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2760" yWindow="15" windowWidth="23070" windowHeight="8175"/>
  </bookViews>
  <sheets>
    <sheet name="Informe" sheetId="1" r:id="rId1"/>
  </sheets>
  <definedNames>
    <definedName name="_xlnm._FilterDatabase" localSheetId="0" hidden="1">Informe!$A$5:$L$836</definedName>
    <definedName name="_xlnm.Print_Area" localSheetId="0">Informe!$A$2:$K$33</definedName>
    <definedName name="_xlnm.Print_Titles" localSheetId="0">Informe!$2:$5</definedName>
  </definedNames>
  <calcPr calcId="145621"/>
</workbook>
</file>

<file path=xl/calcChain.xml><?xml version="1.0" encoding="utf-8"?>
<calcChain xmlns="http://schemas.openxmlformats.org/spreadsheetml/2006/main">
  <c r="K836" i="1" l="1"/>
  <c r="K511" i="1" l="1"/>
  <c r="K501" i="1"/>
  <c r="K495" i="1"/>
  <c r="K487" i="1"/>
  <c r="K485" i="1"/>
  <c r="K64" i="1"/>
  <c r="K355" i="1" l="1"/>
  <c r="K343" i="1"/>
</calcChain>
</file>

<file path=xl/sharedStrings.xml><?xml version="1.0" encoding="utf-8"?>
<sst xmlns="http://schemas.openxmlformats.org/spreadsheetml/2006/main" count="6630" uniqueCount="1632">
  <si>
    <t>Contratación Directa (Exceptuada del Regl. Compras)</t>
  </si>
  <si>
    <t>Factura</t>
  </si>
  <si>
    <t>Boleta</t>
  </si>
  <si>
    <t>Licitación Pública</t>
  </si>
  <si>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</si>
  <si>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</si>
  <si>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</si>
  <si>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</si>
  <si>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</si>
  <si>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</si>
  <si>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</si>
  <si>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</si>
  <si>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</si>
  <si>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</si>
  <si>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</si>
  <si>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Licitación Privada Menor</t>
  </si>
  <si>
    <t>No Aplica</t>
  </si>
  <si>
    <t>Contratación Directa</t>
  </si>
  <si>
    <t>Fiscalía Nacional</t>
  </si>
  <si>
    <t>F.R. Tarapacá</t>
  </si>
  <si>
    <t>Otro</t>
  </si>
  <si>
    <t>Licitación Privada Mayor</t>
  </si>
  <si>
    <t>Contrato</t>
  </si>
  <si>
    <t>Edelmag S.A.</t>
  </si>
  <si>
    <t>Empresa de Correos de Chile</t>
  </si>
  <si>
    <t>60.503.000-9</t>
  </si>
  <si>
    <t>88.221.200-9</t>
  </si>
  <si>
    <t>76.215.628-8</t>
  </si>
  <si>
    <t>Aguas Magallanes S.A.</t>
  </si>
  <si>
    <t>Gasco S.A.</t>
  </si>
  <si>
    <t>90.310.000-1</t>
  </si>
  <si>
    <t>Orden de Compra</t>
  </si>
  <si>
    <t>76.204.527-3</t>
  </si>
  <si>
    <t>7 trajes de vestir para auxiliares MP</t>
  </si>
  <si>
    <t>Pasaje Pta.Arenas/Santiago/Pta.Arenas 19 al 30/09/22 por comisión de servicio</t>
  </si>
  <si>
    <t>800 carpeta para kardex impresa 3/1 color ,medidas 46,6 x 35 cms.para causas</t>
  </si>
  <si>
    <t>Mantención calderas y limpieza radiadores en F.L.Pto.Natales</t>
  </si>
  <si>
    <t>Mantención calderas ,cambio bomba y reemplazo válvulas en F.L.Pta.Arenas según cotización Nº1004.</t>
  </si>
  <si>
    <t>Cambio fecha viaje Pta.Arenas/Santiago para el día 20/09/22 por comisión de servicio</t>
  </si>
  <si>
    <t>4.500 carpetas colgantes 51,6*35 cms.para causas</t>
  </si>
  <si>
    <t>15 cámaras web solicitadas por Und.Informática</t>
  </si>
  <si>
    <t>1 Paralante BT Smart Amazon Echo para Unidad Informática</t>
  </si>
  <si>
    <t>Máquina contadora billetes y flete para F.L.Pto.Natales</t>
  </si>
  <si>
    <t>Notebook y licencia office para URAVIT</t>
  </si>
  <si>
    <t>Confección e instalación persiana oficina abogado F.L.Pta.Arenas</t>
  </si>
  <si>
    <t>Reforzamiento y mejoramiento ventanas F.L.Pta.Arenas</t>
  </si>
  <si>
    <t>3 extintores para oficinas UGI y SACFI</t>
  </si>
  <si>
    <t>Luis Riffo Riffo</t>
  </si>
  <si>
    <t>6.399.387-5</t>
  </si>
  <si>
    <t>Servicios Graficos Moris S.A.</t>
  </si>
  <si>
    <t>77.564.260-2</t>
  </si>
  <si>
    <t>Ovidio Henriquez Cabullan</t>
  </si>
  <si>
    <t>8.148.121-0</t>
  </si>
  <si>
    <t>RA Igeniería Ltda.</t>
  </si>
  <si>
    <t>76.803.242-4</t>
  </si>
  <si>
    <t>Sánchez y Sánchez Ltda.</t>
  </si>
  <si>
    <t>96.620.660-8</t>
  </si>
  <si>
    <t>ECGroup Ingeniería y Tecnología SPA</t>
  </si>
  <si>
    <t>76.280.514-6</t>
  </si>
  <si>
    <t>Soc.Sistemas Informaticos Ltda.</t>
  </si>
  <si>
    <t>77.259.720-7</t>
  </si>
  <si>
    <t>Victor Godoy Flores</t>
  </si>
  <si>
    <t>8.351.695-k</t>
  </si>
  <si>
    <t>Pedro Hernández Henríquez</t>
  </si>
  <si>
    <t>15.989.921-7</t>
  </si>
  <si>
    <t>Intergroupe S.A.</t>
  </si>
  <si>
    <t>76.719.470-6</t>
  </si>
  <si>
    <t>Consultores de Ingenieria Aprocin Ltda.</t>
  </si>
  <si>
    <t>76.195.624-8</t>
  </si>
  <si>
    <t>17-FN Nº 1291</t>
  </si>
  <si>
    <t>17-FN Nº 1290</t>
  </si>
  <si>
    <t>Mobiliario F.L.Pta.Arenas,incluye despacho e instalación</t>
  </si>
  <si>
    <t>Consumo electricidad Fiscalía Regional  desde el 28/07/22 al 29/08/22</t>
  </si>
  <si>
    <t>Consumo electricidad Fiscalía Local Punta Arenas  desde el 29/07/22 al 30/08/22</t>
  </si>
  <si>
    <t>Consumo electricidad Fiscalía Local Puerto Natales  desde el 05/08/22 al 06/09/22</t>
  </si>
  <si>
    <t>Consumo electricidad oficinas UGI/SACFI  desde el 17/08/22 al 14/09/22</t>
  </si>
  <si>
    <t>Consumo agua potable  Fiscalía Regional desde el 05/08/22 al 06/09/22</t>
  </si>
  <si>
    <t>Consumo agua potable  Fiscalía Local Pta.Arenas  desde el  10/08/22 al 09/09/22</t>
  </si>
  <si>
    <t>Consumo agua potable  Fiscalía Local Pto.Natales  desde el 17/08/22 al 14/09/22</t>
  </si>
  <si>
    <t>Consumo agua potable  Fiscalía Local Porvenir desde el 05/08/22 al 06/09/22</t>
  </si>
  <si>
    <t>Consumo agua potable  oficinas UGI/SACFI desde el   05/08/22 al 06/09/22</t>
  </si>
  <si>
    <t>Consumo gas  Fiscalía Regional desde el 23/08/22 al 22/09/22</t>
  </si>
  <si>
    <t>Consumo gas  Fiscalía Local Pta.Arenas  desde el 01/08/22 al 01/09/22</t>
  </si>
  <si>
    <t>Consumo gas Fiscalía Local Pto.Natales  desde el 08/08/22 al 08/09/22</t>
  </si>
  <si>
    <t>Consumo gas oficinas UGI/SACFI  desde el  22/08/22 al 22/09/22</t>
  </si>
  <si>
    <t>Consumo gas Fiscalía Local Porvenir  desde el  05/08/22 al 06/09/22</t>
  </si>
  <si>
    <t>Servicio franqueo convenido F.L.Pta.Arenas y  F.L.Porvenir  agosto 2022</t>
  </si>
  <si>
    <t>Servicio franqueo convenido  F.L.Pta.Arenas y F.L.Porvenir  agosto 2022</t>
  </si>
  <si>
    <t>Servicio franqueo convenido Fiscalia Regional agosto 2022</t>
  </si>
  <si>
    <t>INFORME COMPRAS Y CONTRATACIONES MINISTERIO PÚBLICO SEPTIEMBRE 2022</t>
  </si>
  <si>
    <t>No aplica</t>
  </si>
  <si>
    <t>Servicio Eléctrico Edificio Fiscalía Regional y Local Rancagua consumo mes de AGOSTO</t>
  </si>
  <si>
    <t>76.411.321-7</t>
  </si>
  <si>
    <t>Servicio Eléctrico Edificio Fiscalía Local Santa Cruz consumo mes de AGOSTO</t>
  </si>
  <si>
    <t>Servicio Eléctrico Edificio Fiscalía Local San Vicente consumo mes de AGOSTO</t>
  </si>
  <si>
    <t>Servicio Eléctrico Fiscalía Local San Fernando consumo mes de  AGOSTO</t>
  </si>
  <si>
    <t>Servicio Eléctrico Fiscalía Local Rengo consumo mes de  AGOSTO</t>
  </si>
  <si>
    <t>Servicio Eléctrico Fiscalía Local Pichilemu consumo mes de  AGOSTO</t>
  </si>
  <si>
    <t>Servicio Eléctrico Fiscalía Local Graneros Arica 123 consumo mes de  AGOSTO</t>
  </si>
  <si>
    <t>Servicio Eléctrico Fiscalía Local Graneros Arica 135 consumo mes de  AGOSTO</t>
  </si>
  <si>
    <t>Servicio de Agua Potable Fiscalía Regional y Fiscalía Local de Rancagua Consumo mes de AGOSTO</t>
  </si>
  <si>
    <t>76.833.300-9</t>
  </si>
  <si>
    <t>Servicio de Agua Potable Fiscalía Local de Santa Cruz Consumo mes de AGOSTO</t>
  </si>
  <si>
    <t>Servicio de Agua Potable Fiscalía Local de San Vicente Consumo mes de AGOSTO</t>
  </si>
  <si>
    <t>Servicio de Agua Potable Fiscalía Local de San Fernando Consumo mes de AGOSTO</t>
  </si>
  <si>
    <t>Servicio de Agua Potable Fiscalía Local de Rengo Consumo mes de AGOSTO</t>
  </si>
  <si>
    <t>Servicio de Agua Potable Fiscalía Local de Pichilemu Consumo mes de AGOSTO</t>
  </si>
  <si>
    <t>Servicio de Agua Potable  Fiscalía Local de Graneros calle Arica 123 Consumo mes de  AGOSTO</t>
  </si>
  <si>
    <t>Servicio de Agua Potable  Fiscalía Local de Graneros calle Arica 135 Consumo mes de  AGOSTO</t>
  </si>
  <si>
    <t>Recepción residuos en relleno sanitario la Yesca por destrucción de especies y baja activo fijo.</t>
  </si>
  <si>
    <t>VEOLIA SU CHILE S.A.</t>
  </si>
  <si>
    <t>87.803.800-2</t>
  </si>
  <si>
    <t xml:space="preserve">Recarga teléfono satelital de 300 minutos con vigencia de 180 días. </t>
  </si>
  <si>
    <t>TESAM CHILE S.A.</t>
  </si>
  <si>
    <t>96.880.440-5</t>
  </si>
  <si>
    <t>Publicación aviso Concurso Público Auxiliar FL Rengo, en diario El Rancaguino día lunes 12 de Septiembre.</t>
  </si>
  <si>
    <t>SOCIEDAD INFORMATIVA REGIONAL S.A.</t>
  </si>
  <si>
    <t>96.852.720-7</t>
  </si>
  <si>
    <t>Compra de materiales de oficina</t>
  </si>
  <si>
    <t>DIMERC S.A.</t>
  </si>
  <si>
    <t>96.670.840-9</t>
  </si>
  <si>
    <t>96.556.940-5</t>
  </si>
  <si>
    <t>Compra de pendrives</t>
  </si>
  <si>
    <t>COMERCIALIZADORA SP DIGITAL SPA</t>
  </si>
  <si>
    <t>76.799.430-3</t>
  </si>
  <si>
    <t>Compra de resmas de papel</t>
  </si>
  <si>
    <t>Servicio de Mantención de 71 equipos de aire acondicionado tipo Split ubicados en las Fiscalías de Graneros, Rengo, San Fernando y Santa Cruz.</t>
  </si>
  <si>
    <t>P Y R LIMITADA</t>
  </si>
  <si>
    <t>76.289.187-5</t>
  </si>
  <si>
    <t>Compra de dispensadores de alcohol gel automático</t>
  </si>
  <si>
    <t>Compra de estante</t>
  </si>
  <si>
    <t>FABRICA DE ACCESORIOS Y MUEBLES DE OFICINA SA</t>
  </si>
  <si>
    <t>76.837.310-8</t>
  </si>
  <si>
    <t>Recambio de dos luminarias (provisión e instalación) en el edificio de la Fiscalía Local y Regional de O’Higgins</t>
  </si>
  <si>
    <t>OBRAS MENORES EN CONSTRUCCION - LUIS ORLANDO MUÑOZ ESCOBAR E.I.R.L.</t>
  </si>
  <si>
    <t>76.313.357-5</t>
  </si>
  <si>
    <t>Carga combustible Bencina 95 octanos. OC Chilecompra 697057-19-CM22</t>
  </si>
  <si>
    <t>COPEC S.A.</t>
  </si>
  <si>
    <t>99.520.000-7</t>
  </si>
  <si>
    <t>FN/MP N° 1001/2021</t>
  </si>
  <si>
    <t xml:space="preserve">Pericia psicológica ruc 2001118XXX-X. Fiscalía Local San Vicente. </t>
  </si>
  <si>
    <t>MARIA NATALIA ARCE DIAZ</t>
  </si>
  <si>
    <t>16.007.750-6</t>
  </si>
  <si>
    <t>UF 6</t>
  </si>
  <si>
    <t>Pericia psicológico ruc 2100854XXX-X. Fiscalía Local de Rengo.</t>
  </si>
  <si>
    <t>VERONICA ANDREA GARCIA FRIAS</t>
  </si>
  <si>
    <t>13.021.677-3</t>
  </si>
  <si>
    <t>Pericia psicológica ruc 2101061XXX-X. Fiscalía Local San Fernando.</t>
  </si>
  <si>
    <t>YESSENIA NOEMI ESCOBAR ROJAS</t>
  </si>
  <si>
    <t>15.117.981-9</t>
  </si>
  <si>
    <t>Pericia psicológica ruc 2200317XXX-X Fiscalía Local de San Fernando.</t>
  </si>
  <si>
    <t>FN/MP N° 418/2022</t>
  </si>
  <si>
    <t>Taller Trabajo en equipo: "Construir sentido , propósito y desafíos 2022-2023" dirigido a la Unidad de Víctimas y Testigos.</t>
  </si>
  <si>
    <t>ZAMBRANO HATHAWAY Y COMPANIA LIMITADA</t>
  </si>
  <si>
    <t>76.311.615-8</t>
  </si>
  <si>
    <t xml:space="preserve">Pericia psicológica ruc 2200433XXX-X. Fiscalía Local Rengo. </t>
  </si>
  <si>
    <t>FABIAN EDUARDO NAVARRO LOBOS</t>
  </si>
  <si>
    <t>16.165.255-5</t>
  </si>
  <si>
    <t>Pericia psicológica ruc 2200433XXX-X. Fiscalía Local Rengo.</t>
  </si>
  <si>
    <t>Provisón e instalación de film dusted sin impresión a instalar sobre dos ventanales en la UAJ Fiscalía Regional de O'Higgins</t>
  </si>
  <si>
    <t>SOCIEDAD ZUNIGA E HIJO LIMITADA</t>
  </si>
  <si>
    <t>76.329.170-7</t>
  </si>
  <si>
    <t>Pericia psicológica ruc 2001142XXX-X. Fiscalía Local Rengo.</t>
  </si>
  <si>
    <t>MACARENA PAZ NUNEZ VASQUEZ</t>
  </si>
  <si>
    <t>13.272.153-K</t>
  </si>
  <si>
    <t>Pericia psicológica ruc 2210044XXX-X. Fiscalía Local de Pichilemu.</t>
  </si>
  <si>
    <t>MARIANELA ODETTE CORTES CORTES</t>
  </si>
  <si>
    <t>13.417.766-7</t>
  </si>
  <si>
    <t xml:space="preserve">Pericia psicológica ruc 1801115XXX-X. Fiscalía Local de Rengo. </t>
  </si>
  <si>
    <t>Servicio de coffee break para 50 personas para el día lunes 26 de Septiembre, en la Fiscalía Regional de O’Higgins</t>
  </si>
  <si>
    <t>EVENTOS CORREA Y SAAVEDRA LIMITADA</t>
  </si>
  <si>
    <t>77.480.265-7</t>
  </si>
  <si>
    <t>Pericia psicológica ruc 2200391XXX-X. Fiscalía Local de San Fernando.</t>
  </si>
  <si>
    <t>Servicio de evaluación psicolaboral por cargo de Abogado Honorarios FL Graneros. OC Chilecompra 697057-19-CM22</t>
  </si>
  <si>
    <t xml:space="preserve">CONSULTORIA E INVESTIGACION EN RRHH SPA
</t>
  </si>
  <si>
    <t>76.580.320-9</t>
  </si>
  <si>
    <t>UF 4</t>
  </si>
  <si>
    <t>Pericia psicológico ruc 2100907XXX-X. Fiscalía Local de San Fernando.</t>
  </si>
  <si>
    <t>Pericia psicológico ruc 2100169XXX-X. Fiscalía Local de Rengo.</t>
  </si>
  <si>
    <t>Pericia psicológico ruc 2100876XXX-X. Fiscalía Local de San Fernando.</t>
  </si>
  <si>
    <t>Pericia psicológica ruc 2100767XXX-X. Fiscalía Local de San Fernando.</t>
  </si>
  <si>
    <t>NATASHA ANDREA RODRIGUEZ HIDALGO</t>
  </si>
  <si>
    <t>17.178.088-8</t>
  </si>
  <si>
    <t>Pericia psicológica ruc 21001129XXX-X. Fiscalía Local de San Fernando.</t>
  </si>
  <si>
    <t>NATALIA DEL ROSARIO GONZALEZ REYES</t>
  </si>
  <si>
    <t>17.529.238-1</t>
  </si>
  <si>
    <t>Pericia psicológica ruc 2200936XXX-X. Fiscalía Local de San Vicente TT.</t>
  </si>
  <si>
    <t>Servicio de mantención de jardín mes Septiembre FL Pichilemu</t>
  </si>
  <si>
    <t>LUIS BERNARDO SALAS SALAS</t>
  </si>
  <si>
    <t>6.888.725-9</t>
  </si>
  <si>
    <t>Remoción de rayado en cortina metálica de la Fiscalía Local de Rengo</t>
  </si>
  <si>
    <t>MAURICIO ALONSO MUSSA CACERES</t>
  </si>
  <si>
    <t>16.223.552-4</t>
  </si>
  <si>
    <t>N/A</t>
  </si>
  <si>
    <t>Pericia toxicológica ruc 2200775XXX-X. Fiscalía Alta Complejidad Rancagua</t>
  </si>
  <si>
    <t>DRA LAURA BORGEL AGUILERA Y COMPANIA LIMITADA</t>
  </si>
  <si>
    <t>78.727.390-4</t>
  </si>
  <si>
    <t>UF 354</t>
  </si>
  <si>
    <t>Kardex Fiscalía Regional</t>
  </si>
  <si>
    <t>BRYS MUEBLES SPA</t>
  </si>
  <si>
    <t>77.041.857-7</t>
  </si>
  <si>
    <t>Cambiar el lavamanos del baño de público, FL Molina</t>
  </si>
  <si>
    <t>ANGEL ESTEBAN TOLEDO</t>
  </si>
  <si>
    <t>18.254.482-5</t>
  </si>
  <si>
    <t>Cambio de 2 Hidropack en sistema agua potable del edificio de la Fiscalía Regional</t>
  </si>
  <si>
    <t>CONST. CRISTIAN CARR</t>
  </si>
  <si>
    <t>76.373.561-3</t>
  </si>
  <si>
    <t>FN/MP N° 207/2022</t>
  </si>
  <si>
    <t>Fortalecer habilidades para mejorar la conciliación vida laboral y familiar, “Taller de “Conciliación Vida Laboral y Familiar, Unidad SACFI”, Programa de Calidad de Vida Laboral.</t>
  </si>
  <si>
    <t>SELVA CAREAGA NUNEZ</t>
  </si>
  <si>
    <t>7.341.073-8</t>
  </si>
  <si>
    <t>Evaluaciones Psicolaboral para el cargo de Profesional de RRHH de la Fiscalía Regional, Convenio Marco OC N° 696704-10-CM22</t>
  </si>
  <si>
    <t>CARRILLANCA Y VALDES</t>
  </si>
  <si>
    <t>76.061.575-7</t>
  </si>
  <si>
    <t>Mantención y reparación de grupo electrógeno del Edificio de la Fiscalía Regional, Resolución FRM N°134/2022</t>
  </si>
  <si>
    <t>VIELCO INGENIERIA SP</t>
  </si>
  <si>
    <t>76.200.126-8</t>
  </si>
  <si>
    <t>Resolución FN/MP Nº 521/2020</t>
  </si>
  <si>
    <t>Traslado de funcionarios de Flagrancia</t>
  </si>
  <si>
    <t>EMPRESA DE TRANSPORT</t>
  </si>
  <si>
    <t>96.734.010-3</t>
  </si>
  <si>
    <t>Traslado de funcionarios Flagrancia</t>
  </si>
  <si>
    <t>LAUTARO SARABIA TRON</t>
  </si>
  <si>
    <t>9.933.259-K</t>
  </si>
  <si>
    <t>FN Nº 1715/2015</t>
  </si>
  <si>
    <t>NURY CECILIA CARREÑO</t>
  </si>
  <si>
    <t>13.723.097-6</t>
  </si>
  <si>
    <t>Reparaciones menores en el edificio de la FL Curicó</t>
  </si>
  <si>
    <t>Suministro e instalación de 1 foco led en WC de oficina Fiscal Jefe Sacfi, 2° piso del edificio de la Fiscalía Regional</t>
  </si>
  <si>
    <t>Resolución FN/MP N°1292/2022</t>
  </si>
  <si>
    <t>Limpieza, Pintura, Suministro E Instalación De Pinchos En Fachada De La Fiscalía Local De Talca, RESOLUCIÓN FN/MP N°1292/2022</t>
  </si>
  <si>
    <t>LUIS FUENTES MORALES</t>
  </si>
  <si>
    <t>12.590.813-6</t>
  </si>
  <si>
    <t>Suministro, instalación de cerradura eléctrica, Fiscalía Local de Linares</t>
  </si>
  <si>
    <t>Máquinas Contadoras de Monedas para Fiscalía Locales de la región del Maule</t>
  </si>
  <si>
    <t>Emergencia COVI 19, Sanitización en Fiscalía Local de Talca y Linares</t>
  </si>
  <si>
    <t>FUMIGACIONES Y CONTR</t>
  </si>
  <si>
    <t>76.458.071-0</t>
  </si>
  <si>
    <t>Resolución FN/MP N°1287/2022</t>
  </si>
  <si>
    <t>Reemplazo de Cinco Motores de Cortinas Eléctricas, Fiscalía Local de Curicó, Resolución FN/MP N°1287/2022</t>
  </si>
  <si>
    <t>PROTEC CONSTRUCCION</t>
  </si>
  <si>
    <t>76.614.584-1</t>
  </si>
  <si>
    <t>COMPARECENCIA A JUICIO ORAL</t>
  </si>
  <si>
    <t>PAOLA SALINAS RUIZ</t>
  </si>
  <si>
    <t>13.044.509-8</t>
  </si>
  <si>
    <t>FN Nº 1001/2021</t>
  </si>
  <si>
    <t>INASISTENCIA PERITAJE PSICOLOGICO</t>
  </si>
  <si>
    <t>VICTOR HUGO GARRIDO DIAZ</t>
  </si>
  <si>
    <t>12.416.647-0</t>
  </si>
  <si>
    <t>Consumo Agua Potable Agosto 2022, F. L. Constitución</t>
  </si>
  <si>
    <t>Aguas Nuevo Sur Maule</t>
  </si>
  <si>
    <t>96.963.440-6</t>
  </si>
  <si>
    <t>Consumo Agua Potable Agosto 2022, F. L. Curicó</t>
  </si>
  <si>
    <t>Consumo Agua Potable Agosto 2022, F. L. Linares</t>
  </si>
  <si>
    <t>Consumo Agua Potable Agosto 2022, F. L. Molina</t>
  </si>
  <si>
    <t>Consumo Agua Potable Agosto 2022, F. L. Licantén</t>
  </si>
  <si>
    <t>Consumo Agua Potable Agosto 2022, F. L. Talca</t>
  </si>
  <si>
    <t>Consumo Agua Potable Agosto 2022, F. L. Parral</t>
  </si>
  <si>
    <t>Consumo Agua Potable Agosto 2022, F. Regional</t>
  </si>
  <si>
    <t>Consumo Agua Potable Agosto 2022, F. L. Cauquenes</t>
  </si>
  <si>
    <t>Consumo Agua Potable Agosto 2022, F. L. San Javier</t>
  </si>
  <si>
    <t>Consumo de Energia Eléctrica Agosto 2022, F. L. Linares</t>
  </si>
  <si>
    <t>Compañía General de Electricidad  S.A.</t>
  </si>
  <si>
    <t>Consumo de Energia Eléctrica Agosto 2022, F. L. Molina</t>
  </si>
  <si>
    <t>Consumo de Energia Eléctrica Agosto 2022, F.L. Constitución</t>
  </si>
  <si>
    <t>Consumo de Energia Eléctrica Agosto 2022, F. L. Curicó</t>
  </si>
  <si>
    <t>Consumo de Energia Eléctrica Agosto 2022, F.L. Cauquenes</t>
  </si>
  <si>
    <t>Consumo de Energia Eléctrica Agosto 2022, F. L. Talca</t>
  </si>
  <si>
    <t>Consumo de Energia Eléctrica Agosto 2022, F.L. San Javier</t>
  </si>
  <si>
    <t>Consumo de Energia Eléctrica Agosto 2022, F.L. Licantén</t>
  </si>
  <si>
    <t>Consumo de Energia Eléctrica Agosto 2022, F.L. Parral</t>
  </si>
  <si>
    <t>Res FN N° 1001-2021</t>
  </si>
  <si>
    <t>Pericia Psicológica causa Fiscalía de Género.</t>
  </si>
  <si>
    <t>PAULA CAROLINA ESQUIVEL ADAOS</t>
  </si>
  <si>
    <t>14146461-2</t>
  </si>
  <si>
    <t>Convenio Marco (Chilecompra)</t>
  </si>
  <si>
    <t>CONSULTORIA E INVESTIGACION EN RRHH SPA</t>
  </si>
  <si>
    <t>76580320-9</t>
  </si>
  <si>
    <t>Servicio de interpretación español - chino para toma de declaración víctima</t>
  </si>
  <si>
    <t>HEXING WANG</t>
  </si>
  <si>
    <t>12030780-0</t>
  </si>
  <si>
    <t>Servicio de destrucción de especies de FL La Florida-Macul-Peñalolén</t>
  </si>
  <si>
    <t>K D M S.A.</t>
  </si>
  <si>
    <t>96754450-7</t>
  </si>
  <si>
    <t>Curso Excel para la Gestión, On Line, para 100 personas en cinco grupos.</t>
  </si>
  <si>
    <t>DESARROLLO INTEGRAL DE CAPACITACION SPA</t>
  </si>
  <si>
    <t>76976017-2</t>
  </si>
  <si>
    <t>Res. FR N° 050/2022</t>
  </si>
  <si>
    <t>Adquisición de 57 mt2 de Piso Vinilico</t>
  </si>
  <si>
    <t>ALFOMBRAS MULTICARPET LIMITADA</t>
  </si>
  <si>
    <t>96556470-5</t>
  </si>
  <si>
    <t xml:space="preserve">Res DER 15-2020 </t>
  </si>
  <si>
    <t xml:space="preserve">Ratificación en Juicio Oral Pericia Psicológica causa Fiscalía de Género. </t>
  </si>
  <si>
    <t>ROMY ESPINOZA MARTINEZ</t>
  </si>
  <si>
    <t>15431620-5</t>
  </si>
  <si>
    <t>Servicio de mantención de extintores de los 3 edificios de la FRM Oriente</t>
  </si>
  <si>
    <t xml:space="preserve"> 
EXTINTORES METROPOLITANO SPA</t>
  </si>
  <si>
    <t>76962085-0</t>
  </si>
  <si>
    <t>Servicio de evaluación psicolaboral para postulante a cargo profesional</t>
  </si>
  <si>
    <t>Servicio de reparación urgente, destape y limpieza de cámara alcantarillado de aguas servidas de edificio Las Condes.</t>
  </si>
  <si>
    <t>EMPRESA CONSTRUCTORA SANISERVICE LTDA</t>
  </si>
  <si>
    <t>76115157-6</t>
  </si>
  <si>
    <t>Taller de "Higiene del sueño"</t>
  </si>
  <si>
    <t>CETEP IMPULSA SPA</t>
  </si>
  <si>
    <t>76073977-4</t>
  </si>
  <si>
    <t>Reparación de filtración de agua en edificio de Ñuñoa</t>
  </si>
  <si>
    <t>LUIS ROBERTO RUBIO QUINTANILLA</t>
  </si>
  <si>
    <t>10265615-6</t>
  </si>
  <si>
    <t>Provisión e instalación de focos tortuga LED, proyectores de área y desconexión eléctrica en edificio Ñuñoa.</t>
  </si>
  <si>
    <t xml:space="preserve"> 
SERGIO ANTONIO SANCHEZ DELGADO</t>
  </si>
  <si>
    <t>7779811-0</t>
  </si>
  <si>
    <t xml:space="preserve">Actividad "TÉCNICAS DESCONTRACTURANTES" 150 sesiones. </t>
  </si>
  <si>
    <t>RODRIGO DAMIAN VARGAS PAILLAN</t>
  </si>
  <si>
    <t>12004405-2</t>
  </si>
  <si>
    <t>Taller de Yoga, consistente en 12 sesiones</t>
  </si>
  <si>
    <t>ACTIVATE PRODUCCIONES LIMITADA</t>
  </si>
  <si>
    <t>76570310-7</t>
  </si>
  <si>
    <t>Compra de carga para saldo de combustible de 95 octanos</t>
  </si>
  <si>
    <t xml:space="preserve">Servicio de interpretación español - chino para toma de declaración de víctima </t>
  </si>
  <si>
    <t>Res DER N° 33-2022</t>
  </si>
  <si>
    <t>TERESA DEL CARMEN CHOMALI KOKALY</t>
  </si>
  <si>
    <t>7199801-0</t>
  </si>
  <si>
    <t>Servicio de evaluación psicolaboral para 2 postulantes a cargo profesional</t>
  </si>
  <si>
    <t>LS CONSULTORES SPA</t>
  </si>
  <si>
    <t>96905120-6</t>
  </si>
  <si>
    <t xml:space="preserve">Provisión e instalación de piso vinílico en edificio de Ñuñoa. </t>
  </si>
  <si>
    <t>MALMO S.A.</t>
  </si>
  <si>
    <t>76195558-6</t>
  </si>
  <si>
    <t xml:space="preserve">Adquisición de 40 M2 de piso vinílico para stock del edificio de Ñuñoa </t>
  </si>
  <si>
    <t>Res. FN N° 1235-2022</t>
  </si>
  <si>
    <t>Servicio de reparación a equipos de aire acondicionado en edificios de la FRMO.</t>
  </si>
  <si>
    <t>JORGE A.OSORIO ARROYO SERV.CLIM.E.I.R.L.</t>
  </si>
  <si>
    <t>52000848-9</t>
  </si>
  <si>
    <t xml:space="preserve">Pericia psicológica causa Fiscalía de Género. </t>
  </si>
  <si>
    <t>Recarga de Teléfono Satelital con 250 unidades por 180 días.</t>
  </si>
  <si>
    <t>96880440-5</t>
  </si>
  <si>
    <t>Res. FR N° 51-2022</t>
  </si>
  <si>
    <t>Adquisición de 54,47 mt2 de piso Etersol para stock edificio Las Condes.</t>
  </si>
  <si>
    <t>COMERCIAL GRUPOREVEX SPA</t>
  </si>
  <si>
    <t>76361301-1</t>
  </si>
  <si>
    <t>Regulariza servicio de evaluación psicolaboral para postulante a cargo de perfil profesional</t>
  </si>
  <si>
    <t>Servicio de monitoreo de alarmas por 12 meses, para los tres edificios de la Fiscalía Regional Oriente</t>
  </si>
  <si>
    <t>AUXI COMERCIAL LTDA.</t>
  </si>
  <si>
    <t>76876160-4</t>
  </si>
  <si>
    <t>Res DER N° 35-2022</t>
  </si>
  <si>
    <t>Contratación por 24 meses servicio de mantención a equipos electrógenos de los 3 edificios de la FRM Oriente</t>
  </si>
  <si>
    <t>GE ELECTROMECANICA SPA,</t>
  </si>
  <si>
    <t>76.241.542-9</t>
  </si>
  <si>
    <t>Res DER N° 34-2022</t>
  </si>
  <si>
    <t>Suscripción Convenio por 24 meses servicio de transporte de carga</t>
  </si>
  <si>
    <t>SOCIEDAD DE TRANSPORTES EXPRESO SUR LTDA</t>
  </si>
  <si>
    <t>76.839.250-1</t>
  </si>
  <si>
    <t>Monto Variable según requerimiento</t>
  </si>
  <si>
    <t>TRANSPORTES CG SPA</t>
  </si>
  <si>
    <t>76.911.746-6</t>
  </si>
  <si>
    <t>Agua Potable Edificio Vespucio</t>
  </si>
  <si>
    <t>61.808.000-5</t>
  </si>
  <si>
    <t xml:space="preserve">Agua Potable Edificio de Ñuñoa </t>
  </si>
  <si>
    <t>Agua Potable Edificio de Las Condes</t>
  </si>
  <si>
    <t>AGUAS CORDILLERA S. A.</t>
  </si>
  <si>
    <t>96.809.310-K</t>
  </si>
  <si>
    <t>Energía eléctrica Edificio de Ñuñoa</t>
  </si>
  <si>
    <t>ENEL DISTRIBUCION CHILE S.A.</t>
  </si>
  <si>
    <t>96.800.570-7</t>
  </si>
  <si>
    <t>Energía eléctrica Edificio de Las Condes</t>
  </si>
  <si>
    <t xml:space="preserve">Energía eléctrica Edificio Vespucio </t>
  </si>
  <si>
    <t>Servicio de Correos Fiscalía Regional</t>
  </si>
  <si>
    <t>Servicio de Correos Las Condes</t>
  </si>
  <si>
    <t>LUIS ANTONIO ESPINOZA VASQUEZ</t>
  </si>
  <si>
    <t>9.224.790-2</t>
  </si>
  <si>
    <t>Res FN MP N° 207</t>
  </si>
  <si>
    <t>Servicio de 9 sesiones de Acompañamiento Psicológico individual en el marco del Programa de CVL</t>
  </si>
  <si>
    <t>MARCELA MITSUKO MATSUMOTO MUÑOZ</t>
  </si>
  <si>
    <t>11.863.325-3</t>
  </si>
  <si>
    <t>Servicio de 19 cajas individuales para Coffe Curso “Comunicación Efectiva en los equipos de trabajo”</t>
  </si>
  <si>
    <t>CAROL INOSTROZA SOTO</t>
  </si>
  <si>
    <t>12.378.487-1</t>
  </si>
  <si>
    <t>Capacitacion para FR Ñuble RRHH en Teatro Municipal de Chillán</t>
  </si>
  <si>
    <t>GABRIELA ANDREA CUEVAS ALVARADO</t>
  </si>
  <si>
    <t>13.601.829-9</t>
  </si>
  <si>
    <t>Mantención de equipo de aire acondicionado oficina fiscal Jefe de la Fiscalía Local de Yungay</t>
  </si>
  <si>
    <t>SOC. COMERCIAL MAYAR SERVICIOS Y MANTENC</t>
  </si>
  <si>
    <t>76.214.071-3</t>
  </si>
  <si>
    <t>Contratación de servicio de Mantención y Recarga de Extintores para las Fiscalías de la Región de Ñuble</t>
  </si>
  <si>
    <t>TRACOM COMERCIAL LTDA.</t>
  </si>
  <si>
    <t>76.430.700-3</t>
  </si>
  <si>
    <t>Servicio recambio de focos quemados dependencias de la Fiscalía Local de Chillán</t>
  </si>
  <si>
    <t>ING. TEL. Y CONTRUCCIONES CLAROALTO SPA</t>
  </si>
  <si>
    <t>76.615.205-8</t>
  </si>
  <si>
    <t>Servicio para el programa de capacitacion “Comunicación Efectiva en los equipos de trabajo</t>
  </si>
  <si>
    <t>BANQUETERIA RICARDO PALMA G. E.I.R.L</t>
  </si>
  <si>
    <t>77.560.878-1</t>
  </si>
  <si>
    <t>Alojamiento de relatora conversatorio para FR Ñuble para el Programa Capacitación Regional</t>
  </si>
  <si>
    <t>HOTELERA DIEGO DE ALMAGRO LTDA.</t>
  </si>
  <si>
    <t>77.663.150-7</t>
  </si>
  <si>
    <t>Servicios Básicos</t>
  </si>
  <si>
    <t>80275512, 80275510, 80275509, 80275505, 80278450, 80278456, 80278461, 80278464, 80278470, 80278477, 80278462, 80278452, 80275506, 80275519, 80275497, 80278467, 80278475, 80278469, 80278466, 80278478, 80275499, 80275500</t>
  </si>
  <si>
    <t>Consumo de Agua potable, Fiscalía Regional Ñuble</t>
  </si>
  <si>
    <t>ESSBIO S.A.</t>
  </si>
  <si>
    <t>Consumo de Agua potable, Fiscalía Local de Chillán</t>
  </si>
  <si>
    <t>Consumo de Agua potable, Fiscalía Local de San Carlos</t>
  </si>
  <si>
    <t>80454242, 80454276</t>
  </si>
  <si>
    <t>Consumo de Agua potable, Fiscalía Local de Yungay</t>
  </si>
  <si>
    <t>Consumo de Agua potable, Fiscalía Local de Bulnes</t>
  </si>
  <si>
    <t>Consumo de Agua potable, OA Coelemu</t>
  </si>
  <si>
    <t>Consumo de Agua potable, Fiscalía Local de Quirihue</t>
  </si>
  <si>
    <t>Consumo de electricidad, Fiscalía Local San Carlos</t>
  </si>
  <si>
    <t>Consumo de electricidad, Fiscalía Local Bulnes</t>
  </si>
  <si>
    <t>76.073.164-1</t>
  </si>
  <si>
    <t>Consumo de electricidad, Oficina de Atención Coelemu</t>
  </si>
  <si>
    <t>342983200, 342983187, 342872390, 342983195, 342983192, 342983203, 342983201, 342872391, 342983188, 342983190, 342983196, 342983204, 342983189, 342983198, 342900427, 342983197, 342983205, 342983191, 342983194, 342983199, 342983193, 342983202, 342872392</t>
  </si>
  <si>
    <t>Consumo de electricidad, Fiscalía Regional Ñuble</t>
  </si>
  <si>
    <t>Consumo de electricidad, Fiscalía Local de Chillán</t>
  </si>
  <si>
    <t>Consumo de electricidad, Fiscalía Local de Quirihue</t>
  </si>
  <si>
    <t>Consumo de electricidad, Fiscalía Local de Yungay, Cliente 10159528</t>
  </si>
  <si>
    <t>Consumo de electricidad, Fiscalía Local de Yungay, Cliente 10159527</t>
  </si>
  <si>
    <t>1821629, 1824134</t>
  </si>
  <si>
    <t>Servicio de correspondencia, Región del Ñuble, mes de Septiembre 2022</t>
  </si>
  <si>
    <t>Servicio de coffe Break para taller de capacitación “Estrategias de autocuidado para equipos de trabajo de alta exigencia”.</t>
  </si>
  <si>
    <t>Eventos y Convenciones Turísticas S.A.</t>
  </si>
  <si>
    <t>76.008.643-6</t>
  </si>
  <si>
    <t>Ratificación de informe pericial en audiencia.</t>
  </si>
  <si>
    <t>Carolayne Rossana Pinto Toro.</t>
  </si>
  <si>
    <t>13.224.605-K</t>
  </si>
  <si>
    <t>Instalación de láminas en vidrios de vehículo como mejoramiento de la seguridad.</t>
  </si>
  <si>
    <t>Vimapal SPA.</t>
  </si>
  <si>
    <t>77.178.228-0</t>
  </si>
  <si>
    <t>Chalecos de seguridad para Fiscales</t>
  </si>
  <si>
    <t>Comercial Armor Vest SPA.</t>
  </si>
  <si>
    <t>76.507.718-4</t>
  </si>
  <si>
    <t>Petróleo para calefacción de la Fiscalía Regional.</t>
  </si>
  <si>
    <t>Distribuidora de Combustibles Julian Lemp Ltda.</t>
  </si>
  <si>
    <t>76.258.056-K</t>
  </si>
  <si>
    <t>Servicio de sanitización para Fiscalías de la región.</t>
  </si>
  <si>
    <t>Comercial Sur Service Spa.</t>
  </si>
  <si>
    <t>76.705.362-2</t>
  </si>
  <si>
    <t>Polera para uniforme funcionarios</t>
  </si>
  <si>
    <t>Kychental Industrial y Comercial S.A.</t>
  </si>
  <si>
    <t>80.526.300-8</t>
  </si>
  <si>
    <t xml:space="preserve">Servicio de streaming para ceremonia de lanzamiento </t>
  </si>
  <si>
    <t>CL Producciones SPA.</t>
  </si>
  <si>
    <t>76.734.047-8</t>
  </si>
  <si>
    <t>FN/MP Nº 418</t>
  </si>
  <si>
    <t>Relatoría para taller de capacitación "Estrategias de autocuidado para equipos de trabajo de alta exigencia".</t>
  </si>
  <si>
    <t>Carmen Gloria Fritz Guiñez.</t>
  </si>
  <si>
    <t>7.885.298-4</t>
  </si>
  <si>
    <t>Reparaciones en el edificio de la Fiscalía Local de Pucón.</t>
  </si>
  <si>
    <t>Patricio Manosalva Fernández.</t>
  </si>
  <si>
    <t>10.245.035-3</t>
  </si>
  <si>
    <t>Reparaciones en el edificio de la Fiscalía Local de Loncoche.</t>
  </si>
  <si>
    <t>Combustible para vehículos institucionales.</t>
  </si>
  <si>
    <t>Evaluación psicolaboral para cargo de la Fiscalía Local de Temuco.</t>
  </si>
  <si>
    <t>Consultoría e Investigación en RR.HH. Spa.</t>
  </si>
  <si>
    <t>FR Nº 153</t>
  </si>
  <si>
    <t>Servicio de coffe break para actividades de capacitación y ceremonia  nuevo sistema de Red Gestión Penal.</t>
  </si>
  <si>
    <t>Carolina Isabel Toro Mella.</t>
  </si>
  <si>
    <t>15.243.179-1</t>
  </si>
  <si>
    <t>Materiales de oficina para Fiscalías de la región.</t>
  </si>
  <si>
    <t>Prisur S.A.</t>
  </si>
  <si>
    <t>76.041.579-0</t>
  </si>
  <si>
    <t>Servicio audiovisual para ceremonia lanzamiento del nuevo sistema de Red Gestión Penal.</t>
  </si>
  <si>
    <t>Santiago Pantoja Arévalo.</t>
  </si>
  <si>
    <t>16.996.264-2</t>
  </si>
  <si>
    <t>Peajes para vehículos institucionales de la región.</t>
  </si>
  <si>
    <t>Ruta de La Araucanía Sociedad Consecionaria.</t>
  </si>
  <si>
    <t>96.869.650-5</t>
  </si>
  <si>
    <t>Mauricio Pastene Laminados SPA.</t>
  </si>
  <si>
    <t>77.480.191-K</t>
  </si>
  <si>
    <t>Reparaciones en el edificio de la Fiscalía Local de Angol.</t>
  </si>
  <si>
    <t>Sociedad Comercial Climalider Ltda.</t>
  </si>
  <si>
    <t>76.216.746-8</t>
  </si>
  <si>
    <t>Reparaciones en el edificio de la Fiscalía Local de Victoria</t>
  </si>
  <si>
    <t>Alejandro Varela Zúñiga.</t>
  </si>
  <si>
    <t>6.893.676-4</t>
  </si>
  <si>
    <t>Servicio de mantención de jardínes y limpieza de estufa para la Fiscalía Local de Curacautín.</t>
  </si>
  <si>
    <t>Juan Anastacio Medina Maturana.</t>
  </si>
  <si>
    <t>5.444.220-3</t>
  </si>
  <si>
    <t>Proveedores Integrales Prisa S.A.</t>
  </si>
  <si>
    <t>Combustible para vehiculos institucionales.</t>
  </si>
  <si>
    <t>Servicio de mantención de extintores para Fiscalías de la región.</t>
  </si>
  <si>
    <t>Pedro Cabrera Figueroa.</t>
  </si>
  <si>
    <t>9.274.156-7</t>
  </si>
  <si>
    <t>Pasajes aéreos para funcionario en comisión de servicio, trayecto Temuco-Santiago-Temuco.</t>
  </si>
  <si>
    <t>Sociedad de Turismo e Inversiones Inmobiliarias Ltda.</t>
  </si>
  <si>
    <t>Instalación de láminas en vidrios de vehículos como mejoramiento de la seguridad.</t>
  </si>
  <si>
    <t>Reparaciones en el edificio de la Fiscalía Local de Lautaro.</t>
  </si>
  <si>
    <t>Sociedad de Servicios Computacionales Aska Ltda.</t>
  </si>
  <si>
    <t>77.088.350-4</t>
  </si>
  <si>
    <t>Reparaciones en el edificio de la Fiscalía Regional.</t>
  </si>
  <si>
    <t>Iván Mauri Díaz.</t>
  </si>
  <si>
    <t>9.826.456-6</t>
  </si>
  <si>
    <t>Reparaciones en el edificio de la Fiscalía Local de Pitrufquén.</t>
  </si>
  <si>
    <t>Compañía de Telecomunicaciones Belltel Ltda.</t>
  </si>
  <si>
    <t>77.803.150-7</t>
  </si>
  <si>
    <t>FN/MP Nº 1252</t>
  </si>
  <si>
    <t>Reparaciones en los edificios de las Fiscalías Locales de Temuco y Carahue.</t>
  </si>
  <si>
    <t>Construcciones Patricio Manosalva Fernández.</t>
  </si>
  <si>
    <t>76.490.409-5</t>
  </si>
  <si>
    <t>FR Nº 165</t>
  </si>
  <si>
    <t>Controles remotos para portones de acceso vehicular de la Fiscalía Regional.</t>
  </si>
  <si>
    <t>Sistemas de Seguridad SPA.</t>
  </si>
  <si>
    <t>76.412.123-6</t>
  </si>
  <si>
    <t>Reparación de caja de seguridad de la Fiscalía Local de Victoria.</t>
  </si>
  <si>
    <t>José Aravena Faúndez.</t>
  </si>
  <si>
    <t>8.476.961-4</t>
  </si>
  <si>
    <t>Reparaciones en el edificio de la Fiscalía Local de Temuco.</t>
  </si>
  <si>
    <t>Sociedad de Soluciones Integrales SPA.</t>
  </si>
  <si>
    <t>76.540.457-6</t>
  </si>
  <si>
    <t>Materiales de aseo para Fiscalías de la región.</t>
  </si>
  <si>
    <t>Comercial Muñoz y Compañía Ltda.</t>
  </si>
  <si>
    <t>78.906.980-8</t>
  </si>
  <si>
    <t>FN/MP Nº 1288</t>
  </si>
  <si>
    <t>Mejoramiento del sistema de climatización en el edificio de la Fiscalía Local de Villarrica.</t>
  </si>
  <si>
    <t>Sociedad de Refrigeración y Climatización Reficlima Ltda.</t>
  </si>
  <si>
    <t>76.579.150-2</t>
  </si>
  <si>
    <t>Insumos de cafeteria para atención de autoridades.</t>
  </si>
  <si>
    <t>Consumo energía eléctrica Fiscalía Local de Villarrica, período 28-07-2022 al 29-08-2022.</t>
  </si>
  <si>
    <t>Consumo energía eléctrica Fiscalía Local de Pitrufquén, período  02-08-2022 al 01-09-2022.</t>
  </si>
  <si>
    <t>Consumo energía eléctrica Fiscalía Regional y Fiscalía Local de Temuco, período  29-07-2022 al 30-08-2022.</t>
  </si>
  <si>
    <t>Consumo energía eléctrica Fiscalía Local de Carahue (Terreno), período 29-07-2022 al 24-08-2022.</t>
  </si>
  <si>
    <t>Empresa Eléctrica de la Frontera S.A.</t>
  </si>
  <si>
    <t>Consumo energía eléctrica Fiscalía Local de Carahue, período 20-07-2022 al 18-08-2022.</t>
  </si>
  <si>
    <t>Consumo energía eléctrica Fiscalía Local de Angol, período 30-06-2022 al 27-07-2022.</t>
  </si>
  <si>
    <t>Consumo energía eléctrica Fiscalía Local de Loncoche, período 15-07-2022 al 16-08-2022.</t>
  </si>
  <si>
    <t>Sociedad Austral de Electricidad S.A.</t>
  </si>
  <si>
    <t>76.073.162-5</t>
  </si>
  <si>
    <t>Consumo energía eléctrica Fiscalía Local de Collipulli, período 02-07-2022 al 01-08-2022.</t>
  </si>
  <si>
    <t>Consumo energía eléctrica oficina de atención de Purén, período 02-07-2022 al 02-08-2022.</t>
  </si>
  <si>
    <t>Consumo energía eléctrica Fiscalía Local de Victoria, período 16-07-2022 al 16-08-2022.</t>
  </si>
  <si>
    <t>Consumo energía eléctrica Fiscalía Local de Lautaro, período 30-06-2022 al 27-07-2022.</t>
  </si>
  <si>
    <t>Consumo energía eléctrica Fiscalía Local de Curacautín, período 07-07-2022 al 05-08-2022.</t>
  </si>
  <si>
    <t>Consumo energía eléctrica Fiscalía Local de Traiguén, período 13-07-2022 al 10-08-2022.</t>
  </si>
  <si>
    <t>Servicio de franqueo convenido para Fiscalías Locales de región, mes de Julio 2022.</t>
  </si>
  <si>
    <t>Consumo agua potable Fiscalías de la región, mes de Agosto 2022.</t>
  </si>
  <si>
    <t>Aguas Araucanía S.A.</t>
  </si>
  <si>
    <t>76.215.637-7</t>
  </si>
  <si>
    <t>Servicio de telefonía fija para las Fiscalías de la región, mes de Agosto 2022.</t>
  </si>
  <si>
    <t>Telefónica Chile S.A.</t>
  </si>
  <si>
    <t>90.635.000-9</t>
  </si>
  <si>
    <t>Consumo energía eléctrica Fiscalía Local de Nueva Imperial, período 01-08-2022 al 31-08-2022.</t>
  </si>
  <si>
    <t>Consumo agua potable Fiscalía Local de Pucón, período 04-08-2022 al 05-09-2022.</t>
  </si>
  <si>
    <t>Servicio de franqueo convenido para Fiscalías Locales de región, mes de Agosto 2022.</t>
  </si>
  <si>
    <t>Servicio de courier para las Fiscalías de la región, mes de Agosto 2022.</t>
  </si>
  <si>
    <t>Adquisición de gas a granel para la Fiscalía Local de Curacautín</t>
  </si>
  <si>
    <t>Empresas Lipigas S.A.</t>
  </si>
  <si>
    <t>96.928.510-K</t>
  </si>
  <si>
    <t>Consumo energía eléctrica Fiscalía Local de Pucón, período  20-08-2022 al 21-09-2022.</t>
  </si>
  <si>
    <t>Orden de Servicio</t>
  </si>
  <si>
    <t>Reposición de Foco Proyector en Fiscalía Regional. Contratación Directa según Artículo 1° ; Letra V .</t>
  </si>
  <si>
    <t>PEDRO CAMILO MARTINEZ LOPEZ</t>
  </si>
  <si>
    <t>8.912.972-9</t>
  </si>
  <si>
    <t>Res.FNMPN° 418</t>
  </si>
  <si>
    <t>Capacitación. Taller de Manejo Estrés y Autocuidado para Fiscales y Funcionarios . Total 20 horas a $ 80.000 cada hora. Contratación Directa según Resolución FN/MP N° 418 de fecha 30 de marzo de 2022. Artículos 27° y 28° ; Letra F.</t>
  </si>
  <si>
    <t>GUILLERMO ABALOS BARROS</t>
  </si>
  <si>
    <t>10.581.849-1</t>
  </si>
  <si>
    <t>Compra de Maquinas Plastificadoras para Implementación funcionamiento Custodios Fiscalías Locales de Concepción, Arauco, Lebu y Cañete. Licitación Privada Menor.</t>
  </si>
  <si>
    <t>PRISUR S.A.</t>
  </si>
  <si>
    <t>Compra de Resmas Carta y Oficio para funcionamiento Fiscalía Regional y Fiscalías Locales Región Bio Bio. Orden Convenio Marco N° 696228-35-CM22.</t>
  </si>
  <si>
    <t>COMERCIALIZADORA MATCHING DEALS LIMITADA</t>
  </si>
  <si>
    <t>76.387.797-3</t>
  </si>
  <si>
    <t>Evaluaciones psicolaborales estamento Profesional Uravit. Orden Convenio Marco N° 696228-33-CM22 .UF al día  06/09  de $ 33.927,68</t>
  </si>
  <si>
    <t>BRAVO ARAYA Y FUENTEALBA CONSULTORES LTD</t>
  </si>
  <si>
    <t>76.406.168-3</t>
  </si>
  <si>
    <t>Evaluación Psicolaboral estamento administrativo Uaf. Orden Convenio Marco 696228-34-CM22 . UF al día  08/09 de $ 33.958,13</t>
  </si>
  <si>
    <t>Evaluaciones psicolaborales estamento Profesional Uravit. Orden Convenio Marco N° 696228-36-CM22 .UF al día 15/09 de $ 34.054,51</t>
  </si>
  <si>
    <t>Provisión e Instalación de Extractor de Aire en Comedor Funcionarios Fiscalía Coronel. Licitación Privada Menor</t>
  </si>
  <si>
    <t>VIDCAM SERVICIOS ELECTRICOS SPA</t>
  </si>
  <si>
    <t>76.833.665-2</t>
  </si>
  <si>
    <t>Servicio de Provisión e Instalación de Lamina de Seguridad para vehículo Funcionaria Abogada Asistente Srta. Rosana Solar Fiscalía Local de Cañete . Contratación Directa Artículo 1° ; Letra Q.</t>
  </si>
  <si>
    <t>SOC. DE SERVICIOS ALTA PREVENCION SPA</t>
  </si>
  <si>
    <t>76.962.799-5</t>
  </si>
  <si>
    <t>Provisión e Instalación de Sistema de CCTV ; Fiscalía Local de Lebu. Licitación Privada Menor.</t>
  </si>
  <si>
    <t>INFORMATICO EXPRESS SPA</t>
  </si>
  <si>
    <t>77.191.044-0</t>
  </si>
  <si>
    <t>1791851,1789308,1824178,1821693,1824176</t>
  </si>
  <si>
    <t>Servicio envíos de Valija y Franqueos normales y certificados  mes de Agosto y Septiembre  Fiscalía Regional y Fiscalías Locales Región del Biobío.</t>
  </si>
  <si>
    <t>18248071,18278105,341498277,18412329,18412452,18413009,18401919,18428275,341588897</t>
  </si>
  <si>
    <t>Servicio de consumo de energía meses de   Julio/Agosto  . Fiscalías Locales y Oficinas Atención Ministerio Público - Región del Biobío.</t>
  </si>
  <si>
    <t>48725706,48805157,5076672,48834195,48803343,48972675,5069989,5071289,5072878,49078714,49137053,49133804,5099323,5098955,5099879,5104226</t>
  </si>
  <si>
    <t>Servicio de consumo energía meses de   Julio/Agosto  . Fiscalías Locales y Oficinas Atención Ministerio Público - Región del Biobío.</t>
  </si>
  <si>
    <t>2850482,80248604,80280317,80287383,80380371,80380477,2862099,2863362,2863618,2865262,80419816,80684285,80779979,80814879,2877812,2877925</t>
  </si>
  <si>
    <t>Servicio de consumo agua meses de   Julio/Agosto .  Fiscalías Locales y Oficinas Atención Ministerio Público -Región del Biobío.</t>
  </si>
  <si>
    <t>12248123,12127964,12274776,12090498,12139722,12345533,12146971,12285769</t>
  </si>
  <si>
    <t>Servicio de consumo gas granel Fiscalías Locales Región del Biobío.</t>
  </si>
  <si>
    <t>ABASTIBLE S.A.</t>
  </si>
  <si>
    <t>91.806.000-6</t>
  </si>
  <si>
    <t>Res.FRN° 627</t>
  </si>
  <si>
    <t>Renovación de Contrato de arriendo para Oficina Curanilahue. Período de un año a partir 01 de enero 2023</t>
  </si>
  <si>
    <t>SERGIO MELLADO ZAMBRANO</t>
  </si>
  <si>
    <t>8.616.303-9</t>
  </si>
  <si>
    <t>$ 586.059 mensual</t>
  </si>
  <si>
    <t>Consumo Gas Fiscalía Concepción mes Agosto .</t>
  </si>
  <si>
    <t>GAS SUR S.A.</t>
  </si>
  <si>
    <t>96.853.490-4</t>
  </si>
  <si>
    <t>Eval. psicolaborales OC 697058-10-cm22 sommergroup</t>
  </si>
  <si>
    <t>taller emociones RRHH LPM. CTA 22.11.999 Cc 1692</t>
  </si>
  <si>
    <t>RS FR 238</t>
  </si>
  <si>
    <t>Limpieza de Cañerías del sistema de Agua Potable y Alcantarillado de la Fiscalía Local de San Bernardo. Autoriza CD por RS FR 238 de fecha 26-08-2022</t>
  </si>
  <si>
    <t>LIMSERVICE SPA</t>
  </si>
  <si>
    <t>76863427-0</t>
  </si>
  <si>
    <t>Compra materiales causas rezagadas. LPM</t>
  </si>
  <si>
    <t>96670840-9</t>
  </si>
  <si>
    <t>Compra cd y DVD abastecimiento concepto materiales causas rezagadas, LPM.</t>
  </si>
  <si>
    <t>ECOFFICE COMPUTACION LIMITADA</t>
  </si>
  <si>
    <t>76293503-1</t>
  </si>
  <si>
    <t>LORETO SOLANGE STAPLEFIELD SEPULVEDA</t>
  </si>
  <si>
    <t>11722103-2</t>
  </si>
  <si>
    <t>PILAR NAVARRETE VEGA</t>
  </si>
  <si>
    <t>6378293-9</t>
  </si>
  <si>
    <t>GERMAN PATRICIO SALGADO SALGADO</t>
  </si>
  <si>
    <t>9392169-0</t>
  </si>
  <si>
    <t>Adquisición de tarjeta de acceso estacionamiento centro justicia Santiago a nombre de Administrador FL. de Pudahuel Fernando Salomo.</t>
  </si>
  <si>
    <t>99557380-6</t>
  </si>
  <si>
    <t>Servicio de Sanitización para 2 semanas de aplicaciones en las dependencias de la Fiscalía Regional Metropolitana Occidente y sus Fiscalías Locales</t>
  </si>
  <si>
    <t>FUMIGACIONES SAN NICOLAS</t>
  </si>
  <si>
    <t>76179689-5</t>
  </si>
  <si>
    <t>Cambio de Compresor Equipo 9.000 btu, para FL de Melipilla, mediante Artículo 1° Letra V)</t>
  </si>
  <si>
    <t>99588050-4</t>
  </si>
  <si>
    <t>Reparación Cortina Metálica Sur, del Edificio de la FL Maipú. Autoriza CD Resolución FR 256 de fecha 14.09.2022</t>
  </si>
  <si>
    <t>LEONEL SALIT GAJARDO</t>
  </si>
  <si>
    <t>9765193-0</t>
  </si>
  <si>
    <t>Adquisición de tarjeta de estacionamiento centro justicia para fiscal Gamal Massú de la Fiscalía de alta complejidad de la FRM Occidente.</t>
  </si>
  <si>
    <t>Suministro e instalación de centro enchufe y armado de arco detector de metales en la FL. de Melipilla. Contratación refiere una L.P.Menor de acuerdo al art. 22 del reglamento de compras y servicios del Ministerio Público.</t>
  </si>
  <si>
    <t>SERGIO ANTONIO SANCHEZ DELGADO</t>
  </si>
  <si>
    <t>Trabajos de Limpieza, reparación, retiro, traslado y orden en Edificio dependencias de Fiscalía Local de Melipilla Serrano 879 Melipilla,</t>
  </si>
  <si>
    <t>NELSON SOZA BARRAZA</t>
  </si>
  <si>
    <t>11662674-8</t>
  </si>
  <si>
    <t>Trabajos de emergencia realizado en FL de Talagante Reparación y limpieza de canaletas por lluvias inundación de oficinas. En virtud de lo dispuesto en el Título I, Artículo 1°, Letra V, del Reglamento de Compra de Bienes Muebles y de Contratación de Servicios del Ministerio Público,</t>
  </si>
  <si>
    <t>RS FR 245</t>
  </si>
  <si>
    <t>Provisión e Instalación de una Malla Protectora y Extintor en la Zona del Grupo Electrógeno y cambio ventilación tanque de agua del edificio de la Fiscalía Local de San Bernardo. Autoriza RS FR 245 de fecha 31-08-2022</t>
  </si>
  <si>
    <t>SERV PROF DE LENGUAJE CARMEN J. E.I.R.L.</t>
  </si>
  <si>
    <t>52000745-8</t>
  </si>
  <si>
    <t>Compra cinta doble contacto uso diseñadora visual y comunicaciones. LPM</t>
  </si>
  <si>
    <t>96556940-5</t>
  </si>
  <si>
    <t>Adquisición de extintores de co2 para FL. de Pudahuel. Compra refiere una L.P.Menor de conformidad al art. 22 del reglamento de compra de bienes y contratación de servicios del Ministerio Público.</t>
  </si>
  <si>
    <t>ISOPREVENT LIMITADA</t>
  </si>
  <si>
    <t>76645198-5</t>
  </si>
  <si>
    <t>Suministro, cambio de repuestos y reparación de baños en la oficina de Buin dependiente de la FL. de San Bernardo. Se contrata por L.P.Menor de conformidad al art. 22 del reglamento de compras y servicios del ministerio Público.</t>
  </si>
  <si>
    <t>ERWIN QUILAQUEO CATRIQUIL</t>
  </si>
  <si>
    <t>13586193-6</t>
  </si>
  <si>
    <t>Suministro e instalación de centro de enchufe y puntos HDMI y punto VGA para mesas en sala de reuniones de la FL. de Pudahuel</t>
  </si>
  <si>
    <t>MACARENA DE LOS ANGELES MARTINEZ PACHECO</t>
  </si>
  <si>
    <t>12252153-2</t>
  </si>
  <si>
    <t>Suministro, cambio e instalación de cerraduras con mantención de piezas y engranajes de portones peatonal y vehicular en oficina Buin dependiente de la FL. de San Bernardo. contratación conforme a art. 22 del reglamento de compras y contratación de servicios del Ministerio Público.</t>
  </si>
  <si>
    <t>MOLDAJES CUBILLOS E.I.R.L.</t>
  </si>
  <si>
    <t>76543403-3</t>
  </si>
  <si>
    <t>ALEJANDRO ANTONIO IBACACHE ESPINOZA</t>
  </si>
  <si>
    <t>9877613-3</t>
  </si>
  <si>
    <t>Suministro, cambio e instalación de motor con ajuste de cremalleras y soporte del motor en portón eléctrico externo de acceso vehicular de avenida O&amp;apos;Higgins en la FL. de Talagante. Contratación refiere excepción contenida en letra "v" del título I del reglamento de compras y contratación de servicios del Ministerio Público.</t>
  </si>
  <si>
    <t>Servicio electricidad, FL Melipilla1</t>
  </si>
  <si>
    <t>Servicio arriendo medidor, FL Melipilla2</t>
  </si>
  <si>
    <t>Servicio electricidad, FL Melipilla3</t>
  </si>
  <si>
    <t>Servicio electricidad, FL Talagante</t>
  </si>
  <si>
    <t>Servicio electricidad, FL Curacaví</t>
  </si>
  <si>
    <t>Servicio electricidad, FL San Bernardo</t>
  </si>
  <si>
    <t>Servicio electricidad, OF. Buin</t>
  </si>
  <si>
    <t>Servicio electricidad, FL Pudahuel</t>
  </si>
  <si>
    <t>Servicio electricidad, FR Occidente Of 1201</t>
  </si>
  <si>
    <t>Servicio electricidad, FR Occidente Of 1202</t>
  </si>
  <si>
    <t>Servicio electricidad, FR Occidente Of 804</t>
  </si>
  <si>
    <t>Servicio electricidad, Edif. Bandera</t>
  </si>
  <si>
    <t>Servicio de agua, Bandera (Maipu)</t>
  </si>
  <si>
    <t>Servicio de agua, FL San Bernardo</t>
  </si>
  <si>
    <t>Servicio de agua, Oficina Buin</t>
  </si>
  <si>
    <t>Servicio de agua, FL Melipilla</t>
  </si>
  <si>
    <t>Servicio de agua, FL Melipilla3</t>
  </si>
  <si>
    <t>Servicio de agua, Av. Tte Cruz (Pudahuel)</t>
  </si>
  <si>
    <t>Servicio de agua, FL Curacavi</t>
  </si>
  <si>
    <t>Servicio de agua, FL Talagante</t>
  </si>
  <si>
    <t>Arriendo estac. CJS SEPTIEMBRE</t>
  </si>
  <si>
    <t>Soc. Cons. Centro de Justicia de Stgo</t>
  </si>
  <si>
    <t>Arriendo estac. San Bdo SEPTIEMBRE</t>
  </si>
  <si>
    <t>Evelyn Eugenia Nazar Flores</t>
  </si>
  <si>
    <t>13066108-4</t>
  </si>
  <si>
    <t>Arriendo Edif. Melipilla SEPTIEMBRE</t>
  </si>
  <si>
    <t>Soc. Civil Carmen Gloria y CIA</t>
  </si>
  <si>
    <t>76043255-5</t>
  </si>
  <si>
    <t>Arriendo Edif. Melipilla (2da casa) SEPTIEMBRE</t>
  </si>
  <si>
    <t>Maria Isabel Gonzalez Miranda</t>
  </si>
  <si>
    <t>5490257-3</t>
  </si>
  <si>
    <t>Arriendo Edif. Bandera 655, SEPTIEMBRE</t>
  </si>
  <si>
    <t xml:space="preserve">Inmobiliaria Quinta Anauco Ltda. </t>
  </si>
  <si>
    <t>76181960-7</t>
  </si>
  <si>
    <t>Arriendo Ofic. Miraflores piso 12 y of. 804 SEPTIEMBRE</t>
  </si>
  <si>
    <t>Inmobiliaria Cautin SA</t>
  </si>
  <si>
    <t>86884900-2</t>
  </si>
  <si>
    <t>Gasto en Electricidad, consumo del 30-07-2022 al 31-08-2022 de Fiscalía Local de Los Vilos.-</t>
  </si>
  <si>
    <t>Gasto en Electricidad, consumo del 29-07-2022 al 30-08-2022 de Fiscalía Local de Coquimbo.-</t>
  </si>
  <si>
    <t>Gasto en Electricidad, consumo del 27-08-2022 al 27-09-2022 de Fiscalía Local de Ovalle.-</t>
  </si>
  <si>
    <t>Gasto en Electricidad, consumo del 02-08-2022 al 01-09-2022 de Fiscalía Local de Los Illapel, N° Cliente 5859261.-</t>
  </si>
  <si>
    <t>Gasto en Electricidad, consumo del 02-08-2022 al 01-09-2022 de Fiscalía Local de Los Illapel, N° Cliente 5859265.-</t>
  </si>
  <si>
    <t>Gasto en Electricidad, consumo del 02-08-2022 al 01-09-2022 de Fiscalía Local de Los Illapel, N° Cliente 5859269.-</t>
  </si>
  <si>
    <t>Gasto en Electricidad, consumo del 03-08-2022 al 02-09-2022 de Fiscalía Local de Andacollo.-</t>
  </si>
  <si>
    <t>Gasto en Electricidad, consumo del 03-08-2022 al 02-09-2022 de Fiscalía Local de Combarbalá.-</t>
  </si>
  <si>
    <t>Gasto en Electricidad, consumo del 30-07-2022 al 31-08-2022 de Fiscalía Local de Vicuña.-</t>
  </si>
  <si>
    <t>Gasto en Electricidad, consumo del 25-08-2022 al 24-09-2022 de Fiscalía Regional.-</t>
  </si>
  <si>
    <t>Gasto en Electricidad, consumo del 25-08-2022 al 24-09-2022 de Fiscalía Local de La Serena.-</t>
  </si>
  <si>
    <t>Gasto en Electricidad, consumo del 06-08-2022 al 07-09-2022 de oficinas sacfi.-</t>
  </si>
  <si>
    <t>Gasto en Electricidad, consumo del 31-08-2022 al 29-09-2022 de Fiscalía Local de Coquimbo.-</t>
  </si>
  <si>
    <t>Gasto en Agua Potable, consumo del 26-07-2022 al 24-08-2022 de  Fiscalía Local de Coquimbo.-</t>
  </si>
  <si>
    <t>AGUAS DEL VALLE S.A.</t>
  </si>
  <si>
    <t>99.541.380-9</t>
  </si>
  <si>
    <t>Gasto en Agua Potable, consumo del 26-07-2022 al 24-08-2022 de  Fiscalía Local de Andacollo.-</t>
  </si>
  <si>
    <t>Gasto en Agua Potable, consumo del 26-07-2022 al 25-08-2022 de  Fiscalía Local de Vicuña.-</t>
  </si>
  <si>
    <t>Gasto en Agua Potable, consumo del 27-07-2022 al 26-08-2022 de  Fiscalía Regional y FL La Serena.-</t>
  </si>
  <si>
    <t>Gasto en Agua Potable, consumo del 27-07-2022 al 26-08-2022 de Oficinas Sacfi.-</t>
  </si>
  <si>
    <t>Gasto en Agua Potable, consumo del 28-07-2022 al 29-08-2022 de Fiscalía Local de Ovalle.-</t>
  </si>
  <si>
    <t>Gasto en Agua Potable, consumo del 02-08-2022 al 02-09-2022 de Fiscalía Local de Illapel.-</t>
  </si>
  <si>
    <t>Gasto en Agua Potable, consumo del 04-08-2022 al 03-09-2022 de Fiscalía Local de Combarbalá.-</t>
  </si>
  <si>
    <t>Gasto en Agua Potable, consumo del 08-08-2022 al 06-09-2022 de Fiscalía Local de Los Vilos.-</t>
  </si>
  <si>
    <t>Gasto en Telefonía Fija de Fiscalía Vicuña, consumo mes de Agosto 2022.-</t>
  </si>
  <si>
    <t>TELEFÓNICA CHILE S.A.</t>
  </si>
  <si>
    <t>Gasto en Telefonía Fija de Fiscalía Los Vilos, consumo mes de Agosto 2022.-</t>
  </si>
  <si>
    <t>Gasto en Telefonía Fija de Fiscalía Regional, consumo mes de Agosto 2022.-</t>
  </si>
  <si>
    <t>Gasto en Telefonía Fija de Fiscalía Combarbalá, consumo mes de Agosto 2022.-</t>
  </si>
  <si>
    <t>Gasto en Telefonía Fija de Fiscalía Coquimbo, consumo mes de Agosto 2022.-</t>
  </si>
  <si>
    <t>Gasto en Telefonía Fija de Fiscalía Andacollo, consumo mes de Agosto 2022.-</t>
  </si>
  <si>
    <t>Gasto en Telefonía Fija de Fiscalía Illapel, consumo mes de Agosto 2022.-</t>
  </si>
  <si>
    <t>Gasto en Telefonía Fija de Fiscalía Ovalle, consumo mes de Agosto 2022.-</t>
  </si>
  <si>
    <t xml:space="preserve">Gasto en Internet Móvil, Fiscalía Regional, consumo del 01/08/2022 al 31/08/202.- </t>
  </si>
  <si>
    <t>TELEFÓNICA MOVILES CHILE S.A.</t>
  </si>
  <si>
    <t>76.124.890-1</t>
  </si>
  <si>
    <t>Provisión e instalación de circuito y enchufe para UPS del rack en la Fiscalía Local de Ovalle.-</t>
  </si>
  <si>
    <t>REDES E INFORM. KEVIN ILLANES ARAYA EIRL</t>
  </si>
  <si>
    <t>76.804.694-8</t>
  </si>
  <si>
    <t>Reparación de conexión de dos luminarias en pasillo del segundo piso del lado sur de la Fiscalía Regional.-</t>
  </si>
  <si>
    <t>17-FN Nº 2075</t>
  </si>
  <si>
    <t>Informe Pericial Psicológico según causa RUC:, Fiscalía Local de Coquimbo.-</t>
  </si>
  <si>
    <t>ANDRES ALDUNATE GARCES</t>
  </si>
  <si>
    <t>15.384.659-6</t>
  </si>
  <si>
    <t>17-FN Nº 1715</t>
  </si>
  <si>
    <t>Ratificación de Informe en Juicio oral según causa RUC:, Fiscalía Local de La Serena.-</t>
  </si>
  <si>
    <t>PABLO ANDRES OBREGON MONTOYA</t>
  </si>
  <si>
    <t>12.263.186-9</t>
  </si>
  <si>
    <t>17-FN Nº898</t>
  </si>
  <si>
    <t>Mantención correctiva de termostatos de climatización en Tercer Piso de la Fiscalía Regional.-</t>
  </si>
  <si>
    <t>TOMAS CERDA YAÑEZ CONSTRUCCIONES E.I.R.L</t>
  </si>
  <si>
    <t>76.143.387-3</t>
  </si>
  <si>
    <t>Reemplazo de módulo de punto de red en oficina de Fiscal Regional, tercer piso de la Fiscalía Regional.-</t>
  </si>
  <si>
    <t>Mantención de cámaras exterior de CCTV de la Fiscalía Regional.-</t>
  </si>
  <si>
    <t>Reparación de Sentina de la Fiscalía Regional.-</t>
  </si>
  <si>
    <t>HUGO MIRANDA GARRIDO</t>
  </si>
  <si>
    <t>7.502.370-7</t>
  </si>
  <si>
    <t>Aviso de Concurso Público para el cargo de Abogado Asistente para la Fiscalía Local de Los Vilos, para el domingo 11 de septiembre de 2022.-</t>
  </si>
  <si>
    <t>ANTONIO PUGA Y COMPAÑIA LIMITADA</t>
  </si>
  <si>
    <t>80.764.900-0</t>
  </si>
  <si>
    <t>Compra de Combustible Diésel para camionetas arrendadas de las Fiscalías de la Región de Coquimbo.-</t>
  </si>
  <si>
    <t>Evaluaciones Psicolabórales para estamento técnico.-</t>
  </si>
  <si>
    <t>ETHOS CONSULTORA LIMITADA</t>
  </si>
  <si>
    <t>76.592.117-1</t>
  </si>
  <si>
    <t>Evaluación Psicolaboral para estamento administrativo.-</t>
  </si>
  <si>
    <t>Compra de Vestuario para Auxiliares de las Fiscalías de la  Región de Coquimbo.</t>
  </si>
  <si>
    <t>ROSTTER LIMITADA</t>
  </si>
  <si>
    <t>76.405.605-1</t>
  </si>
  <si>
    <t>Adquisición de resmas tamaño oficio, para stock de las fiscalías de la Región de Coquimbo.-</t>
  </si>
  <si>
    <t>COMERCIAL RED OFFICE LIMITADA</t>
  </si>
  <si>
    <t>77.012.870-6</t>
  </si>
  <si>
    <t>Compra de Materiales de Oficina, para stock de las Fiscalías de la Región de Coquimbo.-</t>
  </si>
  <si>
    <t>Reparación Pulsador de Puerta de acceso a Uravit - Fiscalía Regional.-</t>
  </si>
  <si>
    <t>ASISTEL LTDA.</t>
  </si>
  <si>
    <t>76.071.269-8</t>
  </si>
  <si>
    <t>Reembolso y ratificación de Informe en Juicio Oral según causa RUC:, FL La Serena</t>
  </si>
  <si>
    <t>ALEJANDRA POZO IBACACHE</t>
  </si>
  <si>
    <t>13.976.210-K</t>
  </si>
  <si>
    <t>17-FN Nº 418</t>
  </si>
  <si>
    <t>Taller de Comunicación y Trabajo en Equipo para Funcionarios y Fiscales de las Fiscalías de la Región de Coquimbo, a realizarse entre los meses de Septiembre - Octubre - Noviembre, para 170 participantes duración 8 semanas.-</t>
  </si>
  <si>
    <t>SOC. DE DESARROLLO Y GESTION CAPTAL HUMANO</t>
  </si>
  <si>
    <t>76.135.261-K</t>
  </si>
  <si>
    <t>Mantención Extintores de la Fiscalía Regional.-</t>
  </si>
  <si>
    <t>FRANCISCO MEZA ALUCEMA</t>
  </si>
  <si>
    <t>9.332.967-8</t>
  </si>
  <si>
    <t>Mantención Extintores de la Fiscalía Local de La Serena.-</t>
  </si>
  <si>
    <t>04-FR Nº UAF 103</t>
  </si>
  <si>
    <t>Instalación y Mejoramiento de conexión de monitor de CCTV de la Fiscalía Local de Coquimbo.-</t>
  </si>
  <si>
    <t>Aviso de Publicación de Concurso Público para el cargo de Administrativo Operativo para la Fiscalía Local de La Serena</t>
  </si>
  <si>
    <t>Ratificación de Informe en Juicio Oral según causa RUC: Fiscalía Local de La Serena.-</t>
  </si>
  <si>
    <t>Mejoramiento de iluminación de oficinas en segundo piso de la Fiscalía Local de Coquimbo.-</t>
  </si>
  <si>
    <t>SHCC ING. Y SERV. INTEGRALES SPA</t>
  </si>
  <si>
    <t>77.421.757-6</t>
  </si>
  <si>
    <t>Ratificación de Informe en Juicio oral según causa RUC: Fiscalía Local de Illapel.-</t>
  </si>
  <si>
    <t>9.392.169-0</t>
  </si>
  <si>
    <t>Compra de Combustible Bencina de 97 Octanos para Vehículo Fiscal Regional.-</t>
  </si>
  <si>
    <t>Mantención Motobomba del pozo de patio de Uravit de la Fiscalía Local de Ovalle.-</t>
  </si>
  <si>
    <t>LUIS PONCE DELGADO</t>
  </si>
  <si>
    <t>11.421.811-1</t>
  </si>
  <si>
    <t>Compra de Luxómetro para Fiscalía Regional de Coquimbo.-</t>
  </si>
  <si>
    <t>ALBA AMBIENTE SA</t>
  </si>
  <si>
    <t>77.501.530-6</t>
  </si>
  <si>
    <t>Compra de Mobiliario para las Fiscalías de la Región de Coquimbo.-</t>
  </si>
  <si>
    <t>COMERCIAL MUEBLES ASENJO LTDA</t>
  </si>
  <si>
    <t>77.018.060-0</t>
  </si>
  <si>
    <t>04-FR Nº 318</t>
  </si>
  <si>
    <t>Curso de Dactilografía y Ortografía para Funcionarios y Fiscales de las Fiscalías de la Región de Coquimbo, dos cursos de 10 horas, para 22 participantes para los meses de Octubre y Noviembre de 2022.-</t>
  </si>
  <si>
    <t>ELSA DEL TRANSITO MERIÑO GUERRERO</t>
  </si>
  <si>
    <t>6.254.990-4</t>
  </si>
  <si>
    <t>Adquisición de mueble de 2 puertas de 70x40x170, para Uravit.-</t>
  </si>
  <si>
    <t>Pericia Medico Forense, Fiscalía Local de Coquimbo .-</t>
  </si>
  <si>
    <t>UNIVERSIDAD DE CHILE</t>
  </si>
  <si>
    <t>60.910.000-1</t>
  </si>
  <si>
    <t>Adquisición de Memoria Kingston RAM 16 GB DDRA SODIMM 2666 Ghz CL19 1.2V s/buffer no-ecc.-</t>
  </si>
  <si>
    <t>76.293.503-1</t>
  </si>
  <si>
    <t>Pasaje aéreo para Profesional UGI, quien viaja a Santiago para tomar vuelo internacional a fin de asistir a Consejo Internacional de Seguridad Digital.</t>
  </si>
  <si>
    <t>04-FR Nº UAF 104</t>
  </si>
  <si>
    <t>Mejoramiento de Sistema de Extracción del pozo de agua de napa subterránea del patio de Uravit - Fiscalía Local de Ovalle.-</t>
  </si>
  <si>
    <t>Suministro e Instalación de Piso Vinílico para Fiscalía Local de Vicuña.-</t>
  </si>
  <si>
    <t>76.195.558-6</t>
  </si>
  <si>
    <t>Adquisición de carpeta amarilla de causa para stock de las Fiscalías de la Región de Coquimbo.-</t>
  </si>
  <si>
    <t>SOC. DE IMPRES.INTEG.MULTIPROPOSITO LTDA</t>
  </si>
  <si>
    <t>76.022.196-1</t>
  </si>
  <si>
    <t>Servicio de Diagnostico de Scanner.</t>
  </si>
  <si>
    <t>BP SOLUCIONES SPA</t>
  </si>
  <si>
    <t>76.777.309-9</t>
  </si>
  <si>
    <t>Adquisición de Zapatos de Seguridad Panama Jack mod. PJ511NDKTC.</t>
  </si>
  <si>
    <t>COM. DE ART. PROT. Y SEG. IND. MANQUEHUE</t>
  </si>
  <si>
    <t>86887200-4</t>
  </si>
  <si>
    <t>Servicio de Aviso de Concurso Público, Domingo 11 de Septiembre de 2022.</t>
  </si>
  <si>
    <t>EMPRESA EL MERCURIO S.A.P.</t>
  </si>
  <si>
    <t>90193000-7</t>
  </si>
  <si>
    <t>RES FN 1001/2021</t>
  </si>
  <si>
    <t>ANDREA DEL CARMEN RUUIZ HERRERA</t>
  </si>
  <si>
    <t>11730167-2</t>
  </si>
  <si>
    <t>FRANCISCO URIBE RUBILAR</t>
  </si>
  <si>
    <t>9039890-3</t>
  </si>
  <si>
    <t>Servicio de Caracterización en CJS</t>
  </si>
  <si>
    <t>INGRID BASULTO MENDEZ</t>
  </si>
  <si>
    <t>15424553-7</t>
  </si>
  <si>
    <t>Servicio de Caracterizaciones en FL de Chacabuco y en Domicilios</t>
  </si>
  <si>
    <t>DAYIAN CONSUELO MEYER LIRA</t>
  </si>
  <si>
    <t>17371888-8</t>
  </si>
  <si>
    <t>PABLO ENRIQUE LETELIER DIAZ</t>
  </si>
  <si>
    <t>13710529-2</t>
  </si>
  <si>
    <t>PABLO ALBERTO ROJAS SOTO</t>
  </si>
  <si>
    <t>11927418-4</t>
  </si>
  <si>
    <t xml:space="preserve">JOSE ALLENDE IBACETA </t>
  </si>
  <si>
    <t>14258616-9</t>
  </si>
  <si>
    <t>JOSE ALLENDE IBACETA</t>
  </si>
  <si>
    <t>Servicio de Aviso Concurso en Diario El Mercurio, día 18/9/2022.</t>
  </si>
  <si>
    <t>RES FN 418/2022</t>
  </si>
  <si>
    <t>Servicio de Capacitación Autonoma, Taller Autocuidado.</t>
  </si>
  <si>
    <t>MARIA DEL PILAR ZURITA PEREZ</t>
  </si>
  <si>
    <t>15315150-4</t>
  </si>
  <si>
    <t>Servicio de Evaluaciones Psicolaborales, cargo Técnico de URAVIT.</t>
  </si>
  <si>
    <t>Servicio de Aviso de Concurso Público Domingo 4 de septiembre de 2022.</t>
  </si>
  <si>
    <t>RES FN 207/2022</t>
  </si>
  <si>
    <t>Servicio Programa de Calidad de Vida Laboral, Taller de Desarrollo Personal.</t>
  </si>
  <si>
    <t>11863325-3</t>
  </si>
  <si>
    <t>Adquisición de Zapatos de Seguridad Panama Jack N43, Modelo PJ511NDKTC.</t>
  </si>
  <si>
    <t>SEGURYCEL S.A.</t>
  </si>
  <si>
    <t>99510910-7</t>
  </si>
  <si>
    <t>Servicio de traslado de especies desde Bodega San Francisco a vertedero KDM.</t>
  </si>
  <si>
    <t>PAULO FERREIRO TRANSPORTE DE CARGA EIRL</t>
  </si>
  <si>
    <t>76486633-9</t>
  </si>
  <si>
    <t>Servicio de recepción de residuos en retiro sanitario KDM.</t>
  </si>
  <si>
    <t>Servicio de Aviso de concurso público en Diario El Mercurio, Domingo 25/09/2022.</t>
  </si>
  <si>
    <t>Adquisición de agua mineral sin gas.</t>
  </si>
  <si>
    <t>PROVEEDORES INTEGRAL</t>
  </si>
  <si>
    <t>Servicio de provisión e instalación de alfombra Boucle Jumbo 600 grs., para Salas EIVG de FR y FL de Chacabuco.</t>
  </si>
  <si>
    <t>ME CONSTRUCCION Y DISEÑO SPA</t>
  </si>
  <si>
    <t>76861179-3</t>
  </si>
  <si>
    <t>Servicio de Pasajes Aéreos Santiago-Puerto Montt-Santiago, para María Victoria Boccanegra Navarro. Salida: 29 de Septiembre Regreso: 1 de octubre</t>
  </si>
  <si>
    <t>Servicio de Traslado de Especies desde la Fiscalía Local de Chacabuco hasta el vertedero KDM.</t>
  </si>
  <si>
    <t>Servicio de recepción de residuos en relleno sanitario KDM.</t>
  </si>
  <si>
    <t>Servicio de Evaluación Psicolaboral, cargo auxiliar Primeras Diligencias.</t>
  </si>
  <si>
    <t>RES FN 1289/2022</t>
  </si>
  <si>
    <t>Servicio de reparación de sistema de climatización de la Fiscalía Local de Chacabuco.</t>
  </si>
  <si>
    <t>Servicio de Coaching de acompañamiento a jefaturas.</t>
  </si>
  <si>
    <t>GESTION 5 CAPACITACIONES SPA</t>
  </si>
  <si>
    <t>76205309-8</t>
  </si>
  <si>
    <t>Servicio de Evaluación Psicolaboral, cargo de Abogado.</t>
  </si>
  <si>
    <t>Servicio electricidad Centro de Justicia de Santiago</t>
  </si>
  <si>
    <t>Servicio de electricidad en ZST Periodo 10-08-2022 al 9-09-2022</t>
  </si>
  <si>
    <t xml:space="preserve">CORPORACIÓN ADMINISTRATIVA DEL PODER JUDICIAL </t>
  </si>
  <si>
    <t>60.301.001-9</t>
  </si>
  <si>
    <t>Servicio de agua potable Fiscalía Local de Chacabuco</t>
  </si>
  <si>
    <t>SACYR AGUA CHACABUCO S.A.</t>
  </si>
  <si>
    <t>86.915.400-8</t>
  </si>
  <si>
    <t>1779989
1781854</t>
  </si>
  <si>
    <t>Servicio de correspondencia mes de Julio</t>
  </si>
  <si>
    <t>Servicio de agua en CJS Periodo 25-06-2022 al 25-08-2022</t>
  </si>
  <si>
    <t>AGUAS ANDINAS S.A.</t>
  </si>
  <si>
    <t>Servicio de agua en ZST Periodo 25-06-2022 al 25-08-2022</t>
  </si>
  <si>
    <t>1790792
1792686</t>
  </si>
  <si>
    <t>Servicio de correspondencia mes de Agosto</t>
  </si>
  <si>
    <t>Cancela suministro de Electricidad correspondiente a la Fiscalía Regional de Atacama periodo del 28/07/22 al 29/08/22. Consumo 3762 Kwh</t>
  </si>
  <si>
    <t>Cancela suministro de Electricidad correspondiente a la Fiscalía Local de Copiapó periodo del 28/07/22 al 29/08/22. Consumo 4380 Kwh</t>
  </si>
  <si>
    <t>Cancela suministro de Electricidad correspondiente a la Fiscalía Local de Vallenar periodo del 28/07/22 al 29/08/22. Consumo 2160 Kwh</t>
  </si>
  <si>
    <t>Cancela suministro de Electricidad correspondiente a la Fiscalía Local de Chañaral periodo del 29/07/22 al 30/08/22. Consumo 1022 Kwh</t>
  </si>
  <si>
    <t>Cancela suministro de Electricidad correspondiente a la Fiscalía Local de Caldera periodo del 05/08/22 al 06/09/22. Consumo 1799 Kwh</t>
  </si>
  <si>
    <t>Cancela suministro de Electricidad correspondiente a la Fiscalía Local de Freirina periodo del 12/08/22 al 12/09/22. Consumo 1090 Kwh</t>
  </si>
  <si>
    <t>Pago cuota 03 de 04 Contribuciones de Bienes Raíces del Edificio de la Fiscalía Regional, por el periodo 2019, ROL de Avalúo Nº 140-37.</t>
  </si>
  <si>
    <t>TESORERIA GENERAL DE LA REPUBLICA</t>
  </si>
  <si>
    <t>60.805.000-0</t>
  </si>
  <si>
    <t>Cancela suministro de Agua Potable correspondiente a la Fiscalía Local de Freirina periodo del 28/07/22 al 29/08/22. Consumo 13 M3</t>
  </si>
  <si>
    <t>NUEVA ATACAMA S.A.</t>
  </si>
  <si>
    <t>76.850.128-9</t>
  </si>
  <si>
    <t>Cancela suministro de Agua Potable correspondiente a la Fiscalía Local de Copiapó periodo del 01/08/22 al 01/09/22. Consumo 41 M3</t>
  </si>
  <si>
    <t>Cancela suministro de Agua Potable correspondiente a la Fiscalía Local de Vallenar periodo del 02/08/22 al 02/09/22. Consumo 12 M3</t>
  </si>
  <si>
    <t>Cancela suministro de Agua Potable correspondiente a la Fiscalía Local de Chañaral periodo del 05/08/22 al 06/09/22. Consumo 07 M3</t>
  </si>
  <si>
    <t>Cancela suministro de Agua Potable correspondiente a la Fiscalía Local de Caldera periodo del 2607/22 al 25/08/22. Consumo 11 M3</t>
  </si>
  <si>
    <t>Cancela suministro de Agua Potable correspondiente a la Fiscalía Regional de Atacama periodo del 29/07/22 al 30/08/22. Consumo 36 M3</t>
  </si>
  <si>
    <t>Compra de banderas Chilenas para la Fiscalía Regional y Fiscalías Locales.</t>
  </si>
  <si>
    <t xml:space="preserve">WILFREDO ROBLES CARVAJAL E.I.R.L. </t>
  </si>
  <si>
    <t>76.083.712-1</t>
  </si>
  <si>
    <t>DER Nº 14</t>
  </si>
  <si>
    <t xml:space="preserve">“Provisión e Instalación del Cierre Perimetral del Terreno de la Fiscalía Local de Diego De Almagro”. </t>
  </si>
  <si>
    <t>OMAR ANTONIO ANTUNEZ ANTUNEZ</t>
  </si>
  <si>
    <t>10.827.544-8</t>
  </si>
  <si>
    <t>Diferencia de pasaje Fiscal Jefe Fiscalía Local de Copiapó 01-09-2022.</t>
  </si>
  <si>
    <t xml:space="preserve">Compra de pasaje Fiscal Regional, para tomar declaración en causa relevante. </t>
  </si>
  <si>
    <t xml:space="preserve">Laminas solares y de seguridad para camionetas fiscales, por protección a funcionarios y fiscales. </t>
  </si>
  <si>
    <t>ROSA ESTER GORVIN RAMIREZ</t>
  </si>
  <si>
    <t>6.763.574-4</t>
  </si>
  <si>
    <t>Contratación directa exenta de reglamento de los servicios de Vigilancia electrónica para las instalaciones de la Fiscalía Regional y Fiscalías Locales de la región de Atacama.</t>
  </si>
  <si>
    <t>ADT SECURITY SERVICES S.A.</t>
  </si>
  <si>
    <t>96.719.620-7</t>
  </si>
  <si>
    <t>FN/MP N° 18</t>
  </si>
  <si>
    <t>Compra de pasaje aéreo para don Alberto Ayala G.</t>
  </si>
  <si>
    <t>FR/II R No.312/2022</t>
  </si>
  <si>
    <t>Taller de capacitación regional UE 205 actividad "Liderando bajo nuevos paradigmas II" dirigido a Directivos, Fiscales Jefes y Administradores de Fiscalía Regional de Antofagasta"</t>
  </si>
  <si>
    <t>ADS CONSULTORES S.A</t>
  </si>
  <si>
    <t>76.690.120-4</t>
  </si>
  <si>
    <t>Traslado de vehículos incautados desde retén de carretera de la localidad de Baquedano hacia el Corral Municipal de Antofagasta.</t>
  </si>
  <si>
    <t>TRANSPORTES TERRESTRES SAN DIEGO SPA</t>
  </si>
  <si>
    <t>76.838.691-9</t>
  </si>
  <si>
    <t>Adquisición de pasaje aéreo para don Manuel Gallardo V. por comisión de servicios para participación de mesa de trabajo en FN de reclutamiento y selección de personal.</t>
  </si>
  <si>
    <t>FR/II R No.235/2022</t>
  </si>
  <si>
    <t>Evaluación psicolaboral para cargo Administrativo Operativo de la Fiscalía Local de Calama.</t>
  </si>
  <si>
    <t>ALLOT EVALUACIONES S.A</t>
  </si>
  <si>
    <t>76.177.691-6</t>
  </si>
  <si>
    <t>Adquisición de equipos menores autorizados por la DAF (Plastificadoras y selladoras de bolsas)</t>
  </si>
  <si>
    <t>SOC. NORTHTECH SPA</t>
  </si>
  <si>
    <t>76.948.720-4</t>
  </si>
  <si>
    <t>Publicación de aviso de concurso público cargo abogado asistente FL Taltal</t>
  </si>
  <si>
    <t>EMPRESA PERIODISTICA EL NORTE S.A</t>
  </si>
  <si>
    <t>84.295.700-1</t>
  </si>
  <si>
    <t xml:space="preserve"> Mantención de Equipos de Aire Acondicionado para las Fiscalías Locales y Fiscalía Regional de Antofagasta.</t>
  </si>
  <si>
    <t>CONTROL FRIO SPA</t>
  </si>
  <si>
    <t>77.536.902-7</t>
  </si>
  <si>
    <t>Aviso de concurso público cargo recepcionista para FL Calama a publicarse el día domingo 02/10/2022 en El Mercurio de Antofagasta y El Mercurio de Calama</t>
  </si>
  <si>
    <t>EMPRESA PERIODISTICA</t>
  </si>
  <si>
    <t>Adquisición de pasajes aéreos para jornada macrozona norte</t>
  </si>
  <si>
    <t>FR /II R No.342</t>
  </si>
  <si>
    <t xml:space="preserve">Servicio de aseo por 5 días para la Fiscalía Local de Antofagasta. </t>
  </si>
  <si>
    <t>SOCIEDAD COMERCIAL FERRETERA LTDA.</t>
  </si>
  <si>
    <t>76.076.620-8</t>
  </si>
  <si>
    <t>FR /II R No.343</t>
  </si>
  <si>
    <t>Servicio de aseo para FR Prat y Baquedano, FL Calama y Sacfi.</t>
  </si>
  <si>
    <t>FILOMENA BARRA Y CIA</t>
  </si>
  <si>
    <t>52.001.942-1</t>
  </si>
  <si>
    <t>FN/MP No.1162/2022</t>
  </si>
  <si>
    <t xml:space="preserve">Servicio de Aseo adjudicado por Res. FN/MP 1162  36 meses </t>
  </si>
  <si>
    <t>Consumo de Electricidad periodo  Agosto-Septiembre  2022  - Fiscalía Regional  Antofagasta</t>
  </si>
  <si>
    <t>Consumo de Electricidad periodo  Agosto-Septiembre   2022  - Fiscalía Local   Antofagasta</t>
  </si>
  <si>
    <t>Consumo de Electricidad periodo  Agosto-Septiembre  2022  - Fiscalía Local  Calama</t>
  </si>
  <si>
    <t>Consumo de Electricidad periodo Agosto-Septiembre  2022  - Fiscalía Local  Tocopilla</t>
  </si>
  <si>
    <t>Consumo de Electricidad periodo Agosto-Septiembre  2022  - Fiscalía Local  Taltal</t>
  </si>
  <si>
    <t>Consumo de Electricidad periodo Agosto-Septiembre   2022  - Fiscalía SACFI</t>
  </si>
  <si>
    <t>Consumo agua potable periodo  Agosto-Septiembre   2022 - Fiscalía Regional  Antofagasta</t>
  </si>
  <si>
    <t>AGUAS DE ANTOFAGASTA S.A.</t>
  </si>
  <si>
    <t>76.418.976-0</t>
  </si>
  <si>
    <t>Consumo agua potable periodo  Agosto-Septiembre    2022 - Fiscalía Local  Antofagasta</t>
  </si>
  <si>
    <t>F.R. Metrop. Sur</t>
  </si>
  <si>
    <t>ARRIENDO DE MINICARGADOR LIMITADA</t>
  </si>
  <si>
    <t>76215475-7</t>
  </si>
  <si>
    <t>BARBARA TRUCCO MINAGLIA</t>
  </si>
  <si>
    <t>17176800-4</t>
  </si>
  <si>
    <t>Servicio de instalaciones y reparaciones varias, pizarras de vidrio y artefactos de gasfitería en Gran Avenida 3814, San Miguel.</t>
  </si>
  <si>
    <t>INVERSIONES Y NEGOCIOS OLMEDO Y CALDERON LIMITADA</t>
  </si>
  <si>
    <t>76480520-8</t>
  </si>
  <si>
    <t>Servicio de reparación de equipo de aire acondicionado, en las instalaciones de la Fiscalía Local de Puente Alto.</t>
  </si>
  <si>
    <t>SISTEMAS DE ENERGIA S.A.</t>
  </si>
  <si>
    <t>Servicio de reparación gasfitería e instalaciones de llaves de paso, kit completo de estanques, llaves monomando en dependencias de la FRMS, edificio San Miguel.</t>
  </si>
  <si>
    <t>Servicio de reparación e instalaciones varias, instalación soporte de TV y configuración cámaras CCTV, reparación, instalaciones de enchufes en edificio Gran Avenida 3814, San Miguel.</t>
  </si>
  <si>
    <t>CARLOS DUPERAT VIDAL</t>
  </si>
  <si>
    <t>7333576-0</t>
  </si>
  <si>
    <t>Servicio de avisaje por llamado a concursos de 5 cargos en FRM Centro Norte y Occidente, domingo 2 Octubre 2022.</t>
  </si>
  <si>
    <t>FNMP N° 1156/2022</t>
  </si>
  <si>
    <t>Renovación de Licencias de software Cellebrite UFED para  FL Alta Complejidad y C rimen Organizado.</t>
  </si>
  <si>
    <t> COMPLEXBIZ GESTION DE NEGOCIOS LIMITADA</t>
  </si>
  <si>
    <t>76235780-1</t>
  </si>
  <si>
    <t>FNMP N° 1134/2022</t>
  </si>
  <si>
    <t>Trasladar puestos de trabajo y documentación adicionales desde la Fiscalía de Pirámide hasta Gran Avenida 3814, San Miguel.</t>
  </si>
  <si>
    <t xml:space="preserve">PATRICIO RENAN GALAZ CORREA EIRL </t>
  </si>
  <si>
    <t>76350764-5</t>
  </si>
  <si>
    <t>FRMS N° 111/2022</t>
  </si>
  <si>
    <t xml:space="preserve">Relatoría de taller “Levantamiento del viaje del usuario de Fiscalía" Programa de Formación Fiscalías Regionales del MP año 2022. Días 18; 20; 25 y 27 de octubre de 2022 en FRMS, para 30 personas. </t>
  </si>
  <si>
    <t>SOC. DE ACTIVIDS. DE CAPAC. LEAN SIGMA</t>
  </si>
  <si>
    <t>77081593-2</t>
  </si>
  <si>
    <t>Evaluaciones psicolaborales del estamento profesional Abogados x2 OC 696212-25-CM22, TICKET 2374,</t>
  </si>
  <si>
    <t>Evaluaciones psicolaborales del estamento profesional  Abogados x2 OC 696212-26-CM22, TICKET 2384, 2387.</t>
  </si>
  <si>
    <t>Evaluaciones psicolaborales del estamento administrativo x 4. OC 696212-27-CM22, TICKET 2399.</t>
  </si>
  <si>
    <t>BGM CONSULTORES ASOCIADOS LTDA.</t>
  </si>
  <si>
    <t>77277220-3</t>
  </si>
  <si>
    <t>Evaluaciones psicolaborales del estamento profesional Abogados x2 OC 6962212-28-CM22.</t>
  </si>
  <si>
    <t>Evaluaciones psicolaborales del estamento técnico (1) honorarios CAT, OC 696212-29-CM22.</t>
  </si>
  <si>
    <t>Copmpra de cuatros escritorios con cajoneras para personal de Causas Rezagadas.</t>
  </si>
  <si>
    <t>FAYMO S.A.</t>
  </si>
  <si>
    <t>76837310-8</t>
  </si>
  <si>
    <t>Reparaciones de gasfitería en 16 baños y 1 kitchenette, edificio Gran Avenida 3814, San Miguel.</t>
  </si>
  <si>
    <t>ALDO M. OSORIO A. CONSTRUCTORA</t>
  </si>
  <si>
    <t>76591014-5</t>
  </si>
  <si>
    <t xml:space="preserve">Limpieza y mantención de techumbres en Gran Avenida 3814, San Miguel y en Irarrázaval 283, Puente Alto. </t>
  </si>
  <si>
    <t xml:space="preserve">Instalación de dos equipos de aire acondicionado en Salas de Teleaudiencia de la Fiscalía de Flagrancia. </t>
  </si>
  <si>
    <t>SOCIEDAD COMERCIAL CLIMATIC LTDA.</t>
  </si>
  <si>
    <t>76817829-1</t>
  </si>
  <si>
    <t>Coffee inauguración de la sala de EIV, ubicada en las dependencias de Gran Avenida 5234, para 35 personas.</t>
  </si>
  <si>
    <t>ELIZABETH DEL CARMEN INOSTROZA DAVILA</t>
  </si>
  <si>
    <t>9153241-7</t>
  </si>
  <si>
    <t>Instalación equipos sistema de alarma para bodega de custodia en Ochagavía, según contrato.</t>
  </si>
  <si>
    <t>ALGUIEN TE CUIDA SPA</t>
  </si>
  <si>
    <t>76521007-0</t>
  </si>
  <si>
    <t>Servicio de destrucción de especies solicitado por Unidad de Custodia San Miguel.</t>
  </si>
  <si>
    <t>FNMP N° 1001/2021</t>
  </si>
  <si>
    <t>ANA MARIA RIGHETTI MAUREIRA</t>
  </si>
  <si>
    <t>9933562-9</t>
  </si>
  <si>
    <t>KATHERINE FERIDE IBAÑEZ UMBERLAND</t>
  </si>
  <si>
    <t>15481219-9</t>
  </si>
  <si>
    <t>LIDIA GUTIERREZ ARAVENA</t>
  </si>
  <si>
    <t>9775684-8</t>
  </si>
  <si>
    <t>26517631
26516485</t>
  </si>
  <si>
    <t>Electricidad en edificio Fiscalía Regional, Gran Avenida 3814 - Mes de Septiembre de 2022</t>
  </si>
  <si>
    <t>Electricidad Puente Alto- Mes de Septiembre de 2022</t>
  </si>
  <si>
    <t>EMPRESA ELECTRICA PUENTE ALTO LIMITADA</t>
  </si>
  <si>
    <t>80.313.300-K</t>
  </si>
  <si>
    <t>Monitoreo y servicio de alarma en inmueble de Fiscalía en Pirámide y Bodega.</t>
  </si>
  <si>
    <t>96719620-7</t>
  </si>
  <si>
    <t>Agua Gran Avenida 3814 - Mes de Septiembre 2022</t>
  </si>
  <si>
    <t>Agua Puente Alto - Mes de Septiembre 2022</t>
  </si>
  <si>
    <t>Consumo de gas de la Fiscalia Local de La Union de Agosto  de 2022</t>
  </si>
  <si>
    <t>Servicio de franqueo convenido del mes de Agosto de 2022 de la Fiscalia Regional de los Rios</t>
  </si>
  <si>
    <t>Adquisicion de gasolina para vehiculos  de la Fiscalia Regional de los Rios y petroleo</t>
  </si>
  <si>
    <t>Mantencion y reparacion de controles remotos del porton de la Fiscalia Local de Valdivia</t>
  </si>
  <si>
    <t>EXEQUIEL OMAR DELGADO GUZMAN</t>
  </si>
  <si>
    <t>8.765.198-3</t>
  </si>
  <si>
    <t>Consumo de gas de la Fiscalia Local de Rio Bueno de agosto de 2022</t>
  </si>
  <si>
    <t>Consumo de servicio telefonico y cable para el Fiscal de la Region de los Rios del mes de Agosto de 2022</t>
  </si>
  <si>
    <t>TELEFONICA DEL SUR S.A.</t>
  </si>
  <si>
    <t>90.299.000-3</t>
  </si>
  <si>
    <t xml:space="preserve">Adquisicion de pasajes para relatores internos para capacitacion de EIVG </t>
  </si>
  <si>
    <t>Adquisicion de pasajes para funcionarios de la Fiscalia Regional de los Rios por reunion de coordinacion de sistema de turnos.</t>
  </si>
  <si>
    <t>Servicio de psicologia positiva paa la Region de los Rios a desarrollarse el 22 de Seotiembre de 2022</t>
  </si>
  <si>
    <t>POTENCIATE CAPACITACIONES SPA</t>
  </si>
  <si>
    <t>77.239.644-9</t>
  </si>
  <si>
    <t>Consumo de electricidad de la Fiscalia Regional de los RIos, periodo de Agosto-Septiembre  de 2022</t>
  </si>
  <si>
    <t>Consumo de electricidad de la Fiscalia Local de Valdivia, periodo de Agosto-Septiembre  de 2022</t>
  </si>
  <si>
    <t>Servicio de evaluacion psicolaborales para cargo de la Fiscalia Regional de los Rios</t>
  </si>
  <si>
    <t>ASSESSIR CONSULTORES ASOCIADOS LTDA,</t>
  </si>
  <si>
    <t>78.074.130-9</t>
  </si>
  <si>
    <t>Servicio de mantencion de caldera de calefaccion en la Oficina de la Uravit</t>
  </si>
  <si>
    <t>VICENTE ANTONIO GUERRERO ORELLANA</t>
  </si>
  <si>
    <t>Consumo de gas de la Fiscalia Local de Rio Bueno de Agosto de 2022</t>
  </si>
  <si>
    <t>Consumo de gas de la Fiscalia Local de San Jose  de Septiembre de 2022</t>
  </si>
  <si>
    <t>Consumo de gas de la Fiscalia Local de la Union  de Septiembre de 2022</t>
  </si>
  <si>
    <t>Adquisicion de petroleo para ka caldera de la  Uravit de la Fiscalia Regional de los Rios</t>
  </si>
  <si>
    <t>ALEJANDRO MARCELO DEL PRADO MONTORY</t>
  </si>
  <si>
    <t>7.636.633-0</t>
  </si>
  <si>
    <t>Consumo de electricidad de la  Uravit de la Fiscalia Regional de los Rios, periodo de Septiembre  de 2022</t>
  </si>
  <si>
    <t>Consumo de gas de la Fiscalia Local de Rio Bueno de Septiembre de 2022</t>
  </si>
  <si>
    <t>Consumo de electricidad de la Fiscalia Local de Panguipuilli, periodo de Septiembre  de 2022, Medidor 1</t>
  </si>
  <si>
    <t>Consumo de electricidad de la Fiscalia Local de Panguipuilli, periodo de Septiembre de 2022, Medidor  2</t>
  </si>
  <si>
    <t>Consumo de electricidad de la Fiscalia Local de Panguipuilli, periodo de Septiembre de 2022, Medidor  3</t>
  </si>
  <si>
    <t>Consumo de electricidad de la Fiscalia Local de Rio Bueno, periodo de Septiembre  de 2022</t>
  </si>
  <si>
    <t>Consumo de electricidad de la Fiscalia Local de Los Lagos, periodo de Septiembre  de 2022</t>
  </si>
  <si>
    <t>Consumo de electricidad de la Fiscalia Local de Paillaco, periodo de Septiembre  de 2022</t>
  </si>
  <si>
    <t>Servicio de coffe break para actividad de psicologia positiva de la Fiscalia Regional de los Rios</t>
  </si>
  <si>
    <t>ELABORACION Y COMERCIALIZADORA DE ALIMENTOS</t>
  </si>
  <si>
    <t>Contratar servicio de bodegaje de vehiculo incautados por la Fiscalia Local de Valdivia</t>
  </si>
  <si>
    <t>CARLOS REYES  IRIGOYEN</t>
  </si>
  <si>
    <t>8.293.513-4</t>
  </si>
  <si>
    <t>Pasaje aéreo P.Montt-Santiago 07-09-2022</t>
  </si>
  <si>
    <t>no aplica</t>
  </si>
  <si>
    <t>Suscripción plan digital anual diario La Estrella de Chiloé y diario El Llanquihue de P.Montt</t>
  </si>
  <si>
    <t>Sociedad Periodística Araucanía S.A.</t>
  </si>
  <si>
    <t>87.778.800-8</t>
  </si>
  <si>
    <t>Reparación barrera acceso F.Regional</t>
  </si>
  <si>
    <t>Klaus Barril Schmidt</t>
  </si>
  <si>
    <t>11.713.423-7</t>
  </si>
  <si>
    <t>Aislación cielo oficina primer piso Oficina de Atención Los Muermos</t>
  </si>
  <si>
    <t>Soc.Servicios Generales Bastidas Ltda.</t>
  </si>
  <si>
    <t>76.049.426-7</t>
  </si>
  <si>
    <t>24 audífonos</t>
  </si>
  <si>
    <t>Dimarsa Ltda.</t>
  </si>
  <si>
    <t>93.224.000-9</t>
  </si>
  <si>
    <t>Evaluación psicolaboral cargo Abogado Asistente (s) FL Osorno</t>
  </si>
  <si>
    <t>Consultoría e Investigación en RRHH SPA</t>
  </si>
  <si>
    <t>76.580.320-8</t>
  </si>
  <si>
    <t>Evaluación psicolaboral cargo Abogado Asistente (s) FL Regional</t>
  </si>
  <si>
    <t>3 Evaluación psicolaboral cargo Administrativo Operativo de Causas FL P.Varas</t>
  </si>
  <si>
    <t>Pasaje aéreo a Santiago 26-09-2022</t>
  </si>
  <si>
    <t>Pasaje aéreo Santiago-P.Montt-Santiago del 29-09 al 01-10-2022</t>
  </si>
  <si>
    <t>Evaluación psicolaboral cargo Técnico Operativo FL P.Montt</t>
  </si>
  <si>
    <t>17-FN/MP N°1188</t>
  </si>
  <si>
    <t>Contratación servicio de aseo y mantención de jardines por un període 24 meses a contar del día 01-10-2022 fiscalías locales de Calbuco, Maullín, Los Muermos, Ancud,Quinchao, Castro, Quellón, Hualaihué, Futaleufú, Chaitén</t>
  </si>
  <si>
    <t>Sociedad de Inversiones Tres Vientos SPA</t>
  </si>
  <si>
    <t>76.080.580-7</t>
  </si>
  <si>
    <t>Contratación servicio de aseo y mantención de jardines por un període 24 meses a contar del día 01-10-2022 F.Regional y fiscalías locales de Osorno y P.Varas</t>
  </si>
  <si>
    <t>Fumiservi Sur Ltda.</t>
  </si>
  <si>
    <t>77.997.300-k</t>
  </si>
  <si>
    <t>Contratación servicio de aseo y mantención de jardines por un període 24 meses a contar del día 01-10-2022 FL R.Negro</t>
  </si>
  <si>
    <t>Christian Saldivia Distribuidor de Prod. De Limpieza EIRL</t>
  </si>
  <si>
    <t>52.000.299-5</t>
  </si>
  <si>
    <t>17-FN/MP N°1236</t>
  </si>
  <si>
    <t>Contratación servicio de aseo y mantención de jardines por un període 24 meses a contar del día 01-10-2022 F.Local de Pto Montt</t>
  </si>
  <si>
    <t>Consumo de electricidad F.Regional</t>
  </si>
  <si>
    <t>Consumo de electricidad FL Osorno</t>
  </si>
  <si>
    <t>Consumo de electricidad FL Maullin</t>
  </si>
  <si>
    <t>Consumo de electricidad FL Los Muermos</t>
  </si>
  <si>
    <t>Consumo de electricidad FL Castro</t>
  </si>
  <si>
    <t>Consumo de electricidad FL Calbuco</t>
  </si>
  <si>
    <t>Consumo de electricidad FL P.Varas</t>
  </si>
  <si>
    <t>Consumo de electricidad FL Ancud</t>
  </si>
  <si>
    <t>Consumo de electricidad FL  P.Montt</t>
  </si>
  <si>
    <t>Consumo de electricidad FL  R.Negro</t>
  </si>
  <si>
    <t>Consumo de electricidad FL Hualaihué</t>
  </si>
  <si>
    <t>Consumo de electricidad FL Futaleufú</t>
  </si>
  <si>
    <t>Edelaysen S.A.</t>
  </si>
  <si>
    <t>88.272.600-2</t>
  </si>
  <si>
    <t>Consumo de electricidad FL  Chaitén</t>
  </si>
  <si>
    <t>Consumo de electricidad FL Quinchao</t>
  </si>
  <si>
    <t>Consumo de electricida FL Quellón</t>
  </si>
  <si>
    <t>Consumo de agua FL Castro</t>
  </si>
  <si>
    <t>Empresa de Servicios Sanitarios de Los Lagos S.A.</t>
  </si>
  <si>
    <t>96.579.800-5</t>
  </si>
  <si>
    <t>Consumo de agua FL Ancud</t>
  </si>
  <si>
    <t>Consumo de agua FL Futaleufú</t>
  </si>
  <si>
    <t>Consumo de agua FL Maullín</t>
  </si>
  <si>
    <t>Consumo de agua FL Quellón</t>
  </si>
  <si>
    <t>Consumo de agua FL P.Varas</t>
  </si>
  <si>
    <t>Consumo de agua FL Los Muermos</t>
  </si>
  <si>
    <t>Consumo de agua FL Osorno</t>
  </si>
  <si>
    <t>Consumo de agua FL R.Negro</t>
  </si>
  <si>
    <t>Consumo de agua FL Quinchao</t>
  </si>
  <si>
    <t>Consumo de agua FL Chaitén</t>
  </si>
  <si>
    <t>Consumo de agua FL Calbuco</t>
  </si>
  <si>
    <t>Consumo de agua Fiscalía FL P.Montt</t>
  </si>
  <si>
    <t>Consumo de agua Fiscalía Regional</t>
  </si>
  <si>
    <t>Consumo de agua FL Hualaihué</t>
  </si>
  <si>
    <t>Comité de agua Potable Rural Río Negro</t>
  </si>
  <si>
    <t>71.385.700-0</t>
  </si>
  <si>
    <t>Consumo de gas FL Quellón</t>
  </si>
  <si>
    <t>Abastible S.A.</t>
  </si>
  <si>
    <t>Consumo de gas FL Castro</t>
  </si>
  <si>
    <t>Consumo de gas FL R.Negro</t>
  </si>
  <si>
    <t>Consumo de gas FL Quinchao</t>
  </si>
  <si>
    <t>Publicación llamado a concurso cargo Administrativo Operativo de Causas, grado XVII para la Fiscalía Local de Coyhaique.</t>
  </si>
  <si>
    <t>Cía. Periodística e Imprenta Tamango S.A.</t>
  </si>
  <si>
    <t>96.695.300-4</t>
  </si>
  <si>
    <t>Consumo agua potable y alcantarillado Fiscalía Local de Aysén</t>
  </si>
  <si>
    <t>Aguas Patagonia de Aysén S.A.</t>
  </si>
  <si>
    <t>99.501.280-4</t>
  </si>
  <si>
    <t>Consumo agua potable y alcantarillado Fiscalía Local de Cisnes</t>
  </si>
  <si>
    <t>Consumo agua potable y alcantarillado Fiscalía Local de Chile Chico</t>
  </si>
  <si>
    <t>Consumo agua potable (cargo fijo) Fiscalía Local de Chile Chico</t>
  </si>
  <si>
    <t>Pasajes Aéreos Nacionales Balmaceda-Santiago (ida y regreso), para Sr. Fiscal Regional de Aysén. Reunión causa relevante Fiscalía de Alta Complejidad Centro Norte de la Reg. Metropolitana.</t>
  </si>
  <si>
    <t>Pasajes Aéreos Nacionales La Serena-Santiago (ida y regreso), para Sr. Fiscal Adjunto Fiscalía Regional IV Región. Diligencias causa relevante en Santiago.</t>
  </si>
  <si>
    <t>Consumo agua potable y alcantarillado Fiscalía Local de Cochrane</t>
  </si>
  <si>
    <t>Pasajes Aéreos Nacionales, cambio de fechas Balmaceda-Santiago (ida y regreso), para Sr. Fiscal Regional de Aysén. Reunión causa relevante Fiscalía de Alta Complejidad Centro Norte de la Reg. Metropolitana.</t>
  </si>
  <si>
    <t>Pasajes Aéreos Nacionales, Balmaceda-Santiago (ida y regreso), para Sr. Fiscal Adjunto Jefe SACFI, Fiscalía Regional de Aysén. Diligencias causa relevante.</t>
  </si>
  <si>
    <t>03 galvanos cristal hexágonal 18X15 cm., con grabado láser incluído, para expositores en el Primer Seminario: “Experiencia Comparada: Delincuencia Transnacional y Crimen Organizado”.</t>
  </si>
  <si>
    <t>Macsport Spa.</t>
  </si>
  <si>
    <t>77.505.989-3</t>
  </si>
  <si>
    <t>Recargas (8) de agua purificada de 20 lts. c/u para Fiscalía Regional de Aysén. Cotización realizada telefónicamente.</t>
  </si>
  <si>
    <t>Aguas Ana María Vera Cabrera E.I.R.L.</t>
  </si>
  <si>
    <t>77.106.024-2</t>
  </si>
  <si>
    <t>Servicios de coffee break actividad de presentación del diagnóstico para la preparación del Plan Estratégico 2022-2025 de la Fiscalía Regional de Aysén.</t>
  </si>
  <si>
    <t>Jenny E. Ortiz Torres</t>
  </si>
  <si>
    <t>9.111.225-6</t>
  </si>
  <si>
    <t>Galvano bandeja cobre redonda 24 cm de diámetro aprox. Presentación en Caja velour azul. Incluye 1 logo grabado en láser. Saludo Ministro Ilustrísima Corte de Apelaciones de Coyhaique por 35 años de servicio.</t>
  </si>
  <si>
    <t>CTM Group Spa</t>
  </si>
  <si>
    <t>76.409.739-4</t>
  </si>
  <si>
    <t>Servicio coffee break para 50 personas, para Primer Seminario "Experiencia Comparada: Delincuencia Transnacional y Crimen Organizado" PDI-MP.</t>
  </si>
  <si>
    <t>Klapp Food - Training Spa</t>
  </si>
  <si>
    <t>76.876.336-4</t>
  </si>
  <si>
    <t>Res. FN/MP N° 207/2022</t>
  </si>
  <si>
    <t>03 Talleres: La autogestión y el cuidado de los otros como ejes del bienestar personal y colectivo (2 horas cada taller), actividades del Programa de Calidad de Vida Fiscalía Regional de Aysén. Resolución FN/MP N° 207/2022 del 24-02-2022, contratación directa.</t>
  </si>
  <si>
    <t>Jorge Sanhueza y Consult. Asociados SpA</t>
  </si>
  <si>
    <t>76.153.768-7</t>
  </si>
  <si>
    <t xml:space="preserve">Consumo agua potable y alcantarillado Fiscalía Regional Aysén y Fiscalía Local Coyhaique. </t>
  </si>
  <si>
    <t>Galvano saludo protocolar 212º Aniversario del “Día de las Glorias del Ejército”.</t>
  </si>
  <si>
    <t>Pasajes Aéreos Nacionales Balmaceda-Santiago (ida y regreso), para Sr. Fiscal Regional de Aysén. Reunión Consejo General de Fiscales Regionales y Diligencias causa relevante en Santiago.</t>
  </si>
  <si>
    <t>Servicio de mantención 100.000 km. vehículo institucional de la Fiscalía Regional de Aysén.</t>
  </si>
  <si>
    <t>Importadora Transworld Supply Ltda.</t>
  </si>
  <si>
    <t>76.045.356-0</t>
  </si>
  <si>
    <t>Evaluaciones psicolaborales (3), cargo de Administrativo Operativo de Causas para la Fiscalía Local de Coyhaique. O/C N° 697209-12-CM22 del 23-09-2022 Mercado Público.</t>
  </si>
  <si>
    <t>Competencia Consultoras Limitada</t>
  </si>
  <si>
    <t>76.089.513-K</t>
  </si>
  <si>
    <t>Gasolina 95 oct. y Petróleo Diésel, para vehículos institucionales de la Fiscalía Regional de Aysén.</t>
  </si>
  <si>
    <t>Compra equipos de aire acondicionado KENDAL SPLIT MURO para Fiscalía Local de Chile Chico. O/C N° 697209-13-CM22 del 28-09-2022 Mercado Público.</t>
  </si>
  <si>
    <t>Comercializadora Expressvirtual Spa</t>
  </si>
  <si>
    <t>76.511.768-2</t>
  </si>
  <si>
    <t>Adquisición monitores (7) marca HP 24", para estaciones de trabajo Fiscalía Regional de Aysén.</t>
  </si>
  <si>
    <t>Soporte Online Comercial Ltda.</t>
  </si>
  <si>
    <t>76.377.569-0</t>
  </si>
  <si>
    <t>Petróleo para caldera edificio Fiscalía Local de Aysén, provisión octubre - diciembre 2022.</t>
  </si>
  <si>
    <t>Jaime René Carrillo Vera</t>
  </si>
  <si>
    <t>5.084.436-6</t>
  </si>
  <si>
    <t>Petróleo para caldera edificio Oficina de Atención de Cisnes, provisión octubre - diciembre 2022.</t>
  </si>
  <si>
    <t>Carlos Biere Morales</t>
  </si>
  <si>
    <t>6.070.261-6</t>
  </si>
  <si>
    <t>Petróleo para caldera edificio Oficina Auxiliar de Cochrane, provisión octubre - diciembre 2022.</t>
  </si>
  <si>
    <t>Inversiones J y M Ltda.</t>
  </si>
  <si>
    <t>76.061.563-3</t>
  </si>
  <si>
    <t>Recargas (10) de agua purificada de 20 lts. c/u para Fiscalía Regional de Aysén. Cotización realizada telefónicamente.</t>
  </si>
  <si>
    <t>Reparación y mantención eléctrica dependencias Fiscalía Local de Chile Chico.</t>
  </si>
  <si>
    <t>Amadeo Segundo Garnica Asencio</t>
  </si>
  <si>
    <t>7.493.295-9</t>
  </si>
  <si>
    <t>Consumo energía eléctrica (cargo fijo) Fiscalía Local de Chile Chico.</t>
  </si>
  <si>
    <t>Empresa Eléctrica de Aysén S.A.</t>
  </si>
  <si>
    <t>Consumo energía eléctrica  Fiscalía Local de Chile Chico.</t>
  </si>
  <si>
    <t>Consumo energía eléctrica  Fiscalía Local de Aysén.</t>
  </si>
  <si>
    <t>Consumo energía eléctrica Fiscalía Regional de Aysén y Fiscalía Local de Coyhaique.</t>
  </si>
  <si>
    <t>10 unidades de rollos papel térmico para Tótem control de filas, para la Fiscalía Local de Coyhaique.</t>
  </si>
  <si>
    <t>Vigatec S.A.</t>
  </si>
  <si>
    <t>96.587.380-5</t>
  </si>
  <si>
    <t>Franqueo convenido,  consumo mes de septiembre 2022</t>
  </si>
  <si>
    <t>Succión aguas servidas en 3 cámaras de alcantarillado de FL Tamarugal, para realizar trabajos de destape posteriormente.</t>
  </si>
  <si>
    <t>CONST Y SERV MAQ INDUS CRISTIAN MAYORGA</t>
  </si>
  <si>
    <t>76403485-6</t>
  </si>
  <si>
    <t>Compra de materiales de oficina para Sacfi.</t>
  </si>
  <si>
    <t>DISTRIBUIDORA NENE SPA</t>
  </si>
  <si>
    <t>76067436-2</t>
  </si>
  <si>
    <t>Carga de cupón electrónico de vehículos arrendados en FR Tarapacá y veh. Institucional, estimado hasta mar/23</t>
  </si>
  <si>
    <t>Taller y sesiones de manejo del estrés por victimización vicaria, 5 hrs para Funcionarios(as)/Fiscales de la FR Tarapacá, en el marco de de PCVL 2022, aut. sg. Res. FN N°207 de 24-02-22.</t>
  </si>
  <si>
    <t>10581849-1</t>
  </si>
  <si>
    <t>Compra de materiales de oficina para stock de FL Tamarugal.</t>
  </si>
  <si>
    <t>Instalación de laminas de seguridad en vehículos particulares de FA, Abog. Asistente y veh. de FL AH.</t>
  </si>
  <si>
    <t>SOC. COMERCIAL E INVERSIONES LEO LOA SA.</t>
  </si>
  <si>
    <t>76116435-K</t>
  </si>
  <si>
    <t>Evaluación psicolaboral a 3 postulantes a cargo administrativo de FLIQ.</t>
  </si>
  <si>
    <t>CARO Y FUENTEALBA LTDA.</t>
  </si>
  <si>
    <t>77526120-K</t>
  </si>
  <si>
    <t>Compra de materiales de oficina para stock de FLIQ.</t>
  </si>
  <si>
    <t>76213681-3</t>
  </si>
  <si>
    <t>Compra de equipos menores y maquinas para custodias de FL AH y FLIQ.</t>
  </si>
  <si>
    <t>COMERCIAL TOTALPACK LTDA.</t>
  </si>
  <si>
    <t>79948840-K</t>
  </si>
  <si>
    <t>Compra de papel higiénico y toallas interfoliadas para stock FR, Uravit y FLs.</t>
  </si>
  <si>
    <t>ANDRO LAFUENTE FERNANDEZ-EASY RIDER</t>
  </si>
  <si>
    <t>9454737-7</t>
  </si>
  <si>
    <t>Compra de toallas de papel en rollo para stock de Uravit y FL Tamarugal.</t>
  </si>
  <si>
    <t>INVERSIONES OASIS DE TARAPACA SPA</t>
  </si>
  <si>
    <t>77157094-1</t>
  </si>
  <si>
    <t>Instalación laminas de seguridad en vehículos particulares de AA Asistentes J. Gutiérrez y M. Torres, como medida de seguridad.</t>
  </si>
  <si>
    <t>Traslado de mobiliario desde of. arrendadas en Stgo hasta Iquique, el cual será destinado a nueva FLAH, incluye desarme y embalaje de todo el mobiliario.</t>
  </si>
  <si>
    <t>ELIZABETH SALINAS</t>
  </si>
  <si>
    <t>9230430-2</t>
  </si>
  <si>
    <t>Compra de materiales de oficina para stock Uravit.</t>
  </si>
  <si>
    <t>Servicio de sanitización F. Regional, por caso covid-19</t>
  </si>
  <si>
    <t>ALEXANDER LOWENSTEIN</t>
  </si>
  <si>
    <t>7160043-2</t>
  </si>
  <si>
    <t>Servicio de sanitización FL AH, por caso covid-19</t>
  </si>
  <si>
    <t>Consumo de agua potable Fiscalía Local de Alto Hospicio</t>
  </si>
  <si>
    <t>AGUAS DEL ALTIPLANO S.A.</t>
  </si>
  <si>
    <t>99.561.010-8</t>
  </si>
  <si>
    <t>Consumo de agua potable Fiscalía Local del Tamarugal</t>
  </si>
  <si>
    <t>Consumo de agua potable Fiscalía Local de Iquique</t>
  </si>
  <si>
    <t>Consumo de agua potable Uravit</t>
  </si>
  <si>
    <t>Consumo de agua potable Fiscalía Regional</t>
  </si>
  <si>
    <t>Consumo eléctrico casa 3887 FLAH</t>
  </si>
  <si>
    <t>Consumo eléctrico casa 3888 FLAH</t>
  </si>
  <si>
    <t>Consumo eléctrico casa 3889 FLAH</t>
  </si>
  <si>
    <t>Consumo eléctrico casa 3890 FLAH</t>
  </si>
  <si>
    <t>Consumo eléctrico casa 3883 FLAH</t>
  </si>
  <si>
    <t>Consumo eléctrico casa 3885 FLAH</t>
  </si>
  <si>
    <t>Consumo eléctrico FLTA</t>
  </si>
  <si>
    <t>Consumo eléctrico FR</t>
  </si>
  <si>
    <t>Consumo eléctrico FLIQ,</t>
  </si>
  <si>
    <t>Consumo eléctrico Uravit,</t>
  </si>
  <si>
    <t>Franqueo convenido Fiscalía Regional</t>
  </si>
  <si>
    <t>Pasaje aéreo nacional para Sra. Berenice Olhaberry Reyes, Rut: 6.891.648-8 Santiago/Iquique/Santiago, del 08 al 10 de septiembre de 2022. Supervisión de instalaciones de la Fiscalía Regional.</t>
  </si>
  <si>
    <t>FN/MP N° 1121</t>
  </si>
  <si>
    <t>Contratación de 1 Suscripción anual de una licencia del software Oxygen Detective, para su uso en la Unidad Especializada de Lavado de Dinero, delitos económicos, Medioambientales y Crimen Organizado de la Fiscalía Nacional.</t>
  </si>
  <si>
    <t>Digitoforense Spa</t>
  </si>
  <si>
    <t>77.128.254-7</t>
  </si>
  <si>
    <t>Contratación de 1 Clase online en vivo sobre “Revisión dogmática de los delitos concursales y una actualización en miras de los posibles cambios que sufrirá la normativa con la dictación del proyecto de ley que moderniza los procedimientos concursales contemplados en la Ley 20.720 y crea nuevos procedimientos para micro y pequeñas empresas”.</t>
  </si>
  <si>
    <t>Elisabeth Matthei Schacht</t>
  </si>
  <si>
    <t>17.084.767-9</t>
  </si>
  <si>
    <t>Pasaje aéreo nacional para Sr. Jorge Abbott Charme, Rut: 5.982.815-0, Santiago/Temuco/Santiago, del 13 al 14 de Septiembre de 2022. Implementación Proyecto Red Gestión Penal, visita Fiscalía Local de Collipulli.</t>
  </si>
  <si>
    <t>Pasaje aéreo nacional para Sr. Manuel Espinoza, Rut: 13.891.656-1, Santiago/Temuco/Santiago, del 13 al 14 de Septiembre de 2022. Escolta al Sr. Fiscal Nacional, implementación Proyecto Red Gestión Penal, visita Fiscalía Local de Collipulli.</t>
  </si>
  <si>
    <t>Pasaje aéreo nacional para Sra. Verónica Cerda Fajardín, Rut: 10.387.215-4, Santiago/Temuco/Santiago, del 13 al 14 de Septiembre de 2022. Acompaña al Sr. Fiscal Nacional, Implementación Proyecto Red Gestión Penal, visita Fiscalía Local de Collipulli.</t>
  </si>
  <si>
    <t>Pasaje aéreo nacional para Sra. Francisca Werth Wainer, Rut: 8.668.116-1, Santiago/Temuco/Santiago, del 13 al 14 de Septiembre de 2022. Ceremonia de Lanzamiento Proyecto Red Gestión Penal y visita Fiscalía de Collipulli.</t>
  </si>
  <si>
    <t>FN/MP N° 1145</t>
  </si>
  <si>
    <t>Contratación de 1 Servicio de traslado de equipo de rayos x desde la Fiscalía Nacional a  la Fiscalía Regional Metropolitana Sur, incluye instalación. Según Cotización AE- 09370822 de Fecha 26/08/2022.</t>
  </si>
  <si>
    <t>Representaciones Aerotech Spa.</t>
  </si>
  <si>
    <t>77.878.040-2</t>
  </si>
  <si>
    <t>Pasaje aéreo nacional para Sra. Marcela Neira Vallejos, Rut: 10.654.344-5, Santiago/Temuco, el 13 de Septiembre de 2022. Proyecto Red de Gestión Penal.</t>
  </si>
  <si>
    <t>Pasaje aéreo nacional para Sr. Jaime Gonzalez Masot, Rut: 15.204.664-2, Santiago/Temuco/Santiago, del 13 al 14 de Septiembre de 2022. Proyecto Red de Gestión Penal.</t>
  </si>
  <si>
    <t>Pasaje aéreo nacional para Sr. Alejandro Bozzi Acuña, Rut: 10.212.342-5, Santiago/Temuco/Santiago, del 13 al 14 de Septiembre de 2022. Inauguración Lanzamiento RGP - Región Araucanía.</t>
  </si>
  <si>
    <t>Pasaje aéreo nacional para Sra. Fabiola Riveros González, Rut: 13.552.306-2, Santiago/Temuco/Santiago, del 13 al 14 de Septiembre de 2022.Ceremonia de Lanzamiento Proyecto Red Gestión Penal.</t>
  </si>
  <si>
    <t>Pasaje aéreo nacional para Sra. Fabiola Riveros González, Rut: 13.552.306-2, Santiago/Temuco/Santiago, del 19 al 28 de Septiembre de 2022.Capacitación Red Gestión Penal.</t>
  </si>
  <si>
    <t>Contratación de 3 Servicios de Evaluación Psicolaboral Estamento Auxiliar.</t>
  </si>
  <si>
    <t>Pasaje aéreo nacional para Sra. Francesca Fazzi Gómez, Rut: 10.523.846-0, Santiago/Iquique/Santiago, del 27 al 28 de Septiembre de 2022. Asiste a revisar alternativas de arriendo para instalación de equipo Sacfi FL I región de Tarapacá.</t>
  </si>
  <si>
    <t>FN/MP N° 1161</t>
  </si>
  <si>
    <t>Contratación de 1 Renovación Suscripción anual Redhat Jboss Enterprise Application Plataform, 16-Core Standard; 4 Renovación a Suscripción anual Redhat Enterprise Linux Server, Estandar (Physical or Virtual Nodes).</t>
  </si>
  <si>
    <t>Dell Computer De Chile Limitada</t>
  </si>
  <si>
    <t>77.099.980-4</t>
  </si>
  <si>
    <t>Pasaje aéreo nacional para Sr. Esteban Loncopan Galaz, Rut: 13.669.560-6, Santiago/Temuco/Santiago, del 25 al 30 de Septiembre de 2022.Implementación del Proyecto Red Gestión Penal en las Fiscalía de la Araucanía.</t>
  </si>
  <si>
    <t>Pasaje aéreo nacional para Sr. Oscar Zapata Diaz, Rut: 9.014.846-K, Santiago/Temuco/Santiago, del 25 al 30 de Septiembre de 2022. Implementación del Proyecto Red Gestión Penal en las Fiscalía de la Araucanía.</t>
  </si>
  <si>
    <t>Pasaje aéreo nacional para Sr. Alex Retamales Gonzalez, Rut: 12.475.270-1, Santiago/Temuco/Santiago, del 21 al 30 de Septiembre de 2022. Implementación del Proyecto de Red de Gestión Penal.</t>
  </si>
  <si>
    <t>Adquisición de 1 Equipo APC_UPS 1600VA 960W Torre interactiva USB ProBR enc IEC 230V; 1 Servicio de instalación de UPS.</t>
  </si>
  <si>
    <t>Seal Telecom Soluciones de Integración chile SPA</t>
  </si>
  <si>
    <t>76.962.871-1</t>
  </si>
  <si>
    <t>Contratación de 1 Servicio de certificación de 4 ascensores y 1 montacargas del Edificio de la Fiscalía Nacional.</t>
  </si>
  <si>
    <t>E H M Certificadores Spa</t>
  </si>
  <si>
    <t>76.062.836-0</t>
  </si>
  <si>
    <t>Servicio de mantención de los 20.000 kms vehículo institucional Chevrolet Traverse, placa patente KJTF -90 asignado a la Directora Ejecutivo Nacional.</t>
  </si>
  <si>
    <t>Salinas y Fabres S.A.</t>
  </si>
  <si>
    <t>91.502.000-3</t>
  </si>
  <si>
    <t xml:space="preserve">
Servicios por Traducción de Francés a Español de Carta dirigida al  Fiscal Nacional.
</t>
  </si>
  <si>
    <t>Isabela de Toledo Franca Pupo Nogueira</t>
  </si>
  <si>
    <t>76.056.497-4</t>
  </si>
  <si>
    <t>Contratación de 1 Servicio de Coffe Break para 180 personas en la "Ceremonia de Investidura de Entrevistadores de la Región Metropolitana”, actividad que será presidida por el Fiscal Nacional, el día viernes 23 de septiembre de 2022.</t>
  </si>
  <si>
    <t>Julia Alejandra Arévalo Ibáñez</t>
  </si>
  <si>
    <t>13.147.865-8</t>
  </si>
  <si>
    <t>Pasaje aéreo nacional para Sra.Tania Gajardo Orellana, Rut: 14.143.379-2, Santiago/Concepción/Santiago, del 19 al 21 de octubre de 2022. Reuniones apoyos Alta Complejidad.</t>
  </si>
  <si>
    <t>Contratación de 1 "Curso Risk Manager ISO 27005". Participante: Marianela Salomó - Fecha: 07 al 14 de noviembre de 2022.</t>
  </si>
  <si>
    <t>Ingeniería y Asesorías en Computación y Comunicación NeoSecure S.A.</t>
  </si>
  <si>
    <t>96.881.170-3</t>
  </si>
  <si>
    <t>FN/MP N° 934</t>
  </si>
  <si>
    <t>Contratación de 1 Curso teórico sobre metodología asociada a la entrevista Investigativa Videograbadas: estrategias para el abordaje de reticencia de niños, niñas y adolescentes (NNA) en entrevista
investigativa Videograbadas.</t>
  </si>
  <si>
    <t>Huellas Consultora SPA</t>
  </si>
  <si>
    <t>77.082.319-6</t>
  </si>
  <si>
    <t>Contratación de 1 Curso teórico sobre la técnica de entrevista investigativa Videograbadas: etapa pre sustantiva y preguntas
abiertas.</t>
  </si>
  <si>
    <t>Contratación de 10 Entrevista simulada para Proceso de Formación Continua (PFC).</t>
  </si>
  <si>
    <t xml:space="preserve">Contratación de 1 Taller práctico sobre entrevista investigativa Videograbadas: obtención de información útil para la investigación a través de la indagación abierta.
</t>
  </si>
  <si>
    <t>Gasolina 93 y Gasolina 95 octanos. Para recarga de cupón electrónico Copec departamento uno, para vehículos de la Fiscalía Nacional.</t>
  </si>
  <si>
    <t>Servicio de auxiliares para el desarrollo del CIFE N° 18.</t>
  </si>
  <si>
    <t>Servicio de auxiliares para el desarrollo del CIFE N° 19.</t>
  </si>
  <si>
    <t>Contratación de 3 Reforzamientos para alumnos del CIFE N° 18.</t>
  </si>
  <si>
    <t>Contratación de 3 Reforzamientos para alumnos del CIFE N° 19.</t>
  </si>
  <si>
    <t>Servicio de reparación de motobomba de agua Nº4, marca Pedrollo, modelo 2cp. Servicio de mantenimiento correctivo del sistema de elevación e impulsión de agua potable, sentinas y aguas servidas (bombas hidráulicas) del Edificio Institucional de la Fiscalía Nacional, según cotización N° 308, de fecha 22 de septiembre de 2022.</t>
  </si>
  <si>
    <t>Equipos y Servicios Integrales a La Construcción Limitada</t>
  </si>
  <si>
    <t>76.004.979-4</t>
  </si>
  <si>
    <t>Contratación de 1 Servicio de coffe break para 40 personas con motivo de reunión interinstitucional de cierre de mandato del Fiscal Nacional. A realizarse el día viernes 30 de septiembre de 2022.</t>
  </si>
  <si>
    <t>FN/MP N° 418</t>
  </si>
  <si>
    <t>Contratación de 4 Horas para el Curso PowerPoint para 20 personas.Fecha: 13 y 27 de octubre de 2022.</t>
  </si>
  <si>
    <t>Quinta Era Consultores Ltda.</t>
  </si>
  <si>
    <t>76.633.750-3</t>
  </si>
  <si>
    <t>FN/MP N° 1231</t>
  </si>
  <si>
    <t>Servicio de producción y transmisión vía streaming de la Ceremonia Oficial de Investidura de Entrevistadores de la Ley N 21.057, de la Región Metropolitana, a desarrollarse en la explanada del Edificio Institucional de la Fiscalía Nacional, el día 23 de septiembre del presente año.</t>
  </si>
  <si>
    <t>Cisne Negro Comunicaciones SPA</t>
  </si>
  <si>
    <t>76.201.828-4</t>
  </si>
  <si>
    <t>FN/MP N° 1255</t>
  </si>
  <si>
    <t>Servicio de traslado de equipo de rayos X desde la Fiscalía Nacional a la Fiscalía Local de Arica, incluye instalación. Según cotización Ae-09530822 V2 de fecha 07/09/2022.</t>
  </si>
  <si>
    <t>Adquisición de 15 Pins confeccionados en bronce, recubrimiento baño oro, sujeción broche americano, entrega de recuerdo institucional de la gestión del FN.</t>
  </si>
  <si>
    <t>Jk Metalurgica Spa</t>
  </si>
  <si>
    <t>76.827.019-8</t>
  </si>
  <si>
    <t>Adquisición de 30 Pendrive giratorio de madera de
bambú. Capacidad de 16 GB.Presentado en elegante estuche
también de madera de bambú, entrega de recuerdo institucional de la gestión del FN.</t>
  </si>
  <si>
    <t>Comercial Mar-k S.A.</t>
  </si>
  <si>
    <t>76.200.654-5</t>
  </si>
  <si>
    <t>Contratación de 1 Servicio de reparación de portón de acceso peatonal del edificio de la Fiscalía Nacional. Incluye: retiro de motor existente, conexiones, programación, mano de obra, instalación y traslado técnico; 1 Servicio de reparación de barrera de ingreso a estacionamientos del edificio de la Fiscalía Nacional. Incluye: retiro de fotoceldas existentes, juego de fotoceldas inalámbricas FAAC nuevas (italianas), batería, instalación y conexión de fotoceldas, materiales, traslado de técnico y mano de obra.</t>
  </si>
  <si>
    <t>Comercial Bone S.A.</t>
  </si>
  <si>
    <t>96.976.640-K</t>
  </si>
  <si>
    <t>Adquisicion de 50 Vales de Gas Licuado normal envasado cilindro - 15 Kg Región Metropolitana, recargas para uso en estufas patio heater de la Fiscalía Nacional.</t>
  </si>
  <si>
    <t>Gasco Glp S.A.</t>
  </si>
  <si>
    <t>96.568.740-8</t>
  </si>
  <si>
    <t>Contratación de 1 Servicio de coffe break para 120 personas con motivo de Jornada de cierre de mandato del Fiscal Nacional. A realizarse el día jueves 29 de septiembre de 2022.</t>
  </si>
  <si>
    <t>Contratación de 1 Taller de Genero. Fechas: 13 y 27 de abril, 11 y 25 de mayo, 15 y 29 de junio, 06 y 07 de julio, 24 de agosto y 28 de septiembre de 2022.</t>
  </si>
  <si>
    <t>Fundación Todo Mejora</t>
  </si>
  <si>
    <t>65.064.672-K</t>
  </si>
  <si>
    <t>OTD</t>
  </si>
  <si>
    <t>65.100.705-4</t>
  </si>
  <si>
    <t>Fundación Iguales</t>
  </si>
  <si>
    <t xml:space="preserve">65.050.286-8   </t>
  </si>
  <si>
    <t>Contratación de 30 Técnicas descontracturantes  "Programa de Calidad de Vida", a partir 05/10/2022.</t>
  </si>
  <si>
    <t>Juliana Polo Oviedo</t>
  </si>
  <si>
    <t>25.796.571-6</t>
  </si>
  <si>
    <t>FN/MP N° 1273</t>
  </si>
  <si>
    <t>Servicio de soporte y mantención (Renovación) de una Licencia del software  IMACROS ENTERPRISE EDITION, para su uso en la Unidad Especializada de Lavado de Dinero, delitos economicos, Medioambientales y Crimen Organizado.</t>
  </si>
  <si>
    <t>Empresa Conecta Ltda.</t>
  </si>
  <si>
    <t>76.827.416-9</t>
  </si>
  <si>
    <t>Pasaje aéreo internacional para Sra. María Cristina Soto Simpson, Rut: 16.774.869-4, Santiago/San José – Costa Rica/Santiago, del 05 al 13 de noviembre. Participar en SAVE THE DATE - Regional Forum on international cooperation against cybercrime and EE and an International Conference on promoting the role of women in preventing, investigating and prosecuting cybercrime.</t>
  </si>
  <si>
    <t>Contratación de 1 Curso "Desafíos actuales en la gestión de personas y estrategias de afrontamiento", participantes: Alejandro Bozzi, Rosa Villalobos y Eduardo Medina, fecha: 13 de octubre de 2022.</t>
  </si>
  <si>
    <t>FN/MP N° 1316</t>
  </si>
  <si>
    <t>Servicio de arriendo de 150 sillas para uso en ceremonia de “Lanzamiento de Tercera Etapa de la Ley N°21.057  de Entrevista Video Grabada” a realizarse el día 3 de octubre de 2022.</t>
  </si>
  <si>
    <t>FN/MP N° 1300</t>
  </si>
  <si>
    <t>Adquisición de 2.410 Presentes institucionales, con motivo de reconocimiento a Fiscales y Funcionarios de todo el país por el cumplimiento de 5, 10, 15 y 20 años de servicio en la institución.</t>
  </si>
  <si>
    <t>Agencia Cuak SPA</t>
  </si>
  <si>
    <t>76.474.979-0</t>
  </si>
  <si>
    <t>FN/MP N° 1299</t>
  </si>
  <si>
    <t>Provisión de servicios de desarrollo de nuevas funcionalidades del sistema gestión de documentos digitales (GDD) del Ministerio Público.</t>
  </si>
  <si>
    <t>Consultora Tecnológica Aligare Limitada</t>
  </si>
  <si>
    <t>76.258.940-0</t>
  </si>
  <si>
    <t>FN/MP N° 1327</t>
  </si>
  <si>
    <t>Universidad de Chile</t>
  </si>
  <si>
    <t>UF 1374</t>
  </si>
  <si>
    <t>Servicio de Consultoría para el diagnostico y levantamiento de nudos críticos en relación con la identificación de imputados extranjeros en  el sistema penal</t>
  </si>
  <si>
    <t>FN/MP N° 1319</t>
  </si>
  <si>
    <t>Servicio de mantención al aplicativo de apoyo a los procesos de entrevista investigativa videograbada, por un plazo de 3 meses a contar del día 1° de octubre de 2022.</t>
  </si>
  <si>
    <t>Tecnova Soluciones Informáticas SPA</t>
  </si>
  <si>
    <t>77.430.680-3</t>
  </si>
  <si>
    <t>UF 361,8</t>
  </si>
  <si>
    <t>FN/MP N° 1317</t>
  </si>
  <si>
    <t>Servicios de desarrollo del proyecto de Gobierno de Datos y migración de productos informacionales en la plataforma del sistema de Administración de Causas - Datawarehouse</t>
  </si>
  <si>
    <t>Servicios Informáticos GOVMS SPA</t>
  </si>
  <si>
    <t>76.384.526-5</t>
  </si>
  <si>
    <t>UF 3064</t>
  </si>
  <si>
    <t>FN/MP N° 1264</t>
  </si>
  <si>
    <t>Servicios de Mantención Evolutiva o Correctiva  del sistema Toma y Liquidación de Depósitos a Plazo de dineros incautados.</t>
  </si>
  <si>
    <t>UF 1642,2</t>
  </si>
  <si>
    <t>FN/MP N° 1251</t>
  </si>
  <si>
    <t>Servicios de asesoría para el monitoreo de los compromisos de gestión institucional 2022, asi como también en la formulación de los compromisos para el 2023.</t>
  </si>
  <si>
    <t>FN/MP N° 1250</t>
  </si>
  <si>
    <t>Provisión de servicios de plataforma usuario del Ministerio Público, por un plazo de 60 meses.</t>
  </si>
  <si>
    <t>Ricoh Chile S.A.</t>
  </si>
  <si>
    <t>96.513.980-K</t>
  </si>
  <si>
    <t>UF 5094,38 Mensual</t>
  </si>
  <si>
    <t>FN/MP N° 1243</t>
  </si>
  <si>
    <t xml:space="preserve">Provisión de equipamiento y servicios en la Data Center requeridos para la solución tecnológica de interoperación con el sistema de Automatización de Unidades Policiales de Carabineros de Chile, por un plazo máximo de 12 meses. </t>
  </si>
  <si>
    <t>UF 86,87 Mensual</t>
  </si>
  <si>
    <t>Sonda S.A.</t>
  </si>
  <si>
    <t>83.628.100-4</t>
  </si>
  <si>
    <t>FN/MP N° 1170</t>
  </si>
  <si>
    <t>Provisión de servicios adicionales de apoyo al diseño, construcción e implementación del "Sistema de Administración de Causas del Ministerio Público", por un plazo de 12 meses a contar del día 6 de enero de 2023.</t>
  </si>
  <si>
    <t>UF 21029,65</t>
  </si>
  <si>
    <t>Pragma Informática S.A.</t>
  </si>
  <si>
    <t>77.063.770-8</t>
  </si>
  <si>
    <t>Gasto en electricidad para la Fiscalía Nacional, correspondiente a las dependencias de Catedral 1437,  Santiago, para el período comprendido entre el periodo 11 de agosto al 10 de septiembre de 2022</t>
  </si>
  <si>
    <t>Gasto en electricidad para la Fiscalía Nacional, correspondiente a las dependencias de Catedral 1437,  Santiago, para el período comprendido entre el periodo 22 de julio al 22 de agosto de 2022</t>
  </si>
  <si>
    <t>varias</t>
  </si>
  <si>
    <t>Gasto en electricidad para la Fiscalía Nacional, correspondiente a las dependencias Agustinas 1.070, Piso 5, Santiago, para el periodo 3 de agosto al 2 de septiembre de 2022</t>
  </si>
  <si>
    <t>17-FN N° 207</t>
  </si>
  <si>
    <t>Se autoriza la contratación directa de Carmen Gloria Fritz Guíñez, para realizar el taller de “Cuidado de Equipo con personas relacionadas con la realización de Entrevista Video Grabada y Delitos Sexuales”.</t>
  </si>
  <si>
    <t>Se autoriza la contratación en forma directa Marcela Mitsuko Matsumoto Muñoz, C.I.11.683.325-3, para realizar la actividad “Acompañamiento Psicológico”</t>
  </si>
  <si>
    <t>S se adquirieron pasajes aéreos, tramo ARI-SCL-ARI, para el Fiscal Regional, quien asistirá al “Consejo General de Fiscales Regionales”, en la ciudad de Valparaiso.</t>
  </si>
  <si>
    <t>NO APLICA</t>
  </si>
  <si>
    <t>CARLA ANDREA PÉREZ CORTES</t>
  </si>
  <si>
    <t>16598389-0</t>
  </si>
  <si>
    <t>Según Cotización Nro. 83 de fecha 01-09-2022 se adjudicó el suministro e instalación de equipo de alta eficiencia 3*18W led y tubos alta eficiencia 18W led T8, para la Fiscalía Local de Arica.</t>
  </si>
  <si>
    <t>ANDES SERVICIOS INTEGRALES E.I.R.L</t>
  </si>
  <si>
    <t>76403291-8</t>
  </si>
  <si>
    <t>ELLEN LILIANA CLAVERIA NAVARRO</t>
  </si>
  <si>
    <t>11465339-K</t>
  </si>
  <si>
    <t>Se contrató a través del CM el servicio de evaluación curricular y psicolaboral de un postulante al cargo de “Administrativo Operativo”, para la Fiscalía Local de Arica.</t>
  </si>
  <si>
    <t>Servicio de Reclutamiento, Selección y Consultorías, el servicio de evaluación curricular y psicolaboral, para postulantes al cargo de “abogado”.</t>
  </si>
  <si>
    <t>Servicio de agua potable FR y FL Arica</t>
  </si>
  <si>
    <t>76215634-2</t>
  </si>
  <si>
    <t>Servicio de Electridad Of. Putre</t>
  </si>
  <si>
    <t>COOP. DE AB. DE EN. ELEC. SOCOROMA LTDA</t>
  </si>
  <si>
    <t>74379600-4</t>
  </si>
  <si>
    <t>Servicio de Gastos Comunes</t>
  </si>
  <si>
    <t>COMUNIDAD EDIFICIO EMELARI</t>
  </si>
  <si>
    <t>65035339-0</t>
  </si>
  <si>
    <t>Servicio de Electricidad FR Arica y FL Arica</t>
  </si>
  <si>
    <t>Servicio consumo electricidad Fiscalía Local Isla de Pascua periodo desde 23/07/2022 al 23/08/2022(519kWh) Nro. Cliente 26166-1</t>
  </si>
  <si>
    <t>AGRICOLA Y SERVICIOS ISLA DE PASCUA LTDA</t>
  </si>
  <si>
    <t>87.634.600-1</t>
  </si>
  <si>
    <t>Servicio consumo agua Fiscalía Loca Isla de Pascua, período desde 23/07/2022 al 23/08/2022(1,00) Nro. Cliente 23702-7</t>
  </si>
  <si>
    <t>Servicio consumo electricidad Fiscalía Local San Antonio, periodo desde 23/08/2022 al 22/12/2022 (3600 kwh) Nro. Cliente 384099-9</t>
  </si>
  <si>
    <t>CHILQUINTA ENERGIA S.A.</t>
  </si>
  <si>
    <t>96.813.520-1</t>
  </si>
  <si>
    <t>Servicio consumo electricidad Fiscalía Regional Valparaíso, periodo desde 26/07/2022 al 24/08/2022 (2641 kwh) Nro. Cliente 645096-2.</t>
  </si>
  <si>
    <t>Servicio consumo electricidad Fiscalía Regional Valparaíso, periodo desde 26/07/2022 al 24/08/2022 (2277kWh) Nro. Cliente 645095-4.</t>
  </si>
  <si>
    <t>Servicio consumo electricidad Fiscalía Local Villa Alemana, periodo desde 29/07/2022 al 29/08/2022 (29 kwh) Nro. Cliente 511159-5</t>
  </si>
  <si>
    <t>Servicio consumo electricidad Fiscalía Local Villa Alemana, periodo desde 29/07/2022 al 29/08/2022 (574 kwh) Nro. Cliente 511158-7</t>
  </si>
  <si>
    <t>Servicio consumo electricidad Fiscalía Local Villa Alemana, periodo desde 29/07/2022 al 29/08/2022 (327 kwh) Nro. Cliente 511161-7</t>
  </si>
  <si>
    <t>Servicio consumo electricidad Fiscalía Local Villa Alemana, periodo desde 29/07/2022 al 29/08/2022 (208 kwh) Nro. Cliente 511162-5</t>
  </si>
  <si>
    <t>Servicio consumo electricidad Fiscalía Local Valparaíso, periodo desde 02/08/2022 al 01/09/2022 (12400 kwh) Nro. Cliente 600554-3</t>
  </si>
  <si>
    <t>Servicio consumo electricidad Fiscalía Local Quilpué, periodo desde 03/08/2022 al 01/09/2022 (3600 kwh) Nro. Cliente 918191-1</t>
  </si>
  <si>
    <t>Servicio consumo electricidad Fiscalía Local San Felipe, periodo desde 16/08/2022 al 13/09/2022 (3720 kwh) Nro. Cliente 580358-6.</t>
  </si>
  <si>
    <t>Servicio consumo electricidad Fiscalía Local de La Calera, periodo desde 19/08/2022 al 20/09/2022 (3290 kwh) Nro. Cliente 387514-8</t>
  </si>
  <si>
    <t>Servicio consumo electricidad Fiscalía Local Los Andes, periodo desde 19/08/2022 al 20/09/2021 (2479 kwh) Nro. Cliente 713534-3</t>
  </si>
  <si>
    <t>Servicio consumo electricidad Fiscalía Local Limache, periodo desde 22/08/2022 al 21/09/2022 (1158 kwh) Nro. Cliente 694651-8</t>
  </si>
  <si>
    <t>Servicio consumo electricidad Fiscalía Local de Quintero, periodo desde 23/08/2022 al 22/09/2022 (2659 kWh) Nro. Cliente 1012654-1</t>
  </si>
  <si>
    <t>Servicio consumo electricidad Fiscalía Local Villa Alemana, periodo desde 29/07/2022 al 29/08/2022 (210 kwh) Nro. Cliente 511154-4</t>
  </si>
  <si>
    <t>Servicio consumo electricidad Fiscalía Local Villa Alemana, periodo desde 29/07/2022 al 29/08/2022 (119 kwh) Nro. Cliente 511153-6</t>
  </si>
  <si>
    <t>Servicio consumo electricidad Fiscalía Local Villa Alemana, periodo desde 29/07/2022 al 29/08/2022 (471 kwh) Nro. Cliente 511155-2</t>
  </si>
  <si>
    <t>Servicio consumo electricidad Fiscalía Local Quillota, periodo desde 01/08/2022 al 30/08/2022 (421 kwh) Nro. Cliente 162870-4</t>
  </si>
  <si>
    <t>Servicio consumo electricidad Fiscalía Local Quillota, periodo desde 01/08/2022 al 30/08/2022 (1492 kwh) Nro. Cliente 162871-2.</t>
  </si>
  <si>
    <t>Servicio consumo electricidad Fiscalía Local Viña del Mar, período desde 05/08/2022 al 06/09/2022 (18825kWh) Nro. Cliente 6062646</t>
  </si>
  <si>
    <t>Servicio consumo electricidad Fiscalía Local de La Ligua, periodo desde 12/08/2022 al 12/09/2022 (1589 kWh) Nro. Cliente 5836676</t>
  </si>
  <si>
    <t>Servicio consumo electricidad Oficina Atención Petorca, periodo desde 03/08/2022 al 02/09/2022 (274 kwh) Nro. Cliente 1346496</t>
  </si>
  <si>
    <t>Servicio de Valijas de Fiscalía Regional y Fiscalías Locales, periodo Agosto 2022</t>
  </si>
  <si>
    <t>Servicio de correspondencia de Fiscalías Locales y Regional de Valparaíso, periodo Agosto 2022</t>
  </si>
  <si>
    <t>Servicio consumo electricidad Fiscalía Local Casablanca, periodo desde 24/08/2022 al 23/09/2022 (794kWh) Nro. Cliente 3343-k</t>
  </si>
  <si>
    <t>ENERGIA DE CASABLANCA S.A.</t>
  </si>
  <si>
    <t>96.766.110-4</t>
  </si>
  <si>
    <t>Servicio consumo agua Fiscalía Local La Calera, período desde 26/07/2022 al 25/08/2022 (40m3) Nro. Cliente197951-5</t>
  </si>
  <si>
    <t>ESVAL S.A.</t>
  </si>
  <si>
    <t>76.000.739-0</t>
  </si>
  <si>
    <t>Servicio consumo agua Fiscalía Regional Valparaíso, período desde 10/08/2022 al 08/09/2022(13,56m3) Nro. Cliente 639936-3</t>
  </si>
  <si>
    <t>Servicio consumo agua Fiscalía Regional Valparaíso, período desde 10/08/2022 al 08/09/2022 (13,23m3) Nro. Cliente 639937-1</t>
  </si>
  <si>
    <t>Servicio consumo agua Fiscalía Local San Antonio, período desde 10/08/2022 al 08/09/2022 (91m3) Nro. Cliente 504391-3</t>
  </si>
  <si>
    <t>Servicio consumo agua Fiscalía Local Quillota, período desde 25/07/2022 al 24/08/2022 (9m3) Nro. Cliente 309047-7</t>
  </si>
  <si>
    <t>Servicio consumo agua Fiscalía Local Quillota, período desde 25/07/2022 al 24/08/2022 (56m3) Nro. Cliente 309043-3</t>
  </si>
  <si>
    <t>Servicio consumo agua Fiscalía Local La Ligua, período desde 25/07/2022 al 24/08/2022 (13m3) Nro. Cliente 297185-2</t>
  </si>
  <si>
    <t>Servicio consumo agua Fiscalía Local Quintero, período desde 26/07/2022 al 25/08/2022 (9m3) Nro. Cliente 824660-2.</t>
  </si>
  <si>
    <t>Servicio consumo agua Fiscalía Local San Felipe, período desde 29/07/2022 al 30/08/2022 (32m3) Nro. Cliente 584529-7</t>
  </si>
  <si>
    <t>Servicio consumo agua Fiscalía Local Valparaíso, período desde 10/08/2022 al 08/09/2022 (226m3) Nro. Cliente 245303-7</t>
  </si>
  <si>
    <t>Servicio consumo agua Fiscalía Local Villa Alemana, período desde 10/08/2022 al 08/09/2022 (13m3) Nro. Cliente 260924-K</t>
  </si>
  <si>
    <t>Servicio consumo agua Oficina Atención de Petorca, período desde 10/08/2022 al 08/09/2022 (0,00m3) Nro. Cliente 352145-1</t>
  </si>
  <si>
    <t>Servicio consumo agua Fiscalía Local Casablanca, período desde 12/08/2022 al 12/09/2022 (13,40m3) Nro. Cliente 776751-K</t>
  </si>
  <si>
    <t>Servicio consumo agua Fiscalía Local Viña del Mar, período desde 13/08/2022 al 13/09/2022 (20m3) Nro. Cliente 771719-9</t>
  </si>
  <si>
    <t>Servicio consumo agua Fiscalía Local Los Andes, período desde 13/08/2022 al 13/09/2022 (18m3) Nro. Cliente 713065-1</t>
  </si>
  <si>
    <t>Servicio consumo agua Fiscalía Local Quilpué, período desde 17/08/2022 al 15/09/2022 (21m3) Nro. Cliente 306464-6</t>
  </si>
  <si>
    <t>Servicio consumo agua Fiscalía Local Limache, período desde 20/08/2022 al 21/09/2022 (7,00m3) Nro. Cliente 326126-3</t>
  </si>
  <si>
    <t>Servicio de consumo de gas de Fiscalía Local de Valparaíso, periodo 10/08/2022 al 09/09/2022( 524m3) Nro. Cliente 1033656</t>
  </si>
  <si>
    <t>GASVALPO S.A.</t>
  </si>
  <si>
    <t>96.960.800-6</t>
  </si>
  <si>
    <t>Servicio consumo de correspondencia vía Chilexpress, mes de Agosto 2022</t>
  </si>
  <si>
    <t>CHILEXPRESS S.A.</t>
  </si>
  <si>
    <t>96.756.430-3</t>
  </si>
  <si>
    <t>05-FR N° 36</t>
  </si>
  <si>
    <t>1 aviso M5C3 (9,3 cm alto x 12,3 cm ancho), blanco y negro, en El Mercurio de Valparaíso. Publicación: domingo 11 de septiembre 2022. Profesional de Recursos Humanos Suplente.</t>
  </si>
  <si>
    <t>Empresa El Mercurio De Valparaiso S.A.P</t>
  </si>
  <si>
    <t>96.705.640-5</t>
  </si>
  <si>
    <t>Reparación portón acceso de Fiscalía Local de Isla de Pascua.</t>
  </si>
  <si>
    <t>Rodrigo Alonso Oñate Torres</t>
  </si>
  <si>
    <t>9.582.819-1</t>
  </si>
  <si>
    <t>FR N°161/2022</t>
  </si>
  <si>
    <t>Resolución FR N° 161/2022. Servicio de amplificación y proyección audiovisual en sala donde se realizará el Consejo General de Fiscales, los días 27 y 28 de septiembre de 2022. (14 de septiembre 2022).</t>
  </si>
  <si>
    <t>Museo Maritimo Nacional</t>
  </si>
  <si>
    <t>61.970.400-2</t>
  </si>
  <si>
    <t>FN/MP N°1208/2022</t>
  </si>
  <si>
    <t>Servicio de coffe break en Museo Marítimo Naval.</t>
  </si>
  <si>
    <t>Asesorias Gastronomicas G&amp;G Ltda</t>
  </si>
  <si>
    <t>76.062.973-1</t>
  </si>
  <si>
    <t>Compra de resmas tamaño oficio y carta.</t>
  </si>
  <si>
    <t>Dimerc S.A.</t>
  </si>
  <si>
    <t>FR N°163/2022</t>
  </si>
  <si>
    <t>Coffee break para el día 21/09/22 a las 12.00 horas en salón Esmeralda de la Intendencia Regional.</t>
  </si>
  <si>
    <t>Jeanette Alejandra Meza Mena</t>
  </si>
  <si>
    <t>14.522.349-0</t>
  </si>
  <si>
    <t>Traslado de 6 muebles desde Fiscalía Nacional, hasta Fiscalías locales (Valparaíso – Villa Alemana – Quillota – La Calera y Limache. Día del servicio: 21 de septiembre 2022.</t>
  </si>
  <si>
    <t>Carlos Manuel Salgado Aceituno</t>
  </si>
  <si>
    <t>Ana Maria Bacigalupo Falcon</t>
  </si>
  <si>
    <t>14.282.636-4</t>
  </si>
  <si>
    <t>Compra de Alargador Bticino con interruptor 6 posiciones de 5 mt.</t>
  </si>
  <si>
    <t>Computacion Coral S.A.</t>
  </si>
  <si>
    <t>79.729.600-7</t>
  </si>
  <si>
    <t>Compra de materiales de aseo.</t>
  </si>
  <si>
    <t>Dstribuidora Manzano S.A.</t>
  </si>
  <si>
    <t>96.908.760-K</t>
  </si>
  <si>
    <t>Compra de útiles de aseo.</t>
  </si>
  <si>
    <t>Compra de materiales de oficina (cajas de archivos)</t>
  </si>
  <si>
    <t>Compra de materiales de oficina (archivadores lomo ancho)</t>
  </si>
  <si>
    <t>Francisca Iturra Enei</t>
  </si>
  <si>
    <t>14.583.738-3</t>
  </si>
  <si>
    <t>Compra de pinturas y materiales para pintar.</t>
  </si>
  <si>
    <t>Pinturas Tricolor S.A.</t>
  </si>
  <si>
    <t>76.182.739-1</t>
  </si>
  <si>
    <t>Mantención de 36 extintores de Fiscalía Regional y Fiscalías Locales.</t>
  </si>
  <si>
    <t>Comercial VYP Ltda</t>
  </si>
  <si>
    <t>76.406.548-4</t>
  </si>
  <si>
    <t>Arriendo de 3 estufas de patios.</t>
  </si>
  <si>
    <t>Ivan Castro Davenport SPA</t>
  </si>
  <si>
    <t>77.617.475-0</t>
  </si>
  <si>
    <t>Evaluación Psicolaboral cargo Administrativo Suplente , para la Fiscalía Local de Viña del Mar ID:1313159 Valor del cargo 3,0 UF valor UF estimada : 34.000</t>
  </si>
  <si>
    <t>Consultoria e investigacion en RRHH SPA</t>
  </si>
  <si>
    <t>Compra de 1 soporte de TV a piso para televisores de 40 a 70 pulgadas.</t>
  </si>
  <si>
    <t>Reparación y mantención sanitarias de 2 baños, Fiscalía Regional de Valparaíso.</t>
  </si>
  <si>
    <t>Manuel Torres Hormazabal</t>
  </si>
  <si>
    <t>9.716.675-7</t>
  </si>
  <si>
    <t>F.R. Magallanes</t>
  </si>
  <si>
    <t>F.R. O´Higgins</t>
  </si>
  <si>
    <t>F.R. Maule</t>
  </si>
  <si>
    <t>F.R. Metrop. Oriente</t>
  </si>
  <si>
    <t>F.R. Ñuble</t>
  </si>
  <si>
    <t>F.R. Araucanía</t>
  </si>
  <si>
    <t>F.R. Biobío</t>
  </si>
  <si>
    <t>F.R. Metrop. Occidente</t>
  </si>
  <si>
    <t>F.R. Coquimbo</t>
  </si>
  <si>
    <t>F.R. Metrop. Centro Norte</t>
  </si>
  <si>
    <t>F.R. Atacama</t>
  </si>
  <si>
    <t>F.R. Antofagasta</t>
  </si>
  <si>
    <t>F.R. Los Ríos</t>
  </si>
  <si>
    <t>F.R. Los Lagos</t>
  </si>
  <si>
    <t>F.R. Aysén</t>
  </si>
  <si>
    <t>F.R. Arica y Parinacota</t>
  </si>
  <si>
    <t>F.R. Valparaíso</t>
  </si>
  <si>
    <r>
      <t>Consumo agua potable periodo   Agosto-Septiembre   2022</t>
    </r>
    <r>
      <rPr>
        <sz val="8"/>
        <color indexed="8"/>
        <rFont val="Trebuchet MS"/>
        <family val="2"/>
      </rPr>
      <t xml:space="preserve"> - Fiscalía Local de Calama</t>
    </r>
  </si>
  <si>
    <r>
      <t>Consumo agua potable periodo Agosto-Septiembre   2022</t>
    </r>
    <r>
      <rPr>
        <sz val="8"/>
        <color indexed="8"/>
        <rFont val="Trebuchet MS"/>
        <family val="2"/>
      </rPr>
      <t xml:space="preserve"> - Fiscalía Local de Tocopilla</t>
    </r>
  </si>
  <si>
    <r>
      <t>Consumo agua potable periodo  Agosto-Septiembre  2022</t>
    </r>
    <r>
      <rPr>
        <sz val="8"/>
        <color indexed="8"/>
        <rFont val="Trebuchet MS"/>
        <family val="2"/>
      </rPr>
      <t xml:space="preserve"> - Fiscalía Local de Taltal</t>
    </r>
  </si>
  <si>
    <r>
      <t>Consumo agua potable periodo Agosto-Septiembre      2022</t>
    </r>
    <r>
      <rPr>
        <sz val="8"/>
        <color indexed="8"/>
        <rFont val="Trebuchet MS"/>
        <family val="2"/>
      </rPr>
      <t xml:space="preserve"> - Fiscalía SACFI</t>
    </r>
  </si>
  <si>
    <t>Compra Ágil (Mercadopublico)</t>
  </si>
  <si>
    <t>Peritaje Privado Psicológico de veracidad y daño Delito Abuso Sexual RUC 2100692XXX-0 FL Linares Fiscal Mónica Canepa</t>
  </si>
  <si>
    <t>RUC 2100696XXX-0 fiscal jose tejerias, fl maipu, vict D.A.S.I. perito en convenio</t>
  </si>
  <si>
    <t>RUC 1900523XXX-3 FISCAL Natalia sanchez, fl maipu, vict I.A.M.S. perito en convenio</t>
  </si>
  <si>
    <t>RUC 2200485XXX-6 fiscal jose tejerias, fl maipu, vict I.C.B.O. perito en convenio</t>
  </si>
  <si>
    <t>RUC 2200082XXX-6 fiscal Andrea rocha, fl san bdo, vict E.A.S.F. perito en convenio</t>
  </si>
  <si>
    <t>Servicio de intérprete Creole- Español para APJO del día 27-09-2022 en RUC 1901402XXX-8 Fiscal Juan Sepúlveda de la FL. Pudahuel.</t>
  </si>
  <si>
    <t>RUC 2200376XXX-7 fiscal juan Felipe sepulveda, fl Pudahuel, vict E.A.B.D. perito en convenio</t>
  </si>
  <si>
    <t>RUC 2010039XXX-7 fiscal carolina Miranda, fl Melipilla vict L.A.M.J. perito en convenio</t>
  </si>
  <si>
    <t>Servicio de Intérprete de señas para AJS en 1° JGS en causa RUC 1900075XXX-5 solicitado por Fiscal Juan Sepúlveda de la FL. de Pudahuel.</t>
  </si>
  <si>
    <t>Servicio de Informe Pericial Causa RUC 2001036XXX-K.</t>
  </si>
  <si>
    <t>Servicio de Informe Pericial Causa RUC 2200827XXX-0.</t>
  </si>
  <si>
    <t>Servicio de Informe Pericial Causa RUC 2000210XXX-5.</t>
  </si>
  <si>
    <t>Servicio de reforzamiento Domiciliario en Causa RUC 2200804XXX-3</t>
  </si>
  <si>
    <t>Servicio de Reforzamiento Domiciliario en Causa RUC 2200822XXX-8</t>
  </si>
  <si>
    <t>Servicio de Reforzamiento Domiciliario en causa RUC 2200836XXX-1</t>
  </si>
  <si>
    <t>Servicio de Reforzamiento Domiciliario en Causa RUC 2200822XXX-5</t>
  </si>
  <si>
    <t>Servicio de Reforzamiento Domiciliario en Causa RUC 2200854XXX-5</t>
  </si>
  <si>
    <t>Servicio de Reforzamiento Domiciliario en Causa RUC 2200534XXX-3</t>
  </si>
  <si>
    <t>Servicio de Reforzamiento Domiciliario en causa RUC 2200855XXX-0</t>
  </si>
  <si>
    <t>Servicio de Reforzamiento Domiciliario en Causa RUC 2200845XXX-4</t>
  </si>
  <si>
    <t>Servicio de Reforzamiento Domiciliario en Causa RUC 2200639XXX-2</t>
  </si>
  <si>
    <t>Servicio de Reforzamiento Domiciliario en Causa RUC 2200799XXX-1</t>
  </si>
  <si>
    <t>Servicio de Reforzamiento Domiciliario en Causa RUC 2200772XXX-6</t>
  </si>
  <si>
    <t>Servicio de Reforzamiento Domiciliario en Causa RUC 2200839XXX-5</t>
  </si>
  <si>
    <t>Servicio de compra de pasajes Santiago-Trujillo para Causa RUC 2100841XXX-3 (Regularización)</t>
  </si>
  <si>
    <t>Servicio de Reforzamiento Domiciliario en Causa RUC 2200828XXX-0</t>
  </si>
  <si>
    <t>Servicio de Reforzamiento Domiciliario en Causa RUC 2200467XXX-K</t>
  </si>
  <si>
    <t>Servicio de Reforzamiento Domiciliario en Causa RUC 1900637XXX-7</t>
  </si>
  <si>
    <t>Servicio de Reforzamiento Domiciliario en Causa RUC 2200799XXX-6</t>
  </si>
  <si>
    <t>Servicio de Informe Pericial Psicológica en Causa RUC 2010029XXX-6.</t>
  </si>
  <si>
    <t>Servicio de Pericia Psicológica en Causa RUC 2200387XXX-0.</t>
  </si>
  <si>
    <t>Servicio de Reforzamiento Domiciliario en Causa RUC 2200854XXX-7</t>
  </si>
  <si>
    <t>Servicio de Reforzamiento Domiciliario en Causa RUC 2200839XXX-1</t>
  </si>
  <si>
    <t>Servicio de Reforzamiento Domiciliario en Causa RUC 2210044XXX-0</t>
  </si>
  <si>
    <t>Arriendo Minieexcavadora, diligencia de investigación, causa RUC 2200384XXX-7.</t>
  </si>
  <si>
    <t xml:space="preserve">Servicios urgentes de interpretación Español/Creole para imputados en causas RUC 2100887XXX-7 y 2101162XXX-2. </t>
  </si>
  <si>
    <t>Servicio de peritaje psicológico en causa RUC 2200237XXX-9.</t>
  </si>
  <si>
    <t>Servicio de peritaje social en causa RUC 1801096XXX-K (3 víctimas).</t>
  </si>
  <si>
    <t>Servicio de peritaje social en causa RUC 1900932XXX-6.</t>
  </si>
  <si>
    <t>Servicio de peritaje social en causa RUC 2001168XXX-9</t>
  </si>
  <si>
    <t>Servicio de peritaje psicológico en causa RUC 2101172XXX-6.</t>
  </si>
  <si>
    <t>Servicio de peritaje psicológico en causa RUC 1901113XXX-3.</t>
  </si>
  <si>
    <t>Servicio de peritaje psicológico en causa RUC 2200000XXX-K.</t>
  </si>
  <si>
    <t>Servicio de peritaje psicológico en causa RUC 1900871XXX-2.</t>
  </si>
  <si>
    <t>Servicio de ratificación en audiencia judicial de informe psicológico en causa RUC 1901069XXX-6.</t>
  </si>
  <si>
    <t xml:space="preserve">Servicios por Traducción de idioma Español a Aleman, causa RUC  2200766XXX-9  REF UCIEX 16678-21, correspondiente a la Fiscalía Regional Metropolitana Oriente.
</t>
  </si>
  <si>
    <t>Según Cotización se contrató a intérprete de lenguaje de señas, para Audiencia de Juicio Oral, fijada para el 20-09-2022, a las 08:30 horas, en el Tribunal de Juicio Oral en Lo Penal de Arica, Causa Ruc 1500788XXX-3.</t>
  </si>
  <si>
    <t>Según Cotización se contrató a intérprete de lenguaje de señas, para Audiencia de Juicio Oral, fijada para el 22-09-2022, a las 10:45 horas, en el Tribunal de Juicio Oral en Lo Penal de Arica, Causa Ruc 220093XXX-0.</t>
  </si>
  <si>
    <t>Informe pericial, RUC 2210030XXX-8, Fiscal María José Bowen, Fiscalía Local Villa Alemana.</t>
  </si>
  <si>
    <t>Informe pericial Ruc 2000427XXX-8, Fiscal Ma. Alejandra Aravena, Fiscalía Local Viña del Mar</t>
  </si>
  <si>
    <t>Informe pericial Ruc 2100941XXX-9, Fiscal María José Bowen, Fiscalía Local Villa Alemana.</t>
  </si>
  <si>
    <t>6.792.274-3</t>
  </si>
  <si>
    <t>6.655.262-4</t>
  </si>
  <si>
    <t>76.779.356-1</t>
  </si>
  <si>
    <t>Contratación de 3 evaluaciones psicolaborales para cargos Administrativos</t>
  </si>
  <si>
    <t xml:space="preserve">Pericia médica específica en cirugía plástica </t>
  </si>
  <si>
    <t>Reparación de Inodoro y cambio de interruptor y enchufe FL Yungay</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</si>
</sst>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quot;$&quot;\ * #,##0_-;\-&quot;$&quot;\ * #,##0_-;_-&quot;$&quot;\ * &quot;-&quot;_-;_-@_-"/>
    <numFmt numFmtId="165" formatCode="_-&quot;$&quot;\ * #,##0.00_-;\-&quot;$&quot;\ * #,##0.00_-;_-&quot;$&quot;\ * &quot;-&quot;??_-;_-@_-"/>
    <numFmt numFmtId="166" formatCode="_-* #,##0.00_-;\-* #,##0.00_-;_-* &quot;-&quot;??_-;_-@_-"/>
    <numFmt numFmtId="167" formatCode="dd\-mm\-yy;@"/>
    <numFmt numFmtId="168" formatCode="&quot;$&quot;\ #,##0"/>
    <numFmt numFmtId="169" formatCode="dd/mm/yy;@"/>
    <numFmt numFmtId="170" formatCode="[$$-340A]\ #,##0"/>
    <numFmt numFmtId="171" formatCode="&quot;$&quot;#,##0"/>
    <numFmt numFmtId="172" formatCode="_ [$$-340A]* #,##0.00_ ;_ [$$-340A]* \-#,##0.00_ ;_ [$$-340A]* &quot;-&quot;??_ ;_ @_ "/>
  </numFmts>
  <fonts count="17" x14ac:knownFonts="1">
    <font>
      <sz val="10"/>
      <name val="Arial"/>
    </font>
    <font>
      <sz val="10"/>
      <name val="Arial"/>
    </font>
    <font>
      <b/>
      <sz val="8"/>
      <name val="Trebuchet MS"/>
      <family val="2"/>
    </font>
    <font>
      <sz val="8"/>
      <name val="Trebuchet MS"/>
      <family val="2"/>
    </font>
    <font>
      <b/>
      <sz val="12"/>
      <name val="Arial"/>
      <family val="2"/>
    </font>
    <font>
      <sz val="10"/>
      <name val="Arial"/>
      <family val="2"/>
    </font>
    <font>
      <b/>
      <sz val="8"/>
      <name val="Arial"/>
      <family val="2"/>
    </font>
    <font>
      <sz val="8"/>
      <name val="Arial"/>
      <family val="2"/>
    </font>
    <font>
      <sz val="8"/>
      <color indexed="10"/>
      <name val="Trebuchet MS"/>
      <family val="2"/>
    </font>
    <font>
      <sz val="10"/>
      <name val="Arial"/>
      <family val="2"/>
    </font>
    <font>
      <sz val="10"/>
      <name val="Arial"/>
      <family val="2"/>
    </font>
    <font>
      <sz val="10"/>
      <name val="Arial"/>
      <family val="2"/>
    </font>
    <font>
      <sz val="11"/>
      <color rgb="FF006100"/>
      <name val="Calibri"/>
      <family val="2"/>
      <scheme val="minor"/>
    </font>
    <font>
      <sz val="11"/>
      <color rgb="FF000000"/>
      <name val="Calibri"/>
      <family val="2"/>
      <scheme val="minor"/>
    </font>
    <font>
      <sz val="8"/>
      <color theme="1"/>
      <name val="Trebuchet MS"/>
      <family val="2"/>
    </font>
    <font>
      <sz val="8"/>
      <color rgb="FF000000"/>
      <name val="Trebuchet MS"/>
      <family val="2"/>
    </font>
    <font>
      <sz val="8"/>
      <color indexed="8"/>
      <name val="Trebuchet MS"/>
      <family val="2"/>
    </font>
  </fonts>
  <fills count="5">
    <fill>
      <patternFill patternType="none"/>
    </fill>
    <fill>
      <patternFill patternType="gray125"/>
    </fill>
    <fill>
      <patternFill patternType="solid">
        <fgColor indexed="9"/>
        <bgColor indexed="64"/>
      </patternFill>
    </fill>
    <fill>
      <patternFill patternType="solid">
        <fgColor rgb="FFC6EFCE"/>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6">
    <xf numFmtId="0" fontId="0" fillId="0" borderId="0"/>
    <xf numFmtId="0" fontId="12" fillId="3" borderId="0" applyNumberFormat="0" applyBorder="0" applyAlignment="0" applyProtection="0"/>
    <xf numFmtId="166" fontId="1" fillId="0" borderId="0" applyFont="0" applyFill="0" applyBorder="0" applyAlignment="0" applyProtection="0"/>
    <xf numFmtId="165" fontId="1"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165" fontId="9" fillId="0" borderId="0" applyFont="0" applyFill="0" applyBorder="0" applyAlignment="0" applyProtection="0"/>
    <xf numFmtId="165" fontId="5" fillId="0" borderId="0" applyFont="0" applyFill="0" applyBorder="0" applyAlignment="0" applyProtection="0"/>
    <xf numFmtId="165" fontId="10" fillId="0" borderId="0" applyFont="0" applyFill="0" applyBorder="0" applyAlignment="0" applyProtection="0"/>
    <xf numFmtId="165" fontId="5" fillId="0" borderId="0" applyFont="0" applyFill="0" applyBorder="0" applyAlignment="0" applyProtection="0"/>
    <xf numFmtId="165" fontId="11" fillId="0" borderId="0" applyFont="0" applyFill="0" applyBorder="0" applyAlignment="0" applyProtection="0"/>
    <xf numFmtId="0" fontId="5" fillId="0" borderId="0"/>
    <xf numFmtId="0" fontId="5" fillId="0" borderId="0"/>
    <xf numFmtId="0" fontId="13" fillId="0" borderId="0"/>
    <xf numFmtId="0" fontId="5" fillId="0" borderId="0"/>
    <xf numFmtId="0" fontId="5" fillId="0" borderId="0"/>
  </cellStyleXfs>
  <cellXfs count="187">
    <xf numFmtId="0" fontId="0" fillId="0" borderId="0" xfId="0"/>
    <xf numFmtId="0" fontId="4" fillId="0" borderId="0" xfId="0" applyFont="1" applyBorder="1" applyAlignment="1">
      <alignment horizontal="center" vertical="center"/>
    </xf>
    <xf numFmtId="0" fontId="3" fillId="0" borderId="0" xfId="0" applyFont="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3" fillId="0" borderId="0" xfId="0" applyFont="1" applyFill="1" applyBorder="1" applyAlignment="1">
      <alignment vertical="center" wrapText="1"/>
    </xf>
    <xf numFmtId="0" fontId="3" fillId="0" borderId="1" xfId="0" applyFont="1" applyFill="1" applyBorder="1" applyAlignment="1" applyProtection="1">
      <alignment vertical="center" wrapText="1"/>
      <protection locked="0"/>
    </xf>
    <xf numFmtId="0" fontId="3" fillId="0" borderId="1" xfId="0" applyFont="1" applyFill="1" applyBorder="1" applyAlignment="1" applyProtection="1">
      <alignment horizontal="right" vertical="center" wrapText="1"/>
      <protection locked="0"/>
    </xf>
    <xf numFmtId="0" fontId="6" fillId="0" borderId="0" xfId="0" applyFont="1" applyBorder="1" applyAlignment="1">
      <alignment horizontal="right" vertical="center"/>
    </xf>
    <xf numFmtId="0" fontId="8" fillId="0" borderId="0" xfId="0" applyFont="1" applyFill="1" applyBorder="1" applyAlignment="1">
      <alignment vertical="center" wrapText="1"/>
    </xf>
    <xf numFmtId="0" fontId="3" fillId="0" borderId="1" xfId="0" applyFont="1" applyFill="1" applyBorder="1" applyAlignment="1" applyProtection="1">
      <alignment horizontal="left" vertical="center" wrapText="1"/>
      <protection locked="0"/>
    </xf>
    <xf numFmtId="0" fontId="3" fillId="0" borderId="1" xfId="0" applyFont="1" applyFill="1" applyBorder="1" applyAlignment="1">
      <alignment horizontal="left" vertical="center" wrapText="1"/>
    </xf>
    <xf numFmtId="0" fontId="4" fillId="0" borderId="0" xfId="0" applyFont="1" applyBorder="1" applyAlignment="1">
      <alignment horizontal="left" vertical="center"/>
    </xf>
    <xf numFmtId="1" fontId="4" fillId="0" borderId="0" xfId="0" applyNumberFormat="1" applyFont="1" applyBorder="1" applyAlignment="1">
      <alignment horizontal="center" vertical="center"/>
    </xf>
    <xf numFmtId="1" fontId="3" fillId="0" borderId="1" xfId="0" applyNumberFormat="1" applyFont="1" applyFill="1" applyBorder="1" applyAlignment="1" applyProtection="1">
      <alignment horizontal="center" vertical="center" wrapText="1"/>
      <protection locked="0"/>
    </xf>
    <xf numFmtId="1" fontId="3" fillId="0" borderId="1"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0" fillId="0" borderId="0" xfId="0" applyBorder="1" applyAlignment="1">
      <alignment vertical="center"/>
    </xf>
    <xf numFmtId="0" fontId="1" fillId="0" borderId="0" xfId="0" applyFont="1" applyBorder="1" applyAlignment="1">
      <alignment horizontal="right" vertical="center"/>
    </xf>
    <xf numFmtId="0" fontId="5" fillId="0" borderId="0" xfId="0" applyFont="1" applyBorder="1" applyAlignment="1">
      <alignment vertical="center"/>
    </xf>
    <xf numFmtId="0" fontId="0" fillId="0" borderId="0" xfId="0" applyBorder="1" applyAlignment="1">
      <alignment horizontal="center" vertical="center"/>
    </xf>
    <xf numFmtId="0" fontId="0" fillId="0" borderId="0" xfId="0" applyBorder="1" applyAlignment="1">
      <alignment horizontal="left" vertical="center"/>
    </xf>
    <xf numFmtId="1" fontId="0" fillId="0" borderId="0" xfId="0" applyNumberFormat="1" applyBorder="1" applyAlignment="1">
      <alignment horizontal="center" vertical="center"/>
    </xf>
    <xf numFmtId="169" fontId="0" fillId="0" borderId="0" xfId="0" applyNumberFormat="1" applyBorder="1" applyAlignment="1">
      <alignment vertical="center"/>
    </xf>
    <xf numFmtId="0" fontId="7" fillId="0" borderId="0" xfId="0" applyFont="1" applyBorder="1" applyAlignment="1">
      <alignment horizontal="right" vertical="center"/>
    </xf>
    <xf numFmtId="168" fontId="1" fillId="0" borderId="0" xfId="0" applyNumberFormat="1" applyFont="1" applyBorder="1" applyAlignment="1">
      <alignment horizontal="right" vertical="center"/>
    </xf>
    <xf numFmtId="0" fontId="3" fillId="0" borderId="0" xfId="0" applyFont="1" applyFill="1" applyBorder="1" applyAlignment="1" applyProtection="1">
      <alignment horizontal="center" vertical="center" wrapText="1"/>
      <protection locked="0"/>
    </xf>
    <xf numFmtId="168" fontId="3" fillId="0" borderId="0" xfId="3" applyNumberFormat="1" applyFont="1" applyFill="1" applyBorder="1" applyAlignment="1" applyProtection="1">
      <alignment horizontal="right" vertical="center" wrapText="1"/>
      <protection locked="0"/>
    </xf>
    <xf numFmtId="14"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left" vertical="center" wrapText="1"/>
      <protection locked="0"/>
    </xf>
    <xf numFmtId="0" fontId="3" fillId="0" borderId="0" xfId="0" applyFont="1" applyFill="1" applyBorder="1" applyAlignment="1" applyProtection="1">
      <alignment vertical="center" wrapText="1"/>
      <protection locked="0"/>
    </xf>
    <xf numFmtId="1" fontId="3" fillId="0" borderId="0" xfId="0" applyNumberFormat="1" applyFont="1" applyFill="1" applyBorder="1" applyAlignment="1" applyProtection="1">
      <alignment horizontal="center" vertical="center" wrapText="1"/>
      <protection locked="0"/>
    </xf>
    <xf numFmtId="0" fontId="3" fillId="0" borderId="0" xfId="0" applyFont="1" applyFill="1" applyBorder="1" applyAlignment="1" applyProtection="1">
      <alignment horizontal="right" vertical="center" wrapText="1"/>
      <protection locked="0"/>
    </xf>
    <xf numFmtId="169" fontId="3" fillId="0" borderId="0" xfId="0" applyNumberFormat="1" applyFont="1" applyFill="1" applyBorder="1" applyAlignment="1" applyProtection="1">
      <alignment horizontal="center" vertical="center" wrapText="1"/>
      <protection locked="0"/>
    </xf>
    <xf numFmtId="168" fontId="5" fillId="0" borderId="0" xfId="0" applyNumberFormat="1" applyFont="1" applyBorder="1" applyAlignment="1">
      <alignment horizontal="right" vertical="center"/>
    </xf>
    <xf numFmtId="0" fontId="2"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167" fontId="2" fillId="0" borderId="1" xfId="0" applyNumberFormat="1" applyFont="1" applyBorder="1" applyAlignment="1">
      <alignment horizontal="center" vertical="center" wrapText="1"/>
    </xf>
    <xf numFmtId="1" fontId="2" fillId="2" borderId="1" xfId="0" applyNumberFormat="1" applyFont="1" applyFill="1" applyBorder="1" applyAlignment="1">
      <alignment horizontal="center" vertical="center" wrapText="1"/>
    </xf>
    <xf numFmtId="169" fontId="2" fillId="0" borderId="1" xfId="0" applyNumberFormat="1" applyFont="1" applyBorder="1" applyAlignment="1">
      <alignment horizontal="center" vertical="center" wrapText="1"/>
    </xf>
    <xf numFmtId="168" fontId="2" fillId="0" borderId="1" xfId="0" applyNumberFormat="1" applyFont="1" applyBorder="1" applyAlignment="1">
      <alignment horizontal="center" vertical="center" wrapText="1"/>
    </xf>
    <xf numFmtId="1" fontId="3" fillId="0" borderId="1" xfId="0" applyNumberFormat="1" applyFont="1" applyFill="1" applyBorder="1" applyAlignment="1">
      <alignment horizontal="center" vertical="center" wrapText="1"/>
    </xf>
    <xf numFmtId="14" fontId="3" fillId="0" borderId="1" xfId="0" applyNumberFormat="1" applyFont="1" applyFill="1" applyBorder="1" applyAlignment="1">
      <alignment horizontal="center" vertical="center"/>
    </xf>
    <xf numFmtId="0" fontId="3" fillId="0" borderId="1" xfId="0" applyFont="1" applyBorder="1" applyAlignment="1">
      <alignment horizontal="left" vertical="center" wrapText="1"/>
    </xf>
    <xf numFmtId="0" fontId="3" fillId="0" borderId="1" xfId="0" applyFont="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3" fillId="0" borderId="1" xfId="0" applyFont="1" applyBorder="1" applyAlignment="1">
      <alignment horizontal="right" vertical="center"/>
    </xf>
    <xf numFmtId="0" fontId="14" fillId="0" borderId="1" xfId="0" applyFont="1" applyBorder="1" applyAlignment="1">
      <alignment horizontal="center" vertical="center" wrapText="1"/>
    </xf>
    <xf numFmtId="170" fontId="3" fillId="0" borderId="1" xfId="0" applyNumberFormat="1" applyFont="1" applyFill="1" applyBorder="1" applyAlignment="1">
      <alignment horizontal="left" vertical="center" wrapText="1"/>
    </xf>
    <xf numFmtId="0" fontId="3" fillId="4" borderId="1" xfId="0" applyFont="1" applyFill="1" applyBorder="1" applyAlignment="1">
      <alignment horizontal="center" vertical="center" wrapText="1"/>
    </xf>
    <xf numFmtId="14" fontId="3" fillId="4" borderId="1" xfId="0" applyNumberFormat="1" applyFont="1" applyFill="1" applyBorder="1" applyAlignment="1">
      <alignment horizontal="center" vertical="center"/>
    </xf>
    <xf numFmtId="0" fontId="3" fillId="4" borderId="1" xfId="0" applyFont="1" applyFill="1" applyBorder="1" applyAlignment="1">
      <alignment horizontal="center" vertical="center"/>
    </xf>
    <xf numFmtId="170" fontId="3" fillId="4" borderId="1" xfId="0" applyNumberFormat="1" applyFont="1" applyFill="1" applyBorder="1" applyAlignment="1">
      <alignment horizontal="left" vertical="center" wrapText="1"/>
    </xf>
    <xf numFmtId="171" fontId="3" fillId="4" borderId="1" xfId="0" applyNumberFormat="1" applyFont="1" applyFill="1" applyBorder="1" applyAlignment="1">
      <alignment horizontal="right" vertical="center" wrapText="1"/>
    </xf>
    <xf numFmtId="0" fontId="14" fillId="0" borderId="1" xfId="14" applyFont="1" applyFill="1" applyBorder="1" applyAlignment="1" applyProtection="1">
      <alignment horizontal="center" vertical="center" wrapText="1"/>
      <protection locked="0"/>
    </xf>
    <xf numFmtId="1" fontId="14" fillId="0" borderId="1" xfId="0" applyNumberFormat="1" applyFont="1" applyFill="1" applyBorder="1" applyAlignment="1" applyProtection="1">
      <alignment horizontal="center" vertical="center" wrapText="1"/>
      <protection locked="0"/>
    </xf>
    <xf numFmtId="14" fontId="14" fillId="0" borderId="1" xfId="0" applyNumberFormat="1" applyFont="1" applyFill="1" applyBorder="1" applyAlignment="1" applyProtection="1">
      <alignment horizontal="center" vertical="center" wrapText="1"/>
      <protection locked="0"/>
    </xf>
    <xf numFmtId="14" fontId="14" fillId="0" borderId="1" xfId="14" applyNumberFormat="1" applyFont="1" applyFill="1" applyBorder="1" applyAlignment="1" applyProtection="1">
      <alignment horizontal="center" vertical="center" wrapText="1"/>
      <protection locked="0"/>
    </xf>
    <xf numFmtId="1" fontId="3" fillId="4" borderId="1" xfId="0" applyNumberFormat="1" applyFont="1" applyFill="1" applyBorder="1" applyAlignment="1" applyProtection="1">
      <alignment horizontal="center" vertical="center" wrapText="1"/>
      <protection locked="0"/>
    </xf>
    <xf numFmtId="14" fontId="3" fillId="4" borderId="1" xfId="14" applyNumberFormat="1" applyFont="1" applyFill="1" applyBorder="1" applyAlignment="1" applyProtection="1">
      <alignment horizontal="center" vertical="center" wrapText="1"/>
      <protection locked="0"/>
    </xf>
    <xf numFmtId="14" fontId="14" fillId="0" borderId="1" xfId="0" applyNumberFormat="1" applyFont="1" applyBorder="1" applyAlignment="1">
      <alignment horizontal="center" vertical="center" wrapText="1"/>
    </xf>
    <xf numFmtId="0" fontId="14" fillId="4" borderId="1" xfId="0" applyFont="1" applyFill="1" applyBorder="1" applyAlignment="1">
      <alignment horizontal="center" vertical="center" wrapText="1"/>
    </xf>
    <xf numFmtId="0" fontId="3" fillId="0" borderId="1" xfId="11" applyFont="1" applyFill="1" applyBorder="1" applyAlignment="1">
      <alignment horizontal="left" vertical="center"/>
    </xf>
    <xf numFmtId="0" fontId="3" fillId="0" borderId="1" xfId="11" applyFont="1" applyFill="1" applyBorder="1" applyAlignment="1">
      <alignment vertical="center"/>
    </xf>
    <xf numFmtId="14" fontId="3" fillId="0" borderId="1" xfId="11" applyNumberFormat="1" applyFont="1" applyFill="1" applyBorder="1" applyAlignment="1">
      <alignment horizontal="left" vertical="center"/>
    </xf>
    <xf numFmtId="14" fontId="3" fillId="0" borderId="1" xfId="11" applyNumberFormat="1" applyFont="1" applyFill="1" applyBorder="1" applyAlignment="1">
      <alignment horizontal="center" vertical="center"/>
    </xf>
    <xf numFmtId="0" fontId="3" fillId="4" borderId="1" xfId="11" applyFont="1" applyFill="1" applyBorder="1" applyAlignment="1">
      <alignment vertical="center"/>
    </xf>
    <xf numFmtId="0" fontId="3" fillId="4" borderId="1" xfId="0" applyFont="1" applyFill="1" applyBorder="1" applyAlignment="1">
      <alignment horizontal="left" vertical="center"/>
    </xf>
    <xf numFmtId="0" fontId="3" fillId="4" borderId="1" xfId="0" applyFont="1" applyFill="1" applyBorder="1" applyAlignment="1" applyProtection="1">
      <alignment horizontal="center" vertical="center"/>
      <protection locked="0"/>
    </xf>
    <xf numFmtId="14" fontId="3" fillId="4" borderId="1" xfId="0" applyNumberFormat="1" applyFont="1" applyFill="1" applyBorder="1" applyAlignment="1" applyProtection="1">
      <alignment horizontal="center" vertical="center"/>
      <protection locked="0"/>
    </xf>
    <xf numFmtId="0" fontId="14" fillId="4" borderId="1" xfId="0" applyNumberFormat="1" applyFont="1" applyFill="1" applyBorder="1" applyAlignment="1">
      <alignment horizontal="left" vertical="center"/>
    </xf>
    <xf numFmtId="14" fontId="14" fillId="4" borderId="1" xfId="0" applyNumberFormat="1" applyFont="1" applyFill="1" applyBorder="1" applyAlignment="1">
      <alignment horizontal="center" vertical="center"/>
    </xf>
    <xf numFmtId="0" fontId="14" fillId="4" borderId="1" xfId="0" applyFont="1" applyFill="1" applyBorder="1" applyAlignment="1">
      <alignment horizontal="left" vertical="center"/>
    </xf>
    <xf numFmtId="0" fontId="15" fillId="4" borderId="1" xfId="0" applyFont="1" applyFill="1" applyBorder="1" applyAlignment="1">
      <alignment horizontal="left" vertical="center"/>
    </xf>
    <xf numFmtId="0" fontId="3" fillId="4" borderId="1" xfId="0" applyFont="1" applyFill="1" applyBorder="1" applyAlignment="1">
      <alignment horizontal="left" vertical="center" wrapText="1"/>
    </xf>
    <xf numFmtId="2"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169" fontId="14" fillId="4" borderId="1" xfId="0" applyNumberFormat="1" applyFont="1" applyFill="1" applyBorder="1" applyAlignment="1">
      <alignment horizontal="center" vertical="center" wrapText="1"/>
    </xf>
    <xf numFmtId="1" fontId="14" fillId="4" borderId="1" xfId="0" applyNumberFormat="1"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0" fontId="14" fillId="4" borderId="1" xfId="0" applyFont="1" applyFill="1" applyBorder="1" applyAlignment="1">
      <alignment vertical="center" wrapText="1"/>
    </xf>
    <xf numFmtId="0" fontId="14" fillId="0" borderId="1" xfId="0" applyFont="1" applyBorder="1" applyAlignment="1">
      <alignment vertical="center" wrapText="1"/>
    </xf>
    <xf numFmtId="0" fontId="3" fillId="0" borderId="1" xfId="15" applyFont="1" applyFill="1" applyBorder="1" applyAlignment="1" applyProtection="1">
      <alignment horizontal="center" vertical="center" wrapText="1"/>
      <protection locked="0"/>
    </xf>
    <xf numFmtId="14" fontId="3" fillId="0" borderId="1" xfId="15" applyNumberFormat="1" applyFont="1" applyFill="1" applyBorder="1" applyAlignment="1" applyProtection="1">
      <alignment horizontal="center" vertical="center" wrapText="1"/>
      <protection locked="0"/>
    </xf>
    <xf numFmtId="1" fontId="14" fillId="0" borderId="1" xfId="0" applyNumberFormat="1" applyFont="1" applyFill="1" applyBorder="1" applyAlignment="1">
      <alignment horizontal="center" vertical="center"/>
    </xf>
    <xf numFmtId="14" fontId="14" fillId="0" borderId="1" xfId="0" applyNumberFormat="1" applyFont="1" applyFill="1" applyBorder="1" applyAlignment="1">
      <alignment horizontal="center" vertical="center"/>
    </xf>
    <xf numFmtId="0" fontId="14" fillId="0" borderId="1" xfId="15" applyFont="1" applyFill="1" applyBorder="1" applyAlignment="1" applyProtection="1">
      <alignment horizontal="left" vertical="center" wrapText="1"/>
      <protection locked="0"/>
    </xf>
    <xf numFmtId="0" fontId="14" fillId="0" borderId="1" xfId="0" applyFont="1" applyFill="1" applyBorder="1" applyAlignment="1">
      <alignment horizontal="center" vertical="center"/>
    </xf>
    <xf numFmtId="0" fontId="14" fillId="0" borderId="1" xfId="0" applyFont="1" applyFill="1" applyBorder="1" applyAlignment="1">
      <alignment horizontal="left" vertical="center" wrapText="1"/>
    </xf>
    <xf numFmtId="0" fontId="3" fillId="0" borderId="1" xfId="0" applyFont="1" applyFill="1" applyBorder="1" applyAlignment="1">
      <alignment horizontal="center" vertical="center"/>
    </xf>
    <xf numFmtId="1" fontId="3" fillId="0" borderId="1" xfId="0" applyNumberFormat="1" applyFont="1" applyFill="1" applyBorder="1" applyAlignment="1">
      <alignment horizontal="center" vertical="center"/>
    </xf>
    <xf numFmtId="0" fontId="14" fillId="0" borderId="1" xfId="15" applyNumberFormat="1" applyFont="1" applyFill="1" applyBorder="1" applyAlignment="1" applyProtection="1">
      <alignment horizontal="center" vertical="center" wrapText="1"/>
      <protection locked="0"/>
    </xf>
    <xf numFmtId="11" fontId="14" fillId="0" borderId="1" xfId="15" applyNumberFormat="1" applyFont="1" applyFill="1" applyBorder="1" applyAlignment="1" applyProtection="1">
      <alignment horizontal="left" vertical="center" wrapText="1"/>
      <protection locked="0"/>
    </xf>
    <xf numFmtId="0" fontId="14" fillId="0" borderId="1" xfId="0" applyNumberFormat="1" applyFont="1" applyFill="1" applyBorder="1" applyAlignment="1" applyProtection="1">
      <alignment horizontal="center" vertical="center" wrapText="1"/>
      <protection locked="0"/>
    </xf>
    <xf numFmtId="11" fontId="14" fillId="0" borderId="1" xfId="0" applyNumberFormat="1" applyFont="1" applyFill="1" applyBorder="1" applyAlignment="1" applyProtection="1">
      <alignment horizontal="left" vertical="center" wrapText="1"/>
      <protection locked="0"/>
    </xf>
    <xf numFmtId="167" fontId="3" fillId="4" borderId="1" xfId="0" applyNumberFormat="1" applyFont="1" applyFill="1" applyBorder="1" applyAlignment="1">
      <alignment horizontal="center" vertical="center"/>
    </xf>
    <xf numFmtId="0" fontId="3" fillId="4" borderId="1" xfId="0" applyFont="1" applyFill="1" applyBorder="1" applyAlignment="1">
      <alignment vertical="center"/>
    </xf>
    <xf numFmtId="0" fontId="3" fillId="0" borderId="1" xfId="0" applyFont="1" applyFill="1" applyBorder="1" applyAlignment="1">
      <alignment vertical="center"/>
    </xf>
    <xf numFmtId="167" fontId="3" fillId="0" borderId="1" xfId="0" applyNumberFormat="1" applyFont="1" applyFill="1" applyBorder="1" applyAlignment="1">
      <alignment horizontal="center" vertical="center"/>
    </xf>
    <xf numFmtId="0" fontId="3" fillId="4" borderId="1" xfId="0" applyNumberFormat="1" applyFont="1" applyFill="1" applyBorder="1" applyAlignment="1">
      <alignment horizontal="center" vertical="center" wrapText="1"/>
    </xf>
    <xf numFmtId="0" fontId="3" fillId="0" borderId="1" xfId="1" applyFont="1" applyFill="1" applyBorder="1" applyAlignment="1">
      <alignment vertical="center" wrapText="1"/>
    </xf>
    <xf numFmtId="172" fontId="3" fillId="0" borderId="1" xfId="2" applyNumberFormat="1" applyFont="1" applyFill="1" applyBorder="1" applyAlignment="1" applyProtection="1">
      <alignment horizontal="right" vertical="center" wrapText="1"/>
      <protection locked="0"/>
    </xf>
    <xf numFmtId="0" fontId="3" fillId="0" borderId="1" xfId="1" applyFont="1" applyFill="1" applyBorder="1" applyAlignment="1">
      <alignment horizontal="center" vertical="center" wrapText="1"/>
    </xf>
    <xf numFmtId="14" fontId="14" fillId="0" borderId="1" xfId="0" applyNumberFormat="1" applyFont="1" applyFill="1" applyBorder="1" applyAlignment="1">
      <alignment vertical="center" wrapText="1"/>
    </xf>
    <xf numFmtId="14" fontId="14" fillId="0" borderId="1" xfId="12" applyNumberFormat="1" applyFont="1" applyFill="1" applyBorder="1" applyAlignment="1">
      <alignment vertical="center" wrapText="1"/>
    </xf>
    <xf numFmtId="0" fontId="3" fillId="0" borderId="1" xfId="0" applyFont="1" applyBorder="1" applyAlignment="1">
      <alignment vertical="center" wrapText="1"/>
    </xf>
    <xf numFmtId="14" fontId="14"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3" fillId="0" borderId="1" xfId="0" applyFont="1" applyBorder="1" applyAlignment="1">
      <alignment horizontal="center" vertical="center" wrapText="1"/>
    </xf>
    <xf numFmtId="0" fontId="14" fillId="0" borderId="1" xfId="11" applyFont="1" applyBorder="1" applyAlignment="1">
      <alignment horizontal="right" vertical="center" wrapText="1"/>
    </xf>
    <xf numFmtId="0" fontId="14" fillId="0" borderId="1" xfId="0" applyFont="1" applyBorder="1" applyAlignment="1">
      <alignment horizontal="right" vertical="center" wrapText="1"/>
    </xf>
    <xf numFmtId="14" fontId="14" fillId="0" borderId="1" xfId="11" applyNumberFormat="1" applyFont="1" applyBorder="1" applyAlignment="1">
      <alignment vertical="center" wrapText="1"/>
    </xf>
    <xf numFmtId="0" fontId="3" fillId="0" borderId="1" xfId="0" applyFont="1" applyFill="1" applyBorder="1" applyAlignment="1">
      <alignment horizontal="left" vertical="center"/>
    </xf>
    <xf numFmtId="14" fontId="3" fillId="0" borderId="1" xfId="0" applyNumberFormat="1" applyFont="1" applyFill="1" applyBorder="1" applyAlignment="1" applyProtection="1">
      <alignment horizontal="center" vertical="center" wrapText="1"/>
      <protection locked="0"/>
    </xf>
    <xf numFmtId="169" fontId="3" fillId="0" borderId="1" xfId="0" applyNumberFormat="1" applyFont="1" applyFill="1" applyBorder="1" applyAlignment="1">
      <alignment horizontal="center" vertical="center" wrapText="1"/>
    </xf>
    <xf numFmtId="169" fontId="3" fillId="0" borderId="1" xfId="0" applyNumberFormat="1" applyFont="1" applyFill="1" applyBorder="1" applyAlignment="1" applyProtection="1">
      <alignment horizontal="center" vertical="center" wrapText="1"/>
      <protection locked="0"/>
    </xf>
    <xf numFmtId="14" fontId="14" fillId="0" borderId="1" xfId="0" applyNumberFormat="1" applyFont="1" applyFill="1" applyBorder="1" applyAlignment="1">
      <alignment horizontal="left" vertical="center" wrapText="1"/>
    </xf>
    <xf numFmtId="14" fontId="14" fillId="4" borderId="1" xfId="0" applyNumberFormat="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Border="1" applyAlignment="1">
      <alignment horizontal="left" vertical="center" wrapText="1"/>
    </xf>
    <xf numFmtId="0" fontId="14" fillId="4" borderId="1" xfId="0" applyFont="1" applyFill="1" applyBorder="1" applyAlignment="1">
      <alignment horizontal="left" vertical="center" wrapText="1"/>
    </xf>
    <xf numFmtId="0" fontId="3" fillId="0" borderId="1" xfId="0" applyFont="1" applyFill="1" applyBorder="1" applyAlignment="1">
      <alignment horizontal="right" vertical="center"/>
    </xf>
    <xf numFmtId="0" fontId="3" fillId="0" borderId="1" xfId="0" applyNumberFormat="1" applyFont="1" applyFill="1" applyBorder="1" applyAlignment="1" applyProtection="1">
      <alignment horizontal="center" vertical="center" wrapText="1"/>
      <protection locked="0"/>
    </xf>
    <xf numFmtId="0" fontId="3" fillId="0" borderId="1" xfId="0" applyFont="1" applyBorder="1" applyAlignment="1">
      <alignment horizontal="right" vertical="center" wrapText="1"/>
    </xf>
    <xf numFmtId="14" fontId="3" fillId="0" borderId="1" xfId="0" applyNumberFormat="1" applyFont="1" applyFill="1" applyBorder="1" applyAlignment="1" applyProtection="1">
      <alignment horizontal="left" vertical="center" wrapText="1"/>
      <protection locked="0"/>
    </xf>
    <xf numFmtId="0" fontId="3" fillId="2" borderId="1" xfId="0" applyFont="1" applyFill="1" applyBorder="1" applyAlignment="1">
      <alignment horizontal="right" vertical="center"/>
    </xf>
    <xf numFmtId="167" fontId="3" fillId="2" borderId="1" xfId="0" applyNumberFormat="1" applyFont="1" applyFill="1" applyBorder="1" applyAlignment="1">
      <alignment horizontal="center" vertical="center"/>
    </xf>
    <xf numFmtId="0" fontId="3" fillId="4" borderId="1" xfId="0" applyFont="1" applyFill="1" applyBorder="1" applyAlignment="1">
      <alignment horizontal="right" vertical="center"/>
    </xf>
    <xf numFmtId="3" fontId="3" fillId="4" borderId="1" xfId="0" applyNumberFormat="1" applyFont="1" applyFill="1" applyBorder="1" applyAlignment="1">
      <alignment horizontal="right" vertical="center"/>
    </xf>
    <xf numFmtId="14" fontId="3" fillId="0" borderId="1" xfId="0" applyNumberFormat="1" applyFont="1" applyBorder="1" applyAlignment="1">
      <alignment horizontal="center" vertical="center" wrapText="1"/>
    </xf>
    <xf numFmtId="49" fontId="14" fillId="0" borderId="1" xfId="0" applyNumberFormat="1" applyFont="1" applyBorder="1" applyAlignment="1">
      <alignment horizontal="right" vertical="center" wrapText="1"/>
    </xf>
    <xf numFmtId="1" fontId="14" fillId="0" borderId="1" xfId="0" applyNumberFormat="1" applyFont="1" applyBorder="1" applyAlignment="1">
      <alignment horizontal="center" vertical="center" wrapText="1"/>
    </xf>
    <xf numFmtId="0" fontId="3" fillId="0" borderId="1" xfId="0" applyFont="1" applyFill="1" applyBorder="1" applyAlignment="1">
      <alignment horizontal="justify" vertical="center" wrapText="1"/>
    </xf>
    <xf numFmtId="14" fontId="3" fillId="0" borderId="1" xfId="0" applyNumberFormat="1" applyFont="1" applyFill="1" applyBorder="1" applyAlignment="1">
      <alignment horizontal="justify" vertical="center" wrapText="1"/>
    </xf>
    <xf numFmtId="171" fontId="3" fillId="0" borderId="1" xfId="0" applyNumberFormat="1" applyFont="1" applyFill="1" applyBorder="1" applyAlignment="1">
      <alignment horizontal="right" vertical="center"/>
    </xf>
    <xf numFmtId="0" fontId="3" fillId="0" borderId="1" xfId="1" applyFont="1" applyFill="1" applyBorder="1" applyAlignment="1">
      <alignment horizontal="left" vertical="center" wrapText="1"/>
    </xf>
    <xf numFmtId="0" fontId="14" fillId="0" borderId="1" xfId="11" applyFont="1" applyBorder="1" applyAlignment="1">
      <alignment horizontal="left" vertical="center" wrapText="1"/>
    </xf>
    <xf numFmtId="0" fontId="3" fillId="0" borderId="1" xfId="0" applyFont="1" applyBorder="1" applyAlignment="1">
      <alignment horizontal="left" vertical="center"/>
    </xf>
    <xf numFmtId="0" fontId="3" fillId="0" borderId="1" xfId="13" applyFont="1" applyFill="1" applyBorder="1" applyAlignment="1">
      <alignment horizontal="left" vertical="center" wrapText="1"/>
    </xf>
    <xf numFmtId="2" fontId="3" fillId="4" borderId="1" xfId="0" applyNumberFormat="1" applyFont="1" applyFill="1" applyBorder="1" applyAlignment="1">
      <alignment horizontal="left" vertical="center" wrapText="1"/>
    </xf>
    <xf numFmtId="0" fontId="3" fillId="2" borderId="1" xfId="0" applyFont="1" applyFill="1" applyBorder="1" applyAlignment="1">
      <alignment horizontal="left" vertical="center"/>
    </xf>
    <xf numFmtId="0" fontId="14"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wrapText="1"/>
    </xf>
    <xf numFmtId="0" fontId="3" fillId="0" borderId="1" xfId="0" applyFont="1" applyFill="1" applyBorder="1" applyAlignment="1">
      <alignment horizontal="right" vertical="center" wrapText="1"/>
    </xf>
    <xf numFmtId="0" fontId="3" fillId="0" borderId="1" xfId="1" applyFont="1" applyFill="1" applyBorder="1" applyAlignment="1">
      <alignment horizontal="right" vertical="center" wrapText="1"/>
    </xf>
    <xf numFmtId="0" fontId="14" fillId="0" borderId="1" xfId="0" applyFont="1" applyFill="1" applyBorder="1" applyAlignment="1">
      <alignment horizontal="right" vertical="center" wrapText="1"/>
    </xf>
    <xf numFmtId="171" fontId="14" fillId="0" borderId="1" xfId="0" applyNumberFormat="1" applyFont="1" applyBorder="1" applyAlignment="1">
      <alignment horizontal="right" vertical="center" wrapText="1"/>
    </xf>
    <xf numFmtId="171" fontId="3" fillId="4" borderId="1" xfId="0" applyNumberFormat="1" applyFont="1" applyFill="1" applyBorder="1" applyAlignment="1">
      <alignment horizontal="right" vertical="center"/>
    </xf>
    <xf numFmtId="0" fontId="3" fillId="4" borderId="1" xfId="0" applyFont="1" applyFill="1" applyBorder="1" applyAlignment="1" applyProtection="1">
      <alignment horizontal="right" vertical="center" wrapText="1"/>
      <protection locked="0"/>
    </xf>
    <xf numFmtId="0" fontId="14" fillId="0" borderId="1" xfId="0" applyFont="1" applyFill="1" applyBorder="1" applyAlignment="1" applyProtection="1">
      <alignment horizontal="right" vertical="center" wrapText="1"/>
      <protection locked="0"/>
    </xf>
    <xf numFmtId="0" fontId="3" fillId="0" borderId="1" xfId="11" applyFont="1" applyFill="1" applyBorder="1" applyAlignment="1">
      <alignment horizontal="right" vertical="center" wrapText="1"/>
    </xf>
    <xf numFmtId="3" fontId="3" fillId="0" borderId="1" xfId="11" applyNumberFormat="1" applyFont="1" applyFill="1" applyBorder="1" applyAlignment="1">
      <alignment horizontal="right" vertical="center" wrapText="1"/>
    </xf>
    <xf numFmtId="1" fontId="3" fillId="0" borderId="1" xfId="0" applyNumberFormat="1" applyFont="1" applyFill="1" applyBorder="1" applyAlignment="1">
      <alignment horizontal="right" vertical="center" wrapText="1"/>
    </xf>
    <xf numFmtId="0" fontId="14" fillId="4" borderId="1" xfId="0" applyFont="1" applyFill="1" applyBorder="1" applyAlignment="1">
      <alignment horizontal="right" vertical="center" wrapText="1"/>
    </xf>
    <xf numFmtId="2" fontId="3" fillId="4" borderId="1" xfId="0" applyNumberFormat="1" applyFont="1" applyFill="1" applyBorder="1" applyAlignment="1">
      <alignment horizontal="right" vertical="center" wrapText="1"/>
    </xf>
    <xf numFmtId="49" fontId="14" fillId="0" borderId="1" xfId="0" applyNumberFormat="1" applyFont="1" applyFill="1" applyBorder="1" applyAlignment="1">
      <alignment horizontal="right" vertical="center" wrapText="1"/>
    </xf>
    <xf numFmtId="49" fontId="14" fillId="4" borderId="1" xfId="0" applyNumberFormat="1" applyFont="1" applyFill="1" applyBorder="1" applyAlignment="1">
      <alignment horizontal="right" vertical="center" wrapText="1"/>
    </xf>
    <xf numFmtId="49" fontId="15" fillId="0" borderId="1" xfId="0" applyNumberFormat="1" applyFont="1" applyBorder="1" applyAlignment="1">
      <alignment horizontal="right" vertical="center" wrapText="1"/>
    </xf>
    <xf numFmtId="0" fontId="14" fillId="4" borderId="1" xfId="2" applyNumberFormat="1" applyFont="1" applyFill="1" applyBorder="1" applyAlignment="1">
      <alignment horizontal="right" vertical="center" wrapText="1"/>
    </xf>
    <xf numFmtId="3" fontId="14" fillId="0" borderId="1" xfId="0" applyNumberFormat="1" applyFont="1" applyFill="1" applyBorder="1" applyAlignment="1">
      <alignment horizontal="right" vertical="center" wrapText="1"/>
    </xf>
    <xf numFmtId="1" fontId="14" fillId="0" borderId="1" xfId="0" applyNumberFormat="1" applyFont="1" applyFill="1" applyBorder="1" applyAlignment="1">
      <alignment horizontal="right" vertical="center" wrapText="1"/>
    </xf>
    <xf numFmtId="1" fontId="14" fillId="0" borderId="1" xfId="15" applyNumberFormat="1" applyFont="1" applyFill="1" applyBorder="1" applyAlignment="1" applyProtection="1">
      <alignment horizontal="right" vertical="center" wrapText="1"/>
      <protection locked="0"/>
    </xf>
    <xf numFmtId="171" fontId="3" fillId="0" borderId="1" xfId="3" applyNumberFormat="1" applyFont="1" applyFill="1" applyBorder="1" applyAlignment="1" applyProtection="1">
      <alignment horizontal="right" vertical="center" wrapText="1"/>
      <protection locked="0"/>
    </xf>
    <xf numFmtId="171" fontId="3" fillId="0" borderId="1" xfId="5" applyNumberFormat="1" applyFont="1" applyFill="1" applyBorder="1" applyAlignment="1" applyProtection="1">
      <alignment horizontal="right" vertical="center" wrapText="1"/>
      <protection locked="0"/>
    </xf>
    <xf numFmtId="171" fontId="3" fillId="0" borderId="1" xfId="1" applyNumberFormat="1" applyFont="1" applyFill="1" applyBorder="1" applyAlignment="1">
      <alignment horizontal="right" vertical="center" wrapText="1"/>
    </xf>
    <xf numFmtId="171" fontId="14" fillId="0" borderId="1" xfId="11" applyNumberFormat="1" applyFont="1" applyBorder="1" applyAlignment="1">
      <alignment horizontal="right" vertical="center" wrapText="1"/>
    </xf>
    <xf numFmtId="171" fontId="3" fillId="0" borderId="1" xfId="0" applyNumberFormat="1" applyFont="1" applyFill="1" applyBorder="1" applyAlignment="1">
      <alignment horizontal="right" vertical="center" wrapText="1"/>
    </xf>
    <xf numFmtId="171" fontId="14" fillId="4" borderId="1" xfId="0" applyNumberFormat="1" applyFont="1" applyFill="1" applyBorder="1" applyAlignment="1">
      <alignment horizontal="right" vertical="center"/>
    </xf>
    <xf numFmtId="171" fontId="14" fillId="4" borderId="1" xfId="0" applyNumberFormat="1" applyFont="1" applyFill="1" applyBorder="1" applyAlignment="1">
      <alignment horizontal="right" vertical="center" wrapText="1"/>
    </xf>
    <xf numFmtId="171" fontId="14" fillId="4" borderId="1" xfId="3" applyNumberFormat="1" applyFont="1" applyFill="1" applyBorder="1" applyAlignment="1">
      <alignment horizontal="right" vertical="center" wrapText="1"/>
    </xf>
    <xf numFmtId="171" fontId="14" fillId="0" borderId="1" xfId="3" applyNumberFormat="1" applyFont="1" applyFill="1" applyBorder="1" applyAlignment="1">
      <alignment horizontal="right" vertical="center" wrapText="1"/>
    </xf>
    <xf numFmtId="171" fontId="14" fillId="0" borderId="1" xfId="0" applyNumberFormat="1" applyFont="1" applyFill="1" applyBorder="1" applyAlignment="1">
      <alignment horizontal="right" vertical="center" wrapText="1"/>
    </xf>
    <xf numFmtId="171" fontId="14" fillId="4" borderId="1" xfId="4" applyNumberFormat="1" applyFont="1" applyFill="1" applyBorder="1" applyAlignment="1">
      <alignment horizontal="right" vertical="center" wrapText="1"/>
    </xf>
    <xf numFmtId="171" fontId="3" fillId="4" borderId="1" xfId="4" applyNumberFormat="1" applyFont="1" applyFill="1" applyBorder="1" applyAlignment="1">
      <alignment horizontal="right" vertical="center"/>
    </xf>
    <xf numFmtId="171" fontId="15" fillId="0" borderId="1" xfId="0" applyNumberFormat="1" applyFont="1" applyBorder="1" applyAlignment="1">
      <alignment horizontal="right" vertical="center" wrapText="1"/>
    </xf>
    <xf numFmtId="171" fontId="3" fillId="2" borderId="1" xfId="0" applyNumberFormat="1" applyFont="1" applyFill="1" applyBorder="1" applyAlignment="1">
      <alignment horizontal="right" vertical="center"/>
    </xf>
    <xf numFmtId="171" fontId="3" fillId="0" borderId="1" xfId="0" applyNumberFormat="1" applyFont="1" applyBorder="1" applyAlignment="1">
      <alignment horizontal="right" vertical="center"/>
    </xf>
    <xf numFmtId="171" fontId="14" fillId="0" borderId="1" xfId="0" applyNumberFormat="1" applyFont="1" applyFill="1" applyBorder="1" applyAlignment="1">
      <alignment horizontal="right" vertical="center"/>
    </xf>
    <xf numFmtId="171" fontId="14" fillId="0" borderId="1" xfId="4" applyNumberFormat="1" applyFont="1" applyFill="1" applyBorder="1" applyAlignment="1">
      <alignment horizontal="right" vertical="center"/>
    </xf>
    <xf numFmtId="171" fontId="14" fillId="0" borderId="1" xfId="0" applyNumberFormat="1" applyFont="1" applyFill="1" applyBorder="1" applyAlignment="1" applyProtection="1">
      <alignment horizontal="right" vertical="center" wrapText="1"/>
      <protection locked="0"/>
    </xf>
    <xf numFmtId="171" fontId="15" fillId="0" borderId="1" xfId="4" applyNumberFormat="1" applyFont="1" applyFill="1" applyBorder="1" applyAlignment="1">
      <alignment horizontal="right" vertical="center"/>
    </xf>
    <xf numFmtId="171" fontId="3" fillId="4" borderId="1" xfId="5" applyNumberFormat="1" applyFont="1" applyFill="1" applyBorder="1" applyAlignment="1">
      <alignment horizontal="right" vertical="center"/>
    </xf>
    <xf numFmtId="171" fontId="14" fillId="0" borderId="1" xfId="3" applyNumberFormat="1" applyFont="1" applyFill="1" applyBorder="1" applyAlignment="1" applyProtection="1">
      <alignment horizontal="right" vertical="center" wrapText="1"/>
      <protection locked="0"/>
    </xf>
    <xf numFmtId="171" fontId="3" fillId="4" borderId="1" xfId="3" applyNumberFormat="1" applyFont="1" applyFill="1" applyBorder="1" applyAlignment="1" applyProtection="1">
      <alignment horizontal="right" vertical="center" wrapText="1"/>
      <protection locked="0"/>
    </xf>
    <xf numFmtId="0" fontId="4" fillId="0" borderId="0" xfId="0" applyFont="1" applyBorder="1" applyAlignment="1">
      <alignment horizontal="center" vertical="center"/>
    </xf>
  </cellXfs>
  <cellStyles count="16">
    <cellStyle name="Buena" xfId="1" builtinId="26"/>
    <cellStyle name="Millares" xfId="2" builtinId="3"/>
    <cellStyle name="Moneda" xfId="3" builtinId="4"/>
    <cellStyle name="Moneda [0]" xfId="4" builtinId="7"/>
    <cellStyle name="Moneda 2" xfId="5"/>
    <cellStyle name="Moneda 3" xfId="6"/>
    <cellStyle name="Moneda 3 2" xfId="7"/>
    <cellStyle name="Moneda 4" xfId="8"/>
    <cellStyle name="Moneda 4 2" xfId="9"/>
    <cellStyle name="Moneda 5" xfId="10"/>
    <cellStyle name="Normal" xfId="0" builtinId="0"/>
    <cellStyle name="Normal 14" xfId="15"/>
    <cellStyle name="Normal 2" xfId="11"/>
    <cellStyle name="Normal 2 2" xfId="14"/>
    <cellStyle name="Normal 3" xfId="13"/>
    <cellStyle name="Normal 4"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87"/>
  <sheetViews>
    <sheetView showGridLines="0" tabSelected="1" zoomScale="80" workbookViewId="0">
      <pane ySplit="5" topLeftCell="A6" activePane="bottomLeft" state="frozen"/>
      <selection pane="bottomLeft"/>
    </sheetView>
  </sheetViews>
  <sheetFormatPr baseColWidth="10" defaultRowHeight="12.75" x14ac:dyDescent="0.2"/>
  <cols>
    <col min="1" max="1" width="15.7109375" style="19" customWidth="1"/>
    <col min="2" max="2" width="33.28515625" style="17" customWidth="1"/>
    <col min="3" max="3" width="13.7109375" style="20" customWidth="1"/>
    <col min="4" max="4" width="13.42578125" style="20" customWidth="1"/>
    <col min="5" max="5" width="15.85546875" style="21" customWidth="1"/>
    <col min="6" max="6" width="14.28515625" style="22" customWidth="1"/>
    <col min="7" max="7" width="12.140625" style="23" customWidth="1"/>
    <col min="8" max="8" width="82.28515625" style="21" customWidth="1"/>
    <col min="9" max="9" width="36.140625" style="21" customWidth="1"/>
    <col min="10" max="10" width="14.42578125" style="24" customWidth="1"/>
    <col min="11" max="11" width="24.5703125" style="34" bestFit="1" customWidth="1"/>
    <col min="12" max="16384" width="11.42578125" style="17"/>
  </cols>
  <sheetData>
    <row r="2" spans="1:11" ht="15.75" x14ac:dyDescent="0.2">
      <c r="A2" s="186" t="s">
        <v>89</v>
      </c>
      <c r="B2" s="186"/>
      <c r="C2" s="186"/>
      <c r="D2" s="186"/>
      <c r="E2" s="186"/>
      <c r="F2" s="186"/>
      <c r="G2" s="186"/>
      <c r="H2" s="186"/>
      <c r="I2" s="186"/>
      <c r="J2" s="186"/>
      <c r="K2" s="186"/>
    </row>
    <row r="3" spans="1:11" ht="15.75" x14ac:dyDescent="0.2">
      <c r="A3" s="1"/>
      <c r="B3" s="1"/>
      <c r="C3" s="1"/>
      <c r="D3" s="1"/>
      <c r="E3" s="12"/>
      <c r="F3" s="13"/>
      <c r="G3" s="1"/>
      <c r="H3" s="12"/>
      <c r="I3" s="12"/>
      <c r="J3" s="8"/>
      <c r="K3" s="18"/>
    </row>
    <row r="4" spans="1:11" x14ac:dyDescent="0.2">
      <c r="K4" s="25"/>
    </row>
    <row r="5" spans="1:11" s="2" customFormat="1" ht="59.25" customHeight="1" x14ac:dyDescent="0.2">
      <c r="A5" s="35" t="s">
        <v>4</v>
      </c>
      <c r="B5" s="35" t="s">
        <v>5</v>
      </c>
      <c r="C5" s="36" t="s">
        <v>6</v>
      </c>
      <c r="D5" s="37" t="s">
        <v>7</v>
      </c>
      <c r="E5" s="35" t="s">
        <v>8</v>
      </c>
      <c r="F5" s="38" t="s">
        <v>9</v>
      </c>
      <c r="G5" s="39" t="s">
        <v>10</v>
      </c>
      <c r="H5" s="36" t="s">
        <v>11</v>
      </c>
      <c r="I5" s="36" t="s">
        <v>12</v>
      </c>
      <c r="J5" s="36" t="s">
        <v>13</v>
      </c>
      <c r="K5" s="40" t="s">
        <v>14</v>
      </c>
    </row>
    <row r="6" spans="1:11" s="9" customFormat="1" ht="27" customHeight="1" x14ac:dyDescent="0.2">
      <c r="A6" s="3" t="s">
        <v>1568</v>
      </c>
      <c r="B6" s="62" t="s">
        <v>17</v>
      </c>
      <c r="C6" s="91" t="s">
        <v>1421</v>
      </c>
      <c r="D6" s="100">
        <v>44616</v>
      </c>
      <c r="E6" s="67" t="s">
        <v>547</v>
      </c>
      <c r="F6" s="83">
        <v>18220108</v>
      </c>
      <c r="G6" s="108">
        <v>44812</v>
      </c>
      <c r="H6" s="121" t="s">
        <v>1422</v>
      </c>
      <c r="I6" s="10" t="s">
        <v>444</v>
      </c>
      <c r="J6" s="103" t="s">
        <v>445</v>
      </c>
      <c r="K6" s="148">
        <v>640000</v>
      </c>
    </row>
    <row r="7" spans="1:11" s="9" customFormat="1" ht="27" customHeight="1" x14ac:dyDescent="0.2">
      <c r="A7" s="3" t="s">
        <v>1568</v>
      </c>
      <c r="B7" s="62" t="s">
        <v>17</v>
      </c>
      <c r="C7" s="91" t="s">
        <v>1421</v>
      </c>
      <c r="D7" s="100">
        <v>44616</v>
      </c>
      <c r="E7" s="67" t="s">
        <v>547</v>
      </c>
      <c r="F7" s="83">
        <v>18220109</v>
      </c>
      <c r="G7" s="108">
        <v>44812</v>
      </c>
      <c r="H7" s="121" t="s">
        <v>1423</v>
      </c>
      <c r="I7" s="121" t="s">
        <v>372</v>
      </c>
      <c r="J7" s="132" t="s">
        <v>845</v>
      </c>
      <c r="K7" s="148">
        <v>210000</v>
      </c>
    </row>
    <row r="8" spans="1:11" s="9" customFormat="1" ht="27" customHeight="1" x14ac:dyDescent="0.2">
      <c r="A8" s="3" t="s">
        <v>1568</v>
      </c>
      <c r="B8" s="102" t="s">
        <v>3</v>
      </c>
      <c r="C8" s="45" t="s">
        <v>915</v>
      </c>
      <c r="D8" s="79">
        <v>44204</v>
      </c>
      <c r="E8" s="67" t="s">
        <v>547</v>
      </c>
      <c r="F8" s="83">
        <v>18220110</v>
      </c>
      <c r="G8" s="108">
        <v>44816</v>
      </c>
      <c r="H8" s="121" t="s">
        <v>1424</v>
      </c>
      <c r="I8" s="10" t="s">
        <v>483</v>
      </c>
      <c r="J8" s="103" t="s">
        <v>32</v>
      </c>
      <c r="K8" s="148">
        <v>281136</v>
      </c>
    </row>
    <row r="9" spans="1:11" s="9" customFormat="1" ht="27" customHeight="1" x14ac:dyDescent="0.2">
      <c r="A9" s="3" t="s">
        <v>1568</v>
      </c>
      <c r="B9" s="102" t="s">
        <v>15</v>
      </c>
      <c r="C9" s="44" t="s">
        <v>16</v>
      </c>
      <c r="D9" s="44" t="s">
        <v>16</v>
      </c>
      <c r="E9" s="67" t="s">
        <v>547</v>
      </c>
      <c r="F9" s="83">
        <v>18220111</v>
      </c>
      <c r="G9" s="108">
        <v>44817</v>
      </c>
      <c r="H9" s="121" t="s">
        <v>1621</v>
      </c>
      <c r="I9" s="121" t="s">
        <v>1426</v>
      </c>
      <c r="J9" s="132" t="s">
        <v>1427</v>
      </c>
      <c r="K9" s="148">
        <v>75000</v>
      </c>
    </row>
    <row r="10" spans="1:11" s="9" customFormat="1" ht="27" customHeight="1" x14ac:dyDescent="0.2">
      <c r="A10" s="3" t="s">
        <v>1568</v>
      </c>
      <c r="B10" s="102" t="s">
        <v>15</v>
      </c>
      <c r="C10" s="44" t="s">
        <v>16</v>
      </c>
      <c r="D10" s="44" t="s">
        <v>16</v>
      </c>
      <c r="E10" s="67" t="s">
        <v>547</v>
      </c>
      <c r="F10" s="83">
        <v>18220112</v>
      </c>
      <c r="G10" s="108">
        <v>44817</v>
      </c>
      <c r="H10" s="121" t="s">
        <v>1428</v>
      </c>
      <c r="I10" s="121" t="s">
        <v>1429</v>
      </c>
      <c r="J10" s="132" t="s">
        <v>1430</v>
      </c>
      <c r="K10" s="148">
        <v>119150</v>
      </c>
    </row>
    <row r="11" spans="1:11" s="9" customFormat="1" ht="27" customHeight="1" x14ac:dyDescent="0.2">
      <c r="A11" s="3" t="s">
        <v>1568</v>
      </c>
      <c r="B11" s="102" t="s">
        <v>15</v>
      </c>
      <c r="C11" s="44" t="s">
        <v>16</v>
      </c>
      <c r="D11" s="44" t="s">
        <v>16</v>
      </c>
      <c r="E11" s="67" t="s">
        <v>547</v>
      </c>
      <c r="F11" s="83">
        <v>18220117</v>
      </c>
      <c r="G11" s="108">
        <v>44826</v>
      </c>
      <c r="H11" s="121" t="s">
        <v>1622</v>
      </c>
      <c r="I11" s="121" t="s">
        <v>1431</v>
      </c>
      <c r="J11" s="132" t="s">
        <v>1432</v>
      </c>
      <c r="K11" s="148">
        <v>100000</v>
      </c>
    </row>
    <row r="12" spans="1:11" s="9" customFormat="1" ht="27" customHeight="1" x14ac:dyDescent="0.2">
      <c r="A12" s="3" t="s">
        <v>1568</v>
      </c>
      <c r="B12" s="6" t="s">
        <v>275</v>
      </c>
      <c r="C12" s="44" t="s">
        <v>16</v>
      </c>
      <c r="D12" s="44" t="s">
        <v>16</v>
      </c>
      <c r="E12" s="67" t="s">
        <v>547</v>
      </c>
      <c r="F12" s="83">
        <v>18220122</v>
      </c>
      <c r="G12" s="108">
        <v>44832</v>
      </c>
      <c r="H12" s="121" t="s">
        <v>1433</v>
      </c>
      <c r="I12" s="121" t="s">
        <v>323</v>
      </c>
      <c r="J12" s="132" t="s">
        <v>324</v>
      </c>
      <c r="K12" s="148">
        <v>102693</v>
      </c>
    </row>
    <row r="13" spans="1:11" s="9" customFormat="1" ht="27" customHeight="1" x14ac:dyDescent="0.2">
      <c r="A13" s="3" t="s">
        <v>1568</v>
      </c>
      <c r="B13" s="6" t="s">
        <v>275</v>
      </c>
      <c r="C13" s="44" t="s">
        <v>16</v>
      </c>
      <c r="D13" s="44" t="s">
        <v>16</v>
      </c>
      <c r="E13" s="67" t="s">
        <v>547</v>
      </c>
      <c r="F13" s="83">
        <v>18220126</v>
      </c>
      <c r="G13" s="108">
        <v>44834</v>
      </c>
      <c r="H13" s="121" t="s">
        <v>1434</v>
      </c>
      <c r="I13" s="121" t="s">
        <v>323</v>
      </c>
      <c r="J13" s="132" t="s">
        <v>324</v>
      </c>
      <c r="K13" s="148">
        <v>1318942</v>
      </c>
    </row>
    <row r="14" spans="1:11" s="9" customFormat="1" ht="27" customHeight="1" x14ac:dyDescent="0.2">
      <c r="A14" s="3" t="s">
        <v>1568</v>
      </c>
      <c r="B14" s="66" t="s">
        <v>395</v>
      </c>
      <c r="C14" s="44" t="s">
        <v>16</v>
      </c>
      <c r="D14" s="44" t="s">
        <v>16</v>
      </c>
      <c r="E14" s="67" t="s">
        <v>20</v>
      </c>
      <c r="F14" s="100" t="s">
        <v>1425</v>
      </c>
      <c r="G14" s="108">
        <v>44834</v>
      </c>
      <c r="H14" s="114" t="s">
        <v>1435</v>
      </c>
      <c r="I14" s="121" t="s">
        <v>1252</v>
      </c>
      <c r="J14" s="112" t="s">
        <v>1436</v>
      </c>
      <c r="K14" s="136">
        <v>38542</v>
      </c>
    </row>
    <row r="15" spans="1:11" s="9" customFormat="1" ht="27" customHeight="1" x14ac:dyDescent="0.2">
      <c r="A15" s="3" t="s">
        <v>1568</v>
      </c>
      <c r="B15" s="66" t="s">
        <v>395</v>
      </c>
      <c r="C15" s="44" t="s">
        <v>16</v>
      </c>
      <c r="D15" s="44" t="s">
        <v>16</v>
      </c>
      <c r="E15" s="67" t="s">
        <v>20</v>
      </c>
      <c r="F15" s="100" t="s">
        <v>1425</v>
      </c>
      <c r="G15" s="108">
        <v>44834</v>
      </c>
      <c r="H15" s="114" t="s">
        <v>1437</v>
      </c>
      <c r="I15" s="121" t="s">
        <v>1438</v>
      </c>
      <c r="J15" s="112" t="s">
        <v>1439</v>
      </c>
      <c r="K15" s="136">
        <v>22420</v>
      </c>
    </row>
    <row r="16" spans="1:11" s="9" customFormat="1" ht="27" customHeight="1" x14ac:dyDescent="0.2">
      <c r="A16" s="3" t="s">
        <v>1568</v>
      </c>
      <c r="B16" s="66" t="s">
        <v>395</v>
      </c>
      <c r="C16" s="44" t="s">
        <v>16</v>
      </c>
      <c r="D16" s="44" t="s">
        <v>16</v>
      </c>
      <c r="E16" s="67" t="s">
        <v>20</v>
      </c>
      <c r="F16" s="100" t="s">
        <v>1425</v>
      </c>
      <c r="G16" s="108">
        <v>44834</v>
      </c>
      <c r="H16" s="114" t="s">
        <v>1440</v>
      </c>
      <c r="I16" s="121" t="s">
        <v>1441</v>
      </c>
      <c r="J16" s="112" t="s">
        <v>1442</v>
      </c>
      <c r="K16" s="136">
        <v>1121038</v>
      </c>
    </row>
    <row r="17" spans="1:11" s="9" customFormat="1" ht="27" customHeight="1" x14ac:dyDescent="0.2">
      <c r="A17" s="3" t="s">
        <v>1568</v>
      </c>
      <c r="B17" s="66" t="s">
        <v>395</v>
      </c>
      <c r="C17" s="44" t="s">
        <v>16</v>
      </c>
      <c r="D17" s="44" t="s">
        <v>16</v>
      </c>
      <c r="E17" s="67" t="s">
        <v>20</v>
      </c>
      <c r="F17" s="100" t="s">
        <v>1425</v>
      </c>
      <c r="G17" s="108">
        <v>44834</v>
      </c>
      <c r="H17" s="114" t="s">
        <v>1443</v>
      </c>
      <c r="I17" s="138" t="s">
        <v>262</v>
      </c>
      <c r="J17" s="111" t="s">
        <v>92</v>
      </c>
      <c r="K17" s="136">
        <v>1293700</v>
      </c>
    </row>
    <row r="18" spans="1:11" s="9" customFormat="1" ht="27" customHeight="1" x14ac:dyDescent="0.2">
      <c r="A18" s="3" t="s">
        <v>19</v>
      </c>
      <c r="B18" s="102" t="s">
        <v>15</v>
      </c>
      <c r="C18" s="44" t="s">
        <v>16</v>
      </c>
      <c r="D18" s="44" t="s">
        <v>16</v>
      </c>
      <c r="E18" s="67" t="s">
        <v>547</v>
      </c>
      <c r="F18" s="83">
        <v>1220152</v>
      </c>
      <c r="G18" s="108">
        <v>44811</v>
      </c>
      <c r="H18" s="121" t="s">
        <v>1215</v>
      </c>
      <c r="I18" s="121" t="s">
        <v>1216</v>
      </c>
      <c r="J18" s="132" t="s">
        <v>1217</v>
      </c>
      <c r="K18" s="148">
        <v>238000</v>
      </c>
    </row>
    <row r="19" spans="1:11" s="9" customFormat="1" ht="27" customHeight="1" x14ac:dyDescent="0.2">
      <c r="A19" s="3" t="s">
        <v>19</v>
      </c>
      <c r="B19" s="102" t="s">
        <v>15</v>
      </c>
      <c r="C19" s="44" t="s">
        <v>16</v>
      </c>
      <c r="D19" s="44" t="s">
        <v>16</v>
      </c>
      <c r="E19" s="43" t="s">
        <v>31</v>
      </c>
      <c r="F19" s="83">
        <v>1220153</v>
      </c>
      <c r="G19" s="108">
        <v>44811</v>
      </c>
      <c r="H19" s="121" t="s">
        <v>1218</v>
      </c>
      <c r="I19" s="121" t="s">
        <v>1219</v>
      </c>
      <c r="J19" s="132" t="s">
        <v>1220</v>
      </c>
      <c r="K19" s="148">
        <v>104299</v>
      </c>
    </row>
    <row r="20" spans="1:11" s="9" customFormat="1" ht="27" customHeight="1" x14ac:dyDescent="0.2">
      <c r="A20" s="3" t="s">
        <v>19</v>
      </c>
      <c r="B20" s="107" t="s">
        <v>0</v>
      </c>
      <c r="C20" s="44" t="s">
        <v>16</v>
      </c>
      <c r="D20" s="44" t="s">
        <v>16</v>
      </c>
      <c r="E20" s="43" t="s">
        <v>31</v>
      </c>
      <c r="F20" s="83">
        <v>1220154</v>
      </c>
      <c r="G20" s="108">
        <v>44812</v>
      </c>
      <c r="H20" s="121" t="s">
        <v>1221</v>
      </c>
      <c r="I20" s="137" t="s">
        <v>137</v>
      </c>
      <c r="J20" s="146" t="s">
        <v>138</v>
      </c>
      <c r="K20" s="148">
        <v>3000000</v>
      </c>
    </row>
    <row r="21" spans="1:11" s="5" customFormat="1" ht="27" customHeight="1" x14ac:dyDescent="0.2">
      <c r="A21" s="3" t="s">
        <v>19</v>
      </c>
      <c r="B21" s="102" t="s">
        <v>15</v>
      </c>
      <c r="C21" s="44" t="s">
        <v>16</v>
      </c>
      <c r="D21" s="44" t="s">
        <v>16</v>
      </c>
      <c r="E21" s="67" t="s">
        <v>547</v>
      </c>
      <c r="F21" s="83">
        <v>1220155</v>
      </c>
      <c r="G21" s="108">
        <v>44816</v>
      </c>
      <c r="H21" s="121" t="s">
        <v>1222</v>
      </c>
      <c r="I21" s="121" t="s">
        <v>553</v>
      </c>
      <c r="J21" s="132" t="s">
        <v>1223</v>
      </c>
      <c r="K21" s="148">
        <v>400000</v>
      </c>
    </row>
    <row r="22" spans="1:11" s="5" customFormat="1" ht="27" customHeight="1" x14ac:dyDescent="0.2">
      <c r="A22" s="3" t="s">
        <v>19</v>
      </c>
      <c r="B22" s="102" t="s">
        <v>15</v>
      </c>
      <c r="C22" s="44" t="s">
        <v>16</v>
      </c>
      <c r="D22" s="44" t="s">
        <v>16</v>
      </c>
      <c r="E22" s="43" t="s">
        <v>31</v>
      </c>
      <c r="F22" s="83">
        <v>1220156</v>
      </c>
      <c r="G22" s="108">
        <v>44825</v>
      </c>
      <c r="H22" s="121" t="s">
        <v>1224</v>
      </c>
      <c r="I22" s="121" t="s">
        <v>1219</v>
      </c>
      <c r="J22" s="132" t="s">
        <v>1220</v>
      </c>
      <c r="K22" s="148">
        <v>635734</v>
      </c>
    </row>
    <row r="23" spans="1:11" s="5" customFormat="1" ht="27" customHeight="1" x14ac:dyDescent="0.2">
      <c r="A23" s="3" t="s">
        <v>19</v>
      </c>
      <c r="B23" s="107" t="s">
        <v>0</v>
      </c>
      <c r="C23" s="44" t="s">
        <v>16</v>
      </c>
      <c r="D23" s="44" t="s">
        <v>16</v>
      </c>
      <c r="E23" s="43" t="s">
        <v>31</v>
      </c>
      <c r="F23" s="83">
        <v>1220157</v>
      </c>
      <c r="G23" s="108">
        <v>44825</v>
      </c>
      <c r="H23" s="121" t="s">
        <v>1225</v>
      </c>
      <c r="I23" s="121" t="s">
        <v>1226</v>
      </c>
      <c r="J23" s="132" t="s">
        <v>1227</v>
      </c>
      <c r="K23" s="148">
        <v>571200</v>
      </c>
    </row>
    <row r="24" spans="1:11" s="5" customFormat="1" ht="27" customHeight="1" x14ac:dyDescent="0.2">
      <c r="A24" s="3" t="s">
        <v>19</v>
      </c>
      <c r="B24" s="6" t="s">
        <v>275</v>
      </c>
      <c r="C24" s="44" t="s">
        <v>16</v>
      </c>
      <c r="D24" s="44" t="s">
        <v>16</v>
      </c>
      <c r="E24" s="67" t="s">
        <v>547</v>
      </c>
      <c r="F24" s="83">
        <v>1220158</v>
      </c>
      <c r="G24" s="108">
        <v>44819</v>
      </c>
      <c r="H24" s="121" t="s">
        <v>1228</v>
      </c>
      <c r="I24" s="121" t="s">
        <v>1229</v>
      </c>
      <c r="J24" s="132" t="s">
        <v>1230</v>
      </c>
      <c r="K24" s="148">
        <v>369495</v>
      </c>
    </row>
    <row r="25" spans="1:11" s="5" customFormat="1" ht="27" customHeight="1" x14ac:dyDescent="0.2">
      <c r="A25" s="3" t="s">
        <v>19</v>
      </c>
      <c r="B25" s="102" t="s">
        <v>15</v>
      </c>
      <c r="C25" s="44" t="s">
        <v>16</v>
      </c>
      <c r="D25" s="44" t="s">
        <v>16</v>
      </c>
      <c r="E25" s="43" t="s">
        <v>31</v>
      </c>
      <c r="F25" s="83">
        <v>1220159</v>
      </c>
      <c r="G25" s="108">
        <v>44827</v>
      </c>
      <c r="H25" s="121" t="s">
        <v>1231</v>
      </c>
      <c r="I25" s="121" t="s">
        <v>1219</v>
      </c>
      <c r="J25" s="132" t="s">
        <v>1220</v>
      </c>
      <c r="K25" s="148">
        <v>121666</v>
      </c>
    </row>
    <row r="26" spans="1:11" s="5" customFormat="1" ht="27" customHeight="1" x14ac:dyDescent="0.2">
      <c r="A26" s="3" t="s">
        <v>19</v>
      </c>
      <c r="B26" s="102" t="s">
        <v>15</v>
      </c>
      <c r="C26" s="44" t="s">
        <v>16</v>
      </c>
      <c r="D26" s="44" t="s">
        <v>16</v>
      </c>
      <c r="E26" s="43" t="s">
        <v>31</v>
      </c>
      <c r="F26" s="83">
        <v>1220160</v>
      </c>
      <c r="G26" s="108">
        <v>44827</v>
      </c>
      <c r="H26" s="121" t="s">
        <v>1231</v>
      </c>
      <c r="I26" s="121" t="s">
        <v>855</v>
      </c>
      <c r="J26" s="132" t="s">
        <v>1232</v>
      </c>
      <c r="K26" s="148">
        <v>1685202</v>
      </c>
    </row>
    <row r="27" spans="1:11" s="5" customFormat="1" ht="27" customHeight="1" x14ac:dyDescent="0.2">
      <c r="A27" s="3" t="s">
        <v>19</v>
      </c>
      <c r="B27" s="107" t="s">
        <v>0</v>
      </c>
      <c r="C27" s="44" t="s">
        <v>16</v>
      </c>
      <c r="D27" s="44" t="s">
        <v>16</v>
      </c>
      <c r="E27" s="43" t="s">
        <v>31</v>
      </c>
      <c r="F27" s="83">
        <v>1220161</v>
      </c>
      <c r="G27" s="108">
        <v>44830</v>
      </c>
      <c r="H27" s="121" t="s">
        <v>1233</v>
      </c>
      <c r="I27" s="121" t="s">
        <v>1234</v>
      </c>
      <c r="J27" s="132" t="s">
        <v>1235</v>
      </c>
      <c r="K27" s="148">
        <v>1177505</v>
      </c>
    </row>
    <row r="28" spans="1:11" s="5" customFormat="1" ht="27" customHeight="1" x14ac:dyDescent="0.2">
      <c r="A28" s="3" t="s">
        <v>19</v>
      </c>
      <c r="B28" s="102" t="s">
        <v>15</v>
      </c>
      <c r="C28" s="44" t="s">
        <v>16</v>
      </c>
      <c r="D28" s="44" t="s">
        <v>16</v>
      </c>
      <c r="E28" s="43" t="s">
        <v>31</v>
      </c>
      <c r="F28" s="83">
        <v>1220162</v>
      </c>
      <c r="G28" s="108">
        <v>44832</v>
      </c>
      <c r="H28" s="121" t="s">
        <v>1236</v>
      </c>
      <c r="I28" s="121" t="s">
        <v>1237</v>
      </c>
      <c r="J28" s="132" t="s">
        <v>1238</v>
      </c>
      <c r="K28" s="148">
        <v>1927800</v>
      </c>
    </row>
    <row r="29" spans="1:11" s="5" customFormat="1" ht="27" customHeight="1" x14ac:dyDescent="0.2">
      <c r="A29" s="3" t="s">
        <v>19</v>
      </c>
      <c r="B29" s="102" t="s">
        <v>15</v>
      </c>
      <c r="C29" s="44" t="s">
        <v>16</v>
      </c>
      <c r="D29" s="44" t="s">
        <v>16</v>
      </c>
      <c r="E29" s="43" t="s">
        <v>31</v>
      </c>
      <c r="F29" s="83">
        <v>1220163</v>
      </c>
      <c r="G29" s="108">
        <v>44832</v>
      </c>
      <c r="H29" s="121" t="s">
        <v>1239</v>
      </c>
      <c r="I29" s="121" t="s">
        <v>1240</v>
      </c>
      <c r="J29" s="132" t="s">
        <v>1241</v>
      </c>
      <c r="K29" s="148">
        <v>424473</v>
      </c>
    </row>
    <row r="30" spans="1:11" s="5" customFormat="1" ht="27" customHeight="1" x14ac:dyDescent="0.2">
      <c r="A30" s="3" t="s">
        <v>19</v>
      </c>
      <c r="B30" s="107" t="s">
        <v>0</v>
      </c>
      <c r="C30" s="44" t="s">
        <v>16</v>
      </c>
      <c r="D30" s="44" t="s">
        <v>16</v>
      </c>
      <c r="E30" s="43" t="s">
        <v>31</v>
      </c>
      <c r="F30" s="83">
        <v>1220164</v>
      </c>
      <c r="G30" s="108">
        <v>44833</v>
      </c>
      <c r="H30" s="121" t="s">
        <v>1242</v>
      </c>
      <c r="I30" s="121" t="s">
        <v>1226</v>
      </c>
      <c r="J30" s="132" t="s">
        <v>1227</v>
      </c>
      <c r="K30" s="148">
        <v>440300</v>
      </c>
    </row>
    <row r="31" spans="1:11" s="5" customFormat="1" ht="27" customHeight="1" x14ac:dyDescent="0.2">
      <c r="A31" s="3" t="s">
        <v>19</v>
      </c>
      <c r="B31" s="102" t="s">
        <v>15</v>
      </c>
      <c r="C31" s="44" t="s">
        <v>16</v>
      </c>
      <c r="D31" s="44" t="s">
        <v>16</v>
      </c>
      <c r="E31" s="67" t="s">
        <v>547</v>
      </c>
      <c r="F31" s="83">
        <v>1220165</v>
      </c>
      <c r="G31" s="108">
        <v>44810</v>
      </c>
      <c r="H31" s="121" t="s">
        <v>1243</v>
      </c>
      <c r="I31" s="121" t="s">
        <v>1244</v>
      </c>
      <c r="J31" s="132" t="s">
        <v>1245</v>
      </c>
      <c r="K31" s="148">
        <v>2673811</v>
      </c>
    </row>
    <row r="32" spans="1:11" s="5" customFormat="1" ht="27" customHeight="1" x14ac:dyDescent="0.2">
      <c r="A32" s="3" t="s">
        <v>19</v>
      </c>
      <c r="B32" s="102" t="s">
        <v>15</v>
      </c>
      <c r="C32" s="44" t="s">
        <v>16</v>
      </c>
      <c r="D32" s="44" t="s">
        <v>16</v>
      </c>
      <c r="E32" s="43" t="s">
        <v>31</v>
      </c>
      <c r="F32" s="83">
        <v>1220166</v>
      </c>
      <c r="G32" s="108">
        <v>44834</v>
      </c>
      <c r="H32" s="121" t="s">
        <v>1246</v>
      </c>
      <c r="I32" s="121" t="s">
        <v>1219</v>
      </c>
      <c r="J32" s="132" t="s">
        <v>1220</v>
      </c>
      <c r="K32" s="148">
        <v>118255</v>
      </c>
    </row>
    <row r="33" spans="1:11" s="5" customFormat="1" ht="27" customHeight="1" x14ac:dyDescent="0.2">
      <c r="A33" s="3" t="s">
        <v>19</v>
      </c>
      <c r="B33" s="102" t="s">
        <v>15</v>
      </c>
      <c r="C33" s="44" t="s">
        <v>16</v>
      </c>
      <c r="D33" s="44" t="s">
        <v>16</v>
      </c>
      <c r="E33" s="67" t="s">
        <v>547</v>
      </c>
      <c r="F33" s="83">
        <v>1220167</v>
      </c>
      <c r="G33" s="108">
        <v>44826</v>
      </c>
      <c r="H33" s="121" t="s">
        <v>1247</v>
      </c>
      <c r="I33" s="121" t="s">
        <v>1248</v>
      </c>
      <c r="J33" s="132" t="s">
        <v>1249</v>
      </c>
      <c r="K33" s="148">
        <v>89250</v>
      </c>
    </row>
    <row r="34" spans="1:11" s="5" customFormat="1" ht="13.5" x14ac:dyDescent="0.2">
      <c r="A34" s="3" t="s">
        <v>19</v>
      </c>
      <c r="B34" s="102" t="s">
        <v>15</v>
      </c>
      <c r="C34" s="44" t="s">
        <v>16</v>
      </c>
      <c r="D34" s="44" t="s">
        <v>16</v>
      </c>
      <c r="E34" s="67" t="s">
        <v>547</v>
      </c>
      <c r="F34" s="83">
        <v>1220168</v>
      </c>
      <c r="G34" s="108">
        <v>44827</v>
      </c>
      <c r="H34" s="121" t="s">
        <v>1250</v>
      </c>
      <c r="I34" s="121" t="s">
        <v>1248</v>
      </c>
      <c r="J34" s="132" t="s">
        <v>1249</v>
      </c>
      <c r="K34" s="148">
        <v>113050</v>
      </c>
    </row>
    <row r="35" spans="1:11" s="5" customFormat="1" ht="13.5" x14ac:dyDescent="0.2">
      <c r="A35" s="3" t="s">
        <v>19</v>
      </c>
      <c r="B35" s="66" t="s">
        <v>395</v>
      </c>
      <c r="C35" s="44" t="s">
        <v>16</v>
      </c>
      <c r="D35" s="44" t="s">
        <v>16</v>
      </c>
      <c r="E35" s="67" t="s">
        <v>20</v>
      </c>
      <c r="F35" s="133">
        <v>307</v>
      </c>
      <c r="G35" s="60">
        <v>44817</v>
      </c>
      <c r="H35" s="121" t="s">
        <v>1251</v>
      </c>
      <c r="I35" s="121" t="s">
        <v>1252</v>
      </c>
      <c r="J35" s="112" t="s">
        <v>1253</v>
      </c>
      <c r="K35" s="148">
        <v>57236</v>
      </c>
    </row>
    <row r="36" spans="1:11" s="5" customFormat="1" ht="13.5" x14ac:dyDescent="0.2">
      <c r="A36" s="3" t="s">
        <v>19</v>
      </c>
      <c r="B36" s="66" t="s">
        <v>395</v>
      </c>
      <c r="C36" s="44" t="s">
        <v>16</v>
      </c>
      <c r="D36" s="44" t="s">
        <v>16</v>
      </c>
      <c r="E36" s="67" t="s">
        <v>20</v>
      </c>
      <c r="F36" s="133">
        <v>307</v>
      </c>
      <c r="G36" s="60">
        <v>44817</v>
      </c>
      <c r="H36" s="121" t="s">
        <v>1254</v>
      </c>
      <c r="I36" s="121" t="s">
        <v>1252</v>
      </c>
      <c r="J36" s="112" t="s">
        <v>1253</v>
      </c>
      <c r="K36" s="148">
        <v>64158</v>
      </c>
    </row>
    <row r="37" spans="1:11" s="5" customFormat="1" ht="13.5" x14ac:dyDescent="0.2">
      <c r="A37" s="3" t="s">
        <v>19</v>
      </c>
      <c r="B37" s="66" t="s">
        <v>395</v>
      </c>
      <c r="C37" s="44" t="s">
        <v>16</v>
      </c>
      <c r="D37" s="44" t="s">
        <v>16</v>
      </c>
      <c r="E37" s="67" t="s">
        <v>20</v>
      </c>
      <c r="F37" s="133">
        <v>307</v>
      </c>
      <c r="G37" s="60">
        <v>44817</v>
      </c>
      <c r="H37" s="121" t="s">
        <v>1255</v>
      </c>
      <c r="I37" s="121" t="s">
        <v>1252</v>
      </c>
      <c r="J37" s="112" t="s">
        <v>1253</v>
      </c>
      <c r="K37" s="148">
        <v>66192</v>
      </c>
    </row>
    <row r="38" spans="1:11" s="5" customFormat="1" ht="13.5" x14ac:dyDescent="0.2">
      <c r="A38" s="3" t="s">
        <v>19</v>
      </c>
      <c r="B38" s="66" t="s">
        <v>395</v>
      </c>
      <c r="C38" s="44" t="s">
        <v>16</v>
      </c>
      <c r="D38" s="44" t="s">
        <v>16</v>
      </c>
      <c r="E38" s="67" t="s">
        <v>20</v>
      </c>
      <c r="F38" s="133">
        <v>307</v>
      </c>
      <c r="G38" s="60">
        <v>44817</v>
      </c>
      <c r="H38" s="121" t="s">
        <v>1256</v>
      </c>
      <c r="I38" s="121" t="s">
        <v>1252</v>
      </c>
      <c r="J38" s="112" t="s">
        <v>1253</v>
      </c>
      <c r="K38" s="148">
        <v>19253</v>
      </c>
    </row>
    <row r="39" spans="1:11" s="5" customFormat="1" ht="13.5" x14ac:dyDescent="0.2">
      <c r="A39" s="3" t="s">
        <v>19</v>
      </c>
      <c r="B39" s="66" t="s">
        <v>395</v>
      </c>
      <c r="C39" s="44" t="s">
        <v>16</v>
      </c>
      <c r="D39" s="44" t="s">
        <v>16</v>
      </c>
      <c r="E39" s="67" t="s">
        <v>20</v>
      </c>
      <c r="F39" s="133">
        <v>307</v>
      </c>
      <c r="G39" s="60">
        <v>44817</v>
      </c>
      <c r="H39" s="121" t="s">
        <v>1257</v>
      </c>
      <c r="I39" s="121" t="s">
        <v>1252</v>
      </c>
      <c r="J39" s="112" t="s">
        <v>1253</v>
      </c>
      <c r="K39" s="148">
        <v>35800</v>
      </c>
    </row>
    <row r="40" spans="1:11" s="5" customFormat="1" ht="13.5" x14ac:dyDescent="0.2">
      <c r="A40" s="3" t="s">
        <v>19</v>
      </c>
      <c r="B40" s="66" t="s">
        <v>395</v>
      </c>
      <c r="C40" s="44" t="s">
        <v>16</v>
      </c>
      <c r="D40" s="44" t="s">
        <v>16</v>
      </c>
      <c r="E40" s="67" t="s">
        <v>20</v>
      </c>
      <c r="F40" s="133">
        <v>299</v>
      </c>
      <c r="G40" s="60">
        <v>44816</v>
      </c>
      <c r="H40" s="121" t="s">
        <v>1258</v>
      </c>
      <c r="I40" s="138" t="s">
        <v>262</v>
      </c>
      <c r="J40" s="111" t="s">
        <v>92</v>
      </c>
      <c r="K40" s="148">
        <v>45100</v>
      </c>
    </row>
    <row r="41" spans="1:11" s="5" customFormat="1" ht="13.5" x14ac:dyDescent="0.2">
      <c r="A41" s="3" t="s">
        <v>19</v>
      </c>
      <c r="B41" s="66" t="s">
        <v>395</v>
      </c>
      <c r="C41" s="44" t="s">
        <v>16</v>
      </c>
      <c r="D41" s="44" t="s">
        <v>16</v>
      </c>
      <c r="E41" s="67" t="s">
        <v>20</v>
      </c>
      <c r="F41" s="133">
        <v>297</v>
      </c>
      <c r="G41" s="60">
        <v>44816</v>
      </c>
      <c r="H41" s="121" t="s">
        <v>1259</v>
      </c>
      <c r="I41" s="138" t="s">
        <v>262</v>
      </c>
      <c r="J41" s="111" t="s">
        <v>92</v>
      </c>
      <c r="K41" s="148">
        <v>99500</v>
      </c>
    </row>
    <row r="42" spans="1:11" s="5" customFormat="1" ht="13.5" x14ac:dyDescent="0.2">
      <c r="A42" s="3" t="s">
        <v>19</v>
      </c>
      <c r="B42" s="66" t="s">
        <v>395</v>
      </c>
      <c r="C42" s="44" t="s">
        <v>16</v>
      </c>
      <c r="D42" s="44" t="s">
        <v>16</v>
      </c>
      <c r="E42" s="67" t="s">
        <v>20</v>
      </c>
      <c r="F42" s="133">
        <v>301</v>
      </c>
      <c r="G42" s="60">
        <v>44816</v>
      </c>
      <c r="H42" s="121" t="s">
        <v>1260</v>
      </c>
      <c r="I42" s="138" t="s">
        <v>262</v>
      </c>
      <c r="J42" s="111" t="s">
        <v>92</v>
      </c>
      <c r="K42" s="148">
        <v>105800</v>
      </c>
    </row>
    <row r="43" spans="1:11" s="5" customFormat="1" ht="13.5" x14ac:dyDescent="0.2">
      <c r="A43" s="3" t="s">
        <v>19</v>
      </c>
      <c r="B43" s="66" t="s">
        <v>395</v>
      </c>
      <c r="C43" s="44" t="s">
        <v>16</v>
      </c>
      <c r="D43" s="44" t="s">
        <v>16</v>
      </c>
      <c r="E43" s="67" t="s">
        <v>20</v>
      </c>
      <c r="F43" s="133">
        <v>298</v>
      </c>
      <c r="G43" s="60">
        <v>44816</v>
      </c>
      <c r="H43" s="121" t="s">
        <v>1261</v>
      </c>
      <c r="I43" s="138" t="s">
        <v>262</v>
      </c>
      <c r="J43" s="111" t="s">
        <v>92</v>
      </c>
      <c r="K43" s="148">
        <v>59000</v>
      </c>
    </row>
    <row r="44" spans="1:11" s="5" customFormat="1" ht="13.5" x14ac:dyDescent="0.2">
      <c r="A44" s="3" t="s">
        <v>19</v>
      </c>
      <c r="B44" s="66" t="s">
        <v>395</v>
      </c>
      <c r="C44" s="44" t="s">
        <v>16</v>
      </c>
      <c r="D44" s="44" t="s">
        <v>16</v>
      </c>
      <c r="E44" s="67" t="s">
        <v>20</v>
      </c>
      <c r="F44" s="133">
        <v>302</v>
      </c>
      <c r="G44" s="60">
        <v>44816</v>
      </c>
      <c r="H44" s="121" t="s">
        <v>1262</v>
      </c>
      <c r="I44" s="138" t="s">
        <v>262</v>
      </c>
      <c r="J44" s="111" t="s">
        <v>92</v>
      </c>
      <c r="K44" s="148">
        <v>79000</v>
      </c>
    </row>
    <row r="45" spans="1:11" s="5" customFormat="1" ht="13.5" x14ac:dyDescent="0.2">
      <c r="A45" s="3" t="s">
        <v>19</v>
      </c>
      <c r="B45" s="66" t="s">
        <v>395</v>
      </c>
      <c r="C45" s="44" t="s">
        <v>16</v>
      </c>
      <c r="D45" s="44" t="s">
        <v>16</v>
      </c>
      <c r="E45" s="67" t="s">
        <v>20</v>
      </c>
      <c r="F45" s="133">
        <v>300</v>
      </c>
      <c r="G45" s="60">
        <v>44816</v>
      </c>
      <c r="H45" s="121" t="s">
        <v>1263</v>
      </c>
      <c r="I45" s="138" t="s">
        <v>262</v>
      </c>
      <c r="J45" s="111" t="s">
        <v>92</v>
      </c>
      <c r="K45" s="148">
        <v>94700</v>
      </c>
    </row>
    <row r="46" spans="1:11" s="5" customFormat="1" ht="13.5" x14ac:dyDescent="0.2">
      <c r="A46" s="3" t="s">
        <v>19</v>
      </c>
      <c r="B46" s="66" t="s">
        <v>395</v>
      </c>
      <c r="C46" s="44" t="s">
        <v>16</v>
      </c>
      <c r="D46" s="44" t="s">
        <v>16</v>
      </c>
      <c r="E46" s="67" t="s">
        <v>20</v>
      </c>
      <c r="F46" s="133">
        <v>294</v>
      </c>
      <c r="G46" s="60">
        <v>44816</v>
      </c>
      <c r="H46" s="121" t="s">
        <v>1264</v>
      </c>
      <c r="I46" s="138" t="s">
        <v>262</v>
      </c>
      <c r="J46" s="111" t="s">
        <v>92</v>
      </c>
      <c r="K46" s="148">
        <v>568100</v>
      </c>
    </row>
    <row r="47" spans="1:11" s="5" customFormat="1" ht="13.5" x14ac:dyDescent="0.2">
      <c r="A47" s="3" t="s">
        <v>19</v>
      </c>
      <c r="B47" s="66" t="s">
        <v>395</v>
      </c>
      <c r="C47" s="44" t="s">
        <v>16</v>
      </c>
      <c r="D47" s="44" t="s">
        <v>16</v>
      </c>
      <c r="E47" s="67" t="s">
        <v>20</v>
      </c>
      <c r="F47" s="133">
        <v>292</v>
      </c>
      <c r="G47" s="60">
        <v>44813</v>
      </c>
      <c r="H47" s="121" t="s">
        <v>1265</v>
      </c>
      <c r="I47" s="138" t="s">
        <v>262</v>
      </c>
      <c r="J47" s="111" t="s">
        <v>92</v>
      </c>
      <c r="K47" s="148">
        <v>489800</v>
      </c>
    </row>
    <row r="48" spans="1:11" s="5" customFormat="1" ht="13.5" x14ac:dyDescent="0.2">
      <c r="A48" s="3" t="s">
        <v>19</v>
      </c>
      <c r="B48" s="66" t="s">
        <v>395</v>
      </c>
      <c r="C48" s="44" t="s">
        <v>16</v>
      </c>
      <c r="D48" s="44" t="s">
        <v>16</v>
      </c>
      <c r="E48" s="67" t="s">
        <v>20</v>
      </c>
      <c r="F48" s="133">
        <v>296</v>
      </c>
      <c r="G48" s="60">
        <v>44816</v>
      </c>
      <c r="H48" s="121" t="s">
        <v>1266</v>
      </c>
      <c r="I48" s="138" t="s">
        <v>262</v>
      </c>
      <c r="J48" s="111" t="s">
        <v>92</v>
      </c>
      <c r="K48" s="148">
        <v>1204500</v>
      </c>
    </row>
    <row r="49" spans="1:11" s="5" customFormat="1" ht="13.5" x14ac:dyDescent="0.2">
      <c r="A49" s="3" t="s">
        <v>19</v>
      </c>
      <c r="B49" s="66" t="s">
        <v>395</v>
      </c>
      <c r="C49" s="44" t="s">
        <v>16</v>
      </c>
      <c r="D49" s="44" t="s">
        <v>16</v>
      </c>
      <c r="E49" s="67" t="s">
        <v>20</v>
      </c>
      <c r="F49" s="133">
        <v>295</v>
      </c>
      <c r="G49" s="60">
        <v>44816</v>
      </c>
      <c r="H49" s="121" t="s">
        <v>1267</v>
      </c>
      <c r="I49" s="138" t="s">
        <v>262</v>
      </c>
      <c r="J49" s="111" t="s">
        <v>92</v>
      </c>
      <c r="K49" s="148">
        <v>152800</v>
      </c>
    </row>
    <row r="50" spans="1:11" s="5" customFormat="1" ht="13.5" x14ac:dyDescent="0.2">
      <c r="A50" s="3" t="s">
        <v>19</v>
      </c>
      <c r="B50" s="66" t="s">
        <v>395</v>
      </c>
      <c r="C50" s="44" t="s">
        <v>16</v>
      </c>
      <c r="D50" s="44" t="s">
        <v>16</v>
      </c>
      <c r="E50" s="67" t="s">
        <v>20</v>
      </c>
      <c r="F50" s="133">
        <v>323</v>
      </c>
      <c r="G50" s="60">
        <v>44834</v>
      </c>
      <c r="H50" s="121" t="s">
        <v>1266</v>
      </c>
      <c r="I50" s="138" t="s">
        <v>262</v>
      </c>
      <c r="J50" s="111" t="s">
        <v>92</v>
      </c>
      <c r="K50" s="148">
        <v>1123200</v>
      </c>
    </row>
    <row r="51" spans="1:11" s="5" customFormat="1" ht="13.5" x14ac:dyDescent="0.2">
      <c r="A51" s="3" t="s">
        <v>19</v>
      </c>
      <c r="B51" s="66" t="s">
        <v>395</v>
      </c>
      <c r="C51" s="44" t="s">
        <v>16</v>
      </c>
      <c r="D51" s="44" t="s">
        <v>16</v>
      </c>
      <c r="E51" s="67" t="s">
        <v>20</v>
      </c>
      <c r="F51" s="133">
        <v>310</v>
      </c>
      <c r="G51" s="60">
        <v>44826</v>
      </c>
      <c r="H51" s="121" t="s">
        <v>1268</v>
      </c>
      <c r="I51" s="10" t="s">
        <v>24</v>
      </c>
      <c r="J51" s="7" t="s">
        <v>25</v>
      </c>
      <c r="K51" s="148">
        <v>56092</v>
      </c>
    </row>
    <row r="52" spans="1:11" s="5" customFormat="1" ht="27" x14ac:dyDescent="0.2">
      <c r="A52" s="3" t="s">
        <v>1564</v>
      </c>
      <c r="B52" s="102" t="s">
        <v>3</v>
      </c>
      <c r="C52" s="45" t="s">
        <v>915</v>
      </c>
      <c r="D52" s="79">
        <v>44204</v>
      </c>
      <c r="E52" s="67" t="s">
        <v>547</v>
      </c>
      <c r="F52" s="80">
        <v>2220133</v>
      </c>
      <c r="G52" s="109">
        <v>44811</v>
      </c>
      <c r="H52" s="11" t="s">
        <v>916</v>
      </c>
      <c r="I52" s="10" t="s">
        <v>483</v>
      </c>
      <c r="J52" s="103" t="s">
        <v>32</v>
      </c>
      <c r="K52" s="148">
        <v>472370</v>
      </c>
    </row>
    <row r="53" spans="1:11" s="5" customFormat="1" ht="27" x14ac:dyDescent="0.2">
      <c r="A53" s="3" t="s">
        <v>1564</v>
      </c>
      <c r="B53" s="62" t="s">
        <v>17</v>
      </c>
      <c r="C53" s="45" t="s">
        <v>917</v>
      </c>
      <c r="D53" s="79">
        <v>44811</v>
      </c>
      <c r="E53" s="67" t="s">
        <v>547</v>
      </c>
      <c r="F53" s="61">
        <v>2220134</v>
      </c>
      <c r="G53" s="109">
        <v>44816</v>
      </c>
      <c r="H53" s="11" t="s">
        <v>918</v>
      </c>
      <c r="I53" s="144" t="s">
        <v>919</v>
      </c>
      <c r="J53" s="159" t="s">
        <v>920</v>
      </c>
      <c r="K53" s="176">
        <v>850000</v>
      </c>
    </row>
    <row r="54" spans="1:11" s="5" customFormat="1" ht="27" x14ac:dyDescent="0.2">
      <c r="A54" s="3" t="s">
        <v>1564</v>
      </c>
      <c r="B54" s="102" t="s">
        <v>15</v>
      </c>
      <c r="C54" s="44" t="s">
        <v>16</v>
      </c>
      <c r="D54" s="44" t="s">
        <v>16</v>
      </c>
      <c r="E54" s="67" t="s">
        <v>547</v>
      </c>
      <c r="F54" s="61">
        <v>2220135</v>
      </c>
      <c r="G54" s="109">
        <v>44818</v>
      </c>
      <c r="H54" s="11" t="s">
        <v>921</v>
      </c>
      <c r="I54" s="121" t="s">
        <v>922</v>
      </c>
      <c r="J54" s="159" t="s">
        <v>923</v>
      </c>
      <c r="K54" s="176">
        <v>2475200</v>
      </c>
    </row>
    <row r="55" spans="1:11" s="5" customFormat="1" ht="27" x14ac:dyDescent="0.2">
      <c r="A55" s="3" t="s">
        <v>1564</v>
      </c>
      <c r="B55" s="102" t="s">
        <v>3</v>
      </c>
      <c r="C55" s="45" t="s">
        <v>915</v>
      </c>
      <c r="D55" s="79">
        <v>44204</v>
      </c>
      <c r="E55" s="67" t="s">
        <v>547</v>
      </c>
      <c r="F55" s="80">
        <v>2220136</v>
      </c>
      <c r="G55" s="109">
        <v>44819</v>
      </c>
      <c r="H55" s="11" t="s">
        <v>924</v>
      </c>
      <c r="I55" s="10" t="s">
        <v>483</v>
      </c>
      <c r="J55" s="103" t="s">
        <v>32</v>
      </c>
      <c r="K55" s="148">
        <v>194690</v>
      </c>
    </row>
    <row r="56" spans="1:11" s="5" customFormat="1" ht="27" x14ac:dyDescent="0.2">
      <c r="A56" s="3" t="s">
        <v>1564</v>
      </c>
      <c r="B56" s="62" t="s">
        <v>17</v>
      </c>
      <c r="C56" s="45" t="s">
        <v>925</v>
      </c>
      <c r="D56" s="79">
        <v>44767</v>
      </c>
      <c r="E56" s="67" t="s">
        <v>547</v>
      </c>
      <c r="F56" s="61">
        <v>2220138</v>
      </c>
      <c r="G56" s="109">
        <v>44825</v>
      </c>
      <c r="H56" s="11" t="s">
        <v>926</v>
      </c>
      <c r="I56" s="121" t="s">
        <v>927</v>
      </c>
      <c r="J56" s="159" t="s">
        <v>928</v>
      </c>
      <c r="K56" s="176">
        <v>256020</v>
      </c>
    </row>
    <row r="57" spans="1:11" s="5" customFormat="1" ht="13.5" x14ac:dyDescent="0.2">
      <c r="A57" s="3" t="s">
        <v>1564</v>
      </c>
      <c r="B57" s="102" t="s">
        <v>15</v>
      </c>
      <c r="C57" s="44" t="s">
        <v>16</v>
      </c>
      <c r="D57" s="44" t="s">
        <v>16</v>
      </c>
      <c r="E57" s="67" t="s">
        <v>547</v>
      </c>
      <c r="F57" s="61">
        <v>2220139</v>
      </c>
      <c r="G57" s="109">
        <v>44825</v>
      </c>
      <c r="H57" s="11" t="s">
        <v>929</v>
      </c>
      <c r="I57" s="144" t="s">
        <v>930</v>
      </c>
      <c r="J57" s="159" t="s">
        <v>931</v>
      </c>
      <c r="K57" s="176">
        <v>539237</v>
      </c>
    </row>
    <row r="58" spans="1:11" s="5" customFormat="1" ht="27" x14ac:dyDescent="0.2">
      <c r="A58" s="3" t="s">
        <v>1564</v>
      </c>
      <c r="B58" s="107" t="s">
        <v>0</v>
      </c>
      <c r="C58" s="44" t="s">
        <v>16</v>
      </c>
      <c r="D58" s="44" t="s">
        <v>16</v>
      </c>
      <c r="E58" s="67" t="s">
        <v>547</v>
      </c>
      <c r="F58" s="61">
        <v>2220140</v>
      </c>
      <c r="G58" s="109">
        <v>44827</v>
      </c>
      <c r="H58" s="11" t="s">
        <v>932</v>
      </c>
      <c r="I58" s="121" t="s">
        <v>933</v>
      </c>
      <c r="J58" s="159" t="s">
        <v>934</v>
      </c>
      <c r="K58" s="176">
        <v>292006</v>
      </c>
    </row>
    <row r="59" spans="1:11" s="5" customFormat="1" ht="27" x14ac:dyDescent="0.2">
      <c r="A59" s="3" t="s">
        <v>1564</v>
      </c>
      <c r="B59" s="99" t="s">
        <v>21</v>
      </c>
      <c r="C59" s="45" t="s">
        <v>925</v>
      </c>
      <c r="D59" s="79">
        <v>44819</v>
      </c>
      <c r="E59" s="67" t="s">
        <v>547</v>
      </c>
      <c r="F59" s="61">
        <v>2220141</v>
      </c>
      <c r="G59" s="109">
        <v>44831</v>
      </c>
      <c r="H59" s="11" t="s">
        <v>935</v>
      </c>
      <c r="I59" s="144" t="s">
        <v>936</v>
      </c>
      <c r="J59" s="159" t="s">
        <v>937</v>
      </c>
      <c r="K59" s="176">
        <v>4255000</v>
      </c>
    </row>
    <row r="60" spans="1:11" s="5" customFormat="1" ht="27" x14ac:dyDescent="0.2">
      <c r="A60" s="3" t="s">
        <v>1564</v>
      </c>
      <c r="B60" s="107" t="s">
        <v>0</v>
      </c>
      <c r="C60" s="44" t="s">
        <v>16</v>
      </c>
      <c r="D60" s="44" t="s">
        <v>16</v>
      </c>
      <c r="E60" s="67" t="s">
        <v>547</v>
      </c>
      <c r="F60" s="61">
        <v>2220142</v>
      </c>
      <c r="G60" s="109">
        <v>44833</v>
      </c>
      <c r="H60" s="11" t="s">
        <v>938</v>
      </c>
      <c r="I60" s="144" t="s">
        <v>939</v>
      </c>
      <c r="J60" s="159" t="s">
        <v>934</v>
      </c>
      <c r="K60" s="176">
        <v>402690</v>
      </c>
    </row>
    <row r="61" spans="1:11" s="5" customFormat="1" ht="27" x14ac:dyDescent="0.2">
      <c r="A61" s="3" t="s">
        <v>1564</v>
      </c>
      <c r="B61" s="102" t="s">
        <v>3</v>
      </c>
      <c r="C61" s="45" t="s">
        <v>915</v>
      </c>
      <c r="D61" s="79">
        <v>44204</v>
      </c>
      <c r="E61" s="67" t="s">
        <v>547</v>
      </c>
      <c r="F61" s="80">
        <v>2220143</v>
      </c>
      <c r="G61" s="109">
        <v>44834</v>
      </c>
      <c r="H61" s="11" t="s">
        <v>940</v>
      </c>
      <c r="I61" s="10" t="s">
        <v>483</v>
      </c>
      <c r="J61" s="103" t="s">
        <v>32</v>
      </c>
      <c r="K61" s="148">
        <v>1223512</v>
      </c>
    </row>
    <row r="62" spans="1:11" s="5" customFormat="1" ht="13.5" x14ac:dyDescent="0.2">
      <c r="A62" s="3" t="s">
        <v>1564</v>
      </c>
      <c r="B62" s="62" t="s">
        <v>17</v>
      </c>
      <c r="C62" s="45" t="s">
        <v>941</v>
      </c>
      <c r="D62" s="79">
        <v>44834</v>
      </c>
      <c r="E62" s="67" t="s">
        <v>547</v>
      </c>
      <c r="F62" s="61">
        <v>2220144</v>
      </c>
      <c r="G62" s="109">
        <v>44834</v>
      </c>
      <c r="H62" s="11" t="s">
        <v>942</v>
      </c>
      <c r="I62" s="121" t="s">
        <v>943</v>
      </c>
      <c r="J62" s="159" t="s">
        <v>944</v>
      </c>
      <c r="K62" s="176">
        <v>633333</v>
      </c>
    </row>
    <row r="63" spans="1:11" s="5" customFormat="1" ht="13.5" x14ac:dyDescent="0.2">
      <c r="A63" s="3" t="s">
        <v>1564</v>
      </c>
      <c r="B63" s="62" t="s">
        <v>17</v>
      </c>
      <c r="C63" s="45" t="s">
        <v>945</v>
      </c>
      <c r="D63" s="79">
        <v>44834</v>
      </c>
      <c r="E63" s="67" t="s">
        <v>547</v>
      </c>
      <c r="F63" s="61">
        <v>2220145</v>
      </c>
      <c r="G63" s="109">
        <v>44834</v>
      </c>
      <c r="H63" s="11" t="s">
        <v>946</v>
      </c>
      <c r="I63" s="144" t="s">
        <v>947</v>
      </c>
      <c r="J63" s="159" t="s">
        <v>948</v>
      </c>
      <c r="K63" s="176">
        <v>1275889</v>
      </c>
    </row>
    <row r="64" spans="1:11" s="5" customFormat="1" ht="27" x14ac:dyDescent="0.2">
      <c r="A64" s="3" t="s">
        <v>1564</v>
      </c>
      <c r="B64" s="102" t="s">
        <v>3</v>
      </c>
      <c r="C64" s="45" t="s">
        <v>949</v>
      </c>
      <c r="D64" s="79">
        <v>44811</v>
      </c>
      <c r="E64" s="122" t="s">
        <v>22</v>
      </c>
      <c r="F64" s="81" t="s">
        <v>16</v>
      </c>
      <c r="G64" s="109">
        <v>44834</v>
      </c>
      <c r="H64" s="11" t="s">
        <v>950</v>
      </c>
      <c r="I64" s="121" t="s">
        <v>943</v>
      </c>
      <c r="J64" s="112" t="s">
        <v>944</v>
      </c>
      <c r="K64" s="148">
        <f>2050000*36</f>
        <v>73800000</v>
      </c>
    </row>
    <row r="65" spans="1:11" s="5" customFormat="1" ht="13.5" x14ac:dyDescent="0.2">
      <c r="A65" s="3" t="s">
        <v>1564</v>
      </c>
      <c r="B65" s="66" t="s">
        <v>395</v>
      </c>
      <c r="C65" s="44" t="s">
        <v>16</v>
      </c>
      <c r="D65" s="44" t="s">
        <v>16</v>
      </c>
      <c r="E65" s="10" t="s">
        <v>2</v>
      </c>
      <c r="F65" s="61">
        <v>341366959</v>
      </c>
      <c r="G65" s="109">
        <v>44819</v>
      </c>
      <c r="H65" s="11" t="s">
        <v>951</v>
      </c>
      <c r="I65" s="138" t="s">
        <v>262</v>
      </c>
      <c r="J65" s="111" t="s">
        <v>92</v>
      </c>
      <c r="K65" s="176">
        <v>610700</v>
      </c>
    </row>
    <row r="66" spans="1:11" s="5" customFormat="1" ht="13.5" x14ac:dyDescent="0.2">
      <c r="A66" s="3" t="s">
        <v>1564</v>
      </c>
      <c r="B66" s="66" t="s">
        <v>395</v>
      </c>
      <c r="C66" s="44" t="s">
        <v>16</v>
      </c>
      <c r="D66" s="44" t="s">
        <v>16</v>
      </c>
      <c r="E66" s="10" t="s">
        <v>2</v>
      </c>
      <c r="F66" s="61">
        <v>18335780</v>
      </c>
      <c r="G66" s="109">
        <v>44819</v>
      </c>
      <c r="H66" s="11" t="s">
        <v>952</v>
      </c>
      <c r="I66" s="138" t="s">
        <v>262</v>
      </c>
      <c r="J66" s="111" t="s">
        <v>92</v>
      </c>
      <c r="K66" s="176">
        <v>1049400</v>
      </c>
    </row>
    <row r="67" spans="1:11" s="5" customFormat="1" ht="13.5" x14ac:dyDescent="0.2">
      <c r="A67" s="3" t="s">
        <v>1564</v>
      </c>
      <c r="B67" s="66" t="s">
        <v>395</v>
      </c>
      <c r="C67" s="44" t="s">
        <v>16</v>
      </c>
      <c r="D67" s="44" t="s">
        <v>16</v>
      </c>
      <c r="E67" s="10" t="s">
        <v>1</v>
      </c>
      <c r="F67" s="61">
        <v>18343850</v>
      </c>
      <c r="G67" s="109">
        <v>44819</v>
      </c>
      <c r="H67" s="11" t="s">
        <v>953</v>
      </c>
      <c r="I67" s="138" t="s">
        <v>262</v>
      </c>
      <c r="J67" s="111" t="s">
        <v>92</v>
      </c>
      <c r="K67" s="168">
        <v>833800</v>
      </c>
    </row>
    <row r="68" spans="1:11" s="5" customFormat="1" ht="13.5" x14ac:dyDescent="0.2">
      <c r="A68" s="3" t="s">
        <v>1564</v>
      </c>
      <c r="B68" s="66" t="s">
        <v>395</v>
      </c>
      <c r="C68" s="44" t="s">
        <v>16</v>
      </c>
      <c r="D68" s="44" t="s">
        <v>16</v>
      </c>
      <c r="E68" s="10" t="s">
        <v>1</v>
      </c>
      <c r="F68" s="61">
        <v>344015143</v>
      </c>
      <c r="G68" s="109">
        <v>44819</v>
      </c>
      <c r="H68" s="11" t="s">
        <v>954</v>
      </c>
      <c r="I68" s="138" t="s">
        <v>262</v>
      </c>
      <c r="J68" s="111" t="s">
        <v>92</v>
      </c>
      <c r="K68" s="168">
        <v>299100</v>
      </c>
    </row>
    <row r="69" spans="1:11" s="5" customFormat="1" ht="13.5" x14ac:dyDescent="0.2">
      <c r="A69" s="3" t="s">
        <v>1564</v>
      </c>
      <c r="B69" s="66" t="s">
        <v>395</v>
      </c>
      <c r="C69" s="44" t="s">
        <v>16</v>
      </c>
      <c r="D69" s="44" t="s">
        <v>16</v>
      </c>
      <c r="E69" s="10" t="s">
        <v>1</v>
      </c>
      <c r="F69" s="61">
        <v>343866527</v>
      </c>
      <c r="G69" s="109">
        <v>44819</v>
      </c>
      <c r="H69" s="11" t="s">
        <v>955</v>
      </c>
      <c r="I69" s="138" t="s">
        <v>262</v>
      </c>
      <c r="J69" s="111" t="s">
        <v>92</v>
      </c>
      <c r="K69" s="168">
        <v>216000</v>
      </c>
    </row>
    <row r="70" spans="1:11" s="5" customFormat="1" ht="13.5" x14ac:dyDescent="0.2">
      <c r="A70" s="3" t="s">
        <v>1564</v>
      </c>
      <c r="B70" s="66" t="s">
        <v>395</v>
      </c>
      <c r="C70" s="44" t="s">
        <v>16</v>
      </c>
      <c r="D70" s="44" t="s">
        <v>16</v>
      </c>
      <c r="E70" s="10" t="s">
        <v>2</v>
      </c>
      <c r="F70" s="61">
        <v>18365783</v>
      </c>
      <c r="G70" s="109">
        <v>44819</v>
      </c>
      <c r="H70" s="11" t="s">
        <v>956</v>
      </c>
      <c r="I70" s="138" t="s">
        <v>262</v>
      </c>
      <c r="J70" s="111" t="s">
        <v>92</v>
      </c>
      <c r="K70" s="168">
        <v>164900</v>
      </c>
    </row>
    <row r="71" spans="1:11" s="5" customFormat="1" ht="13.5" x14ac:dyDescent="0.2">
      <c r="A71" s="3" t="s">
        <v>1564</v>
      </c>
      <c r="B71" s="66" t="s">
        <v>395</v>
      </c>
      <c r="C71" s="44" t="s">
        <v>16</v>
      </c>
      <c r="D71" s="44" t="s">
        <v>16</v>
      </c>
      <c r="E71" s="10" t="s">
        <v>2</v>
      </c>
      <c r="F71" s="61">
        <v>33759002</v>
      </c>
      <c r="G71" s="109">
        <v>44819</v>
      </c>
      <c r="H71" s="11" t="s">
        <v>957</v>
      </c>
      <c r="I71" s="122" t="s">
        <v>958</v>
      </c>
      <c r="J71" s="160" t="s">
        <v>959</v>
      </c>
      <c r="K71" s="168">
        <v>153890</v>
      </c>
    </row>
    <row r="72" spans="1:11" s="5" customFormat="1" ht="13.5" x14ac:dyDescent="0.2">
      <c r="A72" s="3" t="s">
        <v>1564</v>
      </c>
      <c r="B72" s="66" t="s">
        <v>395</v>
      </c>
      <c r="C72" s="44" t="s">
        <v>16</v>
      </c>
      <c r="D72" s="44" t="s">
        <v>16</v>
      </c>
      <c r="E72" s="10" t="s">
        <v>2</v>
      </c>
      <c r="F72" s="61">
        <v>1155245</v>
      </c>
      <c r="G72" s="109">
        <v>44819</v>
      </c>
      <c r="H72" s="11" t="s">
        <v>960</v>
      </c>
      <c r="I72" s="122" t="s">
        <v>958</v>
      </c>
      <c r="J72" s="160" t="s">
        <v>959</v>
      </c>
      <c r="K72" s="168">
        <v>381400</v>
      </c>
    </row>
    <row r="73" spans="1:11" s="5" customFormat="1" ht="13.5" x14ac:dyDescent="0.2">
      <c r="A73" s="3" t="s">
        <v>1564</v>
      </c>
      <c r="B73" s="66" t="s">
        <v>395</v>
      </c>
      <c r="C73" s="44" t="s">
        <v>16</v>
      </c>
      <c r="D73" s="44" t="s">
        <v>16</v>
      </c>
      <c r="E73" s="10" t="s">
        <v>2</v>
      </c>
      <c r="F73" s="61">
        <v>33846132</v>
      </c>
      <c r="G73" s="109">
        <v>44819</v>
      </c>
      <c r="H73" s="11" t="s">
        <v>1570</v>
      </c>
      <c r="I73" s="122" t="s">
        <v>958</v>
      </c>
      <c r="J73" s="160" t="s">
        <v>959</v>
      </c>
      <c r="K73" s="168">
        <v>93325</v>
      </c>
    </row>
    <row r="74" spans="1:11" s="5" customFormat="1" ht="13.5" x14ac:dyDescent="0.2">
      <c r="A74" s="3" t="s">
        <v>1564</v>
      </c>
      <c r="B74" s="66" t="s">
        <v>395</v>
      </c>
      <c r="C74" s="44" t="s">
        <v>16</v>
      </c>
      <c r="D74" s="44" t="s">
        <v>16</v>
      </c>
      <c r="E74" s="10" t="s">
        <v>2</v>
      </c>
      <c r="F74" s="61">
        <v>33765034</v>
      </c>
      <c r="G74" s="109">
        <v>44819</v>
      </c>
      <c r="H74" s="11" t="s">
        <v>1571</v>
      </c>
      <c r="I74" s="122" t="s">
        <v>958</v>
      </c>
      <c r="J74" s="160" t="s">
        <v>959</v>
      </c>
      <c r="K74" s="168">
        <v>42550</v>
      </c>
    </row>
    <row r="75" spans="1:11" s="5" customFormat="1" ht="13.5" x14ac:dyDescent="0.2">
      <c r="A75" s="3" t="s">
        <v>1564</v>
      </c>
      <c r="B75" s="66" t="s">
        <v>395</v>
      </c>
      <c r="C75" s="44" t="s">
        <v>16</v>
      </c>
      <c r="D75" s="44" t="s">
        <v>16</v>
      </c>
      <c r="E75" s="10" t="s">
        <v>2</v>
      </c>
      <c r="F75" s="61">
        <v>33791269</v>
      </c>
      <c r="G75" s="109">
        <v>44819</v>
      </c>
      <c r="H75" s="11" t="s">
        <v>1572</v>
      </c>
      <c r="I75" s="122" t="s">
        <v>958</v>
      </c>
      <c r="J75" s="160" t="s">
        <v>959</v>
      </c>
      <c r="K75" s="168">
        <v>8820</v>
      </c>
    </row>
    <row r="76" spans="1:11" s="5" customFormat="1" ht="13.5" x14ac:dyDescent="0.2">
      <c r="A76" s="3" t="s">
        <v>1564</v>
      </c>
      <c r="B76" s="66" t="s">
        <v>395</v>
      </c>
      <c r="C76" s="44" t="s">
        <v>16</v>
      </c>
      <c r="D76" s="44" t="s">
        <v>16</v>
      </c>
      <c r="E76" s="10" t="s">
        <v>2</v>
      </c>
      <c r="F76" s="61">
        <v>33758645</v>
      </c>
      <c r="G76" s="109">
        <v>44819</v>
      </c>
      <c r="H76" s="11" t="s">
        <v>1573</v>
      </c>
      <c r="I76" s="122" t="s">
        <v>958</v>
      </c>
      <c r="J76" s="160" t="s">
        <v>959</v>
      </c>
      <c r="K76" s="168">
        <v>21430</v>
      </c>
    </row>
    <row r="77" spans="1:11" s="5" customFormat="1" ht="27" x14ac:dyDescent="0.2">
      <c r="A77" s="3" t="s">
        <v>1563</v>
      </c>
      <c r="B77" s="66" t="s">
        <v>395</v>
      </c>
      <c r="C77" s="44" t="s">
        <v>16</v>
      </c>
      <c r="D77" s="44" t="s">
        <v>16</v>
      </c>
      <c r="E77" s="67" t="s">
        <v>20</v>
      </c>
      <c r="F77" s="42" t="s">
        <v>16</v>
      </c>
      <c r="G77" s="42">
        <v>44825</v>
      </c>
      <c r="H77" s="11" t="s">
        <v>883</v>
      </c>
      <c r="I77" s="138" t="s">
        <v>262</v>
      </c>
      <c r="J77" s="111" t="s">
        <v>92</v>
      </c>
      <c r="K77" s="164">
        <v>758800</v>
      </c>
    </row>
    <row r="78" spans="1:11" s="5" customFormat="1" ht="27" x14ac:dyDescent="0.2">
      <c r="A78" s="3" t="s">
        <v>1563</v>
      </c>
      <c r="B78" s="66" t="s">
        <v>395</v>
      </c>
      <c r="C78" s="44" t="s">
        <v>16</v>
      </c>
      <c r="D78" s="44" t="s">
        <v>16</v>
      </c>
      <c r="E78" s="67" t="s">
        <v>20</v>
      </c>
      <c r="F78" s="42" t="s">
        <v>16</v>
      </c>
      <c r="G78" s="42">
        <v>44825</v>
      </c>
      <c r="H78" s="11" t="s">
        <v>884</v>
      </c>
      <c r="I78" s="138" t="s">
        <v>262</v>
      </c>
      <c r="J78" s="111" t="s">
        <v>92</v>
      </c>
      <c r="K78" s="164">
        <v>983000</v>
      </c>
    </row>
    <row r="79" spans="1:11" s="5" customFormat="1" ht="27" x14ac:dyDescent="0.2">
      <c r="A79" s="3" t="s">
        <v>1563</v>
      </c>
      <c r="B79" s="66" t="s">
        <v>395</v>
      </c>
      <c r="C79" s="44" t="s">
        <v>16</v>
      </c>
      <c r="D79" s="44" t="s">
        <v>16</v>
      </c>
      <c r="E79" s="67" t="s">
        <v>20</v>
      </c>
      <c r="F79" s="42" t="s">
        <v>16</v>
      </c>
      <c r="G79" s="42">
        <v>44825</v>
      </c>
      <c r="H79" s="11" t="s">
        <v>885</v>
      </c>
      <c r="I79" s="138" t="s">
        <v>262</v>
      </c>
      <c r="J79" s="111" t="s">
        <v>92</v>
      </c>
      <c r="K79" s="164">
        <v>413900</v>
      </c>
    </row>
    <row r="80" spans="1:11" s="5" customFormat="1" ht="27" x14ac:dyDescent="0.2">
      <c r="A80" s="3" t="s">
        <v>1563</v>
      </c>
      <c r="B80" s="66" t="s">
        <v>395</v>
      </c>
      <c r="C80" s="44" t="s">
        <v>16</v>
      </c>
      <c r="D80" s="44" t="s">
        <v>16</v>
      </c>
      <c r="E80" s="67" t="s">
        <v>20</v>
      </c>
      <c r="F80" s="42" t="s">
        <v>16</v>
      </c>
      <c r="G80" s="42">
        <v>44825</v>
      </c>
      <c r="H80" s="11" t="s">
        <v>886</v>
      </c>
      <c r="I80" s="138" t="s">
        <v>262</v>
      </c>
      <c r="J80" s="111" t="s">
        <v>92</v>
      </c>
      <c r="K80" s="164">
        <v>230400</v>
      </c>
    </row>
    <row r="81" spans="1:11" s="5" customFormat="1" ht="27" x14ac:dyDescent="0.2">
      <c r="A81" s="3" t="s">
        <v>1563</v>
      </c>
      <c r="B81" s="66" t="s">
        <v>395</v>
      </c>
      <c r="C81" s="44" t="s">
        <v>16</v>
      </c>
      <c r="D81" s="44" t="s">
        <v>16</v>
      </c>
      <c r="E81" s="67" t="s">
        <v>20</v>
      </c>
      <c r="F81" s="42" t="s">
        <v>16</v>
      </c>
      <c r="G81" s="42">
        <v>44825</v>
      </c>
      <c r="H81" s="11" t="s">
        <v>887</v>
      </c>
      <c r="I81" s="138" t="s">
        <v>262</v>
      </c>
      <c r="J81" s="111" t="s">
        <v>92</v>
      </c>
      <c r="K81" s="164">
        <v>205400</v>
      </c>
    </row>
    <row r="82" spans="1:11" s="5" customFormat="1" ht="27" x14ac:dyDescent="0.2">
      <c r="A82" s="3" t="s">
        <v>1563</v>
      </c>
      <c r="B82" s="66" t="s">
        <v>395</v>
      </c>
      <c r="C82" s="44" t="s">
        <v>16</v>
      </c>
      <c r="D82" s="44" t="s">
        <v>16</v>
      </c>
      <c r="E82" s="67" t="s">
        <v>20</v>
      </c>
      <c r="F82" s="42" t="s">
        <v>16</v>
      </c>
      <c r="G82" s="42">
        <v>44825</v>
      </c>
      <c r="H82" s="11" t="s">
        <v>888</v>
      </c>
      <c r="I82" s="138" t="s">
        <v>262</v>
      </c>
      <c r="J82" s="111" t="s">
        <v>92</v>
      </c>
      <c r="K82" s="164">
        <v>156300</v>
      </c>
    </row>
    <row r="83" spans="1:11" s="5" customFormat="1" ht="27" x14ac:dyDescent="0.2">
      <c r="A83" s="3" t="s">
        <v>1563</v>
      </c>
      <c r="B83" s="66" t="s">
        <v>395</v>
      </c>
      <c r="C83" s="44" t="s">
        <v>16</v>
      </c>
      <c r="D83" s="44" t="s">
        <v>16</v>
      </c>
      <c r="E83" s="67" t="s">
        <v>20</v>
      </c>
      <c r="F83" s="42" t="s">
        <v>16</v>
      </c>
      <c r="G83" s="42">
        <v>44834</v>
      </c>
      <c r="H83" s="11" t="s">
        <v>889</v>
      </c>
      <c r="I83" s="114" t="s">
        <v>890</v>
      </c>
      <c r="J83" s="123" t="s">
        <v>891</v>
      </c>
      <c r="K83" s="164">
        <v>1125155</v>
      </c>
    </row>
    <row r="84" spans="1:11" s="5" customFormat="1" ht="27" x14ac:dyDescent="0.2">
      <c r="A84" s="3" t="s">
        <v>1563</v>
      </c>
      <c r="B84" s="66" t="s">
        <v>395</v>
      </c>
      <c r="C84" s="44" t="s">
        <v>16</v>
      </c>
      <c r="D84" s="44" t="s">
        <v>16</v>
      </c>
      <c r="E84" s="67" t="s">
        <v>20</v>
      </c>
      <c r="F84" s="42" t="s">
        <v>16</v>
      </c>
      <c r="G84" s="42">
        <v>44820</v>
      </c>
      <c r="H84" s="11" t="s">
        <v>892</v>
      </c>
      <c r="I84" s="114" t="s">
        <v>893</v>
      </c>
      <c r="J84" s="123" t="s">
        <v>894</v>
      </c>
      <c r="K84" s="164">
        <v>38450</v>
      </c>
    </row>
    <row r="85" spans="1:11" s="5" customFormat="1" ht="27" x14ac:dyDescent="0.2">
      <c r="A85" s="3" t="s">
        <v>1563</v>
      </c>
      <c r="B85" s="66" t="s">
        <v>395</v>
      </c>
      <c r="C85" s="44" t="s">
        <v>16</v>
      </c>
      <c r="D85" s="44" t="s">
        <v>16</v>
      </c>
      <c r="E85" s="67" t="s">
        <v>20</v>
      </c>
      <c r="F85" s="42" t="s">
        <v>16</v>
      </c>
      <c r="G85" s="42">
        <v>44820</v>
      </c>
      <c r="H85" s="11" t="s">
        <v>895</v>
      </c>
      <c r="I85" s="114" t="s">
        <v>893</v>
      </c>
      <c r="J85" s="123" t="s">
        <v>894</v>
      </c>
      <c r="K85" s="164">
        <v>112200</v>
      </c>
    </row>
    <row r="86" spans="1:11" s="5" customFormat="1" ht="27" x14ac:dyDescent="0.2">
      <c r="A86" s="3" t="s">
        <v>1563</v>
      </c>
      <c r="B86" s="66" t="s">
        <v>395</v>
      </c>
      <c r="C86" s="44" t="s">
        <v>16</v>
      </c>
      <c r="D86" s="44" t="s">
        <v>16</v>
      </c>
      <c r="E86" s="67" t="s">
        <v>20</v>
      </c>
      <c r="F86" s="42" t="s">
        <v>16</v>
      </c>
      <c r="G86" s="42">
        <v>44820</v>
      </c>
      <c r="H86" s="11" t="s">
        <v>896</v>
      </c>
      <c r="I86" s="114" t="s">
        <v>893</v>
      </c>
      <c r="J86" s="123" t="s">
        <v>894</v>
      </c>
      <c r="K86" s="164">
        <v>22350</v>
      </c>
    </row>
    <row r="87" spans="1:11" s="5" customFormat="1" ht="27" x14ac:dyDescent="0.2">
      <c r="A87" s="3" t="s">
        <v>1563</v>
      </c>
      <c r="B87" s="66" t="s">
        <v>395</v>
      </c>
      <c r="C87" s="44" t="s">
        <v>16</v>
      </c>
      <c r="D87" s="44" t="s">
        <v>16</v>
      </c>
      <c r="E87" s="67" t="s">
        <v>20</v>
      </c>
      <c r="F87" s="42" t="s">
        <v>16</v>
      </c>
      <c r="G87" s="42">
        <v>44820</v>
      </c>
      <c r="H87" s="11" t="s">
        <v>897</v>
      </c>
      <c r="I87" s="114" t="s">
        <v>893</v>
      </c>
      <c r="J87" s="123" t="s">
        <v>894</v>
      </c>
      <c r="K87" s="164">
        <v>20950</v>
      </c>
    </row>
    <row r="88" spans="1:11" s="5" customFormat="1" ht="27" x14ac:dyDescent="0.2">
      <c r="A88" s="3" t="s">
        <v>1563</v>
      </c>
      <c r="B88" s="66" t="s">
        <v>395</v>
      </c>
      <c r="C88" s="44" t="s">
        <v>16</v>
      </c>
      <c r="D88" s="44" t="s">
        <v>16</v>
      </c>
      <c r="E88" s="67" t="s">
        <v>20</v>
      </c>
      <c r="F88" s="42" t="s">
        <v>16</v>
      </c>
      <c r="G88" s="42">
        <v>44820</v>
      </c>
      <c r="H88" s="11" t="s">
        <v>898</v>
      </c>
      <c r="I88" s="114" t="s">
        <v>893</v>
      </c>
      <c r="J88" s="123" t="s">
        <v>894</v>
      </c>
      <c r="K88" s="164">
        <v>85300</v>
      </c>
    </row>
    <row r="89" spans="1:11" s="5" customFormat="1" ht="27" x14ac:dyDescent="0.2">
      <c r="A89" s="3" t="s">
        <v>1563</v>
      </c>
      <c r="B89" s="66" t="s">
        <v>395</v>
      </c>
      <c r="C89" s="44" t="s">
        <v>16</v>
      </c>
      <c r="D89" s="44" t="s">
        <v>16</v>
      </c>
      <c r="E89" s="67" t="s">
        <v>20</v>
      </c>
      <c r="F89" s="42" t="s">
        <v>16</v>
      </c>
      <c r="G89" s="42">
        <v>44820</v>
      </c>
      <c r="H89" s="11" t="s">
        <v>899</v>
      </c>
      <c r="I89" s="114" t="s">
        <v>893</v>
      </c>
      <c r="J89" s="123" t="s">
        <v>894</v>
      </c>
      <c r="K89" s="164">
        <v>97300</v>
      </c>
    </row>
    <row r="90" spans="1:11" s="5" customFormat="1" ht="13.5" x14ac:dyDescent="0.2">
      <c r="A90" s="3" t="s">
        <v>1563</v>
      </c>
      <c r="B90" s="102" t="s">
        <v>15</v>
      </c>
      <c r="C90" s="44" t="s">
        <v>16</v>
      </c>
      <c r="D90" s="44" t="s">
        <v>16</v>
      </c>
      <c r="E90" s="43" t="s">
        <v>31</v>
      </c>
      <c r="F90" s="120">
        <v>32200161</v>
      </c>
      <c r="G90" s="42">
        <v>44809</v>
      </c>
      <c r="H90" s="11" t="s">
        <v>900</v>
      </c>
      <c r="I90" s="114" t="s">
        <v>901</v>
      </c>
      <c r="J90" s="123" t="s">
        <v>902</v>
      </c>
      <c r="K90" s="164">
        <v>75000</v>
      </c>
    </row>
    <row r="91" spans="1:11" s="5" customFormat="1" ht="13.5" x14ac:dyDescent="0.2">
      <c r="A91" s="3" t="s">
        <v>1563</v>
      </c>
      <c r="B91" s="99" t="s">
        <v>21</v>
      </c>
      <c r="C91" s="42" t="s">
        <v>903</v>
      </c>
      <c r="D91" s="42">
        <v>44810</v>
      </c>
      <c r="E91" s="43" t="s">
        <v>31</v>
      </c>
      <c r="F91" s="120">
        <v>32200162</v>
      </c>
      <c r="G91" s="42">
        <v>44810</v>
      </c>
      <c r="H91" s="11" t="s">
        <v>904</v>
      </c>
      <c r="I91" s="114" t="s">
        <v>905</v>
      </c>
      <c r="J91" s="123" t="s">
        <v>906</v>
      </c>
      <c r="K91" s="164">
        <v>14419825</v>
      </c>
    </row>
    <row r="92" spans="1:11" s="5" customFormat="1" ht="27" x14ac:dyDescent="0.2">
      <c r="A92" s="3" t="s">
        <v>1563</v>
      </c>
      <c r="B92" s="102" t="s">
        <v>3</v>
      </c>
      <c r="C92" s="45" t="s">
        <v>915</v>
      </c>
      <c r="D92" s="79">
        <v>44204</v>
      </c>
      <c r="E92" s="43" t="s">
        <v>31</v>
      </c>
      <c r="F92" s="120">
        <v>32200163</v>
      </c>
      <c r="G92" s="42">
        <v>44805</v>
      </c>
      <c r="H92" s="11" t="s">
        <v>907</v>
      </c>
      <c r="I92" s="10" t="s">
        <v>483</v>
      </c>
      <c r="J92" s="103" t="s">
        <v>32</v>
      </c>
      <c r="K92" s="164">
        <v>28000</v>
      </c>
    </row>
    <row r="93" spans="1:11" s="5" customFormat="1" ht="27" x14ac:dyDescent="0.2">
      <c r="A93" s="3" t="s">
        <v>1563</v>
      </c>
      <c r="B93" s="102" t="s">
        <v>3</v>
      </c>
      <c r="C93" s="45" t="s">
        <v>915</v>
      </c>
      <c r="D93" s="79">
        <v>44204</v>
      </c>
      <c r="E93" s="43" t="s">
        <v>31</v>
      </c>
      <c r="F93" s="120">
        <v>32200164</v>
      </c>
      <c r="G93" s="42">
        <v>44811</v>
      </c>
      <c r="H93" s="11" t="s">
        <v>908</v>
      </c>
      <c r="I93" s="10" t="s">
        <v>483</v>
      </c>
      <c r="J93" s="103" t="s">
        <v>32</v>
      </c>
      <c r="K93" s="164">
        <v>223877</v>
      </c>
    </row>
    <row r="94" spans="1:11" s="5" customFormat="1" ht="27" x14ac:dyDescent="0.2">
      <c r="A94" s="3" t="s">
        <v>1563</v>
      </c>
      <c r="B94" s="107" t="s">
        <v>0</v>
      </c>
      <c r="C94" s="44" t="s">
        <v>16</v>
      </c>
      <c r="D94" s="44" t="s">
        <v>16</v>
      </c>
      <c r="E94" s="43" t="s">
        <v>31</v>
      </c>
      <c r="F94" s="120">
        <v>32200174</v>
      </c>
      <c r="G94" s="42">
        <v>44833</v>
      </c>
      <c r="H94" s="11" t="s">
        <v>909</v>
      </c>
      <c r="I94" s="114" t="s">
        <v>910</v>
      </c>
      <c r="J94" s="123" t="s">
        <v>911</v>
      </c>
      <c r="K94" s="164">
        <v>1808800</v>
      </c>
    </row>
    <row r="95" spans="1:11" s="5" customFormat="1" ht="27" x14ac:dyDescent="0.2">
      <c r="A95" s="3" t="s">
        <v>1563</v>
      </c>
      <c r="B95" s="107" t="s">
        <v>0</v>
      </c>
      <c r="C95" s="44" t="s">
        <v>16</v>
      </c>
      <c r="D95" s="44" t="s">
        <v>16</v>
      </c>
      <c r="E95" s="67" t="s">
        <v>20</v>
      </c>
      <c r="F95" s="42" t="s">
        <v>16</v>
      </c>
      <c r="G95" s="42">
        <v>44806</v>
      </c>
      <c r="H95" s="11" t="s">
        <v>912</v>
      </c>
      <c r="I95" s="114" t="s">
        <v>913</v>
      </c>
      <c r="J95" s="123" t="s">
        <v>914</v>
      </c>
      <c r="K95" s="164">
        <v>4433940</v>
      </c>
    </row>
    <row r="96" spans="1:11" s="5" customFormat="1" ht="13.5" x14ac:dyDescent="0.2">
      <c r="A96" s="3" t="s">
        <v>1561</v>
      </c>
      <c r="B96" s="66" t="s">
        <v>395</v>
      </c>
      <c r="C96" s="44" t="s">
        <v>16</v>
      </c>
      <c r="D96" s="44" t="s">
        <v>16</v>
      </c>
      <c r="E96" s="10" t="s">
        <v>2</v>
      </c>
      <c r="F96" s="101">
        <v>341241279</v>
      </c>
      <c r="G96" s="76">
        <v>44817</v>
      </c>
      <c r="H96" s="141" t="s">
        <v>686</v>
      </c>
      <c r="I96" s="138" t="s">
        <v>262</v>
      </c>
      <c r="J96" s="111" t="s">
        <v>92</v>
      </c>
      <c r="K96" s="53">
        <v>250600</v>
      </c>
    </row>
    <row r="97" spans="1:11" s="5" customFormat="1" ht="13.5" x14ac:dyDescent="0.2">
      <c r="A97" s="3" t="s">
        <v>1561</v>
      </c>
      <c r="B97" s="66" t="s">
        <v>395</v>
      </c>
      <c r="C97" s="44" t="s">
        <v>16</v>
      </c>
      <c r="D97" s="44" t="s">
        <v>16</v>
      </c>
      <c r="E97" s="10" t="s">
        <v>2</v>
      </c>
      <c r="F97" s="101">
        <v>341204205</v>
      </c>
      <c r="G97" s="76">
        <v>44806</v>
      </c>
      <c r="H97" s="141" t="s">
        <v>687</v>
      </c>
      <c r="I97" s="138" t="s">
        <v>262</v>
      </c>
      <c r="J97" s="111" t="s">
        <v>92</v>
      </c>
      <c r="K97" s="53">
        <v>1235600</v>
      </c>
    </row>
    <row r="98" spans="1:11" s="5" customFormat="1" ht="13.5" x14ac:dyDescent="0.2">
      <c r="A98" s="3" t="s">
        <v>1561</v>
      </c>
      <c r="B98" s="66" t="s">
        <v>395</v>
      </c>
      <c r="C98" s="44" t="s">
        <v>16</v>
      </c>
      <c r="D98" s="44" t="s">
        <v>16</v>
      </c>
      <c r="E98" s="10" t="s">
        <v>2</v>
      </c>
      <c r="F98" s="101">
        <v>344104755</v>
      </c>
      <c r="G98" s="76">
        <v>44833</v>
      </c>
      <c r="H98" s="141" t="s">
        <v>688</v>
      </c>
      <c r="I98" s="138" t="s">
        <v>262</v>
      </c>
      <c r="J98" s="111" t="s">
        <v>92</v>
      </c>
      <c r="K98" s="53">
        <v>772600</v>
      </c>
    </row>
    <row r="99" spans="1:11" s="5" customFormat="1" ht="27" x14ac:dyDescent="0.2">
      <c r="A99" s="3" t="s">
        <v>1561</v>
      </c>
      <c r="B99" s="66" t="s">
        <v>395</v>
      </c>
      <c r="C99" s="44" t="s">
        <v>16</v>
      </c>
      <c r="D99" s="44" t="s">
        <v>16</v>
      </c>
      <c r="E99" s="10" t="s">
        <v>2</v>
      </c>
      <c r="F99" s="101">
        <v>341425780</v>
      </c>
      <c r="G99" s="76">
        <v>44817</v>
      </c>
      <c r="H99" s="141" t="s">
        <v>689</v>
      </c>
      <c r="I99" s="138" t="s">
        <v>262</v>
      </c>
      <c r="J99" s="111" t="s">
        <v>92</v>
      </c>
      <c r="K99" s="53">
        <v>35700</v>
      </c>
    </row>
    <row r="100" spans="1:11" s="5" customFormat="1" ht="27" x14ac:dyDescent="0.2">
      <c r="A100" s="3" t="s">
        <v>1561</v>
      </c>
      <c r="B100" s="66" t="s">
        <v>395</v>
      </c>
      <c r="C100" s="44" t="s">
        <v>16</v>
      </c>
      <c r="D100" s="44" t="s">
        <v>16</v>
      </c>
      <c r="E100" s="10" t="s">
        <v>2</v>
      </c>
      <c r="F100" s="101">
        <v>341425781</v>
      </c>
      <c r="G100" s="76">
        <v>44817</v>
      </c>
      <c r="H100" s="141" t="s">
        <v>690</v>
      </c>
      <c r="I100" s="138" t="s">
        <v>262</v>
      </c>
      <c r="J100" s="111" t="s">
        <v>92</v>
      </c>
      <c r="K100" s="53">
        <v>95800</v>
      </c>
    </row>
    <row r="101" spans="1:11" s="5" customFormat="1" ht="27" x14ac:dyDescent="0.2">
      <c r="A101" s="3" t="s">
        <v>1561</v>
      </c>
      <c r="B101" s="66" t="s">
        <v>395</v>
      </c>
      <c r="C101" s="44" t="s">
        <v>16</v>
      </c>
      <c r="D101" s="44" t="s">
        <v>16</v>
      </c>
      <c r="E101" s="10" t="s">
        <v>2</v>
      </c>
      <c r="F101" s="101">
        <v>341425782</v>
      </c>
      <c r="G101" s="76">
        <v>44817</v>
      </c>
      <c r="H101" s="141" t="s">
        <v>691</v>
      </c>
      <c r="I101" s="138" t="s">
        <v>262</v>
      </c>
      <c r="J101" s="111" t="s">
        <v>92</v>
      </c>
      <c r="K101" s="53">
        <v>126700</v>
      </c>
    </row>
    <row r="102" spans="1:11" s="5" customFormat="1" ht="13.5" x14ac:dyDescent="0.2">
      <c r="A102" s="3" t="s">
        <v>1561</v>
      </c>
      <c r="B102" s="66" t="s">
        <v>395</v>
      </c>
      <c r="C102" s="44" t="s">
        <v>16</v>
      </c>
      <c r="D102" s="44" t="s">
        <v>16</v>
      </c>
      <c r="E102" s="10" t="s">
        <v>2</v>
      </c>
      <c r="F102" s="101">
        <v>341461667</v>
      </c>
      <c r="G102" s="76">
        <v>44817</v>
      </c>
      <c r="H102" s="141" t="s">
        <v>692</v>
      </c>
      <c r="I102" s="138" t="s">
        <v>262</v>
      </c>
      <c r="J102" s="111" t="s">
        <v>92</v>
      </c>
      <c r="K102" s="53">
        <v>154400</v>
      </c>
    </row>
    <row r="103" spans="1:11" s="5" customFormat="1" ht="13.5" x14ac:dyDescent="0.2">
      <c r="A103" s="3" t="s">
        <v>1561</v>
      </c>
      <c r="B103" s="66" t="s">
        <v>395</v>
      </c>
      <c r="C103" s="44" t="s">
        <v>16</v>
      </c>
      <c r="D103" s="44" t="s">
        <v>16</v>
      </c>
      <c r="E103" s="10" t="s">
        <v>2</v>
      </c>
      <c r="F103" s="101">
        <v>341538069</v>
      </c>
      <c r="G103" s="76">
        <v>44817</v>
      </c>
      <c r="H103" s="141" t="s">
        <v>693</v>
      </c>
      <c r="I103" s="138" t="s">
        <v>262</v>
      </c>
      <c r="J103" s="111" t="s">
        <v>92</v>
      </c>
      <c r="K103" s="53">
        <v>187900</v>
      </c>
    </row>
    <row r="104" spans="1:11" s="5" customFormat="1" ht="13.5" x14ac:dyDescent="0.2">
      <c r="A104" s="3" t="s">
        <v>1561</v>
      </c>
      <c r="B104" s="66" t="s">
        <v>395</v>
      </c>
      <c r="C104" s="44" t="s">
        <v>16</v>
      </c>
      <c r="D104" s="44" t="s">
        <v>16</v>
      </c>
      <c r="E104" s="10" t="s">
        <v>2</v>
      </c>
      <c r="F104" s="101">
        <v>341299894</v>
      </c>
      <c r="G104" s="76">
        <v>44817</v>
      </c>
      <c r="H104" s="141" t="s">
        <v>694</v>
      </c>
      <c r="I104" s="138" t="s">
        <v>262</v>
      </c>
      <c r="J104" s="111" t="s">
        <v>92</v>
      </c>
      <c r="K104" s="53">
        <v>335400</v>
      </c>
    </row>
    <row r="105" spans="1:11" s="5" customFormat="1" ht="13.5" x14ac:dyDescent="0.2">
      <c r="A105" s="3" t="s">
        <v>1561</v>
      </c>
      <c r="B105" s="66" t="s">
        <v>395</v>
      </c>
      <c r="C105" s="44" t="s">
        <v>16</v>
      </c>
      <c r="D105" s="44" t="s">
        <v>16</v>
      </c>
      <c r="E105" s="10" t="s">
        <v>2</v>
      </c>
      <c r="F105" s="101">
        <v>343836415</v>
      </c>
      <c r="G105" s="76">
        <v>44833</v>
      </c>
      <c r="H105" s="141" t="s">
        <v>695</v>
      </c>
      <c r="I105" s="138" t="s">
        <v>262</v>
      </c>
      <c r="J105" s="111" t="s">
        <v>92</v>
      </c>
      <c r="K105" s="53">
        <v>1182500</v>
      </c>
    </row>
    <row r="106" spans="1:11" s="5" customFormat="1" ht="13.5" x14ac:dyDescent="0.2">
      <c r="A106" s="3" t="s">
        <v>1561</v>
      </c>
      <c r="B106" s="66" t="s">
        <v>395</v>
      </c>
      <c r="C106" s="44" t="s">
        <v>16</v>
      </c>
      <c r="D106" s="44" t="s">
        <v>16</v>
      </c>
      <c r="E106" s="10" t="s">
        <v>2</v>
      </c>
      <c r="F106" s="101">
        <v>343918041</v>
      </c>
      <c r="G106" s="76">
        <v>44833</v>
      </c>
      <c r="H106" s="141" t="s">
        <v>696</v>
      </c>
      <c r="I106" s="138" t="s">
        <v>262</v>
      </c>
      <c r="J106" s="111" t="s">
        <v>92</v>
      </c>
      <c r="K106" s="53">
        <v>648100</v>
      </c>
    </row>
    <row r="107" spans="1:11" s="5" customFormat="1" ht="13.5" x14ac:dyDescent="0.2">
      <c r="A107" s="3" t="s">
        <v>1561</v>
      </c>
      <c r="B107" s="66" t="s">
        <v>395</v>
      </c>
      <c r="C107" s="44" t="s">
        <v>16</v>
      </c>
      <c r="D107" s="44" t="s">
        <v>16</v>
      </c>
      <c r="E107" s="10" t="s">
        <v>2</v>
      </c>
      <c r="F107" s="101">
        <v>341944605</v>
      </c>
      <c r="G107" s="76">
        <v>44817</v>
      </c>
      <c r="H107" s="141" t="s">
        <v>697</v>
      </c>
      <c r="I107" s="138" t="s">
        <v>262</v>
      </c>
      <c r="J107" s="111" t="s">
        <v>92</v>
      </c>
      <c r="K107" s="53">
        <v>270100</v>
      </c>
    </row>
    <row r="108" spans="1:11" s="5" customFormat="1" ht="13.5" x14ac:dyDescent="0.2">
      <c r="A108" s="3" t="s">
        <v>1561</v>
      </c>
      <c r="B108" s="66" t="s">
        <v>395</v>
      </c>
      <c r="C108" s="44" t="s">
        <v>16</v>
      </c>
      <c r="D108" s="44" t="s">
        <v>16</v>
      </c>
      <c r="E108" s="10" t="s">
        <v>2</v>
      </c>
      <c r="F108" s="101">
        <v>344261715</v>
      </c>
      <c r="G108" s="76">
        <v>44833</v>
      </c>
      <c r="H108" s="141" t="s">
        <v>698</v>
      </c>
      <c r="I108" s="138" t="s">
        <v>262</v>
      </c>
      <c r="J108" s="111" t="s">
        <v>92</v>
      </c>
      <c r="K108" s="53">
        <v>992000</v>
      </c>
    </row>
    <row r="109" spans="1:11" s="5" customFormat="1" ht="13.5" x14ac:dyDescent="0.2">
      <c r="A109" s="3" t="s">
        <v>1561</v>
      </c>
      <c r="B109" s="66" t="s">
        <v>395</v>
      </c>
      <c r="C109" s="44" t="s">
        <v>16</v>
      </c>
      <c r="D109" s="44" t="s">
        <v>16</v>
      </c>
      <c r="E109" s="10" t="s">
        <v>2</v>
      </c>
      <c r="F109" s="101">
        <v>22753632</v>
      </c>
      <c r="G109" s="76">
        <v>44817</v>
      </c>
      <c r="H109" s="141" t="s">
        <v>699</v>
      </c>
      <c r="I109" s="141" t="s">
        <v>700</v>
      </c>
      <c r="J109" s="156" t="s">
        <v>701</v>
      </c>
      <c r="K109" s="53">
        <v>39230</v>
      </c>
    </row>
    <row r="110" spans="1:11" s="5" customFormat="1" ht="13.5" x14ac:dyDescent="0.2">
      <c r="A110" s="3" t="s">
        <v>1561</v>
      </c>
      <c r="B110" s="66" t="s">
        <v>395</v>
      </c>
      <c r="C110" s="44" t="s">
        <v>16</v>
      </c>
      <c r="D110" s="44" t="s">
        <v>16</v>
      </c>
      <c r="E110" s="10" t="s">
        <v>2</v>
      </c>
      <c r="F110" s="101">
        <v>22755748</v>
      </c>
      <c r="G110" s="76">
        <v>44817</v>
      </c>
      <c r="H110" s="141" t="s">
        <v>702</v>
      </c>
      <c r="I110" s="141" t="s">
        <v>700</v>
      </c>
      <c r="J110" s="156" t="s">
        <v>701</v>
      </c>
      <c r="K110" s="53">
        <v>6730</v>
      </c>
    </row>
    <row r="111" spans="1:11" s="5" customFormat="1" ht="13.5" x14ac:dyDescent="0.2">
      <c r="A111" s="3" t="s">
        <v>1561</v>
      </c>
      <c r="B111" s="66" t="s">
        <v>395</v>
      </c>
      <c r="C111" s="44" t="s">
        <v>16</v>
      </c>
      <c r="D111" s="44" t="s">
        <v>16</v>
      </c>
      <c r="E111" s="10" t="s">
        <v>2</v>
      </c>
      <c r="F111" s="101">
        <v>22774812</v>
      </c>
      <c r="G111" s="76">
        <v>44817</v>
      </c>
      <c r="H111" s="141" t="s">
        <v>703</v>
      </c>
      <c r="I111" s="141" t="s">
        <v>700</v>
      </c>
      <c r="J111" s="156" t="s">
        <v>701</v>
      </c>
      <c r="K111" s="53">
        <v>48150</v>
      </c>
    </row>
    <row r="112" spans="1:11" s="5" customFormat="1" ht="13.5" x14ac:dyDescent="0.2">
      <c r="A112" s="3" t="s">
        <v>1561</v>
      </c>
      <c r="B112" s="66" t="s">
        <v>395</v>
      </c>
      <c r="C112" s="44" t="s">
        <v>16</v>
      </c>
      <c r="D112" s="44" t="s">
        <v>16</v>
      </c>
      <c r="E112" s="10" t="s">
        <v>2</v>
      </c>
      <c r="F112" s="101">
        <v>22783062</v>
      </c>
      <c r="G112" s="76">
        <v>44817</v>
      </c>
      <c r="H112" s="141" t="s">
        <v>704</v>
      </c>
      <c r="I112" s="141" t="s">
        <v>700</v>
      </c>
      <c r="J112" s="156" t="s">
        <v>701</v>
      </c>
      <c r="K112" s="53">
        <v>152320</v>
      </c>
    </row>
    <row r="113" spans="1:11" s="5" customFormat="1" ht="13.5" x14ac:dyDescent="0.2">
      <c r="A113" s="3" t="s">
        <v>1561</v>
      </c>
      <c r="B113" s="66" t="s">
        <v>395</v>
      </c>
      <c r="C113" s="44" t="s">
        <v>16</v>
      </c>
      <c r="D113" s="44" t="s">
        <v>16</v>
      </c>
      <c r="E113" s="10" t="s">
        <v>2</v>
      </c>
      <c r="F113" s="101">
        <v>22783068</v>
      </c>
      <c r="G113" s="76">
        <v>44817</v>
      </c>
      <c r="H113" s="141" t="s">
        <v>705</v>
      </c>
      <c r="I113" s="141" t="s">
        <v>700</v>
      </c>
      <c r="J113" s="156" t="s">
        <v>701</v>
      </c>
      <c r="K113" s="53">
        <v>16930</v>
      </c>
    </row>
    <row r="114" spans="1:11" s="5" customFormat="1" ht="13.5" x14ac:dyDescent="0.2">
      <c r="A114" s="3" t="s">
        <v>1561</v>
      </c>
      <c r="B114" s="66" t="s">
        <v>395</v>
      </c>
      <c r="C114" s="44" t="s">
        <v>16</v>
      </c>
      <c r="D114" s="44" t="s">
        <v>16</v>
      </c>
      <c r="E114" s="10" t="s">
        <v>2</v>
      </c>
      <c r="F114" s="101">
        <v>22805114</v>
      </c>
      <c r="G114" s="76">
        <v>44817</v>
      </c>
      <c r="H114" s="141" t="s">
        <v>706</v>
      </c>
      <c r="I114" s="141" t="s">
        <v>700</v>
      </c>
      <c r="J114" s="156" t="s">
        <v>701</v>
      </c>
      <c r="K114" s="53">
        <v>25250</v>
      </c>
    </row>
    <row r="115" spans="1:11" s="5" customFormat="1" ht="13.5" x14ac:dyDescent="0.2">
      <c r="A115" s="3" t="s">
        <v>1561</v>
      </c>
      <c r="B115" s="66" t="s">
        <v>395</v>
      </c>
      <c r="C115" s="44" t="s">
        <v>16</v>
      </c>
      <c r="D115" s="44" t="s">
        <v>16</v>
      </c>
      <c r="E115" s="10" t="s">
        <v>2</v>
      </c>
      <c r="F115" s="101">
        <v>22857032</v>
      </c>
      <c r="G115" s="76">
        <v>44817</v>
      </c>
      <c r="H115" s="141" t="s">
        <v>707</v>
      </c>
      <c r="I115" s="141" t="s">
        <v>700</v>
      </c>
      <c r="J115" s="156" t="s">
        <v>701</v>
      </c>
      <c r="K115" s="53">
        <v>23390</v>
      </c>
    </row>
    <row r="116" spans="1:11" s="5" customFormat="1" ht="13.5" x14ac:dyDescent="0.2">
      <c r="A116" s="3" t="s">
        <v>1561</v>
      </c>
      <c r="B116" s="66" t="s">
        <v>395</v>
      </c>
      <c r="C116" s="44" t="s">
        <v>16</v>
      </c>
      <c r="D116" s="44" t="s">
        <v>16</v>
      </c>
      <c r="E116" s="10" t="s">
        <v>2</v>
      </c>
      <c r="F116" s="101">
        <v>22867136</v>
      </c>
      <c r="G116" s="76">
        <v>44817</v>
      </c>
      <c r="H116" s="141" t="s">
        <v>708</v>
      </c>
      <c r="I116" s="141" t="s">
        <v>700</v>
      </c>
      <c r="J116" s="156" t="s">
        <v>701</v>
      </c>
      <c r="K116" s="53">
        <v>39130</v>
      </c>
    </row>
    <row r="117" spans="1:11" s="5" customFormat="1" ht="13.5" x14ac:dyDescent="0.2">
      <c r="A117" s="3" t="s">
        <v>1561</v>
      </c>
      <c r="B117" s="66" t="s">
        <v>395</v>
      </c>
      <c r="C117" s="44" t="s">
        <v>16</v>
      </c>
      <c r="D117" s="44" t="s">
        <v>16</v>
      </c>
      <c r="E117" s="10" t="s">
        <v>2</v>
      </c>
      <c r="F117" s="101">
        <v>22889640</v>
      </c>
      <c r="G117" s="76">
        <v>44831</v>
      </c>
      <c r="H117" s="141" t="s">
        <v>709</v>
      </c>
      <c r="I117" s="141" t="s">
        <v>700</v>
      </c>
      <c r="J117" s="156" t="s">
        <v>701</v>
      </c>
      <c r="K117" s="53">
        <v>15390</v>
      </c>
    </row>
    <row r="118" spans="1:11" s="5" customFormat="1" ht="13.5" x14ac:dyDescent="0.2">
      <c r="A118" s="3" t="s">
        <v>1561</v>
      </c>
      <c r="B118" s="66" t="s">
        <v>395</v>
      </c>
      <c r="C118" s="44" t="s">
        <v>16</v>
      </c>
      <c r="D118" s="44" t="s">
        <v>16</v>
      </c>
      <c r="E118" s="10" t="s">
        <v>2</v>
      </c>
      <c r="F118" s="101">
        <v>170192761</v>
      </c>
      <c r="G118" s="76">
        <v>44832</v>
      </c>
      <c r="H118" s="141" t="s">
        <v>710</v>
      </c>
      <c r="I118" s="141" t="s">
        <v>711</v>
      </c>
      <c r="J118" s="156" t="s">
        <v>538</v>
      </c>
      <c r="K118" s="53">
        <v>18344</v>
      </c>
    </row>
    <row r="119" spans="1:11" s="5" customFormat="1" ht="13.5" x14ac:dyDescent="0.2">
      <c r="A119" s="3" t="s">
        <v>1561</v>
      </c>
      <c r="B119" s="66" t="s">
        <v>395</v>
      </c>
      <c r="C119" s="44" t="s">
        <v>16</v>
      </c>
      <c r="D119" s="44" t="s">
        <v>16</v>
      </c>
      <c r="E119" s="10" t="s">
        <v>2</v>
      </c>
      <c r="F119" s="101">
        <v>170192762</v>
      </c>
      <c r="G119" s="76">
        <v>44832</v>
      </c>
      <c r="H119" s="141" t="s">
        <v>712</v>
      </c>
      <c r="I119" s="141" t="s">
        <v>711</v>
      </c>
      <c r="J119" s="156" t="s">
        <v>538</v>
      </c>
      <c r="K119" s="53">
        <v>18344</v>
      </c>
    </row>
    <row r="120" spans="1:11" s="5" customFormat="1" ht="13.5" x14ac:dyDescent="0.2">
      <c r="A120" s="3" t="s">
        <v>1561</v>
      </c>
      <c r="B120" s="66" t="s">
        <v>395</v>
      </c>
      <c r="C120" s="44" t="s">
        <v>16</v>
      </c>
      <c r="D120" s="44" t="s">
        <v>16</v>
      </c>
      <c r="E120" s="10" t="s">
        <v>2</v>
      </c>
      <c r="F120" s="101">
        <v>170192763</v>
      </c>
      <c r="G120" s="76">
        <v>44832</v>
      </c>
      <c r="H120" s="141" t="s">
        <v>713</v>
      </c>
      <c r="I120" s="141" t="s">
        <v>711</v>
      </c>
      <c r="J120" s="156" t="s">
        <v>538</v>
      </c>
      <c r="K120" s="53">
        <v>19177</v>
      </c>
    </row>
    <row r="121" spans="1:11" s="5" customFormat="1" ht="13.5" x14ac:dyDescent="0.2">
      <c r="A121" s="3" t="s">
        <v>1561</v>
      </c>
      <c r="B121" s="66" t="s">
        <v>395</v>
      </c>
      <c r="C121" s="44" t="s">
        <v>16</v>
      </c>
      <c r="D121" s="44" t="s">
        <v>16</v>
      </c>
      <c r="E121" s="10" t="s">
        <v>2</v>
      </c>
      <c r="F121" s="101">
        <v>170192764</v>
      </c>
      <c r="G121" s="76">
        <v>44832</v>
      </c>
      <c r="H121" s="141" t="s">
        <v>714</v>
      </c>
      <c r="I121" s="141" t="s">
        <v>711</v>
      </c>
      <c r="J121" s="156" t="s">
        <v>538</v>
      </c>
      <c r="K121" s="53">
        <v>18941</v>
      </c>
    </row>
    <row r="122" spans="1:11" s="5" customFormat="1" ht="13.5" x14ac:dyDescent="0.2">
      <c r="A122" s="3" t="s">
        <v>1561</v>
      </c>
      <c r="B122" s="66" t="s">
        <v>395</v>
      </c>
      <c r="C122" s="44" t="s">
        <v>16</v>
      </c>
      <c r="D122" s="44" t="s">
        <v>16</v>
      </c>
      <c r="E122" s="10" t="s">
        <v>2</v>
      </c>
      <c r="F122" s="101">
        <v>170192765</v>
      </c>
      <c r="G122" s="76">
        <v>44832</v>
      </c>
      <c r="H122" s="141" t="s">
        <v>715</v>
      </c>
      <c r="I122" s="141" t="s">
        <v>711</v>
      </c>
      <c r="J122" s="156" t="s">
        <v>538</v>
      </c>
      <c r="K122" s="53">
        <v>4892</v>
      </c>
    </row>
    <row r="123" spans="1:11" s="5" customFormat="1" ht="13.5" x14ac:dyDescent="0.2">
      <c r="A123" s="3" t="s">
        <v>1561</v>
      </c>
      <c r="B123" s="66" t="s">
        <v>395</v>
      </c>
      <c r="C123" s="44" t="s">
        <v>16</v>
      </c>
      <c r="D123" s="44" t="s">
        <v>16</v>
      </c>
      <c r="E123" s="10" t="s">
        <v>2</v>
      </c>
      <c r="F123" s="101">
        <v>170192766</v>
      </c>
      <c r="G123" s="76">
        <v>44832</v>
      </c>
      <c r="H123" s="141" t="s">
        <v>716</v>
      </c>
      <c r="I123" s="141" t="s">
        <v>711</v>
      </c>
      <c r="J123" s="156" t="s">
        <v>538</v>
      </c>
      <c r="K123" s="53">
        <v>18950</v>
      </c>
    </row>
    <row r="124" spans="1:11" s="5" customFormat="1" ht="13.5" x14ac:dyDescent="0.2">
      <c r="A124" s="3" t="s">
        <v>1561</v>
      </c>
      <c r="B124" s="66" t="s">
        <v>395</v>
      </c>
      <c r="C124" s="44" t="s">
        <v>16</v>
      </c>
      <c r="D124" s="44" t="s">
        <v>16</v>
      </c>
      <c r="E124" s="10" t="s">
        <v>2</v>
      </c>
      <c r="F124" s="101">
        <v>170192767</v>
      </c>
      <c r="G124" s="76">
        <v>44832</v>
      </c>
      <c r="H124" s="141" t="s">
        <v>717</v>
      </c>
      <c r="I124" s="141" t="s">
        <v>711</v>
      </c>
      <c r="J124" s="156" t="s">
        <v>538</v>
      </c>
      <c r="K124" s="53">
        <v>18684</v>
      </c>
    </row>
    <row r="125" spans="1:11" s="5" customFormat="1" ht="13.5" x14ac:dyDescent="0.2">
      <c r="A125" s="3" t="s">
        <v>1561</v>
      </c>
      <c r="B125" s="66" t="s">
        <v>395</v>
      </c>
      <c r="C125" s="44" t="s">
        <v>16</v>
      </c>
      <c r="D125" s="44" t="s">
        <v>16</v>
      </c>
      <c r="E125" s="10" t="s">
        <v>2</v>
      </c>
      <c r="F125" s="101">
        <v>170192768</v>
      </c>
      <c r="G125" s="76">
        <v>44832</v>
      </c>
      <c r="H125" s="141" t="s">
        <v>718</v>
      </c>
      <c r="I125" s="141" t="s">
        <v>711</v>
      </c>
      <c r="J125" s="156" t="s">
        <v>538</v>
      </c>
      <c r="K125" s="53">
        <v>19254</v>
      </c>
    </row>
    <row r="126" spans="1:11" s="5" customFormat="1" ht="13.5" x14ac:dyDescent="0.2">
      <c r="A126" s="3" t="s">
        <v>1561</v>
      </c>
      <c r="B126" s="66" t="s">
        <v>395</v>
      </c>
      <c r="C126" s="44" t="s">
        <v>16</v>
      </c>
      <c r="D126" s="44" t="s">
        <v>16</v>
      </c>
      <c r="E126" s="10" t="s">
        <v>2</v>
      </c>
      <c r="F126" s="101">
        <v>67833835</v>
      </c>
      <c r="G126" s="76">
        <v>44819</v>
      </c>
      <c r="H126" s="141" t="s">
        <v>719</v>
      </c>
      <c r="I126" s="141" t="s">
        <v>720</v>
      </c>
      <c r="J126" s="156" t="s">
        <v>721</v>
      </c>
      <c r="K126" s="53">
        <v>35184</v>
      </c>
    </row>
    <row r="127" spans="1:11" s="5" customFormat="1" ht="13.5" x14ac:dyDescent="0.2">
      <c r="A127" s="3" t="s">
        <v>1561</v>
      </c>
      <c r="B127" s="102" t="s">
        <v>15</v>
      </c>
      <c r="C127" s="44" t="s">
        <v>16</v>
      </c>
      <c r="D127" s="44" t="s">
        <v>16</v>
      </c>
      <c r="E127" s="43" t="s">
        <v>31</v>
      </c>
      <c r="F127" s="101">
        <v>42200179</v>
      </c>
      <c r="G127" s="76">
        <v>44805</v>
      </c>
      <c r="H127" s="141" t="s">
        <v>722</v>
      </c>
      <c r="I127" s="141" t="s">
        <v>723</v>
      </c>
      <c r="J127" s="156" t="s">
        <v>724</v>
      </c>
      <c r="K127" s="53">
        <v>416500</v>
      </c>
    </row>
    <row r="128" spans="1:11" s="5" customFormat="1" ht="27" x14ac:dyDescent="0.2">
      <c r="A128" s="3" t="s">
        <v>1561</v>
      </c>
      <c r="B128" s="107" t="s">
        <v>0</v>
      </c>
      <c r="C128" s="44" t="s">
        <v>16</v>
      </c>
      <c r="D128" s="44" t="s">
        <v>16</v>
      </c>
      <c r="E128" s="43" t="s">
        <v>31</v>
      </c>
      <c r="F128" s="101">
        <v>42200180</v>
      </c>
      <c r="G128" s="76">
        <v>44806</v>
      </c>
      <c r="H128" s="141" t="s">
        <v>725</v>
      </c>
      <c r="I128" s="141" t="s">
        <v>723</v>
      </c>
      <c r="J128" s="156" t="s">
        <v>724</v>
      </c>
      <c r="K128" s="53">
        <v>71400</v>
      </c>
    </row>
    <row r="129" spans="1:11" s="5" customFormat="1" ht="13.5" x14ac:dyDescent="0.2">
      <c r="A129" s="3" t="s">
        <v>1561</v>
      </c>
      <c r="B129" s="102" t="s">
        <v>3</v>
      </c>
      <c r="C129" s="77" t="s">
        <v>726</v>
      </c>
      <c r="D129" s="78">
        <v>43385</v>
      </c>
      <c r="E129" s="43" t="s">
        <v>31</v>
      </c>
      <c r="F129" s="101">
        <v>42200181</v>
      </c>
      <c r="G129" s="76">
        <v>44809</v>
      </c>
      <c r="H129" s="141" t="s">
        <v>727</v>
      </c>
      <c r="I129" s="141" t="s">
        <v>728</v>
      </c>
      <c r="J129" s="156" t="s">
        <v>729</v>
      </c>
      <c r="K129" s="53">
        <v>210000</v>
      </c>
    </row>
    <row r="130" spans="1:11" s="5" customFormat="1" ht="13.5" x14ac:dyDescent="0.2">
      <c r="A130" s="3" t="s">
        <v>1561</v>
      </c>
      <c r="B130" s="102" t="s">
        <v>3</v>
      </c>
      <c r="C130" s="77" t="s">
        <v>730</v>
      </c>
      <c r="D130" s="78">
        <v>42279</v>
      </c>
      <c r="E130" s="43" t="s">
        <v>31</v>
      </c>
      <c r="F130" s="101">
        <v>42200182</v>
      </c>
      <c r="G130" s="76">
        <v>44810</v>
      </c>
      <c r="H130" s="141" t="s">
        <v>731</v>
      </c>
      <c r="I130" s="141" t="s">
        <v>732</v>
      </c>
      <c r="J130" s="156" t="s">
        <v>733</v>
      </c>
      <c r="K130" s="53">
        <v>135711</v>
      </c>
    </row>
    <row r="131" spans="1:11" s="5" customFormat="1" ht="13.5" x14ac:dyDescent="0.2">
      <c r="A131" s="3" t="s">
        <v>1561</v>
      </c>
      <c r="B131" s="62" t="s">
        <v>17</v>
      </c>
      <c r="C131" s="77" t="s">
        <v>734</v>
      </c>
      <c r="D131" s="78">
        <v>44449</v>
      </c>
      <c r="E131" s="43" t="s">
        <v>31</v>
      </c>
      <c r="F131" s="101">
        <v>42200183</v>
      </c>
      <c r="G131" s="76">
        <v>44810</v>
      </c>
      <c r="H131" s="141" t="s">
        <v>735</v>
      </c>
      <c r="I131" s="141" t="s">
        <v>736</v>
      </c>
      <c r="J131" s="156" t="s">
        <v>737</v>
      </c>
      <c r="K131" s="53">
        <v>130900</v>
      </c>
    </row>
    <row r="132" spans="1:11" s="5" customFormat="1" ht="13.5" x14ac:dyDescent="0.2">
      <c r="A132" s="3" t="s">
        <v>1561</v>
      </c>
      <c r="B132" s="102" t="s">
        <v>15</v>
      </c>
      <c r="C132" s="44" t="s">
        <v>16</v>
      </c>
      <c r="D132" s="44" t="s">
        <v>16</v>
      </c>
      <c r="E132" s="43" t="s">
        <v>31</v>
      </c>
      <c r="F132" s="101">
        <v>42200184</v>
      </c>
      <c r="G132" s="76">
        <v>44810</v>
      </c>
      <c r="H132" s="141" t="s">
        <v>738</v>
      </c>
      <c r="I132" s="141" t="s">
        <v>723</v>
      </c>
      <c r="J132" s="156" t="s">
        <v>724</v>
      </c>
      <c r="K132" s="53">
        <v>53550</v>
      </c>
    </row>
    <row r="133" spans="1:11" s="5" customFormat="1" ht="13.5" x14ac:dyDescent="0.2">
      <c r="A133" s="3" t="s">
        <v>1561</v>
      </c>
      <c r="B133" s="102" t="s">
        <v>15</v>
      </c>
      <c r="C133" s="44" t="s">
        <v>16</v>
      </c>
      <c r="D133" s="44" t="s">
        <v>16</v>
      </c>
      <c r="E133" s="43" t="s">
        <v>31</v>
      </c>
      <c r="F133" s="101">
        <v>42200185</v>
      </c>
      <c r="G133" s="76">
        <v>44812</v>
      </c>
      <c r="H133" s="141" t="s">
        <v>739</v>
      </c>
      <c r="I133" s="141" t="s">
        <v>723</v>
      </c>
      <c r="J133" s="156" t="s">
        <v>724</v>
      </c>
      <c r="K133" s="53">
        <v>71400</v>
      </c>
    </row>
    <row r="134" spans="1:11" s="5" customFormat="1" ht="13.5" x14ac:dyDescent="0.2">
      <c r="A134" s="3" t="s">
        <v>1561</v>
      </c>
      <c r="B134" s="102" t="s">
        <v>15</v>
      </c>
      <c r="C134" s="44" t="s">
        <v>16</v>
      </c>
      <c r="D134" s="44" t="s">
        <v>16</v>
      </c>
      <c r="E134" s="43" t="s">
        <v>31</v>
      </c>
      <c r="F134" s="101">
        <v>42200186</v>
      </c>
      <c r="G134" s="76">
        <v>44812</v>
      </c>
      <c r="H134" s="141" t="s">
        <v>740</v>
      </c>
      <c r="I134" s="141" t="s">
        <v>741</v>
      </c>
      <c r="J134" s="156" t="s">
        <v>742</v>
      </c>
      <c r="K134" s="53">
        <v>541450</v>
      </c>
    </row>
    <row r="135" spans="1:11" s="5" customFormat="1" ht="27" x14ac:dyDescent="0.2">
      <c r="A135" s="3" t="s">
        <v>1561</v>
      </c>
      <c r="B135" s="107" t="s">
        <v>0</v>
      </c>
      <c r="C135" s="44" t="s">
        <v>16</v>
      </c>
      <c r="D135" s="44" t="s">
        <v>16</v>
      </c>
      <c r="E135" s="43" t="s">
        <v>31</v>
      </c>
      <c r="F135" s="101">
        <v>42200187</v>
      </c>
      <c r="G135" s="76">
        <v>44813</v>
      </c>
      <c r="H135" s="141" t="s">
        <v>743</v>
      </c>
      <c r="I135" s="141" t="s">
        <v>744</v>
      </c>
      <c r="J135" s="156" t="s">
        <v>745</v>
      </c>
      <c r="K135" s="53">
        <v>88898</v>
      </c>
    </row>
    <row r="136" spans="1:11" s="5" customFormat="1" ht="13.5" x14ac:dyDescent="0.2">
      <c r="A136" s="3" t="s">
        <v>1561</v>
      </c>
      <c r="B136" s="6" t="s">
        <v>275</v>
      </c>
      <c r="C136" s="44" t="s">
        <v>16</v>
      </c>
      <c r="D136" s="44" t="s">
        <v>16</v>
      </c>
      <c r="E136" s="43" t="s">
        <v>31</v>
      </c>
      <c r="F136" s="101">
        <v>42200188</v>
      </c>
      <c r="G136" s="76">
        <v>44813</v>
      </c>
      <c r="H136" s="141" t="s">
        <v>746</v>
      </c>
      <c r="I136" s="137" t="s">
        <v>137</v>
      </c>
      <c r="J136" s="146" t="s">
        <v>138</v>
      </c>
      <c r="K136" s="53">
        <v>2000000</v>
      </c>
    </row>
    <row r="137" spans="1:11" s="5" customFormat="1" ht="13.5" x14ac:dyDescent="0.2">
      <c r="A137" s="3" t="s">
        <v>1561</v>
      </c>
      <c r="B137" s="6" t="s">
        <v>275</v>
      </c>
      <c r="C137" s="44" t="s">
        <v>16</v>
      </c>
      <c r="D137" s="44" t="s">
        <v>16</v>
      </c>
      <c r="E137" s="43" t="s">
        <v>31</v>
      </c>
      <c r="F137" s="101">
        <v>42200189</v>
      </c>
      <c r="G137" s="76">
        <v>44816</v>
      </c>
      <c r="H137" s="141" t="s">
        <v>747</v>
      </c>
      <c r="I137" s="141" t="s">
        <v>748</v>
      </c>
      <c r="J137" s="156" t="s">
        <v>749</v>
      </c>
      <c r="K137" s="53">
        <v>262500</v>
      </c>
    </row>
    <row r="138" spans="1:11" s="5" customFormat="1" ht="13.5" x14ac:dyDescent="0.2">
      <c r="A138" s="3" t="s">
        <v>1561</v>
      </c>
      <c r="B138" s="6" t="s">
        <v>275</v>
      </c>
      <c r="C138" s="44" t="s">
        <v>16</v>
      </c>
      <c r="D138" s="44" t="s">
        <v>16</v>
      </c>
      <c r="E138" s="43" t="s">
        <v>31</v>
      </c>
      <c r="F138" s="101">
        <v>42200190</v>
      </c>
      <c r="G138" s="76">
        <v>44816</v>
      </c>
      <c r="H138" s="141" t="s">
        <v>750</v>
      </c>
      <c r="I138" s="141" t="s">
        <v>748</v>
      </c>
      <c r="J138" s="156" t="s">
        <v>749</v>
      </c>
      <c r="K138" s="53">
        <v>87500</v>
      </c>
    </row>
    <row r="139" spans="1:11" s="5" customFormat="1" ht="13.5" x14ac:dyDescent="0.2">
      <c r="A139" s="3" t="s">
        <v>1561</v>
      </c>
      <c r="B139" s="102" t="s">
        <v>15</v>
      </c>
      <c r="C139" s="44" t="s">
        <v>16</v>
      </c>
      <c r="D139" s="44" t="s">
        <v>16</v>
      </c>
      <c r="E139" s="43" t="s">
        <v>31</v>
      </c>
      <c r="F139" s="101">
        <v>42200191</v>
      </c>
      <c r="G139" s="76">
        <v>44816</v>
      </c>
      <c r="H139" s="141" t="s">
        <v>751</v>
      </c>
      <c r="I139" s="141" t="s">
        <v>752</v>
      </c>
      <c r="J139" s="156" t="s">
        <v>753</v>
      </c>
      <c r="K139" s="53">
        <v>1592220</v>
      </c>
    </row>
    <row r="140" spans="1:11" s="5" customFormat="1" ht="13.5" x14ac:dyDescent="0.2">
      <c r="A140" s="3" t="s">
        <v>1561</v>
      </c>
      <c r="B140" s="102" t="s">
        <v>15</v>
      </c>
      <c r="C140" s="44" t="s">
        <v>16</v>
      </c>
      <c r="D140" s="44" t="s">
        <v>16</v>
      </c>
      <c r="E140" s="43" t="s">
        <v>31</v>
      </c>
      <c r="F140" s="101">
        <v>42200192</v>
      </c>
      <c r="G140" s="76">
        <v>44816</v>
      </c>
      <c r="H140" s="141" t="s">
        <v>754</v>
      </c>
      <c r="I140" s="141" t="s">
        <v>755</v>
      </c>
      <c r="J140" s="156" t="s">
        <v>756</v>
      </c>
      <c r="K140" s="53">
        <v>2807418</v>
      </c>
    </row>
    <row r="141" spans="1:11" s="5" customFormat="1" ht="13.5" x14ac:dyDescent="0.2">
      <c r="A141" s="3" t="s">
        <v>1561</v>
      </c>
      <c r="B141" s="102" t="s">
        <v>15</v>
      </c>
      <c r="C141" s="44" t="s">
        <v>16</v>
      </c>
      <c r="D141" s="44" t="s">
        <v>16</v>
      </c>
      <c r="E141" s="43" t="s">
        <v>31</v>
      </c>
      <c r="F141" s="101">
        <v>42200193</v>
      </c>
      <c r="G141" s="76">
        <v>44817</v>
      </c>
      <c r="H141" s="141" t="s">
        <v>757</v>
      </c>
      <c r="I141" s="141" t="s">
        <v>755</v>
      </c>
      <c r="J141" s="156" t="s">
        <v>756</v>
      </c>
      <c r="K141" s="53">
        <v>1352923</v>
      </c>
    </row>
    <row r="142" spans="1:11" s="5" customFormat="1" ht="27" x14ac:dyDescent="0.2">
      <c r="A142" s="3" t="s">
        <v>1561</v>
      </c>
      <c r="B142" s="107" t="s">
        <v>0</v>
      </c>
      <c r="C142" s="44" t="s">
        <v>16</v>
      </c>
      <c r="D142" s="44" t="s">
        <v>16</v>
      </c>
      <c r="E142" s="43" t="s">
        <v>31</v>
      </c>
      <c r="F142" s="101">
        <v>42200194</v>
      </c>
      <c r="G142" s="76">
        <v>44817</v>
      </c>
      <c r="H142" s="141" t="s">
        <v>758</v>
      </c>
      <c r="I142" s="141" t="s">
        <v>759</v>
      </c>
      <c r="J142" s="156" t="s">
        <v>760</v>
      </c>
      <c r="K142" s="53">
        <v>106862</v>
      </c>
    </row>
    <row r="143" spans="1:11" s="5" customFormat="1" ht="13.5" x14ac:dyDescent="0.2">
      <c r="A143" s="3" t="s">
        <v>1561</v>
      </c>
      <c r="B143" s="102" t="s">
        <v>3</v>
      </c>
      <c r="C143" s="77" t="s">
        <v>726</v>
      </c>
      <c r="D143" s="78">
        <v>43385</v>
      </c>
      <c r="E143" s="43" t="s">
        <v>31</v>
      </c>
      <c r="F143" s="101">
        <v>42200195</v>
      </c>
      <c r="G143" s="76">
        <v>44818</v>
      </c>
      <c r="H143" s="141" t="s">
        <v>761</v>
      </c>
      <c r="I143" s="141" t="s">
        <v>762</v>
      </c>
      <c r="J143" s="156" t="s">
        <v>763</v>
      </c>
      <c r="K143" s="53">
        <v>165911</v>
      </c>
    </row>
    <row r="144" spans="1:11" s="5" customFormat="1" ht="40.5" x14ac:dyDescent="0.2">
      <c r="A144" s="3" t="s">
        <v>1561</v>
      </c>
      <c r="B144" s="62" t="s">
        <v>17</v>
      </c>
      <c r="C144" s="77" t="s">
        <v>764</v>
      </c>
      <c r="D144" s="76">
        <v>44650</v>
      </c>
      <c r="E144" s="43" t="s">
        <v>31</v>
      </c>
      <c r="F144" s="101">
        <v>42200196</v>
      </c>
      <c r="G144" s="76">
        <v>44818</v>
      </c>
      <c r="H144" s="141" t="s">
        <v>765</v>
      </c>
      <c r="I144" s="141" t="s">
        <v>766</v>
      </c>
      <c r="J144" s="156" t="s">
        <v>767</v>
      </c>
      <c r="K144" s="53">
        <v>2400000</v>
      </c>
    </row>
    <row r="145" spans="1:11" s="5" customFormat="1" ht="13.5" x14ac:dyDescent="0.2">
      <c r="A145" s="3" t="s">
        <v>1561</v>
      </c>
      <c r="B145" s="102" t="s">
        <v>15</v>
      </c>
      <c r="C145" s="44" t="s">
        <v>16</v>
      </c>
      <c r="D145" s="44" t="s">
        <v>16</v>
      </c>
      <c r="E145" s="43" t="s">
        <v>31</v>
      </c>
      <c r="F145" s="101">
        <v>42200197</v>
      </c>
      <c r="G145" s="76">
        <v>44818</v>
      </c>
      <c r="H145" s="141" t="s">
        <v>768</v>
      </c>
      <c r="I145" s="141" t="s">
        <v>769</v>
      </c>
      <c r="J145" s="156" t="s">
        <v>770</v>
      </c>
      <c r="K145" s="53">
        <v>142205</v>
      </c>
    </row>
    <row r="146" spans="1:11" s="5" customFormat="1" ht="13.5" x14ac:dyDescent="0.2">
      <c r="A146" s="3" t="s">
        <v>1561</v>
      </c>
      <c r="B146" s="102" t="s">
        <v>15</v>
      </c>
      <c r="C146" s="44" t="s">
        <v>16</v>
      </c>
      <c r="D146" s="44" t="s">
        <v>16</v>
      </c>
      <c r="E146" s="43" t="s">
        <v>31</v>
      </c>
      <c r="F146" s="101">
        <v>42200198</v>
      </c>
      <c r="G146" s="76">
        <v>44818</v>
      </c>
      <c r="H146" s="141" t="s">
        <v>771</v>
      </c>
      <c r="I146" s="141" t="s">
        <v>769</v>
      </c>
      <c r="J146" s="156" t="s">
        <v>770</v>
      </c>
      <c r="K146" s="53">
        <v>83300</v>
      </c>
    </row>
    <row r="147" spans="1:11" s="5" customFormat="1" ht="13.5" x14ac:dyDescent="0.2">
      <c r="A147" s="3" t="s">
        <v>1561</v>
      </c>
      <c r="B147" s="62" t="s">
        <v>17</v>
      </c>
      <c r="C147" s="77" t="s">
        <v>772</v>
      </c>
      <c r="D147" s="76">
        <v>44812</v>
      </c>
      <c r="E147" s="43" t="s">
        <v>31</v>
      </c>
      <c r="F147" s="101">
        <v>42200199</v>
      </c>
      <c r="G147" s="76">
        <v>44826</v>
      </c>
      <c r="H147" s="141" t="s">
        <v>773</v>
      </c>
      <c r="I147" s="141" t="s">
        <v>723</v>
      </c>
      <c r="J147" s="156" t="s">
        <v>724</v>
      </c>
      <c r="K147" s="53">
        <v>178500</v>
      </c>
    </row>
    <row r="148" spans="1:11" s="5" customFormat="1" ht="27" x14ac:dyDescent="0.2">
      <c r="A148" s="3" t="s">
        <v>1561</v>
      </c>
      <c r="B148" s="107" t="s">
        <v>0</v>
      </c>
      <c r="C148" s="44" t="s">
        <v>16</v>
      </c>
      <c r="D148" s="44" t="s">
        <v>16</v>
      </c>
      <c r="E148" s="43" t="s">
        <v>31</v>
      </c>
      <c r="F148" s="101">
        <v>42200200</v>
      </c>
      <c r="G148" s="76">
        <v>44826</v>
      </c>
      <c r="H148" s="141" t="s">
        <v>774</v>
      </c>
      <c r="I148" s="141" t="s">
        <v>744</v>
      </c>
      <c r="J148" s="156" t="s">
        <v>745</v>
      </c>
      <c r="K148" s="53">
        <v>88898</v>
      </c>
    </row>
    <row r="149" spans="1:11" s="5" customFormat="1" ht="13.5" x14ac:dyDescent="0.2">
      <c r="A149" s="3" t="s">
        <v>1561</v>
      </c>
      <c r="B149" s="102" t="s">
        <v>3</v>
      </c>
      <c r="C149" s="77" t="s">
        <v>730</v>
      </c>
      <c r="D149" s="78">
        <v>42279</v>
      </c>
      <c r="E149" s="43" t="s">
        <v>31</v>
      </c>
      <c r="F149" s="101">
        <v>42200201</v>
      </c>
      <c r="G149" s="76">
        <v>44826</v>
      </c>
      <c r="H149" s="141" t="s">
        <v>775</v>
      </c>
      <c r="I149" s="141" t="s">
        <v>732</v>
      </c>
      <c r="J149" s="156" t="s">
        <v>733</v>
      </c>
      <c r="K149" s="53">
        <v>136543</v>
      </c>
    </row>
    <row r="150" spans="1:11" s="5" customFormat="1" ht="13.5" x14ac:dyDescent="0.2">
      <c r="A150" s="3" t="s">
        <v>1561</v>
      </c>
      <c r="B150" s="102" t="s">
        <v>15</v>
      </c>
      <c r="C150" s="44" t="s">
        <v>16</v>
      </c>
      <c r="D150" s="44" t="s">
        <v>16</v>
      </c>
      <c r="E150" s="43" t="s">
        <v>31</v>
      </c>
      <c r="F150" s="101">
        <v>42200202</v>
      </c>
      <c r="G150" s="76">
        <v>44826</v>
      </c>
      <c r="H150" s="141" t="s">
        <v>776</v>
      </c>
      <c r="I150" s="141" t="s">
        <v>777</v>
      </c>
      <c r="J150" s="156" t="s">
        <v>778</v>
      </c>
      <c r="K150" s="53">
        <v>779153</v>
      </c>
    </row>
    <row r="151" spans="1:11" s="5" customFormat="1" ht="13.5" x14ac:dyDescent="0.2">
      <c r="A151" s="3" t="s">
        <v>1561</v>
      </c>
      <c r="B151" s="102" t="s">
        <v>3</v>
      </c>
      <c r="C151" s="77" t="s">
        <v>726</v>
      </c>
      <c r="D151" s="78">
        <v>43385</v>
      </c>
      <c r="E151" s="43" t="s">
        <v>31</v>
      </c>
      <c r="F151" s="101">
        <v>42200203</v>
      </c>
      <c r="G151" s="76">
        <v>44826</v>
      </c>
      <c r="H151" s="141" t="s">
        <v>779</v>
      </c>
      <c r="I151" s="141" t="s">
        <v>609</v>
      </c>
      <c r="J151" s="156" t="s">
        <v>780</v>
      </c>
      <c r="K151" s="53">
        <v>136598</v>
      </c>
    </row>
    <row r="152" spans="1:11" s="5" customFormat="1" ht="13.5" x14ac:dyDescent="0.2">
      <c r="A152" s="3" t="s">
        <v>1561</v>
      </c>
      <c r="B152" s="6" t="s">
        <v>275</v>
      </c>
      <c r="C152" s="44" t="s">
        <v>16</v>
      </c>
      <c r="D152" s="44" t="s">
        <v>16</v>
      </c>
      <c r="E152" s="43" t="s">
        <v>31</v>
      </c>
      <c r="F152" s="101">
        <v>42200204</v>
      </c>
      <c r="G152" s="76">
        <v>44830</v>
      </c>
      <c r="H152" s="141" t="s">
        <v>781</v>
      </c>
      <c r="I152" s="137" t="s">
        <v>137</v>
      </c>
      <c r="J152" s="146" t="s">
        <v>138</v>
      </c>
      <c r="K152" s="53">
        <v>1000000</v>
      </c>
    </row>
    <row r="153" spans="1:11" s="5" customFormat="1" ht="13.5" x14ac:dyDescent="0.2">
      <c r="A153" s="3" t="s">
        <v>1561</v>
      </c>
      <c r="B153" s="102" t="s">
        <v>15</v>
      </c>
      <c r="C153" s="44" t="s">
        <v>16</v>
      </c>
      <c r="D153" s="44" t="s">
        <v>16</v>
      </c>
      <c r="E153" s="43" t="s">
        <v>31</v>
      </c>
      <c r="F153" s="101">
        <v>42200205</v>
      </c>
      <c r="G153" s="76">
        <v>44830</v>
      </c>
      <c r="H153" s="141" t="s">
        <v>782</v>
      </c>
      <c r="I153" s="141" t="s">
        <v>783</v>
      </c>
      <c r="J153" s="156" t="s">
        <v>784</v>
      </c>
      <c r="K153" s="53">
        <v>104066</v>
      </c>
    </row>
    <row r="154" spans="1:11" s="5" customFormat="1" ht="13.5" x14ac:dyDescent="0.2">
      <c r="A154" s="3" t="s">
        <v>1561</v>
      </c>
      <c r="B154" s="75" t="s">
        <v>1574</v>
      </c>
      <c r="C154" s="44" t="s">
        <v>16</v>
      </c>
      <c r="D154" s="44" t="s">
        <v>16</v>
      </c>
      <c r="E154" s="43" t="s">
        <v>31</v>
      </c>
      <c r="F154" s="101">
        <v>42200206</v>
      </c>
      <c r="G154" s="76">
        <v>44832</v>
      </c>
      <c r="H154" s="141" t="s">
        <v>785</v>
      </c>
      <c r="I154" s="141" t="s">
        <v>786</v>
      </c>
      <c r="J154" s="156" t="s">
        <v>787</v>
      </c>
      <c r="K154" s="53">
        <v>129591</v>
      </c>
    </row>
    <row r="155" spans="1:11" s="5" customFormat="1" ht="13.5" x14ac:dyDescent="0.2">
      <c r="A155" s="3" t="s">
        <v>1561</v>
      </c>
      <c r="B155" s="102" t="s">
        <v>15</v>
      </c>
      <c r="C155" s="44" t="s">
        <v>16</v>
      </c>
      <c r="D155" s="44" t="s">
        <v>16</v>
      </c>
      <c r="E155" s="43" t="s">
        <v>31</v>
      </c>
      <c r="F155" s="101">
        <v>42200207</v>
      </c>
      <c r="G155" s="76">
        <v>44832</v>
      </c>
      <c r="H155" s="141" t="s">
        <v>788</v>
      </c>
      <c r="I155" s="141" t="s">
        <v>789</v>
      </c>
      <c r="J155" s="156" t="s">
        <v>790</v>
      </c>
      <c r="K155" s="53">
        <v>879529</v>
      </c>
    </row>
    <row r="156" spans="1:11" s="5" customFormat="1" ht="27" x14ac:dyDescent="0.2">
      <c r="A156" s="3" t="s">
        <v>1561</v>
      </c>
      <c r="B156" s="62" t="s">
        <v>17</v>
      </c>
      <c r="C156" s="77" t="s">
        <v>791</v>
      </c>
      <c r="D156" s="76">
        <v>44826</v>
      </c>
      <c r="E156" s="43" t="s">
        <v>31</v>
      </c>
      <c r="F156" s="101">
        <v>42200208</v>
      </c>
      <c r="G156" s="76">
        <v>44832</v>
      </c>
      <c r="H156" s="141" t="s">
        <v>792</v>
      </c>
      <c r="I156" s="141" t="s">
        <v>793</v>
      </c>
      <c r="J156" s="156" t="s">
        <v>794</v>
      </c>
      <c r="K156" s="53">
        <v>455840</v>
      </c>
    </row>
    <row r="157" spans="1:11" s="5" customFormat="1" ht="13.5" x14ac:dyDescent="0.2">
      <c r="A157" s="3" t="s">
        <v>1561</v>
      </c>
      <c r="B157" s="102" t="s">
        <v>15</v>
      </c>
      <c r="C157" s="44" t="s">
        <v>16</v>
      </c>
      <c r="D157" s="44" t="s">
        <v>16</v>
      </c>
      <c r="E157" s="43" t="s">
        <v>31</v>
      </c>
      <c r="F157" s="101">
        <v>42200209</v>
      </c>
      <c r="G157" s="76">
        <v>44832</v>
      </c>
      <c r="H157" s="141" t="s">
        <v>795</v>
      </c>
      <c r="I157" s="141" t="s">
        <v>789</v>
      </c>
      <c r="J157" s="156" t="s">
        <v>790</v>
      </c>
      <c r="K157" s="53">
        <v>191590</v>
      </c>
    </row>
    <row r="158" spans="1:11" s="5" customFormat="1" ht="27" x14ac:dyDescent="0.2">
      <c r="A158" s="3" t="s">
        <v>1561</v>
      </c>
      <c r="B158" s="107" t="s">
        <v>0</v>
      </c>
      <c r="C158" s="44" t="s">
        <v>16</v>
      </c>
      <c r="D158" s="44" t="s">
        <v>16</v>
      </c>
      <c r="E158" s="43" t="s">
        <v>31</v>
      </c>
      <c r="F158" s="101">
        <v>42200210</v>
      </c>
      <c r="G158" s="76">
        <v>44832</v>
      </c>
      <c r="H158" s="141" t="s">
        <v>796</v>
      </c>
      <c r="I158" s="141" t="s">
        <v>797</v>
      </c>
      <c r="J158" s="156" t="s">
        <v>798</v>
      </c>
      <c r="K158" s="53">
        <v>2275000</v>
      </c>
    </row>
    <row r="159" spans="1:11" s="5" customFormat="1" ht="13.5" x14ac:dyDescent="0.2">
      <c r="A159" s="3" t="s">
        <v>1561</v>
      </c>
      <c r="B159" s="102" t="s">
        <v>15</v>
      </c>
      <c r="C159" s="44" t="s">
        <v>16</v>
      </c>
      <c r="D159" s="44" t="s">
        <v>16</v>
      </c>
      <c r="E159" s="43" t="s">
        <v>31</v>
      </c>
      <c r="F159" s="101">
        <v>42200211</v>
      </c>
      <c r="G159" s="76">
        <v>44833</v>
      </c>
      <c r="H159" s="141" t="s">
        <v>799</v>
      </c>
      <c r="I159" s="141" t="s">
        <v>603</v>
      </c>
      <c r="J159" s="156" t="s">
        <v>800</v>
      </c>
      <c r="K159" s="53">
        <v>102539</v>
      </c>
    </row>
    <row r="160" spans="1:11" s="5" customFormat="1" ht="27" x14ac:dyDescent="0.2">
      <c r="A160" s="3" t="s">
        <v>1561</v>
      </c>
      <c r="B160" s="102" t="s">
        <v>3</v>
      </c>
      <c r="C160" s="45" t="s">
        <v>915</v>
      </c>
      <c r="D160" s="79">
        <v>44204</v>
      </c>
      <c r="E160" s="43" t="s">
        <v>31</v>
      </c>
      <c r="F160" s="101">
        <v>42200212</v>
      </c>
      <c r="G160" s="76">
        <v>44833</v>
      </c>
      <c r="H160" s="141" t="s">
        <v>801</v>
      </c>
      <c r="I160" s="10" t="s">
        <v>483</v>
      </c>
      <c r="J160" s="103" t="s">
        <v>32</v>
      </c>
      <c r="K160" s="53">
        <v>152435</v>
      </c>
    </row>
    <row r="161" spans="1:11" s="5" customFormat="1" ht="27" x14ac:dyDescent="0.2">
      <c r="A161" s="3" t="s">
        <v>1561</v>
      </c>
      <c r="B161" s="62" t="s">
        <v>17</v>
      </c>
      <c r="C161" s="77" t="s">
        <v>802</v>
      </c>
      <c r="D161" s="76">
        <v>44832</v>
      </c>
      <c r="E161" s="43" t="s">
        <v>31</v>
      </c>
      <c r="F161" s="101">
        <v>42200213</v>
      </c>
      <c r="G161" s="76">
        <v>44833</v>
      </c>
      <c r="H161" s="141" t="s">
        <v>803</v>
      </c>
      <c r="I161" s="141" t="s">
        <v>783</v>
      </c>
      <c r="J161" s="156" t="s">
        <v>784</v>
      </c>
      <c r="K161" s="53">
        <v>222637</v>
      </c>
    </row>
    <row r="162" spans="1:11" s="5" customFormat="1" ht="13.5" x14ac:dyDescent="0.2">
      <c r="A162" s="3" t="s">
        <v>1561</v>
      </c>
      <c r="B162" s="6" t="s">
        <v>275</v>
      </c>
      <c r="C162" s="44" t="s">
        <v>16</v>
      </c>
      <c r="D162" s="44" t="s">
        <v>16</v>
      </c>
      <c r="E162" s="43" t="s">
        <v>31</v>
      </c>
      <c r="F162" s="101">
        <v>42200214</v>
      </c>
      <c r="G162" s="76">
        <v>44834</v>
      </c>
      <c r="H162" s="141" t="s">
        <v>804</v>
      </c>
      <c r="I162" s="141" t="s">
        <v>326</v>
      </c>
      <c r="J162" s="156" t="s">
        <v>805</v>
      </c>
      <c r="K162" s="53">
        <v>8880508</v>
      </c>
    </row>
    <row r="163" spans="1:11" s="5" customFormat="1" ht="13.5" x14ac:dyDescent="0.2">
      <c r="A163" s="3" t="s">
        <v>1561</v>
      </c>
      <c r="B163" s="102" t="s">
        <v>15</v>
      </c>
      <c r="C163" s="44" t="s">
        <v>16</v>
      </c>
      <c r="D163" s="44" t="s">
        <v>16</v>
      </c>
      <c r="E163" s="43" t="s">
        <v>31</v>
      </c>
      <c r="F163" s="101">
        <v>42200215</v>
      </c>
      <c r="G163" s="76">
        <v>44834</v>
      </c>
      <c r="H163" s="141" t="s">
        <v>806</v>
      </c>
      <c r="I163" s="141" t="s">
        <v>807</v>
      </c>
      <c r="J163" s="156" t="s">
        <v>808</v>
      </c>
      <c r="K163" s="53">
        <v>2975000</v>
      </c>
    </row>
    <row r="164" spans="1:11" s="5" customFormat="1" ht="27" x14ac:dyDescent="0.2">
      <c r="A164" s="3" t="s">
        <v>1561</v>
      </c>
      <c r="B164" s="107" t="s">
        <v>0</v>
      </c>
      <c r="C164" s="44" t="s">
        <v>16</v>
      </c>
      <c r="D164" s="44" t="s">
        <v>16</v>
      </c>
      <c r="E164" s="43" t="s">
        <v>31</v>
      </c>
      <c r="F164" s="101">
        <v>42200216</v>
      </c>
      <c r="G164" s="76">
        <v>44834</v>
      </c>
      <c r="H164" s="141" t="s">
        <v>809</v>
      </c>
      <c r="I164" s="141" t="s">
        <v>810</v>
      </c>
      <c r="J164" s="156" t="s">
        <v>811</v>
      </c>
      <c r="K164" s="53">
        <v>124950</v>
      </c>
    </row>
    <row r="165" spans="1:11" s="5" customFormat="1" ht="13.5" x14ac:dyDescent="0.2">
      <c r="A165" s="3" t="s">
        <v>1561</v>
      </c>
      <c r="B165" s="102" t="s">
        <v>15</v>
      </c>
      <c r="C165" s="44" t="s">
        <v>16</v>
      </c>
      <c r="D165" s="44" t="s">
        <v>16</v>
      </c>
      <c r="E165" s="43" t="s">
        <v>31</v>
      </c>
      <c r="F165" s="101">
        <v>42200217</v>
      </c>
      <c r="G165" s="76">
        <v>44834</v>
      </c>
      <c r="H165" s="141" t="s">
        <v>757</v>
      </c>
      <c r="I165" s="141" t="s">
        <v>755</v>
      </c>
      <c r="J165" s="156" t="s">
        <v>756</v>
      </c>
      <c r="K165" s="53">
        <v>83843</v>
      </c>
    </row>
    <row r="166" spans="1:11" s="5" customFormat="1" ht="13.5" x14ac:dyDescent="0.2">
      <c r="A166" s="3" t="s">
        <v>1569</v>
      </c>
      <c r="B166" s="66" t="s">
        <v>395</v>
      </c>
      <c r="C166" s="44" t="s">
        <v>16</v>
      </c>
      <c r="D166" s="44" t="s">
        <v>16</v>
      </c>
      <c r="E166" s="10" t="s">
        <v>2</v>
      </c>
      <c r="F166" s="51">
        <v>144571</v>
      </c>
      <c r="G166" s="50">
        <v>44826</v>
      </c>
      <c r="H166" s="67" t="s">
        <v>1444</v>
      </c>
      <c r="I166" s="67" t="s">
        <v>1445</v>
      </c>
      <c r="J166" s="129" t="s">
        <v>1446</v>
      </c>
      <c r="K166" s="183">
        <v>174000</v>
      </c>
    </row>
    <row r="167" spans="1:11" s="5" customFormat="1" ht="13.5" x14ac:dyDescent="0.2">
      <c r="A167" s="3" t="s">
        <v>1569</v>
      </c>
      <c r="B167" s="66" t="s">
        <v>395</v>
      </c>
      <c r="C167" s="44" t="s">
        <v>16</v>
      </c>
      <c r="D167" s="44" t="s">
        <v>16</v>
      </c>
      <c r="E167" s="10" t="s">
        <v>2</v>
      </c>
      <c r="F167" s="51">
        <v>141149</v>
      </c>
      <c r="G167" s="50">
        <v>44826</v>
      </c>
      <c r="H167" s="67" t="s">
        <v>1447</v>
      </c>
      <c r="I167" s="67" t="s">
        <v>1445</v>
      </c>
      <c r="J167" s="129" t="s">
        <v>1446</v>
      </c>
      <c r="K167" s="183">
        <v>4000</v>
      </c>
    </row>
    <row r="168" spans="1:11" s="5" customFormat="1" ht="13.5" x14ac:dyDescent="0.2">
      <c r="A168" s="3" t="s">
        <v>1569</v>
      </c>
      <c r="B168" s="66" t="s">
        <v>395</v>
      </c>
      <c r="C168" s="44" t="s">
        <v>16</v>
      </c>
      <c r="D168" s="44" t="s">
        <v>16</v>
      </c>
      <c r="E168" s="10" t="s">
        <v>1</v>
      </c>
      <c r="F168" s="51">
        <v>4345490</v>
      </c>
      <c r="G168" s="50">
        <v>44834</v>
      </c>
      <c r="H168" s="67" t="s">
        <v>1448</v>
      </c>
      <c r="I168" s="67" t="s">
        <v>1449</v>
      </c>
      <c r="J168" s="129" t="s">
        <v>1450</v>
      </c>
      <c r="K168" s="183">
        <v>709100</v>
      </c>
    </row>
    <row r="169" spans="1:11" s="5" customFormat="1" ht="13.5" x14ac:dyDescent="0.2">
      <c r="A169" s="3" t="s">
        <v>1569</v>
      </c>
      <c r="B169" s="66" t="s">
        <v>395</v>
      </c>
      <c r="C169" s="44" t="s">
        <v>16</v>
      </c>
      <c r="D169" s="44" t="s">
        <v>16</v>
      </c>
      <c r="E169" s="10" t="s">
        <v>1</v>
      </c>
      <c r="F169" s="51">
        <v>8297276</v>
      </c>
      <c r="G169" s="50">
        <v>44818</v>
      </c>
      <c r="H169" s="67" t="s">
        <v>1451</v>
      </c>
      <c r="I169" s="67" t="s">
        <v>1449</v>
      </c>
      <c r="J169" s="129" t="s">
        <v>1450</v>
      </c>
      <c r="K169" s="183">
        <v>450621</v>
      </c>
    </row>
    <row r="170" spans="1:11" s="5" customFormat="1" ht="13.5" x14ac:dyDescent="0.2">
      <c r="A170" s="3" t="s">
        <v>1569</v>
      </c>
      <c r="B170" s="66" t="s">
        <v>395</v>
      </c>
      <c r="C170" s="44" t="s">
        <v>16</v>
      </c>
      <c r="D170" s="44" t="s">
        <v>16</v>
      </c>
      <c r="E170" s="10" t="s">
        <v>1</v>
      </c>
      <c r="F170" s="51">
        <v>8297279</v>
      </c>
      <c r="G170" s="50">
        <v>44818</v>
      </c>
      <c r="H170" s="67" t="s">
        <v>1452</v>
      </c>
      <c r="I170" s="67" t="s">
        <v>1449</v>
      </c>
      <c r="J170" s="129" t="s">
        <v>1450</v>
      </c>
      <c r="K170" s="183">
        <v>447134</v>
      </c>
    </row>
    <row r="171" spans="1:11" s="5" customFormat="1" ht="13.5" x14ac:dyDescent="0.2">
      <c r="A171" s="3" t="s">
        <v>1569</v>
      </c>
      <c r="B171" s="66" t="s">
        <v>395</v>
      </c>
      <c r="C171" s="44" t="s">
        <v>16</v>
      </c>
      <c r="D171" s="44" t="s">
        <v>16</v>
      </c>
      <c r="E171" s="10" t="s">
        <v>1</v>
      </c>
      <c r="F171" s="51">
        <v>8304545</v>
      </c>
      <c r="G171" s="50">
        <v>44825</v>
      </c>
      <c r="H171" s="67" t="s">
        <v>1453</v>
      </c>
      <c r="I171" s="67" t="s">
        <v>1449</v>
      </c>
      <c r="J171" s="129" t="s">
        <v>1450</v>
      </c>
      <c r="K171" s="183">
        <v>6206</v>
      </c>
    </row>
    <row r="172" spans="1:11" s="5" customFormat="1" ht="13.5" x14ac:dyDescent="0.2">
      <c r="A172" s="3" t="s">
        <v>1569</v>
      </c>
      <c r="B172" s="66" t="s">
        <v>395</v>
      </c>
      <c r="C172" s="44" t="s">
        <v>16</v>
      </c>
      <c r="D172" s="44" t="s">
        <v>16</v>
      </c>
      <c r="E172" s="10" t="s">
        <v>1</v>
      </c>
      <c r="F172" s="51">
        <v>8304548</v>
      </c>
      <c r="G172" s="50">
        <v>44825</v>
      </c>
      <c r="H172" s="67" t="s">
        <v>1454</v>
      </c>
      <c r="I172" s="67" t="s">
        <v>1449</v>
      </c>
      <c r="J172" s="129" t="s">
        <v>1450</v>
      </c>
      <c r="K172" s="183">
        <v>97945</v>
      </c>
    </row>
    <row r="173" spans="1:11" s="5" customFormat="1" ht="13.5" x14ac:dyDescent="0.2">
      <c r="A173" s="3" t="s">
        <v>1569</v>
      </c>
      <c r="B173" s="66" t="s">
        <v>395</v>
      </c>
      <c r="C173" s="44" t="s">
        <v>16</v>
      </c>
      <c r="D173" s="44" t="s">
        <v>16</v>
      </c>
      <c r="E173" s="10" t="s">
        <v>1</v>
      </c>
      <c r="F173" s="51">
        <v>8304551</v>
      </c>
      <c r="G173" s="50">
        <v>44825</v>
      </c>
      <c r="H173" s="67" t="s">
        <v>1455</v>
      </c>
      <c r="I173" s="67" t="s">
        <v>1449</v>
      </c>
      <c r="J173" s="129" t="s">
        <v>1450</v>
      </c>
      <c r="K173" s="183">
        <v>56369</v>
      </c>
    </row>
    <row r="174" spans="1:11" s="5" customFormat="1" ht="13.5" x14ac:dyDescent="0.2">
      <c r="A174" s="3" t="s">
        <v>1569</v>
      </c>
      <c r="B174" s="66" t="s">
        <v>395</v>
      </c>
      <c r="C174" s="44" t="s">
        <v>16</v>
      </c>
      <c r="D174" s="44" t="s">
        <v>16</v>
      </c>
      <c r="E174" s="10" t="s">
        <v>1</v>
      </c>
      <c r="F174" s="51">
        <v>8304557</v>
      </c>
      <c r="G174" s="50">
        <v>44825</v>
      </c>
      <c r="H174" s="67" t="s">
        <v>1456</v>
      </c>
      <c r="I174" s="67" t="s">
        <v>1449</v>
      </c>
      <c r="J174" s="129" t="s">
        <v>1450</v>
      </c>
      <c r="K174" s="183">
        <v>36337</v>
      </c>
    </row>
    <row r="175" spans="1:11" s="5" customFormat="1" ht="13.5" x14ac:dyDescent="0.2">
      <c r="A175" s="3" t="s">
        <v>1569</v>
      </c>
      <c r="B175" s="66" t="s">
        <v>395</v>
      </c>
      <c r="C175" s="44" t="s">
        <v>16</v>
      </c>
      <c r="D175" s="44" t="s">
        <v>16</v>
      </c>
      <c r="E175" s="10" t="s">
        <v>1</v>
      </c>
      <c r="F175" s="51">
        <v>8314356</v>
      </c>
      <c r="G175" s="50">
        <v>44825</v>
      </c>
      <c r="H175" s="67" t="s">
        <v>1457</v>
      </c>
      <c r="I175" s="67" t="s">
        <v>1449</v>
      </c>
      <c r="J175" s="129" t="s">
        <v>1450</v>
      </c>
      <c r="K175" s="183">
        <v>2141255</v>
      </c>
    </row>
    <row r="176" spans="1:11" s="5" customFormat="1" ht="13.5" x14ac:dyDescent="0.2">
      <c r="A176" s="3" t="s">
        <v>1569</v>
      </c>
      <c r="B176" s="66" t="s">
        <v>395</v>
      </c>
      <c r="C176" s="44" t="s">
        <v>16</v>
      </c>
      <c r="D176" s="44" t="s">
        <v>16</v>
      </c>
      <c r="E176" s="10" t="s">
        <v>1</v>
      </c>
      <c r="F176" s="51">
        <v>8315037</v>
      </c>
      <c r="G176" s="50">
        <v>44825</v>
      </c>
      <c r="H176" s="67" t="s">
        <v>1458</v>
      </c>
      <c r="I176" s="67" t="s">
        <v>1449</v>
      </c>
      <c r="J176" s="129" t="s">
        <v>1450</v>
      </c>
      <c r="K176" s="183">
        <v>585982</v>
      </c>
    </row>
    <row r="177" spans="1:11" s="5" customFormat="1" ht="13.5" x14ac:dyDescent="0.2">
      <c r="A177" s="3" t="s">
        <v>1569</v>
      </c>
      <c r="B177" s="66" t="s">
        <v>395</v>
      </c>
      <c r="C177" s="44" t="s">
        <v>16</v>
      </c>
      <c r="D177" s="44" t="s">
        <v>16</v>
      </c>
      <c r="E177" s="10" t="s">
        <v>1</v>
      </c>
      <c r="F177" s="51">
        <v>8332806</v>
      </c>
      <c r="G177" s="50">
        <v>44833</v>
      </c>
      <c r="H177" s="67" t="s">
        <v>1459</v>
      </c>
      <c r="I177" s="67" t="s">
        <v>1449</v>
      </c>
      <c r="J177" s="129" t="s">
        <v>1450</v>
      </c>
      <c r="K177" s="183">
        <v>828721</v>
      </c>
    </row>
    <row r="178" spans="1:11" s="5" customFormat="1" ht="13.5" x14ac:dyDescent="0.2">
      <c r="A178" s="3" t="s">
        <v>1569</v>
      </c>
      <c r="B178" s="66" t="s">
        <v>395</v>
      </c>
      <c r="C178" s="44" t="s">
        <v>16</v>
      </c>
      <c r="D178" s="44" t="s">
        <v>16</v>
      </c>
      <c r="E178" s="10" t="s">
        <v>1</v>
      </c>
      <c r="F178" s="51">
        <v>8341050</v>
      </c>
      <c r="G178" s="50">
        <v>44834</v>
      </c>
      <c r="H178" s="67" t="s">
        <v>1460</v>
      </c>
      <c r="I178" s="67" t="s">
        <v>1449</v>
      </c>
      <c r="J178" s="129" t="s">
        <v>1450</v>
      </c>
      <c r="K178" s="183">
        <v>817759</v>
      </c>
    </row>
    <row r="179" spans="1:11" s="5" customFormat="1" ht="13.5" x14ac:dyDescent="0.2">
      <c r="A179" s="3" t="s">
        <v>1569</v>
      </c>
      <c r="B179" s="66" t="s">
        <v>395</v>
      </c>
      <c r="C179" s="44" t="s">
        <v>16</v>
      </c>
      <c r="D179" s="44" t="s">
        <v>16</v>
      </c>
      <c r="E179" s="10" t="s">
        <v>1</v>
      </c>
      <c r="F179" s="51">
        <v>8342049</v>
      </c>
      <c r="G179" s="50">
        <v>44834</v>
      </c>
      <c r="H179" s="67" t="s">
        <v>1461</v>
      </c>
      <c r="I179" s="67" t="s">
        <v>1449</v>
      </c>
      <c r="J179" s="129" t="s">
        <v>1450</v>
      </c>
      <c r="K179" s="183">
        <v>553396</v>
      </c>
    </row>
    <row r="180" spans="1:11" s="5" customFormat="1" ht="13.5" x14ac:dyDescent="0.2">
      <c r="A180" s="3" t="s">
        <v>1569</v>
      </c>
      <c r="B180" s="66" t="s">
        <v>395</v>
      </c>
      <c r="C180" s="44" t="s">
        <v>16</v>
      </c>
      <c r="D180" s="44" t="s">
        <v>16</v>
      </c>
      <c r="E180" s="10" t="s">
        <v>1</v>
      </c>
      <c r="F180" s="51">
        <v>8344182</v>
      </c>
      <c r="G180" s="50">
        <v>44834</v>
      </c>
      <c r="H180" s="67" t="s">
        <v>1462</v>
      </c>
      <c r="I180" s="67" t="s">
        <v>1449</v>
      </c>
      <c r="J180" s="129" t="s">
        <v>1450</v>
      </c>
      <c r="K180" s="183">
        <v>206203</v>
      </c>
    </row>
    <row r="181" spans="1:11" s="5" customFormat="1" ht="13.5" x14ac:dyDescent="0.2">
      <c r="A181" s="3" t="s">
        <v>1569</v>
      </c>
      <c r="B181" s="66" t="s">
        <v>395</v>
      </c>
      <c r="C181" s="44" t="s">
        <v>16</v>
      </c>
      <c r="D181" s="44" t="s">
        <v>16</v>
      </c>
      <c r="E181" s="10" t="s">
        <v>1</v>
      </c>
      <c r="F181" s="51">
        <v>8347990</v>
      </c>
      <c r="G181" s="50">
        <v>44834</v>
      </c>
      <c r="H181" s="67" t="s">
        <v>1463</v>
      </c>
      <c r="I181" s="67" t="s">
        <v>1449</v>
      </c>
      <c r="J181" s="129" t="s">
        <v>1450</v>
      </c>
      <c r="K181" s="183">
        <v>478355</v>
      </c>
    </row>
    <row r="182" spans="1:11" s="5" customFormat="1" ht="13.5" x14ac:dyDescent="0.2">
      <c r="A182" s="3" t="s">
        <v>1569</v>
      </c>
      <c r="B182" s="66" t="s">
        <v>395</v>
      </c>
      <c r="C182" s="44" t="s">
        <v>16</v>
      </c>
      <c r="D182" s="44" t="s">
        <v>16</v>
      </c>
      <c r="E182" s="10" t="s">
        <v>2</v>
      </c>
      <c r="F182" s="51">
        <v>95175135</v>
      </c>
      <c r="G182" s="50">
        <v>44825</v>
      </c>
      <c r="H182" s="67" t="s">
        <v>1464</v>
      </c>
      <c r="I182" s="67" t="s">
        <v>1449</v>
      </c>
      <c r="J182" s="129" t="s">
        <v>1450</v>
      </c>
      <c r="K182" s="183">
        <v>36674</v>
      </c>
    </row>
    <row r="183" spans="1:11" s="5" customFormat="1" ht="13.5" x14ac:dyDescent="0.2">
      <c r="A183" s="3" t="s">
        <v>1569</v>
      </c>
      <c r="B183" s="66" t="s">
        <v>395</v>
      </c>
      <c r="C183" s="44" t="s">
        <v>16</v>
      </c>
      <c r="D183" s="44" t="s">
        <v>16</v>
      </c>
      <c r="E183" s="10" t="s">
        <v>2</v>
      </c>
      <c r="F183" s="51">
        <v>95175142</v>
      </c>
      <c r="G183" s="50">
        <v>44825</v>
      </c>
      <c r="H183" s="67" t="s">
        <v>1465</v>
      </c>
      <c r="I183" s="67" t="s">
        <v>1449</v>
      </c>
      <c r="J183" s="129" t="s">
        <v>1450</v>
      </c>
      <c r="K183" s="183">
        <v>21355</v>
      </c>
    </row>
    <row r="184" spans="1:11" s="5" customFormat="1" ht="13.5" x14ac:dyDescent="0.2">
      <c r="A184" s="3" t="s">
        <v>1569</v>
      </c>
      <c r="B184" s="66" t="s">
        <v>395</v>
      </c>
      <c r="C184" s="44" t="s">
        <v>16</v>
      </c>
      <c r="D184" s="44" t="s">
        <v>16</v>
      </c>
      <c r="E184" s="10" t="s">
        <v>2</v>
      </c>
      <c r="F184" s="51">
        <v>95175148</v>
      </c>
      <c r="G184" s="50">
        <v>44825</v>
      </c>
      <c r="H184" s="67" t="s">
        <v>1466</v>
      </c>
      <c r="I184" s="67" t="s">
        <v>1449</v>
      </c>
      <c r="J184" s="129" t="s">
        <v>1450</v>
      </c>
      <c r="K184" s="183">
        <v>87294</v>
      </c>
    </row>
    <row r="185" spans="1:11" s="5" customFormat="1" ht="13.5" x14ac:dyDescent="0.2">
      <c r="A185" s="3" t="s">
        <v>1569</v>
      </c>
      <c r="B185" s="66" t="s">
        <v>395</v>
      </c>
      <c r="C185" s="44" t="s">
        <v>16</v>
      </c>
      <c r="D185" s="44" t="s">
        <v>16</v>
      </c>
      <c r="E185" s="10" t="s">
        <v>2</v>
      </c>
      <c r="F185" s="51">
        <v>95197980</v>
      </c>
      <c r="G185" s="50">
        <v>44825</v>
      </c>
      <c r="H185" s="67" t="s">
        <v>1467</v>
      </c>
      <c r="I185" s="67" t="s">
        <v>1449</v>
      </c>
      <c r="J185" s="129" t="s">
        <v>1450</v>
      </c>
      <c r="K185" s="183">
        <v>62985</v>
      </c>
    </row>
    <row r="186" spans="1:11" s="5" customFormat="1" ht="13.5" x14ac:dyDescent="0.2">
      <c r="A186" s="3" t="s">
        <v>1569</v>
      </c>
      <c r="B186" s="66" t="s">
        <v>395</v>
      </c>
      <c r="C186" s="44" t="s">
        <v>16</v>
      </c>
      <c r="D186" s="44" t="s">
        <v>16</v>
      </c>
      <c r="E186" s="10" t="s">
        <v>2</v>
      </c>
      <c r="F186" s="51">
        <v>95197984</v>
      </c>
      <c r="G186" s="50">
        <v>44825</v>
      </c>
      <c r="H186" s="67" t="s">
        <v>1468</v>
      </c>
      <c r="I186" s="67" t="s">
        <v>1449</v>
      </c>
      <c r="J186" s="129" t="s">
        <v>1450</v>
      </c>
      <c r="K186" s="183">
        <v>238275</v>
      </c>
    </row>
    <row r="187" spans="1:11" s="5" customFormat="1" ht="13.5" x14ac:dyDescent="0.2">
      <c r="A187" s="3" t="s">
        <v>1569</v>
      </c>
      <c r="B187" s="66" t="s">
        <v>395</v>
      </c>
      <c r="C187" s="44" t="s">
        <v>16</v>
      </c>
      <c r="D187" s="44" t="s">
        <v>16</v>
      </c>
      <c r="E187" s="10" t="s">
        <v>1</v>
      </c>
      <c r="F187" s="51">
        <v>18386394</v>
      </c>
      <c r="G187" s="50">
        <v>44825</v>
      </c>
      <c r="H187" s="67" t="s">
        <v>1469</v>
      </c>
      <c r="I187" s="138" t="s">
        <v>262</v>
      </c>
      <c r="J187" s="111" t="s">
        <v>92</v>
      </c>
      <c r="K187" s="183">
        <v>2488500</v>
      </c>
    </row>
    <row r="188" spans="1:11" s="5" customFormat="1" ht="13.5" x14ac:dyDescent="0.2">
      <c r="A188" s="3" t="s">
        <v>1569</v>
      </c>
      <c r="B188" s="66" t="s">
        <v>395</v>
      </c>
      <c r="C188" s="44" t="s">
        <v>16</v>
      </c>
      <c r="D188" s="44" t="s">
        <v>16</v>
      </c>
      <c r="E188" s="10" t="s">
        <v>1</v>
      </c>
      <c r="F188" s="51">
        <v>18422699</v>
      </c>
      <c r="G188" s="50">
        <v>44826</v>
      </c>
      <c r="H188" s="67" t="s">
        <v>1470</v>
      </c>
      <c r="I188" s="138" t="s">
        <v>262</v>
      </c>
      <c r="J188" s="111" t="s">
        <v>92</v>
      </c>
      <c r="K188" s="183">
        <v>342200</v>
      </c>
    </row>
    <row r="189" spans="1:11" s="5" customFormat="1" ht="13.5" x14ac:dyDescent="0.2">
      <c r="A189" s="3" t="s">
        <v>1569</v>
      </c>
      <c r="B189" s="66" t="s">
        <v>395</v>
      </c>
      <c r="C189" s="44" t="s">
        <v>16</v>
      </c>
      <c r="D189" s="44" t="s">
        <v>16</v>
      </c>
      <c r="E189" s="10" t="s">
        <v>2</v>
      </c>
      <c r="F189" s="51">
        <v>341461031</v>
      </c>
      <c r="G189" s="50">
        <v>44818</v>
      </c>
      <c r="H189" s="67" t="s">
        <v>1471</v>
      </c>
      <c r="I189" s="138" t="s">
        <v>262</v>
      </c>
      <c r="J189" s="111" t="s">
        <v>92</v>
      </c>
      <c r="K189" s="183">
        <v>48200</v>
      </c>
    </row>
    <row r="190" spans="1:11" s="5" customFormat="1" ht="13.5" x14ac:dyDescent="0.2">
      <c r="A190" s="3" t="s">
        <v>1569</v>
      </c>
      <c r="B190" s="66" t="s">
        <v>395</v>
      </c>
      <c r="C190" s="44" t="s">
        <v>16</v>
      </c>
      <c r="D190" s="44" t="s">
        <v>16</v>
      </c>
      <c r="E190" s="10" t="s">
        <v>1</v>
      </c>
      <c r="F190" s="51">
        <v>1789910</v>
      </c>
      <c r="G190" s="50">
        <v>44818</v>
      </c>
      <c r="H190" s="114" t="s">
        <v>1472</v>
      </c>
      <c r="I190" s="10" t="s">
        <v>24</v>
      </c>
      <c r="J190" s="7" t="s">
        <v>25</v>
      </c>
      <c r="K190" s="183">
        <v>1876056</v>
      </c>
    </row>
    <row r="191" spans="1:11" s="5" customFormat="1" ht="13.5" x14ac:dyDescent="0.2">
      <c r="A191" s="3" t="s">
        <v>1569</v>
      </c>
      <c r="B191" s="66" t="s">
        <v>395</v>
      </c>
      <c r="C191" s="44" t="s">
        <v>16</v>
      </c>
      <c r="D191" s="44" t="s">
        <v>16</v>
      </c>
      <c r="E191" s="10" t="s">
        <v>1</v>
      </c>
      <c r="F191" s="51">
        <v>1792203</v>
      </c>
      <c r="G191" s="50">
        <v>44826</v>
      </c>
      <c r="H191" s="114" t="s">
        <v>1473</v>
      </c>
      <c r="I191" s="10" t="s">
        <v>24</v>
      </c>
      <c r="J191" s="7" t="s">
        <v>25</v>
      </c>
      <c r="K191" s="183">
        <v>1651104</v>
      </c>
    </row>
    <row r="192" spans="1:11" s="5" customFormat="1" ht="13.5" x14ac:dyDescent="0.2">
      <c r="A192" s="3" t="s">
        <v>1569</v>
      </c>
      <c r="B192" s="66" t="s">
        <v>395</v>
      </c>
      <c r="C192" s="44" t="s">
        <v>16</v>
      </c>
      <c r="D192" s="44" t="s">
        <v>16</v>
      </c>
      <c r="E192" s="10" t="s">
        <v>2</v>
      </c>
      <c r="F192" s="51">
        <v>796268</v>
      </c>
      <c r="G192" s="50">
        <v>44834</v>
      </c>
      <c r="H192" s="67" t="s">
        <v>1474</v>
      </c>
      <c r="I192" s="67" t="s">
        <v>1475</v>
      </c>
      <c r="J192" s="129" t="s">
        <v>1476</v>
      </c>
      <c r="K192" s="183">
        <v>136652</v>
      </c>
    </row>
    <row r="193" spans="1:11" s="5" customFormat="1" ht="13.5" x14ac:dyDescent="0.2">
      <c r="A193" s="3" t="s">
        <v>1569</v>
      </c>
      <c r="B193" s="66" t="s">
        <v>395</v>
      </c>
      <c r="C193" s="44" t="s">
        <v>16</v>
      </c>
      <c r="D193" s="44" t="s">
        <v>16</v>
      </c>
      <c r="E193" s="10" t="s">
        <v>1</v>
      </c>
      <c r="F193" s="51">
        <v>1605372</v>
      </c>
      <c r="G193" s="50">
        <v>44813</v>
      </c>
      <c r="H193" s="67" t="s">
        <v>1477</v>
      </c>
      <c r="I193" s="67" t="s">
        <v>1478</v>
      </c>
      <c r="J193" s="129" t="s">
        <v>1479</v>
      </c>
      <c r="K193" s="183">
        <v>71120</v>
      </c>
    </row>
    <row r="194" spans="1:11" s="5" customFormat="1" ht="13.5" x14ac:dyDescent="0.2">
      <c r="A194" s="3" t="s">
        <v>1569</v>
      </c>
      <c r="B194" s="66" t="s">
        <v>395</v>
      </c>
      <c r="C194" s="44" t="s">
        <v>16</v>
      </c>
      <c r="D194" s="44" t="s">
        <v>16</v>
      </c>
      <c r="E194" s="10" t="s">
        <v>1</v>
      </c>
      <c r="F194" s="51">
        <v>1612755</v>
      </c>
      <c r="G194" s="50">
        <v>44827</v>
      </c>
      <c r="H194" s="67" t="s">
        <v>1480</v>
      </c>
      <c r="I194" s="67" t="s">
        <v>1478</v>
      </c>
      <c r="J194" s="129" t="s">
        <v>1479</v>
      </c>
      <c r="K194" s="183">
        <v>26930</v>
      </c>
    </row>
    <row r="195" spans="1:11" s="5" customFormat="1" ht="13.5" x14ac:dyDescent="0.2">
      <c r="A195" s="3" t="s">
        <v>1569</v>
      </c>
      <c r="B195" s="66" t="s">
        <v>395</v>
      </c>
      <c r="C195" s="44" t="s">
        <v>16</v>
      </c>
      <c r="D195" s="44" t="s">
        <v>16</v>
      </c>
      <c r="E195" s="10" t="s">
        <v>1</v>
      </c>
      <c r="F195" s="51">
        <v>1612756</v>
      </c>
      <c r="G195" s="50">
        <v>44827</v>
      </c>
      <c r="H195" s="67" t="s">
        <v>1481</v>
      </c>
      <c r="I195" s="67" t="s">
        <v>1478</v>
      </c>
      <c r="J195" s="129" t="s">
        <v>1479</v>
      </c>
      <c r="K195" s="183">
        <v>26320</v>
      </c>
    </row>
    <row r="196" spans="1:11" s="5" customFormat="1" ht="13.5" x14ac:dyDescent="0.2">
      <c r="A196" s="3" t="s">
        <v>1569</v>
      </c>
      <c r="B196" s="66" t="s">
        <v>395</v>
      </c>
      <c r="C196" s="44" t="s">
        <v>16</v>
      </c>
      <c r="D196" s="44" t="s">
        <v>16</v>
      </c>
      <c r="E196" s="10" t="s">
        <v>1</v>
      </c>
      <c r="F196" s="51">
        <v>1613800</v>
      </c>
      <c r="G196" s="50">
        <v>44827</v>
      </c>
      <c r="H196" s="67" t="s">
        <v>1482</v>
      </c>
      <c r="I196" s="67" t="s">
        <v>1478</v>
      </c>
      <c r="J196" s="129" t="s">
        <v>1479</v>
      </c>
      <c r="K196" s="183">
        <v>164200</v>
      </c>
    </row>
    <row r="197" spans="1:11" s="5" customFormat="1" ht="13.5" x14ac:dyDescent="0.2">
      <c r="A197" s="3" t="s">
        <v>1569</v>
      </c>
      <c r="B197" s="66" t="s">
        <v>395</v>
      </c>
      <c r="C197" s="44" t="s">
        <v>16</v>
      </c>
      <c r="D197" s="44" t="s">
        <v>16</v>
      </c>
      <c r="E197" s="10" t="s">
        <v>2</v>
      </c>
      <c r="F197" s="51">
        <v>65320402</v>
      </c>
      <c r="G197" s="50">
        <v>44813</v>
      </c>
      <c r="H197" s="67" t="s">
        <v>1483</v>
      </c>
      <c r="I197" s="67" t="s">
        <v>1478</v>
      </c>
      <c r="J197" s="129" t="s">
        <v>1479</v>
      </c>
      <c r="K197" s="183">
        <v>17100</v>
      </c>
    </row>
    <row r="198" spans="1:11" s="5" customFormat="1" ht="13.5" x14ac:dyDescent="0.2">
      <c r="A198" s="3" t="s">
        <v>1569</v>
      </c>
      <c r="B198" s="66" t="s">
        <v>395</v>
      </c>
      <c r="C198" s="44" t="s">
        <v>16</v>
      </c>
      <c r="D198" s="44" t="s">
        <v>16</v>
      </c>
      <c r="E198" s="10" t="s">
        <v>2</v>
      </c>
      <c r="F198" s="51">
        <v>65320403</v>
      </c>
      <c r="G198" s="50">
        <v>44813</v>
      </c>
      <c r="H198" s="67" t="s">
        <v>1484</v>
      </c>
      <c r="I198" s="67" t="s">
        <v>1478</v>
      </c>
      <c r="J198" s="129" t="s">
        <v>1479</v>
      </c>
      <c r="K198" s="183">
        <v>99000</v>
      </c>
    </row>
    <row r="199" spans="1:11" s="5" customFormat="1" ht="13.5" x14ac:dyDescent="0.2">
      <c r="A199" s="3" t="s">
        <v>1569</v>
      </c>
      <c r="B199" s="66" t="s">
        <v>395</v>
      </c>
      <c r="C199" s="44" t="s">
        <v>16</v>
      </c>
      <c r="D199" s="44" t="s">
        <v>16</v>
      </c>
      <c r="E199" s="10" t="s">
        <v>2</v>
      </c>
      <c r="F199" s="51">
        <v>65323059</v>
      </c>
      <c r="G199" s="50">
        <v>44813</v>
      </c>
      <c r="H199" s="67" t="s">
        <v>1485</v>
      </c>
      <c r="I199" s="67" t="s">
        <v>1478</v>
      </c>
      <c r="J199" s="129" t="s">
        <v>1479</v>
      </c>
      <c r="K199" s="183">
        <v>29210</v>
      </c>
    </row>
    <row r="200" spans="1:11" s="5" customFormat="1" ht="13.5" x14ac:dyDescent="0.2">
      <c r="A200" s="3" t="s">
        <v>1569</v>
      </c>
      <c r="B200" s="66" t="s">
        <v>395</v>
      </c>
      <c r="C200" s="44" t="s">
        <v>16</v>
      </c>
      <c r="D200" s="44" t="s">
        <v>16</v>
      </c>
      <c r="E200" s="10" t="s">
        <v>2</v>
      </c>
      <c r="F200" s="51">
        <v>65356712</v>
      </c>
      <c r="G200" s="50">
        <v>44813</v>
      </c>
      <c r="H200" s="67" t="s">
        <v>1486</v>
      </c>
      <c r="I200" s="67" t="s">
        <v>1478</v>
      </c>
      <c r="J200" s="129" t="s">
        <v>1479</v>
      </c>
      <c r="K200" s="183">
        <v>19930</v>
      </c>
    </row>
    <row r="201" spans="1:11" s="5" customFormat="1" ht="13.5" x14ac:dyDescent="0.2">
      <c r="A201" s="3" t="s">
        <v>1569</v>
      </c>
      <c r="B201" s="66" t="s">
        <v>395</v>
      </c>
      <c r="C201" s="44" t="s">
        <v>16</v>
      </c>
      <c r="D201" s="44" t="s">
        <v>16</v>
      </c>
      <c r="E201" s="10" t="s">
        <v>2</v>
      </c>
      <c r="F201" s="51">
        <v>65463900</v>
      </c>
      <c r="G201" s="50">
        <v>44819</v>
      </c>
      <c r="H201" s="67" t="s">
        <v>1487</v>
      </c>
      <c r="I201" s="67" t="s">
        <v>1478</v>
      </c>
      <c r="J201" s="129" t="s">
        <v>1479</v>
      </c>
      <c r="K201" s="183">
        <v>57180</v>
      </c>
    </row>
    <row r="202" spans="1:11" s="5" customFormat="1" ht="13.5" x14ac:dyDescent="0.2">
      <c r="A202" s="3" t="s">
        <v>1569</v>
      </c>
      <c r="B202" s="66" t="s">
        <v>395</v>
      </c>
      <c r="C202" s="44" t="s">
        <v>16</v>
      </c>
      <c r="D202" s="44" t="s">
        <v>16</v>
      </c>
      <c r="E202" s="10" t="s">
        <v>2</v>
      </c>
      <c r="F202" s="51">
        <v>65692403</v>
      </c>
      <c r="G202" s="50">
        <v>44827</v>
      </c>
      <c r="H202" s="67" t="s">
        <v>1488</v>
      </c>
      <c r="I202" s="67" t="s">
        <v>1478</v>
      </c>
      <c r="J202" s="129" t="s">
        <v>1479</v>
      </c>
      <c r="K202" s="183">
        <v>426670</v>
      </c>
    </row>
    <row r="203" spans="1:11" s="5" customFormat="1" ht="13.5" x14ac:dyDescent="0.2">
      <c r="A203" s="3" t="s">
        <v>1569</v>
      </c>
      <c r="B203" s="66" t="s">
        <v>395</v>
      </c>
      <c r="C203" s="44" t="s">
        <v>16</v>
      </c>
      <c r="D203" s="44" t="s">
        <v>16</v>
      </c>
      <c r="E203" s="10" t="s">
        <v>2</v>
      </c>
      <c r="F203" s="51">
        <v>65704553</v>
      </c>
      <c r="G203" s="50">
        <v>44827</v>
      </c>
      <c r="H203" s="67" t="s">
        <v>1489</v>
      </c>
      <c r="I203" s="67" t="s">
        <v>1478</v>
      </c>
      <c r="J203" s="129" t="s">
        <v>1479</v>
      </c>
      <c r="K203" s="183">
        <v>25890</v>
      </c>
    </row>
    <row r="204" spans="1:11" s="5" customFormat="1" ht="13.5" x14ac:dyDescent="0.2">
      <c r="A204" s="3" t="s">
        <v>1569</v>
      </c>
      <c r="B204" s="66" t="s">
        <v>395</v>
      </c>
      <c r="C204" s="44" t="s">
        <v>16</v>
      </c>
      <c r="D204" s="44" t="s">
        <v>16</v>
      </c>
      <c r="E204" s="10" t="s">
        <v>2</v>
      </c>
      <c r="F204" s="51">
        <v>65711069</v>
      </c>
      <c r="G204" s="50">
        <v>44827</v>
      </c>
      <c r="H204" s="67" t="s">
        <v>1490</v>
      </c>
      <c r="I204" s="67" t="s">
        <v>1478</v>
      </c>
      <c r="J204" s="129" t="s">
        <v>1479</v>
      </c>
      <c r="K204" s="183">
        <v>1430</v>
      </c>
    </row>
    <row r="205" spans="1:11" s="5" customFormat="1" ht="13.5" x14ac:dyDescent="0.2">
      <c r="A205" s="3" t="s">
        <v>1569</v>
      </c>
      <c r="B205" s="66" t="s">
        <v>395</v>
      </c>
      <c r="C205" s="44" t="s">
        <v>16</v>
      </c>
      <c r="D205" s="44" t="s">
        <v>16</v>
      </c>
      <c r="E205" s="10" t="s">
        <v>2</v>
      </c>
      <c r="F205" s="51">
        <v>65761531</v>
      </c>
      <c r="G205" s="50">
        <v>44832</v>
      </c>
      <c r="H205" s="67" t="s">
        <v>1491</v>
      </c>
      <c r="I205" s="67" t="s">
        <v>1478</v>
      </c>
      <c r="J205" s="129" t="s">
        <v>1479</v>
      </c>
      <c r="K205" s="183">
        <v>27910</v>
      </c>
    </row>
    <row r="206" spans="1:11" s="5" customFormat="1" ht="13.5" x14ac:dyDescent="0.2">
      <c r="A206" s="3" t="s">
        <v>1569</v>
      </c>
      <c r="B206" s="66" t="s">
        <v>395</v>
      </c>
      <c r="C206" s="44" t="s">
        <v>16</v>
      </c>
      <c r="D206" s="44" t="s">
        <v>16</v>
      </c>
      <c r="E206" s="10" t="s">
        <v>2</v>
      </c>
      <c r="F206" s="51">
        <v>65786961</v>
      </c>
      <c r="G206" s="50">
        <v>44832</v>
      </c>
      <c r="H206" s="67" t="s">
        <v>1492</v>
      </c>
      <c r="I206" s="67" t="s">
        <v>1478</v>
      </c>
      <c r="J206" s="129" t="s">
        <v>1479</v>
      </c>
      <c r="K206" s="183">
        <v>40940</v>
      </c>
    </row>
    <row r="207" spans="1:11" s="5" customFormat="1" ht="13.5" x14ac:dyDescent="0.2">
      <c r="A207" s="3" t="s">
        <v>1569</v>
      </c>
      <c r="B207" s="66" t="s">
        <v>395</v>
      </c>
      <c r="C207" s="44" t="s">
        <v>16</v>
      </c>
      <c r="D207" s="44" t="s">
        <v>16</v>
      </c>
      <c r="E207" s="10" t="s">
        <v>2</v>
      </c>
      <c r="F207" s="51">
        <v>65807891</v>
      </c>
      <c r="G207" s="50">
        <v>44832</v>
      </c>
      <c r="H207" s="67" t="s">
        <v>1493</v>
      </c>
      <c r="I207" s="67" t="s">
        <v>1478</v>
      </c>
      <c r="J207" s="129" t="s">
        <v>1479</v>
      </c>
      <c r="K207" s="183">
        <v>34350</v>
      </c>
    </row>
    <row r="208" spans="1:11" s="5" customFormat="1" ht="13.5" x14ac:dyDescent="0.2">
      <c r="A208" s="3" t="s">
        <v>1569</v>
      </c>
      <c r="B208" s="66" t="s">
        <v>395</v>
      </c>
      <c r="C208" s="44" t="s">
        <v>16</v>
      </c>
      <c r="D208" s="44" t="s">
        <v>16</v>
      </c>
      <c r="E208" s="10" t="s">
        <v>2</v>
      </c>
      <c r="F208" s="51">
        <v>65855525</v>
      </c>
      <c r="G208" s="50">
        <v>44833</v>
      </c>
      <c r="H208" s="67" t="s">
        <v>1494</v>
      </c>
      <c r="I208" s="67" t="s">
        <v>1478</v>
      </c>
      <c r="J208" s="129" t="s">
        <v>1479</v>
      </c>
      <c r="K208" s="183">
        <v>42910</v>
      </c>
    </row>
    <row r="209" spans="1:11" s="5" customFormat="1" ht="13.5" x14ac:dyDescent="0.2">
      <c r="A209" s="3" t="s">
        <v>1569</v>
      </c>
      <c r="B209" s="66" t="s">
        <v>395</v>
      </c>
      <c r="C209" s="44" t="s">
        <v>16</v>
      </c>
      <c r="D209" s="44" t="s">
        <v>16</v>
      </c>
      <c r="E209" s="10" t="s">
        <v>2</v>
      </c>
      <c r="F209" s="51">
        <v>65915537</v>
      </c>
      <c r="G209" s="50">
        <v>44834</v>
      </c>
      <c r="H209" s="67" t="s">
        <v>1495</v>
      </c>
      <c r="I209" s="67" t="s">
        <v>1478</v>
      </c>
      <c r="J209" s="129" t="s">
        <v>1479</v>
      </c>
      <c r="K209" s="183">
        <v>14250</v>
      </c>
    </row>
    <row r="210" spans="1:11" s="5" customFormat="1" ht="13.5" x14ac:dyDescent="0.2">
      <c r="A210" s="3" t="s">
        <v>1569</v>
      </c>
      <c r="B210" s="66" t="s">
        <v>395</v>
      </c>
      <c r="C210" s="44" t="s">
        <v>16</v>
      </c>
      <c r="D210" s="44" t="s">
        <v>16</v>
      </c>
      <c r="E210" s="10" t="s">
        <v>1</v>
      </c>
      <c r="F210" s="51">
        <v>186059</v>
      </c>
      <c r="G210" s="50">
        <v>44825</v>
      </c>
      <c r="H210" s="67" t="s">
        <v>1496</v>
      </c>
      <c r="I210" s="67" t="s">
        <v>1497</v>
      </c>
      <c r="J210" s="129" t="s">
        <v>1498</v>
      </c>
      <c r="K210" s="183">
        <v>896730</v>
      </c>
    </row>
    <row r="211" spans="1:11" s="5" customFormat="1" ht="13.5" x14ac:dyDescent="0.2">
      <c r="A211" s="3" t="s">
        <v>1569</v>
      </c>
      <c r="B211" s="66" t="s">
        <v>395</v>
      </c>
      <c r="C211" s="44" t="s">
        <v>16</v>
      </c>
      <c r="D211" s="44" t="s">
        <v>16</v>
      </c>
      <c r="E211" s="10" t="s">
        <v>1</v>
      </c>
      <c r="F211" s="51">
        <v>10628599</v>
      </c>
      <c r="G211" s="50">
        <v>44813</v>
      </c>
      <c r="H211" s="67" t="s">
        <v>1499</v>
      </c>
      <c r="I211" s="67" t="s">
        <v>1500</v>
      </c>
      <c r="J211" s="129" t="s">
        <v>1501</v>
      </c>
      <c r="K211" s="183">
        <v>9684</v>
      </c>
    </row>
    <row r="212" spans="1:11" s="5" customFormat="1" ht="13.5" x14ac:dyDescent="0.2">
      <c r="A212" s="3" t="s">
        <v>1569</v>
      </c>
      <c r="B212" s="62" t="s">
        <v>17</v>
      </c>
      <c r="C212" s="51" t="s">
        <v>1502</v>
      </c>
      <c r="D212" s="97">
        <v>44620</v>
      </c>
      <c r="E212" s="43" t="s">
        <v>31</v>
      </c>
      <c r="F212" s="51">
        <v>5220429</v>
      </c>
      <c r="G212" s="50">
        <v>44809</v>
      </c>
      <c r="H212" s="67" t="s">
        <v>1503</v>
      </c>
      <c r="I212" s="67" t="s">
        <v>1504</v>
      </c>
      <c r="J212" s="129" t="s">
        <v>1505</v>
      </c>
      <c r="K212" s="183">
        <v>333200</v>
      </c>
    </row>
    <row r="213" spans="1:11" s="5" customFormat="1" ht="13.5" x14ac:dyDescent="0.2">
      <c r="A213" s="3" t="s">
        <v>1569</v>
      </c>
      <c r="B213" s="102" t="s">
        <v>15</v>
      </c>
      <c r="C213" s="44" t="s">
        <v>16</v>
      </c>
      <c r="D213" s="44" t="s">
        <v>16</v>
      </c>
      <c r="E213" s="43" t="s">
        <v>31</v>
      </c>
      <c r="F213" s="51">
        <v>5220432</v>
      </c>
      <c r="G213" s="50">
        <v>44812</v>
      </c>
      <c r="H213" s="67" t="s">
        <v>1506</v>
      </c>
      <c r="I213" s="67" t="s">
        <v>1507</v>
      </c>
      <c r="J213" s="129" t="s">
        <v>1508</v>
      </c>
      <c r="K213" s="183">
        <v>250000</v>
      </c>
    </row>
    <row r="214" spans="1:11" s="5" customFormat="1" ht="13.5" x14ac:dyDescent="0.2">
      <c r="A214" s="3" t="s">
        <v>1569</v>
      </c>
      <c r="B214" s="62" t="s">
        <v>17</v>
      </c>
      <c r="C214" s="51" t="s">
        <v>1509</v>
      </c>
      <c r="D214" s="97">
        <v>44818</v>
      </c>
      <c r="E214" s="43" t="s">
        <v>31</v>
      </c>
      <c r="F214" s="51">
        <v>5220436</v>
      </c>
      <c r="G214" s="50">
        <v>44818</v>
      </c>
      <c r="H214" s="67" t="s">
        <v>1510</v>
      </c>
      <c r="I214" s="67" t="s">
        <v>1511</v>
      </c>
      <c r="J214" s="129" t="s">
        <v>1512</v>
      </c>
      <c r="K214" s="183">
        <v>626610</v>
      </c>
    </row>
    <row r="215" spans="1:11" s="5" customFormat="1" ht="13.5" x14ac:dyDescent="0.2">
      <c r="A215" s="3" t="s">
        <v>1569</v>
      </c>
      <c r="B215" s="62" t="s">
        <v>17</v>
      </c>
      <c r="C215" s="51" t="s">
        <v>1513</v>
      </c>
      <c r="D215" s="97">
        <v>44817</v>
      </c>
      <c r="E215" s="43" t="s">
        <v>31</v>
      </c>
      <c r="F215" s="51">
        <v>5220438</v>
      </c>
      <c r="G215" s="50">
        <v>44817</v>
      </c>
      <c r="H215" s="67" t="s">
        <v>1514</v>
      </c>
      <c r="I215" s="67" t="s">
        <v>1515</v>
      </c>
      <c r="J215" s="129" t="s">
        <v>1516</v>
      </c>
      <c r="K215" s="183">
        <v>1390000</v>
      </c>
    </row>
    <row r="216" spans="1:11" s="5" customFormat="1" ht="13.5" x14ac:dyDescent="0.2">
      <c r="A216" s="3" t="s">
        <v>1569</v>
      </c>
      <c r="B216" s="6" t="s">
        <v>275</v>
      </c>
      <c r="C216" s="44" t="s">
        <v>16</v>
      </c>
      <c r="D216" s="44" t="s">
        <v>16</v>
      </c>
      <c r="E216" s="43" t="s">
        <v>31</v>
      </c>
      <c r="F216" s="51">
        <v>5220444</v>
      </c>
      <c r="G216" s="50">
        <v>44818</v>
      </c>
      <c r="H216" s="67" t="s">
        <v>1517</v>
      </c>
      <c r="I216" s="67" t="s">
        <v>1518</v>
      </c>
      <c r="J216" s="129" t="s">
        <v>120</v>
      </c>
      <c r="K216" s="183">
        <v>11360847</v>
      </c>
    </row>
    <row r="217" spans="1:11" s="5" customFormat="1" ht="13.5" x14ac:dyDescent="0.2">
      <c r="A217" s="3" t="s">
        <v>1569</v>
      </c>
      <c r="B217" s="62" t="s">
        <v>17</v>
      </c>
      <c r="C217" s="51" t="s">
        <v>1519</v>
      </c>
      <c r="D217" s="97">
        <v>44819</v>
      </c>
      <c r="E217" s="43" t="s">
        <v>31</v>
      </c>
      <c r="F217" s="51">
        <v>5220445</v>
      </c>
      <c r="G217" s="50">
        <v>44819</v>
      </c>
      <c r="H217" s="67" t="s">
        <v>1520</v>
      </c>
      <c r="I217" s="67" t="s">
        <v>1521</v>
      </c>
      <c r="J217" s="129" t="s">
        <v>1522</v>
      </c>
      <c r="K217" s="183">
        <v>330000</v>
      </c>
    </row>
    <row r="218" spans="1:11" s="5" customFormat="1" ht="13.5" x14ac:dyDescent="0.2">
      <c r="A218" s="3" t="s">
        <v>1569</v>
      </c>
      <c r="B218" s="102" t="s">
        <v>15</v>
      </c>
      <c r="C218" s="44" t="s">
        <v>16</v>
      </c>
      <c r="D218" s="44" t="s">
        <v>16</v>
      </c>
      <c r="E218" s="43" t="s">
        <v>31</v>
      </c>
      <c r="F218" s="51">
        <v>5220446</v>
      </c>
      <c r="G218" s="50">
        <v>44819</v>
      </c>
      <c r="H218" s="67" t="s">
        <v>1523</v>
      </c>
      <c r="I218" s="67" t="s">
        <v>1524</v>
      </c>
      <c r="J218" s="129" t="s">
        <v>1626</v>
      </c>
      <c r="K218" s="183">
        <v>428400</v>
      </c>
    </row>
    <row r="219" spans="1:11" s="5" customFormat="1" ht="13.5" x14ac:dyDescent="0.2">
      <c r="A219" s="3" t="s">
        <v>1569</v>
      </c>
      <c r="B219" s="102" t="s">
        <v>15</v>
      </c>
      <c r="C219" s="44" t="s">
        <v>16</v>
      </c>
      <c r="D219" s="44" t="s">
        <v>16</v>
      </c>
      <c r="E219" s="43" t="s">
        <v>31</v>
      </c>
      <c r="F219" s="51">
        <v>5220447</v>
      </c>
      <c r="G219" s="50">
        <v>44819</v>
      </c>
      <c r="H219" s="67" t="s">
        <v>1623</v>
      </c>
      <c r="I219" s="67" t="s">
        <v>1525</v>
      </c>
      <c r="J219" s="129" t="s">
        <v>1526</v>
      </c>
      <c r="K219" s="183">
        <v>740741</v>
      </c>
    </row>
    <row r="220" spans="1:11" s="5" customFormat="1" ht="13.5" x14ac:dyDescent="0.2">
      <c r="A220" s="3" t="s">
        <v>1569</v>
      </c>
      <c r="B220" s="102" t="s">
        <v>15</v>
      </c>
      <c r="C220" s="44" t="s">
        <v>16</v>
      </c>
      <c r="D220" s="44" t="s">
        <v>16</v>
      </c>
      <c r="E220" s="43" t="s">
        <v>31</v>
      </c>
      <c r="F220" s="51">
        <v>5220449</v>
      </c>
      <c r="G220" s="50">
        <v>44824</v>
      </c>
      <c r="H220" s="67" t="s">
        <v>1527</v>
      </c>
      <c r="I220" s="67" t="s">
        <v>1528</v>
      </c>
      <c r="J220" s="129" t="s">
        <v>1529</v>
      </c>
      <c r="K220" s="183">
        <v>142800</v>
      </c>
    </row>
    <row r="221" spans="1:11" s="5" customFormat="1" ht="13.5" x14ac:dyDescent="0.2">
      <c r="A221" s="3" t="s">
        <v>1569</v>
      </c>
      <c r="B221" s="6" t="s">
        <v>275</v>
      </c>
      <c r="C221" s="44" t="s">
        <v>16</v>
      </c>
      <c r="D221" s="44" t="s">
        <v>16</v>
      </c>
      <c r="E221" s="43" t="s">
        <v>31</v>
      </c>
      <c r="F221" s="51">
        <v>5220450</v>
      </c>
      <c r="G221" s="50">
        <v>44825</v>
      </c>
      <c r="H221" s="67" t="s">
        <v>1530</v>
      </c>
      <c r="I221" s="67" t="s">
        <v>1531</v>
      </c>
      <c r="J221" s="129" t="s">
        <v>1532</v>
      </c>
      <c r="K221" s="183">
        <v>4566066</v>
      </c>
    </row>
    <row r="222" spans="1:11" s="5" customFormat="1" ht="13.5" x14ac:dyDescent="0.2">
      <c r="A222" s="3" t="s">
        <v>1569</v>
      </c>
      <c r="B222" s="6" t="s">
        <v>275</v>
      </c>
      <c r="C222" s="44" t="s">
        <v>16</v>
      </c>
      <c r="D222" s="44" t="s">
        <v>16</v>
      </c>
      <c r="E222" s="43" t="s">
        <v>31</v>
      </c>
      <c r="F222" s="51">
        <v>5220451</v>
      </c>
      <c r="G222" s="50">
        <v>44825</v>
      </c>
      <c r="H222" s="67" t="s">
        <v>1533</v>
      </c>
      <c r="I222" s="10" t="s">
        <v>477</v>
      </c>
      <c r="J222" s="103" t="s">
        <v>121</v>
      </c>
      <c r="K222" s="183">
        <v>725251</v>
      </c>
    </row>
    <row r="223" spans="1:11" s="5" customFormat="1" ht="13.5" x14ac:dyDescent="0.2">
      <c r="A223" s="3" t="s">
        <v>1569</v>
      </c>
      <c r="B223" s="102" t="s">
        <v>15</v>
      </c>
      <c r="C223" s="44" t="s">
        <v>16</v>
      </c>
      <c r="D223" s="44" t="s">
        <v>16</v>
      </c>
      <c r="E223" s="43" t="s">
        <v>31</v>
      </c>
      <c r="F223" s="51">
        <v>5220456</v>
      </c>
      <c r="G223" s="50">
        <v>44826</v>
      </c>
      <c r="H223" s="67" t="s">
        <v>1534</v>
      </c>
      <c r="I223" s="10" t="s">
        <v>477</v>
      </c>
      <c r="J223" s="103" t="s">
        <v>121</v>
      </c>
      <c r="K223" s="183">
        <v>2275875</v>
      </c>
    </row>
    <row r="224" spans="1:11" s="5" customFormat="1" ht="13.5" x14ac:dyDescent="0.2">
      <c r="A224" s="3" t="s">
        <v>1569</v>
      </c>
      <c r="B224" s="102" t="s">
        <v>15</v>
      </c>
      <c r="C224" s="44" t="s">
        <v>16</v>
      </c>
      <c r="D224" s="44" t="s">
        <v>16</v>
      </c>
      <c r="E224" s="43" t="s">
        <v>31</v>
      </c>
      <c r="F224" s="51">
        <v>5220457</v>
      </c>
      <c r="G224" s="50">
        <v>44826</v>
      </c>
      <c r="H224" s="67" t="s">
        <v>1535</v>
      </c>
      <c r="I224" s="67" t="s">
        <v>1518</v>
      </c>
      <c r="J224" s="129" t="s">
        <v>120</v>
      </c>
      <c r="K224" s="183">
        <v>329630</v>
      </c>
    </row>
    <row r="225" spans="1:11" s="5" customFormat="1" ht="13.5" x14ac:dyDescent="0.2">
      <c r="A225" s="3" t="s">
        <v>1569</v>
      </c>
      <c r="B225" s="102" t="s">
        <v>15</v>
      </c>
      <c r="C225" s="44" t="s">
        <v>16</v>
      </c>
      <c r="D225" s="44" t="s">
        <v>16</v>
      </c>
      <c r="E225" s="43" t="s">
        <v>31</v>
      </c>
      <c r="F225" s="51">
        <v>5220458</v>
      </c>
      <c r="G225" s="50">
        <v>44826</v>
      </c>
      <c r="H225" s="67" t="s">
        <v>1624</v>
      </c>
      <c r="I225" s="67" t="s">
        <v>1536</v>
      </c>
      <c r="J225" s="129" t="s">
        <v>1537</v>
      </c>
      <c r="K225" s="183">
        <v>695000</v>
      </c>
    </row>
    <row r="226" spans="1:11" s="5" customFormat="1" ht="13.5" x14ac:dyDescent="0.2">
      <c r="A226" s="3" t="s">
        <v>1569</v>
      </c>
      <c r="B226" s="102" t="s">
        <v>15</v>
      </c>
      <c r="C226" s="44" t="s">
        <v>16</v>
      </c>
      <c r="D226" s="44" t="s">
        <v>16</v>
      </c>
      <c r="E226" s="43" t="s">
        <v>31</v>
      </c>
      <c r="F226" s="51">
        <v>5220459</v>
      </c>
      <c r="G226" s="50">
        <v>44826</v>
      </c>
      <c r="H226" s="67" t="s">
        <v>1625</v>
      </c>
      <c r="I226" s="67" t="s">
        <v>1536</v>
      </c>
      <c r="J226" s="129" t="s">
        <v>1537</v>
      </c>
      <c r="K226" s="183">
        <v>695000</v>
      </c>
    </row>
    <row r="227" spans="1:11" s="5" customFormat="1" ht="13.5" x14ac:dyDescent="0.2">
      <c r="A227" s="3" t="s">
        <v>1569</v>
      </c>
      <c r="B227" s="102" t="s">
        <v>15</v>
      </c>
      <c r="C227" s="44" t="s">
        <v>16</v>
      </c>
      <c r="D227" s="44" t="s">
        <v>16</v>
      </c>
      <c r="E227" s="43" t="s">
        <v>31</v>
      </c>
      <c r="F227" s="51">
        <v>5220461</v>
      </c>
      <c r="G227" s="50">
        <v>44826</v>
      </c>
      <c r="H227" s="67" t="s">
        <v>1538</v>
      </c>
      <c r="I227" s="67" t="s">
        <v>1539</v>
      </c>
      <c r="J227" s="129" t="s">
        <v>1540</v>
      </c>
      <c r="K227" s="183">
        <v>607419</v>
      </c>
    </row>
    <row r="228" spans="1:11" s="5" customFormat="1" ht="13.5" x14ac:dyDescent="0.2">
      <c r="A228" s="3" t="s">
        <v>1569</v>
      </c>
      <c r="B228" s="102" t="s">
        <v>15</v>
      </c>
      <c r="C228" s="44" t="s">
        <v>16</v>
      </c>
      <c r="D228" s="44" t="s">
        <v>16</v>
      </c>
      <c r="E228" s="43" t="s">
        <v>31</v>
      </c>
      <c r="F228" s="51">
        <v>5220462</v>
      </c>
      <c r="G228" s="50">
        <v>44826</v>
      </c>
      <c r="H228" s="67" t="s">
        <v>1541</v>
      </c>
      <c r="I228" s="67" t="s">
        <v>1542</v>
      </c>
      <c r="J228" s="129" t="s">
        <v>1543</v>
      </c>
      <c r="K228" s="183">
        <v>1583188</v>
      </c>
    </row>
    <row r="229" spans="1:11" s="5" customFormat="1" ht="13.5" x14ac:dyDescent="0.2">
      <c r="A229" s="3" t="s">
        <v>1569</v>
      </c>
      <c r="B229" s="102" t="s">
        <v>15</v>
      </c>
      <c r="C229" s="44" t="s">
        <v>16</v>
      </c>
      <c r="D229" s="44" t="s">
        <v>16</v>
      </c>
      <c r="E229" s="43" t="s">
        <v>31</v>
      </c>
      <c r="F229" s="51">
        <v>5220463</v>
      </c>
      <c r="G229" s="50">
        <v>44827</v>
      </c>
      <c r="H229" s="67" t="s">
        <v>1544</v>
      </c>
      <c r="I229" s="67" t="s">
        <v>1545</v>
      </c>
      <c r="J229" s="129" t="s">
        <v>1546</v>
      </c>
      <c r="K229" s="183">
        <v>255850</v>
      </c>
    </row>
    <row r="230" spans="1:11" s="5" customFormat="1" ht="13.5" x14ac:dyDescent="0.2">
      <c r="A230" s="3" t="s">
        <v>1569</v>
      </c>
      <c r="B230" s="6" t="s">
        <v>275</v>
      </c>
      <c r="C230" s="44" t="s">
        <v>16</v>
      </c>
      <c r="D230" s="44" t="s">
        <v>16</v>
      </c>
      <c r="E230" s="43" t="s">
        <v>31</v>
      </c>
      <c r="F230" s="51">
        <v>5220464</v>
      </c>
      <c r="G230" s="50">
        <v>44830</v>
      </c>
      <c r="H230" s="67" t="s">
        <v>1547</v>
      </c>
      <c r="I230" s="67" t="s">
        <v>1548</v>
      </c>
      <c r="J230" s="129" t="s">
        <v>175</v>
      </c>
      <c r="K230" s="183">
        <v>102000</v>
      </c>
    </row>
    <row r="231" spans="1:11" s="5" customFormat="1" ht="13.5" x14ac:dyDescent="0.2">
      <c r="A231" s="3" t="s">
        <v>1569</v>
      </c>
      <c r="B231" s="102" t="s">
        <v>15</v>
      </c>
      <c r="C231" s="44" t="s">
        <v>16</v>
      </c>
      <c r="D231" s="44" t="s">
        <v>16</v>
      </c>
      <c r="E231" s="43" t="s">
        <v>31</v>
      </c>
      <c r="F231" s="51">
        <v>5220469</v>
      </c>
      <c r="G231" s="50">
        <v>44832</v>
      </c>
      <c r="H231" s="67" t="s">
        <v>1530</v>
      </c>
      <c r="I231" s="10" t="s">
        <v>477</v>
      </c>
      <c r="J231" s="103" t="s">
        <v>121</v>
      </c>
      <c r="K231" s="183">
        <v>1232835</v>
      </c>
    </row>
    <row r="232" spans="1:11" s="5" customFormat="1" ht="13.5" x14ac:dyDescent="0.2">
      <c r="A232" s="3" t="s">
        <v>1569</v>
      </c>
      <c r="B232" s="102" t="s">
        <v>15</v>
      </c>
      <c r="C232" s="44" t="s">
        <v>16</v>
      </c>
      <c r="D232" s="44" t="s">
        <v>16</v>
      </c>
      <c r="E232" s="43" t="s">
        <v>31</v>
      </c>
      <c r="F232" s="51">
        <v>5220470</v>
      </c>
      <c r="G232" s="50">
        <v>44832</v>
      </c>
      <c r="H232" s="67" t="s">
        <v>1530</v>
      </c>
      <c r="I232" s="67" t="s">
        <v>1518</v>
      </c>
      <c r="J232" s="129" t="s">
        <v>120</v>
      </c>
      <c r="K232" s="183">
        <v>2496822</v>
      </c>
    </row>
    <row r="233" spans="1:11" s="5" customFormat="1" ht="13.5" x14ac:dyDescent="0.2">
      <c r="A233" s="3" t="s">
        <v>1569</v>
      </c>
      <c r="B233" s="102" t="s">
        <v>15</v>
      </c>
      <c r="C233" s="44" t="s">
        <v>16</v>
      </c>
      <c r="D233" s="44" t="s">
        <v>16</v>
      </c>
      <c r="E233" s="43" t="s">
        <v>31</v>
      </c>
      <c r="F233" s="51">
        <v>5220473</v>
      </c>
      <c r="G233" s="50">
        <v>44834</v>
      </c>
      <c r="H233" s="67" t="s">
        <v>1549</v>
      </c>
      <c r="I233" s="67" t="s">
        <v>1528</v>
      </c>
      <c r="J233" s="129" t="s">
        <v>1529</v>
      </c>
      <c r="K233" s="183">
        <v>275009</v>
      </c>
    </row>
    <row r="234" spans="1:11" s="5" customFormat="1" ht="13.5" x14ac:dyDescent="0.2">
      <c r="A234" s="3" t="s">
        <v>1569</v>
      </c>
      <c r="B234" s="102" t="s">
        <v>15</v>
      </c>
      <c r="C234" s="44" t="s">
        <v>16</v>
      </c>
      <c r="D234" s="44" t="s">
        <v>16</v>
      </c>
      <c r="E234" s="43" t="s">
        <v>31</v>
      </c>
      <c r="F234" s="51">
        <v>5220483</v>
      </c>
      <c r="G234" s="50">
        <v>44834</v>
      </c>
      <c r="H234" s="67" t="s">
        <v>1550</v>
      </c>
      <c r="I234" s="67" t="s">
        <v>1551</v>
      </c>
      <c r="J234" s="129" t="s">
        <v>1552</v>
      </c>
      <c r="K234" s="183">
        <v>166600</v>
      </c>
    </row>
    <row r="235" spans="1:11" s="5" customFormat="1" ht="13.5" x14ac:dyDescent="0.2">
      <c r="A235" s="3" t="s">
        <v>1554</v>
      </c>
      <c r="B235" s="66" t="s">
        <v>395</v>
      </c>
      <c r="C235" s="44" t="s">
        <v>16</v>
      </c>
      <c r="D235" s="44" t="s">
        <v>16</v>
      </c>
      <c r="E235" s="10" t="s">
        <v>1</v>
      </c>
      <c r="F235" s="104">
        <v>18346544</v>
      </c>
      <c r="G235" s="105">
        <v>44805</v>
      </c>
      <c r="H235" s="137" t="s">
        <v>91</v>
      </c>
      <c r="I235" s="138" t="s">
        <v>262</v>
      </c>
      <c r="J235" s="111" t="s">
        <v>92</v>
      </c>
      <c r="K235" s="166">
        <v>4250300</v>
      </c>
    </row>
    <row r="236" spans="1:11" s="5" customFormat="1" ht="13.5" x14ac:dyDescent="0.2">
      <c r="A236" s="3" t="s">
        <v>1554</v>
      </c>
      <c r="B236" s="66" t="s">
        <v>395</v>
      </c>
      <c r="C236" s="44" t="s">
        <v>16</v>
      </c>
      <c r="D236" s="44" t="s">
        <v>16</v>
      </c>
      <c r="E236" s="10" t="s">
        <v>1</v>
      </c>
      <c r="F236" s="104">
        <v>18341848</v>
      </c>
      <c r="G236" s="105">
        <v>44805</v>
      </c>
      <c r="H236" s="137" t="s">
        <v>93</v>
      </c>
      <c r="I236" s="138" t="s">
        <v>262</v>
      </c>
      <c r="J236" s="111" t="s">
        <v>92</v>
      </c>
      <c r="K236" s="166">
        <v>534900</v>
      </c>
    </row>
    <row r="237" spans="1:11" s="5" customFormat="1" ht="13.5" x14ac:dyDescent="0.2">
      <c r="A237" s="3" t="s">
        <v>1554</v>
      </c>
      <c r="B237" s="66" t="s">
        <v>395</v>
      </c>
      <c r="C237" s="44" t="s">
        <v>16</v>
      </c>
      <c r="D237" s="44" t="s">
        <v>16</v>
      </c>
      <c r="E237" s="10" t="s">
        <v>1</v>
      </c>
      <c r="F237" s="104">
        <v>18359339</v>
      </c>
      <c r="G237" s="105">
        <v>44805</v>
      </c>
      <c r="H237" s="137" t="s">
        <v>94</v>
      </c>
      <c r="I237" s="138" t="s">
        <v>262</v>
      </c>
      <c r="J237" s="111" t="s">
        <v>92</v>
      </c>
      <c r="K237" s="166">
        <v>613700</v>
      </c>
    </row>
    <row r="238" spans="1:11" s="5" customFormat="1" ht="13.5" x14ac:dyDescent="0.2">
      <c r="A238" s="3" t="s">
        <v>1554</v>
      </c>
      <c r="B238" s="66" t="s">
        <v>395</v>
      </c>
      <c r="C238" s="44" t="s">
        <v>16</v>
      </c>
      <c r="D238" s="44" t="s">
        <v>16</v>
      </c>
      <c r="E238" s="10" t="s">
        <v>2</v>
      </c>
      <c r="F238" s="104">
        <v>341137602</v>
      </c>
      <c r="G238" s="105">
        <v>44805</v>
      </c>
      <c r="H238" s="137" t="s">
        <v>95</v>
      </c>
      <c r="I238" s="138" t="s">
        <v>262</v>
      </c>
      <c r="J238" s="111" t="s">
        <v>92</v>
      </c>
      <c r="K238" s="166">
        <v>570700</v>
      </c>
    </row>
    <row r="239" spans="1:11" s="5" customFormat="1" ht="13.5" x14ac:dyDescent="0.2">
      <c r="A239" s="3" t="s">
        <v>1554</v>
      </c>
      <c r="B239" s="66" t="s">
        <v>395</v>
      </c>
      <c r="C239" s="44" t="s">
        <v>16</v>
      </c>
      <c r="D239" s="44" t="s">
        <v>16</v>
      </c>
      <c r="E239" s="10" t="s">
        <v>1</v>
      </c>
      <c r="F239" s="104">
        <v>18429802</v>
      </c>
      <c r="G239" s="105">
        <v>44823</v>
      </c>
      <c r="H239" s="137" t="s">
        <v>96</v>
      </c>
      <c r="I239" s="138" t="s">
        <v>262</v>
      </c>
      <c r="J239" s="111" t="s">
        <v>92</v>
      </c>
      <c r="K239" s="166">
        <v>77600</v>
      </c>
    </row>
    <row r="240" spans="1:11" s="5" customFormat="1" ht="13.5" x14ac:dyDescent="0.2">
      <c r="A240" s="3" t="s">
        <v>1554</v>
      </c>
      <c r="B240" s="66" t="s">
        <v>395</v>
      </c>
      <c r="C240" s="44" t="s">
        <v>16</v>
      </c>
      <c r="D240" s="44" t="s">
        <v>16</v>
      </c>
      <c r="E240" s="10" t="s">
        <v>1</v>
      </c>
      <c r="F240" s="104">
        <v>18429800</v>
      </c>
      <c r="G240" s="105">
        <v>44823</v>
      </c>
      <c r="H240" s="137" t="s">
        <v>96</v>
      </c>
      <c r="I240" s="138" t="s">
        <v>262</v>
      </c>
      <c r="J240" s="111" t="s">
        <v>92</v>
      </c>
      <c r="K240" s="166">
        <v>41300</v>
      </c>
    </row>
    <row r="241" spans="1:11" s="5" customFormat="1" ht="13.5" x14ac:dyDescent="0.2">
      <c r="A241" s="3" t="s">
        <v>1554</v>
      </c>
      <c r="B241" s="66" t="s">
        <v>395</v>
      </c>
      <c r="C241" s="44" t="s">
        <v>16</v>
      </c>
      <c r="D241" s="44" t="s">
        <v>16</v>
      </c>
      <c r="E241" s="10" t="s">
        <v>1</v>
      </c>
      <c r="F241" s="104">
        <v>18429796</v>
      </c>
      <c r="G241" s="105">
        <v>44823</v>
      </c>
      <c r="H241" s="137" t="s">
        <v>96</v>
      </c>
      <c r="I241" s="138" t="s">
        <v>262</v>
      </c>
      <c r="J241" s="111" t="s">
        <v>92</v>
      </c>
      <c r="K241" s="166">
        <v>35000</v>
      </c>
    </row>
    <row r="242" spans="1:11" s="5" customFormat="1" ht="13.5" x14ac:dyDescent="0.2">
      <c r="A242" s="3" t="s">
        <v>1554</v>
      </c>
      <c r="B242" s="66" t="s">
        <v>395</v>
      </c>
      <c r="C242" s="44" t="s">
        <v>16</v>
      </c>
      <c r="D242" s="44" t="s">
        <v>16</v>
      </c>
      <c r="E242" s="10" t="s">
        <v>1</v>
      </c>
      <c r="F242" s="104">
        <v>18429795</v>
      </c>
      <c r="G242" s="105">
        <v>44823</v>
      </c>
      <c r="H242" s="137" t="s">
        <v>96</v>
      </c>
      <c r="I242" s="138" t="s">
        <v>262</v>
      </c>
      <c r="J242" s="111" t="s">
        <v>92</v>
      </c>
      <c r="K242" s="166">
        <v>28500</v>
      </c>
    </row>
    <row r="243" spans="1:11" s="5" customFormat="1" ht="13.5" x14ac:dyDescent="0.2">
      <c r="A243" s="3" t="s">
        <v>1554</v>
      </c>
      <c r="B243" s="66" t="s">
        <v>395</v>
      </c>
      <c r="C243" s="44" t="s">
        <v>16</v>
      </c>
      <c r="D243" s="44" t="s">
        <v>16</v>
      </c>
      <c r="E243" s="10" t="s">
        <v>1</v>
      </c>
      <c r="F243" s="104">
        <v>18429799</v>
      </c>
      <c r="G243" s="105">
        <v>44823</v>
      </c>
      <c r="H243" s="137" t="s">
        <v>96</v>
      </c>
      <c r="I243" s="138" t="s">
        <v>262</v>
      </c>
      <c r="J243" s="111" t="s">
        <v>92</v>
      </c>
      <c r="K243" s="166">
        <v>22200</v>
      </c>
    </row>
    <row r="244" spans="1:11" s="5" customFormat="1" ht="13.5" x14ac:dyDescent="0.2">
      <c r="A244" s="3" t="s">
        <v>1554</v>
      </c>
      <c r="B244" s="66" t="s">
        <v>395</v>
      </c>
      <c r="C244" s="44" t="s">
        <v>16</v>
      </c>
      <c r="D244" s="44" t="s">
        <v>16</v>
      </c>
      <c r="E244" s="10" t="s">
        <v>1</v>
      </c>
      <c r="F244" s="104">
        <v>18429803</v>
      </c>
      <c r="G244" s="105">
        <v>44823</v>
      </c>
      <c r="H244" s="137" t="s">
        <v>96</v>
      </c>
      <c r="I244" s="138" t="s">
        <v>262</v>
      </c>
      <c r="J244" s="111" t="s">
        <v>92</v>
      </c>
      <c r="K244" s="166">
        <v>10600</v>
      </c>
    </row>
    <row r="245" spans="1:11" s="5" customFormat="1" ht="13.5" x14ac:dyDescent="0.2">
      <c r="A245" s="3" t="s">
        <v>1554</v>
      </c>
      <c r="B245" s="66" t="s">
        <v>395</v>
      </c>
      <c r="C245" s="44" t="s">
        <v>16</v>
      </c>
      <c r="D245" s="44" t="s">
        <v>16</v>
      </c>
      <c r="E245" s="10" t="s">
        <v>1</v>
      </c>
      <c r="F245" s="104">
        <v>18429798</v>
      </c>
      <c r="G245" s="105">
        <v>44823</v>
      </c>
      <c r="H245" s="137" t="s">
        <v>96</v>
      </c>
      <c r="I245" s="138" t="s">
        <v>262</v>
      </c>
      <c r="J245" s="111" t="s">
        <v>92</v>
      </c>
      <c r="K245" s="166">
        <v>10300</v>
      </c>
    </row>
    <row r="246" spans="1:11" s="5" customFormat="1" ht="13.5" x14ac:dyDescent="0.2">
      <c r="A246" s="3" t="s">
        <v>1554</v>
      </c>
      <c r="B246" s="66" t="s">
        <v>395</v>
      </c>
      <c r="C246" s="44" t="s">
        <v>16</v>
      </c>
      <c r="D246" s="44" t="s">
        <v>16</v>
      </c>
      <c r="E246" s="10" t="s">
        <v>1</v>
      </c>
      <c r="F246" s="104">
        <v>18429801</v>
      </c>
      <c r="G246" s="105">
        <v>44823</v>
      </c>
      <c r="H246" s="137" t="s">
        <v>96</v>
      </c>
      <c r="I246" s="138" t="s">
        <v>262</v>
      </c>
      <c r="J246" s="111" t="s">
        <v>92</v>
      </c>
      <c r="K246" s="166">
        <v>9900</v>
      </c>
    </row>
    <row r="247" spans="1:11" s="5" customFormat="1" ht="13.5" x14ac:dyDescent="0.2">
      <c r="A247" s="3" t="s">
        <v>1554</v>
      </c>
      <c r="B247" s="66" t="s">
        <v>395</v>
      </c>
      <c r="C247" s="44" t="s">
        <v>16</v>
      </c>
      <c r="D247" s="44" t="s">
        <v>16</v>
      </c>
      <c r="E247" s="10" t="s">
        <v>1</v>
      </c>
      <c r="F247" s="104">
        <v>18429797</v>
      </c>
      <c r="G247" s="105">
        <v>44823</v>
      </c>
      <c r="H247" s="137" t="s">
        <v>96</v>
      </c>
      <c r="I247" s="138" t="s">
        <v>262</v>
      </c>
      <c r="J247" s="111" t="s">
        <v>92</v>
      </c>
      <c r="K247" s="166">
        <v>1500</v>
      </c>
    </row>
    <row r="248" spans="1:11" s="5" customFormat="1" ht="13.5" x14ac:dyDescent="0.2">
      <c r="A248" s="3" t="s">
        <v>1554</v>
      </c>
      <c r="B248" s="66" t="s">
        <v>395</v>
      </c>
      <c r="C248" s="44" t="s">
        <v>16</v>
      </c>
      <c r="D248" s="44" t="s">
        <v>16</v>
      </c>
      <c r="E248" s="10" t="s">
        <v>2</v>
      </c>
      <c r="F248" s="104">
        <v>341110349</v>
      </c>
      <c r="G248" s="105">
        <v>44805</v>
      </c>
      <c r="H248" s="137" t="s">
        <v>97</v>
      </c>
      <c r="I248" s="138" t="s">
        <v>262</v>
      </c>
      <c r="J248" s="111" t="s">
        <v>92</v>
      </c>
      <c r="K248" s="166">
        <v>354800</v>
      </c>
    </row>
    <row r="249" spans="1:11" s="5" customFormat="1" ht="13.5" x14ac:dyDescent="0.2">
      <c r="A249" s="3" t="s">
        <v>1554</v>
      </c>
      <c r="B249" s="66" t="s">
        <v>395</v>
      </c>
      <c r="C249" s="44" t="s">
        <v>16</v>
      </c>
      <c r="D249" s="44" t="s">
        <v>16</v>
      </c>
      <c r="E249" s="10" t="s">
        <v>1</v>
      </c>
      <c r="F249" s="104">
        <v>18341010</v>
      </c>
      <c r="G249" s="105">
        <v>44805</v>
      </c>
      <c r="H249" s="137" t="s">
        <v>98</v>
      </c>
      <c r="I249" s="138" t="s">
        <v>262</v>
      </c>
      <c r="J249" s="111" t="s">
        <v>92</v>
      </c>
      <c r="K249" s="166">
        <v>456800</v>
      </c>
    </row>
    <row r="250" spans="1:11" s="5" customFormat="1" ht="13.5" x14ac:dyDescent="0.2">
      <c r="A250" s="3" t="s">
        <v>1554</v>
      </c>
      <c r="B250" s="66" t="s">
        <v>395</v>
      </c>
      <c r="C250" s="44" t="s">
        <v>16</v>
      </c>
      <c r="D250" s="44" t="s">
        <v>16</v>
      </c>
      <c r="E250" s="10" t="s">
        <v>2</v>
      </c>
      <c r="F250" s="104">
        <v>341631935</v>
      </c>
      <c r="G250" s="105">
        <v>44810</v>
      </c>
      <c r="H250" s="137" t="s">
        <v>99</v>
      </c>
      <c r="I250" s="138" t="s">
        <v>262</v>
      </c>
      <c r="J250" s="111" t="s">
        <v>92</v>
      </c>
      <c r="K250" s="166">
        <v>152600</v>
      </c>
    </row>
    <row r="251" spans="1:11" s="5" customFormat="1" ht="13.5" x14ac:dyDescent="0.2">
      <c r="A251" s="3" t="s">
        <v>1554</v>
      </c>
      <c r="B251" s="66" t="s">
        <v>395</v>
      </c>
      <c r="C251" s="44" t="s">
        <v>16</v>
      </c>
      <c r="D251" s="44" t="s">
        <v>16</v>
      </c>
      <c r="E251" s="10" t="s">
        <v>2</v>
      </c>
      <c r="F251" s="104">
        <v>80564531</v>
      </c>
      <c r="G251" s="105">
        <v>44817</v>
      </c>
      <c r="H251" s="137" t="s">
        <v>100</v>
      </c>
      <c r="I251" s="11" t="s">
        <v>398</v>
      </c>
      <c r="J251" s="145" t="s">
        <v>101</v>
      </c>
      <c r="K251" s="166">
        <v>98070</v>
      </c>
    </row>
    <row r="252" spans="1:11" s="5" customFormat="1" ht="13.5" x14ac:dyDescent="0.2">
      <c r="A252" s="3" t="s">
        <v>1554</v>
      </c>
      <c r="B252" s="66" t="s">
        <v>395</v>
      </c>
      <c r="C252" s="44" t="s">
        <v>16</v>
      </c>
      <c r="D252" s="44" t="s">
        <v>16</v>
      </c>
      <c r="E252" s="10" t="s">
        <v>2</v>
      </c>
      <c r="F252" s="104">
        <v>80608474</v>
      </c>
      <c r="G252" s="105">
        <v>44818</v>
      </c>
      <c r="H252" s="137" t="s">
        <v>102</v>
      </c>
      <c r="I252" s="11" t="s">
        <v>398</v>
      </c>
      <c r="J252" s="145" t="s">
        <v>101</v>
      </c>
      <c r="K252" s="166">
        <v>17140</v>
      </c>
    </row>
    <row r="253" spans="1:11" s="5" customFormat="1" ht="13.5" x14ac:dyDescent="0.2">
      <c r="A253" s="3" t="s">
        <v>1554</v>
      </c>
      <c r="B253" s="66" t="s">
        <v>395</v>
      </c>
      <c r="C253" s="44" t="s">
        <v>16</v>
      </c>
      <c r="D253" s="44" t="s">
        <v>16</v>
      </c>
      <c r="E253" s="10" t="s">
        <v>2</v>
      </c>
      <c r="F253" s="104">
        <v>80391742</v>
      </c>
      <c r="G253" s="105">
        <v>44811</v>
      </c>
      <c r="H253" s="137" t="s">
        <v>103</v>
      </c>
      <c r="I253" s="11" t="s">
        <v>398</v>
      </c>
      <c r="J253" s="145" t="s">
        <v>101</v>
      </c>
      <c r="K253" s="166">
        <v>18880</v>
      </c>
    </row>
    <row r="254" spans="1:11" s="5" customFormat="1" ht="13.5" x14ac:dyDescent="0.2">
      <c r="A254" s="3" t="s">
        <v>1554</v>
      </c>
      <c r="B254" s="66" t="s">
        <v>395</v>
      </c>
      <c r="C254" s="44" t="s">
        <v>16</v>
      </c>
      <c r="D254" s="44" t="s">
        <v>16</v>
      </c>
      <c r="E254" s="10" t="s">
        <v>2</v>
      </c>
      <c r="F254" s="104">
        <v>80509089</v>
      </c>
      <c r="G254" s="105">
        <v>44813</v>
      </c>
      <c r="H254" s="137" t="s">
        <v>104</v>
      </c>
      <c r="I254" s="11" t="s">
        <v>398</v>
      </c>
      <c r="J254" s="145" t="s">
        <v>101</v>
      </c>
      <c r="K254" s="166">
        <v>22360</v>
      </c>
    </row>
    <row r="255" spans="1:11" s="5" customFormat="1" ht="13.5" x14ac:dyDescent="0.2">
      <c r="A255" s="3" t="s">
        <v>1554</v>
      </c>
      <c r="B255" s="66" t="s">
        <v>395</v>
      </c>
      <c r="C255" s="44" t="s">
        <v>16</v>
      </c>
      <c r="D255" s="44" t="s">
        <v>16</v>
      </c>
      <c r="E255" s="10" t="s">
        <v>2</v>
      </c>
      <c r="F255" s="104">
        <v>80797191</v>
      </c>
      <c r="G255" s="105">
        <v>44824</v>
      </c>
      <c r="H255" s="137" t="s">
        <v>105</v>
      </c>
      <c r="I255" s="11" t="s">
        <v>398</v>
      </c>
      <c r="J255" s="145" t="s">
        <v>101</v>
      </c>
      <c r="K255" s="166">
        <v>26890</v>
      </c>
    </row>
    <row r="256" spans="1:11" s="5" customFormat="1" ht="13.5" x14ac:dyDescent="0.2">
      <c r="A256" s="3" t="s">
        <v>1554</v>
      </c>
      <c r="B256" s="66" t="s">
        <v>395</v>
      </c>
      <c r="C256" s="44" t="s">
        <v>16</v>
      </c>
      <c r="D256" s="44" t="s">
        <v>16</v>
      </c>
      <c r="E256" s="10" t="s">
        <v>2</v>
      </c>
      <c r="F256" s="104">
        <v>80797747</v>
      </c>
      <c r="G256" s="105">
        <v>44824</v>
      </c>
      <c r="H256" s="137" t="s">
        <v>106</v>
      </c>
      <c r="I256" s="11" t="s">
        <v>398</v>
      </c>
      <c r="J256" s="145" t="s">
        <v>101</v>
      </c>
      <c r="K256" s="166">
        <v>10410</v>
      </c>
    </row>
    <row r="257" spans="1:11" s="5" customFormat="1" ht="13.5" x14ac:dyDescent="0.2">
      <c r="A257" s="3" t="s">
        <v>1554</v>
      </c>
      <c r="B257" s="66" t="s">
        <v>395</v>
      </c>
      <c r="C257" s="44" t="s">
        <v>16</v>
      </c>
      <c r="D257" s="44" t="s">
        <v>16</v>
      </c>
      <c r="E257" s="10" t="s">
        <v>2</v>
      </c>
      <c r="F257" s="104">
        <v>80300036</v>
      </c>
      <c r="G257" s="105">
        <v>44805</v>
      </c>
      <c r="H257" s="137" t="s">
        <v>107</v>
      </c>
      <c r="I257" s="11" t="s">
        <v>398</v>
      </c>
      <c r="J257" s="145" t="s">
        <v>101</v>
      </c>
      <c r="K257" s="166">
        <v>51470</v>
      </c>
    </row>
    <row r="258" spans="1:11" s="5" customFormat="1" ht="13.5" x14ac:dyDescent="0.2">
      <c r="A258" s="3" t="s">
        <v>1554</v>
      </c>
      <c r="B258" s="66" t="s">
        <v>395</v>
      </c>
      <c r="C258" s="44" t="s">
        <v>16</v>
      </c>
      <c r="D258" s="44" t="s">
        <v>16</v>
      </c>
      <c r="E258" s="10" t="s">
        <v>2</v>
      </c>
      <c r="F258" s="104">
        <v>80288810</v>
      </c>
      <c r="G258" s="105">
        <v>44805</v>
      </c>
      <c r="H258" s="137" t="s">
        <v>108</v>
      </c>
      <c r="I258" s="11" t="s">
        <v>398</v>
      </c>
      <c r="J258" s="145" t="s">
        <v>101</v>
      </c>
      <c r="K258" s="166">
        <v>4870</v>
      </c>
    </row>
    <row r="259" spans="1:11" s="5" customFormat="1" ht="13.5" x14ac:dyDescent="0.2">
      <c r="A259" s="3" t="s">
        <v>1554</v>
      </c>
      <c r="B259" s="102" t="s">
        <v>15</v>
      </c>
      <c r="C259" s="44" t="s">
        <v>16</v>
      </c>
      <c r="D259" s="44" t="s">
        <v>16</v>
      </c>
      <c r="E259" s="43" t="s">
        <v>31</v>
      </c>
      <c r="F259" s="104">
        <v>6220372</v>
      </c>
      <c r="G259" s="106">
        <v>44811</v>
      </c>
      <c r="H259" s="137" t="s">
        <v>109</v>
      </c>
      <c r="I259" s="137" t="s">
        <v>110</v>
      </c>
      <c r="J259" s="146" t="s">
        <v>111</v>
      </c>
      <c r="K259" s="166">
        <v>37321</v>
      </c>
    </row>
    <row r="260" spans="1:11" s="5" customFormat="1" ht="27" x14ac:dyDescent="0.2">
      <c r="A260" s="3" t="s">
        <v>1554</v>
      </c>
      <c r="B260" s="107" t="s">
        <v>0</v>
      </c>
      <c r="C260" s="44" t="s">
        <v>16</v>
      </c>
      <c r="D260" s="44" t="s">
        <v>16</v>
      </c>
      <c r="E260" s="43" t="s">
        <v>31</v>
      </c>
      <c r="F260" s="104">
        <v>6220373</v>
      </c>
      <c r="G260" s="106">
        <v>44811</v>
      </c>
      <c r="H260" s="137" t="s">
        <v>112</v>
      </c>
      <c r="I260" s="137" t="s">
        <v>113</v>
      </c>
      <c r="J260" s="146" t="s">
        <v>114</v>
      </c>
      <c r="K260" s="166">
        <v>321300</v>
      </c>
    </row>
    <row r="261" spans="1:11" s="5" customFormat="1" ht="27" x14ac:dyDescent="0.2">
      <c r="A261" s="3" t="s">
        <v>1554</v>
      </c>
      <c r="B261" s="107" t="s">
        <v>0</v>
      </c>
      <c r="C261" s="44" t="s">
        <v>16</v>
      </c>
      <c r="D261" s="44" t="s">
        <v>16</v>
      </c>
      <c r="E261" s="43" t="s">
        <v>31</v>
      </c>
      <c r="F261" s="104">
        <v>6220375</v>
      </c>
      <c r="G261" s="106">
        <v>44812</v>
      </c>
      <c r="H261" s="137" t="s">
        <v>115</v>
      </c>
      <c r="I261" s="137" t="s">
        <v>116</v>
      </c>
      <c r="J261" s="146" t="s">
        <v>117</v>
      </c>
      <c r="K261" s="166">
        <v>48992</v>
      </c>
    </row>
    <row r="262" spans="1:11" s="5" customFormat="1" ht="13.5" x14ac:dyDescent="0.2">
      <c r="A262" s="3" t="s">
        <v>1554</v>
      </c>
      <c r="B262" s="102" t="s">
        <v>15</v>
      </c>
      <c r="C262" s="44" t="s">
        <v>16</v>
      </c>
      <c r="D262" s="44" t="s">
        <v>16</v>
      </c>
      <c r="E262" s="43" t="s">
        <v>31</v>
      </c>
      <c r="F262" s="104">
        <v>6220376</v>
      </c>
      <c r="G262" s="106">
        <v>44812</v>
      </c>
      <c r="H262" s="137" t="s">
        <v>118</v>
      </c>
      <c r="I262" s="137" t="s">
        <v>119</v>
      </c>
      <c r="J262" s="146" t="s">
        <v>120</v>
      </c>
      <c r="K262" s="166">
        <v>244372</v>
      </c>
    </row>
    <row r="263" spans="1:11" s="5" customFormat="1" ht="13.5" x14ac:dyDescent="0.2">
      <c r="A263" s="3" t="s">
        <v>1554</v>
      </c>
      <c r="B263" s="102" t="s">
        <v>15</v>
      </c>
      <c r="C263" s="44" t="s">
        <v>16</v>
      </c>
      <c r="D263" s="44" t="s">
        <v>16</v>
      </c>
      <c r="E263" s="43" t="s">
        <v>31</v>
      </c>
      <c r="F263" s="104">
        <v>6220377</v>
      </c>
      <c r="G263" s="106">
        <v>44812</v>
      </c>
      <c r="H263" s="137" t="s">
        <v>118</v>
      </c>
      <c r="I263" s="10" t="s">
        <v>477</v>
      </c>
      <c r="J263" s="103" t="s">
        <v>121</v>
      </c>
      <c r="K263" s="166">
        <v>40217</v>
      </c>
    </row>
    <row r="264" spans="1:11" s="5" customFormat="1" ht="13.5" x14ac:dyDescent="0.2">
      <c r="A264" s="3" t="s">
        <v>1554</v>
      </c>
      <c r="B264" s="102" t="s">
        <v>15</v>
      </c>
      <c r="C264" s="44" t="s">
        <v>16</v>
      </c>
      <c r="D264" s="44" t="s">
        <v>16</v>
      </c>
      <c r="E264" s="43" t="s">
        <v>31</v>
      </c>
      <c r="F264" s="104">
        <v>6220378</v>
      </c>
      <c r="G264" s="106">
        <v>44812</v>
      </c>
      <c r="H264" s="137" t="s">
        <v>122</v>
      </c>
      <c r="I264" s="137" t="s">
        <v>123</v>
      </c>
      <c r="J264" s="146" t="s">
        <v>124</v>
      </c>
      <c r="K264" s="166">
        <v>109150</v>
      </c>
    </row>
    <row r="265" spans="1:11" s="5" customFormat="1" ht="13.5" x14ac:dyDescent="0.2">
      <c r="A265" s="3" t="s">
        <v>1554</v>
      </c>
      <c r="B265" s="102" t="s">
        <v>15</v>
      </c>
      <c r="C265" s="44" t="s">
        <v>16</v>
      </c>
      <c r="D265" s="44" t="s">
        <v>16</v>
      </c>
      <c r="E265" s="43" t="s">
        <v>31</v>
      </c>
      <c r="F265" s="104">
        <v>6220379</v>
      </c>
      <c r="G265" s="106">
        <v>44812</v>
      </c>
      <c r="H265" s="137" t="s">
        <v>125</v>
      </c>
      <c r="I265" s="10" t="s">
        <v>477</v>
      </c>
      <c r="J265" s="103" t="s">
        <v>121</v>
      </c>
      <c r="K265" s="166">
        <v>2932303</v>
      </c>
    </row>
    <row r="266" spans="1:11" s="5" customFormat="1" ht="27" x14ac:dyDescent="0.2">
      <c r="A266" s="3" t="s">
        <v>1554</v>
      </c>
      <c r="B266" s="102" t="s">
        <v>15</v>
      </c>
      <c r="C266" s="44" t="s">
        <v>16</v>
      </c>
      <c r="D266" s="44" t="s">
        <v>16</v>
      </c>
      <c r="E266" s="43" t="s">
        <v>31</v>
      </c>
      <c r="F266" s="104">
        <v>6220380</v>
      </c>
      <c r="G266" s="106">
        <v>44812</v>
      </c>
      <c r="H266" s="137" t="s">
        <v>126</v>
      </c>
      <c r="I266" s="137" t="s">
        <v>127</v>
      </c>
      <c r="J266" s="146" t="s">
        <v>128</v>
      </c>
      <c r="K266" s="166">
        <v>1604465</v>
      </c>
    </row>
    <row r="267" spans="1:11" s="5" customFormat="1" ht="13.5" x14ac:dyDescent="0.2">
      <c r="A267" s="3" t="s">
        <v>1554</v>
      </c>
      <c r="B267" s="102" t="s">
        <v>15</v>
      </c>
      <c r="C267" s="44" t="s">
        <v>16</v>
      </c>
      <c r="D267" s="44" t="s">
        <v>16</v>
      </c>
      <c r="E267" s="43" t="s">
        <v>31</v>
      </c>
      <c r="F267" s="104">
        <v>6220381</v>
      </c>
      <c r="G267" s="106">
        <v>44812</v>
      </c>
      <c r="H267" s="137" t="s">
        <v>129</v>
      </c>
      <c r="I267" s="10" t="s">
        <v>477</v>
      </c>
      <c r="J267" s="103" t="s">
        <v>121</v>
      </c>
      <c r="K267" s="166">
        <v>113105</v>
      </c>
    </row>
    <row r="268" spans="1:11" s="5" customFormat="1" ht="27" x14ac:dyDescent="0.2">
      <c r="A268" s="3" t="s">
        <v>1554</v>
      </c>
      <c r="B268" s="102" t="s">
        <v>15</v>
      </c>
      <c r="C268" s="44" t="s">
        <v>16</v>
      </c>
      <c r="D268" s="44" t="s">
        <v>16</v>
      </c>
      <c r="E268" s="43" t="s">
        <v>31</v>
      </c>
      <c r="F268" s="104">
        <v>6220383</v>
      </c>
      <c r="G268" s="106">
        <v>44816</v>
      </c>
      <c r="H268" s="137" t="s">
        <v>130</v>
      </c>
      <c r="I268" s="137" t="s">
        <v>131</v>
      </c>
      <c r="J268" s="146" t="s">
        <v>132</v>
      </c>
      <c r="K268" s="166">
        <v>166600</v>
      </c>
    </row>
    <row r="269" spans="1:11" s="5" customFormat="1" ht="27" x14ac:dyDescent="0.2">
      <c r="A269" s="3" t="s">
        <v>1554</v>
      </c>
      <c r="B269" s="102" t="s">
        <v>15</v>
      </c>
      <c r="C269" s="44" t="s">
        <v>16</v>
      </c>
      <c r="D269" s="44" t="s">
        <v>16</v>
      </c>
      <c r="E269" s="43" t="s">
        <v>31</v>
      </c>
      <c r="F269" s="104">
        <v>6220384</v>
      </c>
      <c r="G269" s="106">
        <v>44816</v>
      </c>
      <c r="H269" s="137" t="s">
        <v>133</v>
      </c>
      <c r="I269" s="137" t="s">
        <v>134</v>
      </c>
      <c r="J269" s="146" t="s">
        <v>135</v>
      </c>
      <c r="K269" s="166">
        <v>178500</v>
      </c>
    </row>
    <row r="270" spans="1:11" s="5" customFormat="1" ht="27" x14ac:dyDescent="0.2">
      <c r="A270" s="3" t="s">
        <v>1554</v>
      </c>
      <c r="B270" s="107" t="s">
        <v>0</v>
      </c>
      <c r="C270" s="44" t="s">
        <v>16</v>
      </c>
      <c r="D270" s="44" t="s">
        <v>16</v>
      </c>
      <c r="E270" s="43" t="s">
        <v>31</v>
      </c>
      <c r="F270" s="104">
        <v>6220385</v>
      </c>
      <c r="G270" s="106">
        <v>44818</v>
      </c>
      <c r="H270" s="137" t="s">
        <v>136</v>
      </c>
      <c r="I270" s="137" t="s">
        <v>137</v>
      </c>
      <c r="J270" s="146" t="s">
        <v>138</v>
      </c>
      <c r="K270" s="166">
        <v>2000000</v>
      </c>
    </row>
    <row r="271" spans="1:11" s="5" customFormat="1" ht="27" x14ac:dyDescent="0.2">
      <c r="A271" s="3" t="s">
        <v>1554</v>
      </c>
      <c r="B271" s="102" t="s">
        <v>3</v>
      </c>
      <c r="C271" s="104" t="s">
        <v>139</v>
      </c>
      <c r="D271" s="106">
        <v>44476</v>
      </c>
      <c r="E271" s="43" t="s">
        <v>31</v>
      </c>
      <c r="F271" s="104">
        <v>6220389</v>
      </c>
      <c r="G271" s="106">
        <v>44819</v>
      </c>
      <c r="H271" s="137" t="s">
        <v>140</v>
      </c>
      <c r="I271" s="137" t="s">
        <v>141</v>
      </c>
      <c r="J271" s="146" t="s">
        <v>142</v>
      </c>
      <c r="K271" s="166" t="s">
        <v>143</v>
      </c>
    </row>
    <row r="272" spans="1:11" s="5" customFormat="1" ht="27" x14ac:dyDescent="0.2">
      <c r="A272" s="3" t="s">
        <v>1554</v>
      </c>
      <c r="B272" s="102" t="s">
        <v>3</v>
      </c>
      <c r="C272" s="104" t="s">
        <v>139</v>
      </c>
      <c r="D272" s="106">
        <v>44476</v>
      </c>
      <c r="E272" s="43" t="s">
        <v>31</v>
      </c>
      <c r="F272" s="104">
        <v>6220390</v>
      </c>
      <c r="G272" s="106">
        <v>44819</v>
      </c>
      <c r="H272" s="137" t="s">
        <v>144</v>
      </c>
      <c r="I272" s="137" t="s">
        <v>145</v>
      </c>
      <c r="J272" s="146" t="s">
        <v>146</v>
      </c>
      <c r="K272" s="166" t="s">
        <v>143</v>
      </c>
    </row>
    <row r="273" spans="1:11" s="5" customFormat="1" ht="27" x14ac:dyDescent="0.2">
      <c r="A273" s="3" t="s">
        <v>1554</v>
      </c>
      <c r="B273" s="102" t="s">
        <v>3</v>
      </c>
      <c r="C273" s="104" t="s">
        <v>139</v>
      </c>
      <c r="D273" s="106">
        <v>44476</v>
      </c>
      <c r="E273" s="43" t="s">
        <v>31</v>
      </c>
      <c r="F273" s="104">
        <v>6220391</v>
      </c>
      <c r="G273" s="106">
        <v>44819</v>
      </c>
      <c r="H273" s="137" t="s">
        <v>147</v>
      </c>
      <c r="I273" s="137" t="s">
        <v>148</v>
      </c>
      <c r="J273" s="146" t="s">
        <v>149</v>
      </c>
      <c r="K273" s="166" t="s">
        <v>143</v>
      </c>
    </row>
    <row r="274" spans="1:11" s="5" customFormat="1" ht="27" x14ac:dyDescent="0.2">
      <c r="A274" s="3" t="s">
        <v>1554</v>
      </c>
      <c r="B274" s="102" t="s">
        <v>3</v>
      </c>
      <c r="C274" s="104" t="s">
        <v>139</v>
      </c>
      <c r="D274" s="106">
        <v>44476</v>
      </c>
      <c r="E274" s="43" t="s">
        <v>31</v>
      </c>
      <c r="F274" s="104">
        <v>6220393</v>
      </c>
      <c r="G274" s="106">
        <v>44819</v>
      </c>
      <c r="H274" s="137" t="s">
        <v>150</v>
      </c>
      <c r="I274" s="137" t="s">
        <v>148</v>
      </c>
      <c r="J274" s="146" t="s">
        <v>149</v>
      </c>
      <c r="K274" s="166" t="s">
        <v>143</v>
      </c>
    </row>
    <row r="275" spans="1:11" s="5" customFormat="1" ht="27" x14ac:dyDescent="0.2">
      <c r="A275" s="3" t="s">
        <v>1554</v>
      </c>
      <c r="B275" s="62" t="s">
        <v>17</v>
      </c>
      <c r="C275" s="104" t="s">
        <v>151</v>
      </c>
      <c r="D275" s="106">
        <v>44650</v>
      </c>
      <c r="E275" s="43" t="s">
        <v>31</v>
      </c>
      <c r="F275" s="104">
        <v>6220394</v>
      </c>
      <c r="G275" s="106">
        <v>44825</v>
      </c>
      <c r="H275" s="137" t="s">
        <v>152</v>
      </c>
      <c r="I275" s="137" t="s">
        <v>153</v>
      </c>
      <c r="J275" s="146" t="s">
        <v>154</v>
      </c>
      <c r="K275" s="166">
        <v>640000</v>
      </c>
    </row>
    <row r="276" spans="1:11" s="5" customFormat="1" ht="27" x14ac:dyDescent="0.2">
      <c r="A276" s="3" t="s">
        <v>1554</v>
      </c>
      <c r="B276" s="102" t="s">
        <v>3</v>
      </c>
      <c r="C276" s="104" t="s">
        <v>139</v>
      </c>
      <c r="D276" s="106">
        <v>44476</v>
      </c>
      <c r="E276" s="43" t="s">
        <v>31</v>
      </c>
      <c r="F276" s="104">
        <v>6220396</v>
      </c>
      <c r="G276" s="106">
        <v>44825</v>
      </c>
      <c r="H276" s="137" t="s">
        <v>155</v>
      </c>
      <c r="I276" s="137" t="s">
        <v>156</v>
      </c>
      <c r="J276" s="146" t="s">
        <v>157</v>
      </c>
      <c r="K276" s="166" t="s">
        <v>143</v>
      </c>
    </row>
    <row r="277" spans="1:11" s="5" customFormat="1" ht="27" x14ac:dyDescent="0.2">
      <c r="A277" s="3" t="s">
        <v>1554</v>
      </c>
      <c r="B277" s="102" t="s">
        <v>3</v>
      </c>
      <c r="C277" s="104" t="s">
        <v>139</v>
      </c>
      <c r="D277" s="106">
        <v>44476</v>
      </c>
      <c r="E277" s="43" t="s">
        <v>31</v>
      </c>
      <c r="F277" s="104">
        <v>6220397</v>
      </c>
      <c r="G277" s="106">
        <v>44825</v>
      </c>
      <c r="H277" s="137" t="s">
        <v>158</v>
      </c>
      <c r="I277" s="137" t="s">
        <v>148</v>
      </c>
      <c r="J277" s="146" t="s">
        <v>149</v>
      </c>
      <c r="K277" s="166" t="s">
        <v>143</v>
      </c>
    </row>
    <row r="278" spans="1:11" s="5" customFormat="1" ht="27" x14ac:dyDescent="0.2">
      <c r="A278" s="3" t="s">
        <v>1554</v>
      </c>
      <c r="B278" s="102" t="s">
        <v>15</v>
      </c>
      <c r="C278" s="44" t="s">
        <v>16</v>
      </c>
      <c r="D278" s="44" t="s">
        <v>16</v>
      </c>
      <c r="E278" s="43" t="s">
        <v>31</v>
      </c>
      <c r="F278" s="104">
        <v>6220398</v>
      </c>
      <c r="G278" s="106">
        <v>44825</v>
      </c>
      <c r="H278" s="137" t="s">
        <v>159</v>
      </c>
      <c r="I278" s="137" t="s">
        <v>160</v>
      </c>
      <c r="J278" s="146" t="s">
        <v>161</v>
      </c>
      <c r="K278" s="166">
        <v>65702</v>
      </c>
    </row>
    <row r="279" spans="1:11" s="5" customFormat="1" ht="27" x14ac:dyDescent="0.2">
      <c r="A279" s="3" t="s">
        <v>1554</v>
      </c>
      <c r="B279" s="102" t="s">
        <v>3</v>
      </c>
      <c r="C279" s="104" t="s">
        <v>139</v>
      </c>
      <c r="D279" s="106">
        <v>44476</v>
      </c>
      <c r="E279" s="43" t="s">
        <v>31</v>
      </c>
      <c r="F279" s="104">
        <v>6220399</v>
      </c>
      <c r="G279" s="106">
        <v>44825</v>
      </c>
      <c r="H279" s="137" t="s">
        <v>162</v>
      </c>
      <c r="I279" s="137" t="s">
        <v>163</v>
      </c>
      <c r="J279" s="146" t="s">
        <v>164</v>
      </c>
      <c r="K279" s="166" t="s">
        <v>143</v>
      </c>
    </row>
    <row r="280" spans="1:11" s="5" customFormat="1" ht="27" x14ac:dyDescent="0.2">
      <c r="A280" s="3" t="s">
        <v>1554</v>
      </c>
      <c r="B280" s="107" t="s">
        <v>0</v>
      </c>
      <c r="C280" s="44" t="s">
        <v>16</v>
      </c>
      <c r="D280" s="44" t="s">
        <v>16</v>
      </c>
      <c r="E280" s="43" t="s">
        <v>31</v>
      </c>
      <c r="F280" s="104">
        <v>6220400</v>
      </c>
      <c r="G280" s="106">
        <v>44825</v>
      </c>
      <c r="H280" s="137" t="s">
        <v>165</v>
      </c>
      <c r="I280" s="137" t="s">
        <v>166</v>
      </c>
      <c r="J280" s="146" t="s">
        <v>167</v>
      </c>
      <c r="K280" s="166" t="s">
        <v>143</v>
      </c>
    </row>
    <row r="281" spans="1:11" s="5" customFormat="1" ht="27" x14ac:dyDescent="0.2">
      <c r="A281" s="3" t="s">
        <v>1554</v>
      </c>
      <c r="B281" s="102" t="s">
        <v>3</v>
      </c>
      <c r="C281" s="104" t="s">
        <v>139</v>
      </c>
      <c r="D281" s="106">
        <v>44476</v>
      </c>
      <c r="E281" s="43" t="s">
        <v>31</v>
      </c>
      <c r="F281" s="104">
        <v>6220401</v>
      </c>
      <c r="G281" s="106">
        <v>44826</v>
      </c>
      <c r="H281" s="137" t="s">
        <v>168</v>
      </c>
      <c r="I281" s="137" t="s">
        <v>156</v>
      </c>
      <c r="J281" s="146" t="s">
        <v>157</v>
      </c>
      <c r="K281" s="166" t="s">
        <v>143</v>
      </c>
    </row>
    <row r="282" spans="1:11" s="5" customFormat="1" ht="27" x14ac:dyDescent="0.2">
      <c r="A282" s="3" t="s">
        <v>1554</v>
      </c>
      <c r="B282" s="102" t="s">
        <v>15</v>
      </c>
      <c r="C282" s="44" t="s">
        <v>16</v>
      </c>
      <c r="D282" s="44" t="s">
        <v>16</v>
      </c>
      <c r="E282" s="43" t="s">
        <v>31</v>
      </c>
      <c r="F282" s="104">
        <v>6220402</v>
      </c>
      <c r="G282" s="106">
        <v>44826</v>
      </c>
      <c r="H282" s="137" t="s">
        <v>169</v>
      </c>
      <c r="I282" s="137" t="s">
        <v>170</v>
      </c>
      <c r="J282" s="146" t="s">
        <v>171</v>
      </c>
      <c r="K282" s="166">
        <v>249900</v>
      </c>
    </row>
    <row r="283" spans="1:11" s="5" customFormat="1" ht="27" x14ac:dyDescent="0.2">
      <c r="A283" s="3" t="s">
        <v>1554</v>
      </c>
      <c r="B283" s="102" t="s">
        <v>3</v>
      </c>
      <c r="C283" s="104" t="s">
        <v>139</v>
      </c>
      <c r="D283" s="106">
        <v>44476</v>
      </c>
      <c r="E283" s="43" t="s">
        <v>31</v>
      </c>
      <c r="F283" s="104">
        <v>6220403</v>
      </c>
      <c r="G283" s="106">
        <v>44827</v>
      </c>
      <c r="H283" s="137" t="s">
        <v>172</v>
      </c>
      <c r="I283" s="137" t="s">
        <v>148</v>
      </c>
      <c r="J283" s="146" t="s">
        <v>149</v>
      </c>
      <c r="K283" s="166" t="s">
        <v>143</v>
      </c>
    </row>
    <row r="284" spans="1:11" s="5" customFormat="1" ht="27" x14ac:dyDescent="0.2">
      <c r="A284" s="3" t="s">
        <v>1554</v>
      </c>
      <c r="B284" s="6" t="s">
        <v>275</v>
      </c>
      <c r="C284" s="44" t="s">
        <v>16</v>
      </c>
      <c r="D284" s="44" t="s">
        <v>16</v>
      </c>
      <c r="E284" s="43" t="s">
        <v>31</v>
      </c>
      <c r="F284" s="104">
        <v>6220404</v>
      </c>
      <c r="G284" s="106">
        <v>44830</v>
      </c>
      <c r="H284" s="137" t="s">
        <v>173</v>
      </c>
      <c r="I284" s="137" t="s">
        <v>174</v>
      </c>
      <c r="J284" s="146" t="s">
        <v>175</v>
      </c>
      <c r="K284" s="166" t="s">
        <v>176</v>
      </c>
    </row>
    <row r="285" spans="1:11" s="5" customFormat="1" ht="27" x14ac:dyDescent="0.2">
      <c r="A285" s="3" t="s">
        <v>1554</v>
      </c>
      <c r="B285" s="102" t="s">
        <v>3</v>
      </c>
      <c r="C285" s="104" t="s">
        <v>139</v>
      </c>
      <c r="D285" s="106">
        <v>44476</v>
      </c>
      <c r="E285" s="43" t="s">
        <v>31</v>
      </c>
      <c r="F285" s="104">
        <v>6220405</v>
      </c>
      <c r="G285" s="106">
        <v>44830</v>
      </c>
      <c r="H285" s="137" t="s">
        <v>177</v>
      </c>
      <c r="I285" s="137" t="s">
        <v>163</v>
      </c>
      <c r="J285" s="146" t="s">
        <v>164</v>
      </c>
      <c r="K285" s="166" t="s">
        <v>143</v>
      </c>
    </row>
    <row r="286" spans="1:11" s="5" customFormat="1" ht="27" x14ac:dyDescent="0.2">
      <c r="A286" s="3" t="s">
        <v>1554</v>
      </c>
      <c r="B286" s="102" t="s">
        <v>3</v>
      </c>
      <c r="C286" s="104" t="s">
        <v>139</v>
      </c>
      <c r="D286" s="106">
        <v>44476</v>
      </c>
      <c r="E286" s="43" t="s">
        <v>31</v>
      </c>
      <c r="F286" s="104">
        <v>6220406</v>
      </c>
      <c r="G286" s="106">
        <v>44830</v>
      </c>
      <c r="H286" s="137" t="s">
        <v>178</v>
      </c>
      <c r="I286" s="137" t="s">
        <v>148</v>
      </c>
      <c r="J286" s="146" t="s">
        <v>149</v>
      </c>
      <c r="K286" s="166" t="s">
        <v>143</v>
      </c>
    </row>
    <row r="287" spans="1:11" s="5" customFormat="1" ht="27" x14ac:dyDescent="0.2">
      <c r="A287" s="3" t="s">
        <v>1554</v>
      </c>
      <c r="B287" s="102" t="s">
        <v>3</v>
      </c>
      <c r="C287" s="104" t="s">
        <v>139</v>
      </c>
      <c r="D287" s="106">
        <v>44476</v>
      </c>
      <c r="E287" s="43" t="s">
        <v>31</v>
      </c>
      <c r="F287" s="104">
        <v>6220407</v>
      </c>
      <c r="G287" s="106">
        <v>44830</v>
      </c>
      <c r="H287" s="137" t="s">
        <v>179</v>
      </c>
      <c r="I287" s="137" t="s">
        <v>141</v>
      </c>
      <c r="J287" s="146" t="s">
        <v>142</v>
      </c>
      <c r="K287" s="166" t="s">
        <v>143</v>
      </c>
    </row>
    <row r="288" spans="1:11" s="5" customFormat="1" ht="27" x14ac:dyDescent="0.2">
      <c r="A288" s="3" t="s">
        <v>1554</v>
      </c>
      <c r="B288" s="107" t="s">
        <v>0</v>
      </c>
      <c r="C288" s="44" t="s">
        <v>16</v>
      </c>
      <c r="D288" s="44" t="s">
        <v>16</v>
      </c>
      <c r="E288" s="43" t="s">
        <v>31</v>
      </c>
      <c r="F288" s="104">
        <v>6220408</v>
      </c>
      <c r="G288" s="106">
        <v>44830</v>
      </c>
      <c r="H288" s="137" t="s">
        <v>180</v>
      </c>
      <c r="I288" s="137" t="s">
        <v>181</v>
      </c>
      <c r="J288" s="146" t="s">
        <v>182</v>
      </c>
      <c r="K288" s="166" t="s">
        <v>143</v>
      </c>
    </row>
    <row r="289" spans="1:11" s="5" customFormat="1" ht="27" x14ac:dyDescent="0.2">
      <c r="A289" s="3" t="s">
        <v>1554</v>
      </c>
      <c r="B289" s="107" t="s">
        <v>0</v>
      </c>
      <c r="C289" s="44" t="s">
        <v>16</v>
      </c>
      <c r="D289" s="44" t="s">
        <v>16</v>
      </c>
      <c r="E289" s="43" t="s">
        <v>31</v>
      </c>
      <c r="F289" s="104">
        <v>6220409</v>
      </c>
      <c r="G289" s="106">
        <v>44830</v>
      </c>
      <c r="H289" s="137" t="s">
        <v>183</v>
      </c>
      <c r="I289" s="137" t="s">
        <v>184</v>
      </c>
      <c r="J289" s="146" t="s">
        <v>185</v>
      </c>
      <c r="K289" s="166" t="s">
        <v>143</v>
      </c>
    </row>
    <row r="290" spans="1:11" s="5" customFormat="1" ht="27" x14ac:dyDescent="0.2">
      <c r="A290" s="3" t="s">
        <v>1554</v>
      </c>
      <c r="B290" s="102" t="s">
        <v>3</v>
      </c>
      <c r="C290" s="104" t="s">
        <v>139</v>
      </c>
      <c r="D290" s="106">
        <v>44476</v>
      </c>
      <c r="E290" s="43" t="s">
        <v>31</v>
      </c>
      <c r="F290" s="104">
        <v>6220414</v>
      </c>
      <c r="G290" s="106">
        <v>44831</v>
      </c>
      <c r="H290" s="137" t="s">
        <v>186</v>
      </c>
      <c r="I290" s="137" t="s">
        <v>141</v>
      </c>
      <c r="J290" s="146" t="s">
        <v>142</v>
      </c>
      <c r="K290" s="166" t="s">
        <v>143</v>
      </c>
    </row>
    <row r="291" spans="1:11" s="5" customFormat="1" ht="13.5" x14ac:dyDescent="0.2">
      <c r="A291" s="3" t="s">
        <v>1554</v>
      </c>
      <c r="B291" s="102" t="s">
        <v>15</v>
      </c>
      <c r="C291" s="44" t="s">
        <v>16</v>
      </c>
      <c r="D291" s="44" t="s">
        <v>16</v>
      </c>
      <c r="E291" s="43" t="s">
        <v>31</v>
      </c>
      <c r="F291" s="104">
        <v>6220419</v>
      </c>
      <c r="G291" s="106">
        <v>44832</v>
      </c>
      <c r="H291" s="137" t="s">
        <v>187</v>
      </c>
      <c r="I291" s="137" t="s">
        <v>188</v>
      </c>
      <c r="J291" s="146" t="s">
        <v>189</v>
      </c>
      <c r="K291" s="166">
        <v>55000</v>
      </c>
    </row>
    <row r="292" spans="1:11" s="5" customFormat="1" ht="13.5" x14ac:dyDescent="0.2">
      <c r="A292" s="3" t="s">
        <v>1554</v>
      </c>
      <c r="B292" s="102" t="s">
        <v>15</v>
      </c>
      <c r="C292" s="44" t="s">
        <v>16</v>
      </c>
      <c r="D292" s="44" t="s">
        <v>16</v>
      </c>
      <c r="E292" s="43" t="s">
        <v>31</v>
      </c>
      <c r="F292" s="104">
        <v>6220420</v>
      </c>
      <c r="G292" s="106">
        <v>44832</v>
      </c>
      <c r="H292" s="137" t="s">
        <v>190</v>
      </c>
      <c r="I292" s="137" t="s">
        <v>191</v>
      </c>
      <c r="J292" s="146" t="s">
        <v>192</v>
      </c>
      <c r="K292" s="166">
        <v>68000</v>
      </c>
    </row>
    <row r="293" spans="1:11" s="5" customFormat="1" ht="27" x14ac:dyDescent="0.2">
      <c r="A293" s="3" t="s">
        <v>1554</v>
      </c>
      <c r="B293" s="107" t="s">
        <v>0</v>
      </c>
      <c r="C293" s="44" t="s">
        <v>16</v>
      </c>
      <c r="D293" s="44" t="s">
        <v>16</v>
      </c>
      <c r="E293" s="137" t="s">
        <v>20</v>
      </c>
      <c r="F293" s="104" t="s">
        <v>193</v>
      </c>
      <c r="G293" s="106">
        <v>44834</v>
      </c>
      <c r="H293" s="137" t="s">
        <v>194</v>
      </c>
      <c r="I293" s="137" t="s">
        <v>195</v>
      </c>
      <c r="J293" s="146" t="s">
        <v>196</v>
      </c>
      <c r="K293" s="166" t="s">
        <v>197</v>
      </c>
    </row>
    <row r="294" spans="1:11" s="5" customFormat="1" ht="13.5" x14ac:dyDescent="0.2">
      <c r="A294" s="3" t="s">
        <v>1555</v>
      </c>
      <c r="B294" s="102" t="s">
        <v>15</v>
      </c>
      <c r="C294" s="44" t="s">
        <v>16</v>
      </c>
      <c r="D294" s="44" t="s">
        <v>16</v>
      </c>
      <c r="E294" s="43" t="s">
        <v>31</v>
      </c>
      <c r="F294" s="83">
        <v>7220240</v>
      </c>
      <c r="G294" s="108">
        <v>44812</v>
      </c>
      <c r="H294" s="121" t="s">
        <v>198</v>
      </c>
      <c r="I294" s="121" t="s">
        <v>199</v>
      </c>
      <c r="J294" s="111" t="s">
        <v>200</v>
      </c>
      <c r="K294" s="148">
        <v>1094800</v>
      </c>
    </row>
    <row r="295" spans="1:11" s="5" customFormat="1" ht="13.5" x14ac:dyDescent="0.2">
      <c r="A295" s="3" t="s">
        <v>1555</v>
      </c>
      <c r="B295" s="102" t="s">
        <v>15</v>
      </c>
      <c r="C295" s="44" t="s">
        <v>16</v>
      </c>
      <c r="D295" s="44" t="s">
        <v>16</v>
      </c>
      <c r="E295" s="43" t="s">
        <v>31</v>
      </c>
      <c r="F295" s="83">
        <v>7220241</v>
      </c>
      <c r="G295" s="108">
        <v>44816</v>
      </c>
      <c r="H295" s="121" t="s">
        <v>201</v>
      </c>
      <c r="I295" s="121" t="s">
        <v>202</v>
      </c>
      <c r="J295" s="111" t="s">
        <v>203</v>
      </c>
      <c r="K295" s="148">
        <v>313390</v>
      </c>
    </row>
    <row r="296" spans="1:11" s="5" customFormat="1" ht="13.5" x14ac:dyDescent="0.2">
      <c r="A296" s="3" t="s">
        <v>1555</v>
      </c>
      <c r="B296" s="102" t="s">
        <v>15</v>
      </c>
      <c r="C296" s="44" t="s">
        <v>16</v>
      </c>
      <c r="D296" s="44" t="s">
        <v>16</v>
      </c>
      <c r="E296" s="43" t="s">
        <v>31</v>
      </c>
      <c r="F296" s="83">
        <v>7220242</v>
      </c>
      <c r="G296" s="108">
        <v>44816</v>
      </c>
      <c r="H296" s="121" t="s">
        <v>204</v>
      </c>
      <c r="I296" s="121" t="s">
        <v>205</v>
      </c>
      <c r="J296" s="111" t="s">
        <v>206</v>
      </c>
      <c r="K296" s="148">
        <v>1523200</v>
      </c>
    </row>
    <row r="297" spans="1:11" s="5" customFormat="1" ht="27" x14ac:dyDescent="0.2">
      <c r="A297" s="3" t="s">
        <v>1555</v>
      </c>
      <c r="B297" s="62" t="s">
        <v>17</v>
      </c>
      <c r="C297" s="45" t="s">
        <v>207</v>
      </c>
      <c r="D297" s="109">
        <v>44616</v>
      </c>
      <c r="E297" s="43" t="s">
        <v>31</v>
      </c>
      <c r="F297" s="83">
        <v>7220243</v>
      </c>
      <c r="G297" s="108">
        <v>44816</v>
      </c>
      <c r="H297" s="121" t="s">
        <v>208</v>
      </c>
      <c r="I297" s="121" t="s">
        <v>209</v>
      </c>
      <c r="J297" s="111" t="s">
        <v>210</v>
      </c>
      <c r="K297" s="148">
        <v>240000</v>
      </c>
    </row>
    <row r="298" spans="1:11" s="5" customFormat="1" ht="27" x14ac:dyDescent="0.2">
      <c r="A298" s="3" t="s">
        <v>1555</v>
      </c>
      <c r="B298" s="6" t="s">
        <v>275</v>
      </c>
      <c r="C298" s="44" t="s">
        <v>16</v>
      </c>
      <c r="D298" s="44" t="s">
        <v>16</v>
      </c>
      <c r="E298" s="43" t="s">
        <v>31</v>
      </c>
      <c r="F298" s="83">
        <v>7220244</v>
      </c>
      <c r="G298" s="108">
        <v>44816</v>
      </c>
      <c r="H298" s="121" t="s">
        <v>211</v>
      </c>
      <c r="I298" s="121" t="s">
        <v>212</v>
      </c>
      <c r="J298" s="111" t="s">
        <v>213</v>
      </c>
      <c r="K298" s="148">
        <v>489800</v>
      </c>
    </row>
    <row r="299" spans="1:11" s="5" customFormat="1" ht="13.5" x14ac:dyDescent="0.2">
      <c r="A299" s="3" t="s">
        <v>1555</v>
      </c>
      <c r="B299" s="102" t="s">
        <v>15</v>
      </c>
      <c r="C299" s="44" t="s">
        <v>16</v>
      </c>
      <c r="D299" s="44" t="s">
        <v>16</v>
      </c>
      <c r="E299" s="43" t="s">
        <v>31</v>
      </c>
      <c r="F299" s="83">
        <v>7220245</v>
      </c>
      <c r="G299" s="108">
        <v>44817</v>
      </c>
      <c r="H299" s="121" t="s">
        <v>214</v>
      </c>
      <c r="I299" s="121" t="s">
        <v>215</v>
      </c>
      <c r="J299" s="111" t="s">
        <v>216</v>
      </c>
      <c r="K299" s="148">
        <v>789922</v>
      </c>
    </row>
    <row r="300" spans="1:11" s="5" customFormat="1" ht="27" x14ac:dyDescent="0.2">
      <c r="A300" s="3" t="s">
        <v>1555</v>
      </c>
      <c r="B300" s="62" t="s">
        <v>17</v>
      </c>
      <c r="C300" s="110" t="s">
        <v>217</v>
      </c>
      <c r="D300" s="109">
        <v>43908</v>
      </c>
      <c r="E300" s="43" t="s">
        <v>31</v>
      </c>
      <c r="F300" s="83">
        <v>7220246</v>
      </c>
      <c r="G300" s="108">
        <v>44817</v>
      </c>
      <c r="H300" s="121" t="s">
        <v>218</v>
      </c>
      <c r="I300" s="121" t="s">
        <v>219</v>
      </c>
      <c r="J300" s="111" t="s">
        <v>220</v>
      </c>
      <c r="K300" s="148">
        <v>102160</v>
      </c>
    </row>
    <row r="301" spans="1:11" s="5" customFormat="1" ht="27" x14ac:dyDescent="0.2">
      <c r="A301" s="3" t="s">
        <v>1555</v>
      </c>
      <c r="B301" s="62" t="s">
        <v>17</v>
      </c>
      <c r="C301" s="110" t="s">
        <v>217</v>
      </c>
      <c r="D301" s="109">
        <v>43908</v>
      </c>
      <c r="E301" s="43" t="s">
        <v>31</v>
      </c>
      <c r="F301" s="83">
        <v>7220247</v>
      </c>
      <c r="G301" s="108">
        <v>44817</v>
      </c>
      <c r="H301" s="121" t="s">
        <v>221</v>
      </c>
      <c r="I301" s="121" t="s">
        <v>222</v>
      </c>
      <c r="J301" s="111" t="s">
        <v>223</v>
      </c>
      <c r="K301" s="148">
        <v>54900</v>
      </c>
    </row>
    <row r="302" spans="1:11" s="5" customFormat="1" ht="27" x14ac:dyDescent="0.2">
      <c r="A302" s="3" t="s">
        <v>1555</v>
      </c>
      <c r="B302" s="102" t="s">
        <v>3</v>
      </c>
      <c r="C302" s="45" t="s">
        <v>224</v>
      </c>
      <c r="D302" s="109">
        <v>42279</v>
      </c>
      <c r="E302" s="43" t="s">
        <v>31</v>
      </c>
      <c r="F302" s="83">
        <v>7220248</v>
      </c>
      <c r="G302" s="108">
        <v>44817</v>
      </c>
      <c r="H302" s="121" t="s">
        <v>1575</v>
      </c>
      <c r="I302" s="121" t="s">
        <v>225</v>
      </c>
      <c r="J302" s="111" t="s">
        <v>226</v>
      </c>
      <c r="K302" s="148">
        <v>203652</v>
      </c>
    </row>
    <row r="303" spans="1:11" s="5" customFormat="1" ht="13.5" x14ac:dyDescent="0.2">
      <c r="A303" s="3" t="s">
        <v>1555</v>
      </c>
      <c r="B303" s="102" t="s">
        <v>15</v>
      </c>
      <c r="C303" s="44" t="s">
        <v>16</v>
      </c>
      <c r="D303" s="44" t="s">
        <v>16</v>
      </c>
      <c r="E303" s="43" t="s">
        <v>31</v>
      </c>
      <c r="F303" s="83">
        <v>7220249</v>
      </c>
      <c r="G303" s="108">
        <v>44818</v>
      </c>
      <c r="H303" s="121" t="s">
        <v>227</v>
      </c>
      <c r="I303" s="121" t="s">
        <v>205</v>
      </c>
      <c r="J303" s="111" t="s">
        <v>206</v>
      </c>
      <c r="K303" s="148">
        <v>1543716</v>
      </c>
    </row>
    <row r="304" spans="1:11" s="5" customFormat="1" ht="27" x14ac:dyDescent="0.2">
      <c r="A304" s="3" t="s">
        <v>1555</v>
      </c>
      <c r="B304" s="102" t="s">
        <v>15</v>
      </c>
      <c r="C304" s="44" t="s">
        <v>16</v>
      </c>
      <c r="D304" s="44" t="s">
        <v>16</v>
      </c>
      <c r="E304" s="43" t="s">
        <v>31</v>
      </c>
      <c r="F304" s="83">
        <v>7220250</v>
      </c>
      <c r="G304" s="108">
        <v>44830</v>
      </c>
      <c r="H304" s="121" t="s">
        <v>228</v>
      </c>
      <c r="I304" s="121" t="s">
        <v>205</v>
      </c>
      <c r="J304" s="111" t="s">
        <v>206</v>
      </c>
      <c r="K304" s="148">
        <v>15000</v>
      </c>
    </row>
    <row r="305" spans="1:11" s="5" customFormat="1" ht="27" x14ac:dyDescent="0.2">
      <c r="A305" s="3" t="s">
        <v>1555</v>
      </c>
      <c r="B305" s="62" t="s">
        <v>17</v>
      </c>
      <c r="C305" s="110" t="s">
        <v>229</v>
      </c>
      <c r="D305" s="109">
        <v>44832</v>
      </c>
      <c r="E305" s="43" t="s">
        <v>31</v>
      </c>
      <c r="F305" s="83">
        <v>7220252</v>
      </c>
      <c r="G305" s="108">
        <v>44834</v>
      </c>
      <c r="H305" s="121" t="s">
        <v>230</v>
      </c>
      <c r="I305" s="121" t="s">
        <v>231</v>
      </c>
      <c r="J305" s="111" t="s">
        <v>232</v>
      </c>
      <c r="K305" s="148">
        <v>19569550</v>
      </c>
    </row>
    <row r="306" spans="1:11" s="5" customFormat="1" ht="13.5" x14ac:dyDescent="0.2">
      <c r="A306" s="3" t="s">
        <v>1555</v>
      </c>
      <c r="B306" s="102" t="s">
        <v>15</v>
      </c>
      <c r="C306" s="44" t="s">
        <v>16</v>
      </c>
      <c r="D306" s="44" t="s">
        <v>16</v>
      </c>
      <c r="E306" s="43" t="s">
        <v>31</v>
      </c>
      <c r="F306" s="83">
        <v>7220253</v>
      </c>
      <c r="G306" s="108">
        <v>44834</v>
      </c>
      <c r="H306" s="121" t="s">
        <v>233</v>
      </c>
      <c r="I306" s="121" t="s">
        <v>205</v>
      </c>
      <c r="J306" s="111" t="s">
        <v>206</v>
      </c>
      <c r="K306" s="148">
        <v>198397</v>
      </c>
    </row>
    <row r="307" spans="1:11" s="5" customFormat="1" ht="13.5" x14ac:dyDescent="0.2">
      <c r="A307" s="3" t="s">
        <v>1555</v>
      </c>
      <c r="B307" s="102" t="s">
        <v>15</v>
      </c>
      <c r="C307" s="44" t="s">
        <v>16</v>
      </c>
      <c r="D307" s="44" t="s">
        <v>16</v>
      </c>
      <c r="E307" s="43" t="s">
        <v>31</v>
      </c>
      <c r="F307" s="83">
        <v>7220254</v>
      </c>
      <c r="G307" s="108">
        <v>44834</v>
      </c>
      <c r="H307" s="121" t="s">
        <v>234</v>
      </c>
      <c r="I307" s="121" t="s">
        <v>1234</v>
      </c>
      <c r="J307" s="132" t="s">
        <v>1235</v>
      </c>
      <c r="K307" s="148">
        <v>2979641</v>
      </c>
    </row>
    <row r="308" spans="1:11" s="5" customFormat="1" ht="27" x14ac:dyDescent="0.2">
      <c r="A308" s="3" t="s">
        <v>1555</v>
      </c>
      <c r="B308" s="107" t="s">
        <v>0</v>
      </c>
      <c r="C308" s="44" t="s">
        <v>16</v>
      </c>
      <c r="D308" s="44" t="s">
        <v>16</v>
      </c>
      <c r="E308" s="43" t="s">
        <v>31</v>
      </c>
      <c r="F308" s="83">
        <v>7220255</v>
      </c>
      <c r="G308" s="108">
        <v>44834</v>
      </c>
      <c r="H308" s="121" t="s">
        <v>235</v>
      </c>
      <c r="I308" s="121" t="s">
        <v>236</v>
      </c>
      <c r="J308" s="111" t="s">
        <v>237</v>
      </c>
      <c r="K308" s="148">
        <v>642600</v>
      </c>
    </row>
    <row r="309" spans="1:11" s="5" customFormat="1" ht="27" x14ac:dyDescent="0.2">
      <c r="A309" s="3" t="s">
        <v>1555</v>
      </c>
      <c r="B309" s="62" t="s">
        <v>17</v>
      </c>
      <c r="C309" s="110" t="s">
        <v>238</v>
      </c>
      <c r="D309" s="109">
        <v>44832</v>
      </c>
      <c r="E309" s="43" t="s">
        <v>31</v>
      </c>
      <c r="F309" s="83">
        <v>7220256</v>
      </c>
      <c r="G309" s="108">
        <v>44834</v>
      </c>
      <c r="H309" s="121" t="s">
        <v>239</v>
      </c>
      <c r="I309" s="121" t="s">
        <v>240</v>
      </c>
      <c r="J309" s="111" t="s">
        <v>241</v>
      </c>
      <c r="K309" s="148">
        <v>6162534</v>
      </c>
    </row>
    <row r="310" spans="1:11" s="5" customFormat="1" ht="13.5" x14ac:dyDescent="0.2">
      <c r="A310" s="3" t="s">
        <v>1555</v>
      </c>
      <c r="B310" s="102" t="s">
        <v>3</v>
      </c>
      <c r="C310" s="45" t="s">
        <v>224</v>
      </c>
      <c r="D310" s="109">
        <v>42279</v>
      </c>
      <c r="E310" s="43" t="s">
        <v>31</v>
      </c>
      <c r="F310" s="111" t="s">
        <v>90</v>
      </c>
      <c r="G310" s="108">
        <v>44834</v>
      </c>
      <c r="H310" s="121" t="s">
        <v>242</v>
      </c>
      <c r="I310" s="121" t="s">
        <v>243</v>
      </c>
      <c r="J310" s="111" t="s">
        <v>244</v>
      </c>
      <c r="K310" s="136">
        <v>137032</v>
      </c>
    </row>
    <row r="311" spans="1:11" s="5" customFormat="1" ht="13.5" x14ac:dyDescent="0.2">
      <c r="A311" s="3" t="s">
        <v>1555</v>
      </c>
      <c r="B311" s="102" t="s">
        <v>3</v>
      </c>
      <c r="C311" s="45" t="s">
        <v>245</v>
      </c>
      <c r="D311" s="109">
        <v>44476</v>
      </c>
      <c r="E311" s="43" t="s">
        <v>31</v>
      </c>
      <c r="F311" s="111" t="s">
        <v>90</v>
      </c>
      <c r="G311" s="108">
        <v>44830</v>
      </c>
      <c r="H311" s="121" t="s">
        <v>246</v>
      </c>
      <c r="I311" s="121" t="s">
        <v>247</v>
      </c>
      <c r="J311" s="111" t="s">
        <v>248</v>
      </c>
      <c r="K311" s="136">
        <v>34014</v>
      </c>
    </row>
    <row r="312" spans="1:11" s="5" customFormat="1" ht="13.5" x14ac:dyDescent="0.2">
      <c r="A312" s="3" t="s">
        <v>1555</v>
      </c>
      <c r="B312" s="66" t="s">
        <v>395</v>
      </c>
      <c r="C312" s="44" t="s">
        <v>16</v>
      </c>
      <c r="D312" s="44" t="s">
        <v>16</v>
      </c>
      <c r="E312" s="43" t="s">
        <v>31</v>
      </c>
      <c r="F312" s="112" t="s">
        <v>90</v>
      </c>
      <c r="G312" s="113">
        <v>44813</v>
      </c>
      <c r="H312" s="138" t="s">
        <v>249</v>
      </c>
      <c r="I312" s="138" t="s">
        <v>250</v>
      </c>
      <c r="J312" s="111" t="s">
        <v>251</v>
      </c>
      <c r="K312" s="167">
        <v>11690</v>
      </c>
    </row>
    <row r="313" spans="1:11" s="5" customFormat="1" ht="13.5" x14ac:dyDescent="0.2">
      <c r="A313" s="3" t="s">
        <v>1555</v>
      </c>
      <c r="B313" s="66" t="s">
        <v>395</v>
      </c>
      <c r="C313" s="44" t="s">
        <v>16</v>
      </c>
      <c r="D313" s="44" t="s">
        <v>16</v>
      </c>
      <c r="E313" s="43" t="s">
        <v>31</v>
      </c>
      <c r="F313" s="112" t="s">
        <v>90</v>
      </c>
      <c r="G313" s="113">
        <v>44811</v>
      </c>
      <c r="H313" s="138" t="s">
        <v>252</v>
      </c>
      <c r="I313" s="138" t="s">
        <v>250</v>
      </c>
      <c r="J313" s="111" t="s">
        <v>251</v>
      </c>
      <c r="K313" s="167">
        <v>103930</v>
      </c>
    </row>
    <row r="314" spans="1:11" s="5" customFormat="1" ht="13.5" x14ac:dyDescent="0.2">
      <c r="A314" s="3" t="s">
        <v>1555</v>
      </c>
      <c r="B314" s="66" t="s">
        <v>395</v>
      </c>
      <c r="C314" s="44" t="s">
        <v>16</v>
      </c>
      <c r="D314" s="44" t="s">
        <v>16</v>
      </c>
      <c r="E314" s="43" t="s">
        <v>31</v>
      </c>
      <c r="F314" s="112" t="s">
        <v>90</v>
      </c>
      <c r="G314" s="113">
        <v>44813</v>
      </c>
      <c r="H314" s="138" t="s">
        <v>253</v>
      </c>
      <c r="I314" s="138" t="s">
        <v>250</v>
      </c>
      <c r="J314" s="111" t="s">
        <v>251</v>
      </c>
      <c r="K314" s="167">
        <v>62040</v>
      </c>
    </row>
    <row r="315" spans="1:11" s="5" customFormat="1" ht="13.5" x14ac:dyDescent="0.2">
      <c r="A315" s="3" t="s">
        <v>1555</v>
      </c>
      <c r="B315" s="66" t="s">
        <v>395</v>
      </c>
      <c r="C315" s="44" t="s">
        <v>16</v>
      </c>
      <c r="D315" s="44" t="s">
        <v>16</v>
      </c>
      <c r="E315" s="43" t="s">
        <v>31</v>
      </c>
      <c r="F315" s="112" t="s">
        <v>90</v>
      </c>
      <c r="G315" s="113">
        <v>44813</v>
      </c>
      <c r="H315" s="138" t="s">
        <v>254</v>
      </c>
      <c r="I315" s="138" t="s">
        <v>250</v>
      </c>
      <c r="J315" s="111" t="s">
        <v>251</v>
      </c>
      <c r="K315" s="167">
        <v>10910</v>
      </c>
    </row>
    <row r="316" spans="1:11" s="5" customFormat="1" ht="13.5" x14ac:dyDescent="0.2">
      <c r="A316" s="3" t="s">
        <v>1555</v>
      </c>
      <c r="B316" s="66" t="s">
        <v>395</v>
      </c>
      <c r="C316" s="44" t="s">
        <v>16</v>
      </c>
      <c r="D316" s="44" t="s">
        <v>16</v>
      </c>
      <c r="E316" s="43" t="s">
        <v>31</v>
      </c>
      <c r="F316" s="112" t="s">
        <v>90</v>
      </c>
      <c r="G316" s="113">
        <v>44826</v>
      </c>
      <c r="H316" s="138" t="s">
        <v>255</v>
      </c>
      <c r="I316" s="138" t="s">
        <v>250</v>
      </c>
      <c r="J316" s="111" t="s">
        <v>251</v>
      </c>
      <c r="K316" s="167">
        <v>10980</v>
      </c>
    </row>
    <row r="317" spans="1:11" s="5" customFormat="1" ht="13.5" x14ac:dyDescent="0.2">
      <c r="A317" s="3" t="s">
        <v>1555</v>
      </c>
      <c r="B317" s="66" t="s">
        <v>395</v>
      </c>
      <c r="C317" s="44" t="s">
        <v>16</v>
      </c>
      <c r="D317" s="44" t="s">
        <v>16</v>
      </c>
      <c r="E317" s="43" t="s">
        <v>31</v>
      </c>
      <c r="F317" s="112" t="s">
        <v>90</v>
      </c>
      <c r="G317" s="113">
        <v>44826</v>
      </c>
      <c r="H317" s="138" t="s">
        <v>256</v>
      </c>
      <c r="I317" s="138" t="s">
        <v>250</v>
      </c>
      <c r="J317" s="111" t="s">
        <v>251</v>
      </c>
      <c r="K317" s="167">
        <v>54720</v>
      </c>
    </row>
    <row r="318" spans="1:11" s="5" customFormat="1" ht="13.5" x14ac:dyDescent="0.2">
      <c r="A318" s="3" t="s">
        <v>1555</v>
      </c>
      <c r="B318" s="66" t="s">
        <v>395</v>
      </c>
      <c r="C318" s="44" t="s">
        <v>16</v>
      </c>
      <c r="D318" s="44" t="s">
        <v>16</v>
      </c>
      <c r="E318" s="43" t="s">
        <v>31</v>
      </c>
      <c r="F318" s="112" t="s">
        <v>90</v>
      </c>
      <c r="G318" s="113">
        <v>44826</v>
      </c>
      <c r="H318" s="138" t="s">
        <v>257</v>
      </c>
      <c r="I318" s="138" t="s">
        <v>250</v>
      </c>
      <c r="J318" s="111" t="s">
        <v>251</v>
      </c>
      <c r="K318" s="167">
        <v>10450</v>
      </c>
    </row>
    <row r="319" spans="1:11" s="5" customFormat="1" ht="13.5" x14ac:dyDescent="0.2">
      <c r="A319" s="3" t="s">
        <v>1555</v>
      </c>
      <c r="B319" s="66" t="s">
        <v>395</v>
      </c>
      <c r="C319" s="44" t="s">
        <v>16</v>
      </c>
      <c r="D319" s="44" t="s">
        <v>16</v>
      </c>
      <c r="E319" s="43" t="s">
        <v>31</v>
      </c>
      <c r="F319" s="112" t="s">
        <v>90</v>
      </c>
      <c r="G319" s="113">
        <v>44826</v>
      </c>
      <c r="H319" s="138" t="s">
        <v>258</v>
      </c>
      <c r="I319" s="138" t="s">
        <v>250</v>
      </c>
      <c r="J319" s="111" t="s">
        <v>251</v>
      </c>
      <c r="K319" s="167">
        <v>76860</v>
      </c>
    </row>
    <row r="320" spans="1:11" s="5" customFormat="1" ht="13.5" x14ac:dyDescent="0.2">
      <c r="A320" s="3" t="s">
        <v>1555</v>
      </c>
      <c r="B320" s="66" t="s">
        <v>395</v>
      </c>
      <c r="C320" s="44" t="s">
        <v>16</v>
      </c>
      <c r="D320" s="44" t="s">
        <v>16</v>
      </c>
      <c r="E320" s="43" t="s">
        <v>31</v>
      </c>
      <c r="F320" s="112" t="s">
        <v>90</v>
      </c>
      <c r="G320" s="113">
        <v>44831</v>
      </c>
      <c r="H320" s="138" t="s">
        <v>259</v>
      </c>
      <c r="I320" s="138" t="s">
        <v>250</v>
      </c>
      <c r="J320" s="111" t="s">
        <v>251</v>
      </c>
      <c r="K320" s="167">
        <v>34170</v>
      </c>
    </row>
    <row r="321" spans="1:11" s="5" customFormat="1" ht="13.5" x14ac:dyDescent="0.2">
      <c r="A321" s="3" t="s">
        <v>1555</v>
      </c>
      <c r="B321" s="66" t="s">
        <v>395</v>
      </c>
      <c r="C321" s="44" t="s">
        <v>16</v>
      </c>
      <c r="D321" s="44" t="s">
        <v>16</v>
      </c>
      <c r="E321" s="43" t="s">
        <v>31</v>
      </c>
      <c r="F321" s="112" t="s">
        <v>90</v>
      </c>
      <c r="G321" s="113">
        <v>44831</v>
      </c>
      <c r="H321" s="138" t="s">
        <v>260</v>
      </c>
      <c r="I321" s="138" t="s">
        <v>250</v>
      </c>
      <c r="J321" s="111" t="s">
        <v>251</v>
      </c>
      <c r="K321" s="167">
        <v>22160</v>
      </c>
    </row>
    <row r="322" spans="1:11" s="5" customFormat="1" ht="13.5" x14ac:dyDescent="0.2">
      <c r="A322" s="3" t="s">
        <v>1555</v>
      </c>
      <c r="B322" s="66" t="s">
        <v>395</v>
      </c>
      <c r="C322" s="44" t="s">
        <v>16</v>
      </c>
      <c r="D322" s="44" t="s">
        <v>16</v>
      </c>
      <c r="E322" s="43" t="s">
        <v>31</v>
      </c>
      <c r="F322" s="112" t="s">
        <v>90</v>
      </c>
      <c r="G322" s="113">
        <v>44832</v>
      </c>
      <c r="H322" s="138" t="s">
        <v>261</v>
      </c>
      <c r="I322" s="138" t="s">
        <v>262</v>
      </c>
      <c r="J322" s="111" t="s">
        <v>92</v>
      </c>
      <c r="K322" s="167">
        <v>1669000</v>
      </c>
    </row>
    <row r="323" spans="1:11" s="5" customFormat="1" ht="13.5" x14ac:dyDescent="0.2">
      <c r="A323" s="3" t="s">
        <v>1555</v>
      </c>
      <c r="B323" s="66" t="s">
        <v>395</v>
      </c>
      <c r="C323" s="44" t="s">
        <v>16</v>
      </c>
      <c r="D323" s="44" t="s">
        <v>16</v>
      </c>
      <c r="E323" s="43" t="s">
        <v>31</v>
      </c>
      <c r="F323" s="112" t="s">
        <v>90</v>
      </c>
      <c r="G323" s="113">
        <v>44832</v>
      </c>
      <c r="H323" s="138" t="s">
        <v>263</v>
      </c>
      <c r="I323" s="138" t="s">
        <v>262</v>
      </c>
      <c r="J323" s="111" t="s">
        <v>92</v>
      </c>
      <c r="K323" s="167">
        <v>325800</v>
      </c>
    </row>
    <row r="324" spans="1:11" s="5" customFormat="1" ht="13.5" x14ac:dyDescent="0.2">
      <c r="A324" s="3" t="s">
        <v>1555</v>
      </c>
      <c r="B324" s="66" t="s">
        <v>395</v>
      </c>
      <c r="C324" s="44" t="s">
        <v>16</v>
      </c>
      <c r="D324" s="44" t="s">
        <v>16</v>
      </c>
      <c r="E324" s="43" t="s">
        <v>31</v>
      </c>
      <c r="F324" s="112" t="s">
        <v>90</v>
      </c>
      <c r="G324" s="113">
        <v>44826</v>
      </c>
      <c r="H324" s="138" t="s">
        <v>264</v>
      </c>
      <c r="I324" s="138" t="s">
        <v>262</v>
      </c>
      <c r="J324" s="111" t="s">
        <v>92</v>
      </c>
      <c r="K324" s="167">
        <v>221900</v>
      </c>
    </row>
    <row r="325" spans="1:11" s="5" customFormat="1" ht="13.5" x14ac:dyDescent="0.2">
      <c r="A325" s="3" t="s">
        <v>1555</v>
      </c>
      <c r="B325" s="66" t="s">
        <v>395</v>
      </c>
      <c r="C325" s="44" t="s">
        <v>16</v>
      </c>
      <c r="D325" s="44" t="s">
        <v>16</v>
      </c>
      <c r="E325" s="43" t="s">
        <v>31</v>
      </c>
      <c r="F325" s="112" t="s">
        <v>90</v>
      </c>
      <c r="G325" s="113">
        <v>44826</v>
      </c>
      <c r="H325" s="138" t="s">
        <v>265</v>
      </c>
      <c r="I325" s="138" t="s">
        <v>262</v>
      </c>
      <c r="J325" s="111" t="s">
        <v>92</v>
      </c>
      <c r="K325" s="167">
        <v>992300</v>
      </c>
    </row>
    <row r="326" spans="1:11" s="5" customFormat="1" ht="13.5" x14ac:dyDescent="0.2">
      <c r="A326" s="3" t="s">
        <v>1555</v>
      </c>
      <c r="B326" s="66" t="s">
        <v>395</v>
      </c>
      <c r="C326" s="44" t="s">
        <v>16</v>
      </c>
      <c r="D326" s="44" t="s">
        <v>16</v>
      </c>
      <c r="E326" s="43" t="s">
        <v>31</v>
      </c>
      <c r="F326" s="112" t="s">
        <v>90</v>
      </c>
      <c r="G326" s="113">
        <v>44826</v>
      </c>
      <c r="H326" s="138" t="s">
        <v>266</v>
      </c>
      <c r="I326" s="138" t="s">
        <v>262</v>
      </c>
      <c r="J326" s="111" t="s">
        <v>92</v>
      </c>
      <c r="K326" s="167">
        <v>232700</v>
      </c>
    </row>
    <row r="327" spans="1:11" s="5" customFormat="1" ht="13.5" x14ac:dyDescent="0.2">
      <c r="A327" s="3" t="s">
        <v>1555</v>
      </c>
      <c r="B327" s="66" t="s">
        <v>395</v>
      </c>
      <c r="C327" s="44" t="s">
        <v>16</v>
      </c>
      <c r="D327" s="44" t="s">
        <v>16</v>
      </c>
      <c r="E327" s="43" t="s">
        <v>31</v>
      </c>
      <c r="F327" s="112" t="s">
        <v>90</v>
      </c>
      <c r="G327" s="113">
        <v>44834</v>
      </c>
      <c r="H327" s="138" t="s">
        <v>267</v>
      </c>
      <c r="I327" s="138" t="s">
        <v>262</v>
      </c>
      <c r="J327" s="111" t="s">
        <v>92</v>
      </c>
      <c r="K327" s="167">
        <v>7702300</v>
      </c>
    </row>
    <row r="328" spans="1:11" s="5" customFormat="1" ht="13.5" x14ac:dyDescent="0.2">
      <c r="A328" s="3" t="s">
        <v>1555</v>
      </c>
      <c r="B328" s="66" t="s">
        <v>395</v>
      </c>
      <c r="C328" s="44" t="s">
        <v>16</v>
      </c>
      <c r="D328" s="44" t="s">
        <v>16</v>
      </c>
      <c r="E328" s="43" t="s">
        <v>31</v>
      </c>
      <c r="F328" s="112" t="s">
        <v>90</v>
      </c>
      <c r="G328" s="113">
        <v>44834</v>
      </c>
      <c r="H328" s="138" t="s">
        <v>268</v>
      </c>
      <c r="I328" s="138" t="s">
        <v>262</v>
      </c>
      <c r="J328" s="111" t="s">
        <v>92</v>
      </c>
      <c r="K328" s="167">
        <v>445700</v>
      </c>
    </row>
    <row r="329" spans="1:11" s="5" customFormat="1" ht="13.5" x14ac:dyDescent="0.2">
      <c r="A329" s="3" t="s">
        <v>1555</v>
      </c>
      <c r="B329" s="66" t="s">
        <v>395</v>
      </c>
      <c r="C329" s="44" t="s">
        <v>16</v>
      </c>
      <c r="D329" s="44" t="s">
        <v>16</v>
      </c>
      <c r="E329" s="43" t="s">
        <v>31</v>
      </c>
      <c r="F329" s="112" t="s">
        <v>90</v>
      </c>
      <c r="G329" s="113">
        <v>44826</v>
      </c>
      <c r="H329" s="138" t="s">
        <v>269</v>
      </c>
      <c r="I329" s="138" t="s">
        <v>262</v>
      </c>
      <c r="J329" s="111" t="s">
        <v>92</v>
      </c>
      <c r="K329" s="167">
        <v>179400</v>
      </c>
    </row>
    <row r="330" spans="1:11" s="5" customFormat="1" ht="13.5" x14ac:dyDescent="0.2">
      <c r="A330" s="3" t="s">
        <v>1555</v>
      </c>
      <c r="B330" s="66" t="s">
        <v>395</v>
      </c>
      <c r="C330" s="44" t="s">
        <v>16</v>
      </c>
      <c r="D330" s="44" t="s">
        <v>16</v>
      </c>
      <c r="E330" s="43" t="s">
        <v>31</v>
      </c>
      <c r="F330" s="112" t="s">
        <v>90</v>
      </c>
      <c r="G330" s="113">
        <v>44816</v>
      </c>
      <c r="H330" s="138" t="s">
        <v>270</v>
      </c>
      <c r="I330" s="138" t="s">
        <v>262</v>
      </c>
      <c r="J330" s="111" t="s">
        <v>92</v>
      </c>
      <c r="K330" s="167">
        <v>410500</v>
      </c>
    </row>
    <row r="331" spans="1:11" s="5" customFormat="1" ht="27" x14ac:dyDescent="0.2">
      <c r="A331" s="3" t="s">
        <v>1557</v>
      </c>
      <c r="B331" s="107" t="s">
        <v>0</v>
      </c>
      <c r="C331" s="44" t="s">
        <v>16</v>
      </c>
      <c r="D331" s="44" t="s">
        <v>16</v>
      </c>
      <c r="E331" s="43" t="s">
        <v>31</v>
      </c>
      <c r="F331" s="3">
        <v>20220081</v>
      </c>
      <c r="G331" s="65">
        <v>44834</v>
      </c>
      <c r="H331" s="139" t="s">
        <v>1631</v>
      </c>
      <c r="I331" s="121" t="s">
        <v>368</v>
      </c>
      <c r="J331" s="152" t="s">
        <v>369</v>
      </c>
      <c r="K331" s="168">
        <v>533870</v>
      </c>
    </row>
    <row r="332" spans="1:11" s="5" customFormat="1" ht="13.5" x14ac:dyDescent="0.2">
      <c r="A332" s="3" t="s">
        <v>1557</v>
      </c>
      <c r="B332" s="62" t="s">
        <v>17</v>
      </c>
      <c r="C332" s="63" t="s">
        <v>370</v>
      </c>
      <c r="D332" s="64">
        <v>44616</v>
      </c>
      <c r="E332" s="43" t="s">
        <v>31</v>
      </c>
      <c r="F332" s="3">
        <v>20220079</v>
      </c>
      <c r="G332" s="65">
        <v>44830</v>
      </c>
      <c r="H332" s="139" t="s">
        <v>371</v>
      </c>
      <c r="I332" s="121" t="s">
        <v>372</v>
      </c>
      <c r="J332" s="152" t="s">
        <v>373</v>
      </c>
      <c r="K332" s="168">
        <v>315000</v>
      </c>
    </row>
    <row r="333" spans="1:11" s="5" customFormat="1" ht="13.5" x14ac:dyDescent="0.2">
      <c r="A333" s="3" t="s">
        <v>1557</v>
      </c>
      <c r="B333" s="102" t="s">
        <v>15</v>
      </c>
      <c r="C333" s="44" t="s">
        <v>16</v>
      </c>
      <c r="D333" s="44" t="s">
        <v>16</v>
      </c>
      <c r="E333" s="43" t="s">
        <v>31</v>
      </c>
      <c r="F333" s="3">
        <v>20220078</v>
      </c>
      <c r="G333" s="65">
        <v>44826</v>
      </c>
      <c r="H333" s="139" t="s">
        <v>374</v>
      </c>
      <c r="I333" s="121" t="s">
        <v>375</v>
      </c>
      <c r="J333" s="152" t="s">
        <v>376</v>
      </c>
      <c r="K333" s="168">
        <v>100700</v>
      </c>
    </row>
    <row r="334" spans="1:11" s="5" customFormat="1" ht="13.5" x14ac:dyDescent="0.2">
      <c r="A334" s="3" t="s">
        <v>1557</v>
      </c>
      <c r="B334" s="102" t="s">
        <v>15</v>
      </c>
      <c r="C334" s="44" t="s">
        <v>16</v>
      </c>
      <c r="D334" s="44" t="s">
        <v>16</v>
      </c>
      <c r="E334" s="43" t="s">
        <v>31</v>
      </c>
      <c r="F334" s="3">
        <v>20220073</v>
      </c>
      <c r="G334" s="65">
        <v>44812</v>
      </c>
      <c r="H334" s="121" t="s">
        <v>377</v>
      </c>
      <c r="I334" s="121" t="s">
        <v>378</v>
      </c>
      <c r="J334" s="153" t="s">
        <v>379</v>
      </c>
      <c r="K334" s="168">
        <v>458150</v>
      </c>
    </row>
    <row r="335" spans="1:11" s="5" customFormat="1" ht="13.5" x14ac:dyDescent="0.2">
      <c r="A335" s="3" t="s">
        <v>1557</v>
      </c>
      <c r="B335" s="102" t="s">
        <v>15</v>
      </c>
      <c r="C335" s="44" t="s">
        <v>16</v>
      </c>
      <c r="D335" s="44" t="s">
        <v>16</v>
      </c>
      <c r="E335" s="43" t="s">
        <v>31</v>
      </c>
      <c r="F335" s="3">
        <v>20220074</v>
      </c>
      <c r="G335" s="65">
        <v>44812</v>
      </c>
      <c r="H335" s="11" t="s">
        <v>380</v>
      </c>
      <c r="I335" s="121" t="s">
        <v>381</v>
      </c>
      <c r="J335" s="153" t="s">
        <v>382</v>
      </c>
      <c r="K335" s="168">
        <v>100000</v>
      </c>
    </row>
    <row r="336" spans="1:11" s="5" customFormat="1" ht="13.5" x14ac:dyDescent="0.2">
      <c r="A336" s="3" t="s">
        <v>1557</v>
      </c>
      <c r="B336" s="102" t="s">
        <v>15</v>
      </c>
      <c r="C336" s="44" t="s">
        <v>16</v>
      </c>
      <c r="D336" s="44" t="s">
        <v>16</v>
      </c>
      <c r="E336" s="43" t="s">
        <v>31</v>
      </c>
      <c r="F336" s="3">
        <v>20220075</v>
      </c>
      <c r="G336" s="65">
        <v>44824</v>
      </c>
      <c r="H336" s="114" t="s">
        <v>383</v>
      </c>
      <c r="I336" s="121" t="s">
        <v>384</v>
      </c>
      <c r="J336" s="153" t="s">
        <v>385</v>
      </c>
      <c r="K336" s="168">
        <v>380542</v>
      </c>
    </row>
    <row r="337" spans="1:11" s="5" customFormat="1" ht="13.5" x14ac:dyDescent="0.2">
      <c r="A337" s="3" t="s">
        <v>1557</v>
      </c>
      <c r="B337" s="102" t="s">
        <v>15</v>
      </c>
      <c r="C337" s="44" t="s">
        <v>16</v>
      </c>
      <c r="D337" s="44" t="s">
        <v>16</v>
      </c>
      <c r="E337" s="43" t="s">
        <v>31</v>
      </c>
      <c r="F337" s="63">
        <v>20220080</v>
      </c>
      <c r="G337" s="65">
        <v>44830</v>
      </c>
      <c r="H337" s="11" t="s">
        <v>386</v>
      </c>
      <c r="I337" s="11" t="s">
        <v>387</v>
      </c>
      <c r="J337" s="153" t="s">
        <v>388</v>
      </c>
      <c r="K337" s="168">
        <v>1606500</v>
      </c>
    </row>
    <row r="338" spans="1:11" s="5" customFormat="1" ht="13.5" x14ac:dyDescent="0.2">
      <c r="A338" s="3" t="s">
        <v>1557</v>
      </c>
      <c r="B338" s="102" t="s">
        <v>15</v>
      </c>
      <c r="C338" s="44" t="s">
        <v>16</v>
      </c>
      <c r="D338" s="44" t="s">
        <v>16</v>
      </c>
      <c r="E338" s="43" t="s">
        <v>31</v>
      </c>
      <c r="F338" s="3">
        <v>20220076</v>
      </c>
      <c r="G338" s="65">
        <v>44824</v>
      </c>
      <c r="H338" s="114" t="s">
        <v>389</v>
      </c>
      <c r="I338" s="43" t="s">
        <v>390</v>
      </c>
      <c r="J338" s="153" t="s">
        <v>391</v>
      </c>
      <c r="K338" s="168">
        <v>88350</v>
      </c>
    </row>
    <row r="339" spans="1:11" s="5" customFormat="1" ht="13.5" x14ac:dyDescent="0.2">
      <c r="A339" s="3" t="s">
        <v>1557</v>
      </c>
      <c r="B339" s="102" t="s">
        <v>15</v>
      </c>
      <c r="C339" s="44" t="s">
        <v>16</v>
      </c>
      <c r="D339" s="44" t="s">
        <v>16</v>
      </c>
      <c r="E339" s="43" t="s">
        <v>31</v>
      </c>
      <c r="F339" s="3">
        <v>20220077</v>
      </c>
      <c r="G339" s="64">
        <v>44825</v>
      </c>
      <c r="H339" s="11" t="s">
        <v>392</v>
      </c>
      <c r="I339" s="43" t="s">
        <v>393</v>
      </c>
      <c r="J339" s="153" t="s">
        <v>394</v>
      </c>
      <c r="K339" s="168">
        <v>77707</v>
      </c>
    </row>
    <row r="340" spans="1:11" s="5" customFormat="1" ht="13.5" x14ac:dyDescent="0.2">
      <c r="A340" s="3" t="s">
        <v>1557</v>
      </c>
      <c r="B340" s="66" t="s">
        <v>395</v>
      </c>
      <c r="C340" s="44" t="s">
        <v>16</v>
      </c>
      <c r="D340" s="44" t="s">
        <v>16</v>
      </c>
      <c r="E340" s="10" t="s">
        <v>2</v>
      </c>
      <c r="F340" s="99" t="s">
        <v>396</v>
      </c>
      <c r="G340" s="65">
        <v>44805</v>
      </c>
      <c r="H340" s="140" t="s">
        <v>397</v>
      </c>
      <c r="I340" s="11" t="s">
        <v>398</v>
      </c>
      <c r="J340" s="145" t="s">
        <v>101</v>
      </c>
      <c r="K340" s="168">
        <v>50290</v>
      </c>
    </row>
    <row r="341" spans="1:11" s="5" customFormat="1" ht="13.5" x14ac:dyDescent="0.2">
      <c r="A341" s="3" t="s">
        <v>1557</v>
      </c>
      <c r="B341" s="66" t="s">
        <v>395</v>
      </c>
      <c r="C341" s="44" t="s">
        <v>16</v>
      </c>
      <c r="D341" s="44" t="s">
        <v>16</v>
      </c>
      <c r="E341" s="10" t="s">
        <v>1</v>
      </c>
      <c r="F341" s="3">
        <v>2861091</v>
      </c>
      <c r="G341" s="65">
        <v>44810</v>
      </c>
      <c r="H341" s="140" t="s">
        <v>399</v>
      </c>
      <c r="I341" s="11" t="s">
        <v>398</v>
      </c>
      <c r="J341" s="145" t="s">
        <v>101</v>
      </c>
      <c r="K341" s="168">
        <v>41430</v>
      </c>
    </row>
    <row r="342" spans="1:11" s="5" customFormat="1" ht="13.5" x14ac:dyDescent="0.2">
      <c r="A342" s="3" t="s">
        <v>1557</v>
      </c>
      <c r="B342" s="66" t="s">
        <v>395</v>
      </c>
      <c r="C342" s="44" t="s">
        <v>16</v>
      </c>
      <c r="D342" s="44" t="s">
        <v>16</v>
      </c>
      <c r="E342" s="10" t="s">
        <v>2</v>
      </c>
      <c r="F342" s="3">
        <v>80420404</v>
      </c>
      <c r="G342" s="65">
        <v>44811</v>
      </c>
      <c r="H342" s="62" t="s">
        <v>400</v>
      </c>
      <c r="I342" s="11" t="s">
        <v>398</v>
      </c>
      <c r="J342" s="145" t="s">
        <v>101</v>
      </c>
      <c r="K342" s="168">
        <v>6370</v>
      </c>
    </row>
    <row r="343" spans="1:11" s="5" customFormat="1" ht="13.5" x14ac:dyDescent="0.2">
      <c r="A343" s="3" t="s">
        <v>1557</v>
      </c>
      <c r="B343" s="66" t="s">
        <v>395</v>
      </c>
      <c r="C343" s="44" t="s">
        <v>16</v>
      </c>
      <c r="D343" s="44" t="s">
        <v>16</v>
      </c>
      <c r="E343" s="10" t="s">
        <v>2</v>
      </c>
      <c r="F343" s="99" t="s">
        <v>401</v>
      </c>
      <c r="G343" s="65">
        <v>44812</v>
      </c>
      <c r="H343" s="62" t="s">
        <v>402</v>
      </c>
      <c r="I343" s="11" t="s">
        <v>398</v>
      </c>
      <c r="J343" s="145" t="s">
        <v>101</v>
      </c>
      <c r="K343" s="168">
        <f>4300+760</f>
        <v>5060</v>
      </c>
    </row>
    <row r="344" spans="1:11" s="5" customFormat="1" ht="13.5" x14ac:dyDescent="0.2">
      <c r="A344" s="3" t="s">
        <v>1557</v>
      </c>
      <c r="B344" s="66" t="s">
        <v>395</v>
      </c>
      <c r="C344" s="44" t="s">
        <v>16</v>
      </c>
      <c r="D344" s="44" t="s">
        <v>16</v>
      </c>
      <c r="E344" s="10" t="s">
        <v>2</v>
      </c>
      <c r="F344" s="3">
        <v>79802187</v>
      </c>
      <c r="G344" s="65">
        <v>44818</v>
      </c>
      <c r="H344" s="62" t="s">
        <v>403</v>
      </c>
      <c r="I344" s="11" t="s">
        <v>398</v>
      </c>
      <c r="J344" s="145" t="s">
        <v>101</v>
      </c>
      <c r="K344" s="168">
        <v>44970</v>
      </c>
    </row>
    <row r="345" spans="1:11" s="5" customFormat="1" ht="13.5" x14ac:dyDescent="0.2">
      <c r="A345" s="3" t="s">
        <v>1557</v>
      </c>
      <c r="B345" s="66" t="s">
        <v>395</v>
      </c>
      <c r="C345" s="44" t="s">
        <v>16</v>
      </c>
      <c r="D345" s="44" t="s">
        <v>16</v>
      </c>
      <c r="E345" s="10" t="s">
        <v>2</v>
      </c>
      <c r="F345" s="3">
        <v>80835735</v>
      </c>
      <c r="G345" s="65">
        <v>44824</v>
      </c>
      <c r="H345" s="62" t="s">
        <v>404</v>
      </c>
      <c r="I345" s="11" t="s">
        <v>398</v>
      </c>
      <c r="J345" s="145" t="s">
        <v>101</v>
      </c>
      <c r="K345" s="168">
        <v>2650</v>
      </c>
    </row>
    <row r="346" spans="1:11" s="5" customFormat="1" ht="13.5" x14ac:dyDescent="0.2">
      <c r="A346" s="3" t="s">
        <v>1557</v>
      </c>
      <c r="B346" s="66" t="s">
        <v>395</v>
      </c>
      <c r="C346" s="44" t="s">
        <v>16</v>
      </c>
      <c r="D346" s="44" t="s">
        <v>16</v>
      </c>
      <c r="E346" s="10" t="s">
        <v>2</v>
      </c>
      <c r="F346" s="3">
        <v>80879298</v>
      </c>
      <c r="G346" s="65">
        <v>44825</v>
      </c>
      <c r="H346" s="62" t="s">
        <v>405</v>
      </c>
      <c r="I346" s="11" t="s">
        <v>398</v>
      </c>
      <c r="J346" s="145" t="s">
        <v>101</v>
      </c>
      <c r="K346" s="168">
        <v>12010</v>
      </c>
    </row>
    <row r="347" spans="1:11" s="5" customFormat="1" ht="13.5" x14ac:dyDescent="0.2">
      <c r="A347" s="3" t="s">
        <v>1557</v>
      </c>
      <c r="B347" s="66" t="s">
        <v>395</v>
      </c>
      <c r="C347" s="44" t="s">
        <v>16</v>
      </c>
      <c r="D347" s="44" t="s">
        <v>16</v>
      </c>
      <c r="E347" s="10" t="s">
        <v>1</v>
      </c>
      <c r="F347" s="99">
        <v>18441772</v>
      </c>
      <c r="G347" s="65">
        <v>44824</v>
      </c>
      <c r="H347" s="62" t="s">
        <v>406</v>
      </c>
      <c r="I347" s="138" t="s">
        <v>262</v>
      </c>
      <c r="J347" s="111" t="s">
        <v>92</v>
      </c>
      <c r="K347" s="168">
        <v>861700</v>
      </c>
    </row>
    <row r="348" spans="1:11" s="5" customFormat="1" ht="13.5" x14ac:dyDescent="0.2">
      <c r="A348" s="3" t="s">
        <v>1557</v>
      </c>
      <c r="B348" s="66" t="s">
        <v>395</v>
      </c>
      <c r="C348" s="44" t="s">
        <v>16</v>
      </c>
      <c r="D348" s="44" t="s">
        <v>16</v>
      </c>
      <c r="E348" s="10" t="s">
        <v>1</v>
      </c>
      <c r="F348" s="99">
        <v>5102120</v>
      </c>
      <c r="G348" s="65">
        <v>44833</v>
      </c>
      <c r="H348" s="62" t="s">
        <v>407</v>
      </c>
      <c r="I348" s="10" t="s">
        <v>520</v>
      </c>
      <c r="J348" s="7" t="s">
        <v>408</v>
      </c>
      <c r="K348" s="168">
        <v>257200</v>
      </c>
    </row>
    <row r="349" spans="1:11" s="5" customFormat="1" ht="13.5" x14ac:dyDescent="0.2">
      <c r="A349" s="3" t="s">
        <v>1557</v>
      </c>
      <c r="B349" s="66" t="s">
        <v>395</v>
      </c>
      <c r="C349" s="44" t="s">
        <v>16</v>
      </c>
      <c r="D349" s="44" t="s">
        <v>16</v>
      </c>
      <c r="E349" s="10" t="s">
        <v>2</v>
      </c>
      <c r="F349" s="99">
        <v>341590131</v>
      </c>
      <c r="G349" s="65">
        <v>44810</v>
      </c>
      <c r="H349" s="62" t="s">
        <v>409</v>
      </c>
      <c r="I349" s="138" t="s">
        <v>262</v>
      </c>
      <c r="J349" s="111" t="s">
        <v>92</v>
      </c>
      <c r="K349" s="168">
        <v>126200</v>
      </c>
    </row>
    <row r="350" spans="1:11" s="5" customFormat="1" ht="13.5" x14ac:dyDescent="0.2">
      <c r="A350" s="3" t="s">
        <v>1557</v>
      </c>
      <c r="B350" s="66" t="s">
        <v>395</v>
      </c>
      <c r="C350" s="44" t="s">
        <v>16</v>
      </c>
      <c r="D350" s="44" t="s">
        <v>16</v>
      </c>
      <c r="E350" s="10" t="s">
        <v>2</v>
      </c>
      <c r="F350" s="99" t="s">
        <v>410</v>
      </c>
      <c r="G350" s="65">
        <v>44823</v>
      </c>
      <c r="H350" s="62" t="s">
        <v>411</v>
      </c>
      <c r="I350" s="138" t="s">
        <v>262</v>
      </c>
      <c r="J350" s="111" t="s">
        <v>92</v>
      </c>
      <c r="K350" s="168">
        <v>1048700</v>
      </c>
    </row>
    <row r="351" spans="1:11" s="5" customFormat="1" ht="13.5" x14ac:dyDescent="0.2">
      <c r="A351" s="3" t="s">
        <v>1557</v>
      </c>
      <c r="B351" s="66" t="s">
        <v>395</v>
      </c>
      <c r="C351" s="44" t="s">
        <v>16</v>
      </c>
      <c r="D351" s="44" t="s">
        <v>16</v>
      </c>
      <c r="E351" s="10" t="s">
        <v>1</v>
      </c>
      <c r="F351" s="3">
        <v>18437402</v>
      </c>
      <c r="G351" s="65">
        <v>44824</v>
      </c>
      <c r="H351" s="62" t="s">
        <v>412</v>
      </c>
      <c r="I351" s="138" t="s">
        <v>262</v>
      </c>
      <c r="J351" s="111" t="s">
        <v>92</v>
      </c>
      <c r="K351" s="168">
        <v>1651100</v>
      </c>
    </row>
    <row r="352" spans="1:11" s="5" customFormat="1" ht="13.5" x14ac:dyDescent="0.2">
      <c r="A352" s="3" t="s">
        <v>1557</v>
      </c>
      <c r="B352" s="66" t="s">
        <v>395</v>
      </c>
      <c r="C352" s="44" t="s">
        <v>16</v>
      </c>
      <c r="D352" s="44" t="s">
        <v>16</v>
      </c>
      <c r="E352" s="10" t="s">
        <v>2</v>
      </c>
      <c r="F352" s="99">
        <v>342760742</v>
      </c>
      <c r="G352" s="65">
        <v>44818</v>
      </c>
      <c r="H352" s="62" t="s">
        <v>413</v>
      </c>
      <c r="I352" s="138" t="s">
        <v>262</v>
      </c>
      <c r="J352" s="111" t="s">
        <v>92</v>
      </c>
      <c r="K352" s="168">
        <v>234400</v>
      </c>
    </row>
    <row r="353" spans="1:11" s="5" customFormat="1" ht="13.5" x14ac:dyDescent="0.2">
      <c r="A353" s="3" t="s">
        <v>1557</v>
      </c>
      <c r="B353" s="66" t="s">
        <v>395</v>
      </c>
      <c r="C353" s="44" t="s">
        <v>16</v>
      </c>
      <c r="D353" s="44" t="s">
        <v>16</v>
      </c>
      <c r="E353" s="10" t="s">
        <v>1</v>
      </c>
      <c r="F353" s="99">
        <v>5088982</v>
      </c>
      <c r="G353" s="65">
        <v>44816</v>
      </c>
      <c r="H353" s="62" t="s">
        <v>414</v>
      </c>
      <c r="I353" s="10" t="s">
        <v>520</v>
      </c>
      <c r="J353" s="7" t="s">
        <v>408</v>
      </c>
      <c r="K353" s="168">
        <v>137100</v>
      </c>
    </row>
    <row r="354" spans="1:11" s="5" customFormat="1" ht="13.5" x14ac:dyDescent="0.2">
      <c r="A354" s="3" t="s">
        <v>1557</v>
      </c>
      <c r="B354" s="66" t="s">
        <v>395</v>
      </c>
      <c r="C354" s="44" t="s">
        <v>16</v>
      </c>
      <c r="D354" s="44" t="s">
        <v>16</v>
      </c>
      <c r="E354" s="10" t="s">
        <v>2</v>
      </c>
      <c r="F354" s="3">
        <v>48962067</v>
      </c>
      <c r="G354" s="65">
        <v>44816</v>
      </c>
      <c r="H354" s="62" t="s">
        <v>415</v>
      </c>
      <c r="I354" s="10" t="s">
        <v>520</v>
      </c>
      <c r="J354" s="7" t="s">
        <v>408</v>
      </c>
      <c r="K354" s="168">
        <v>97500</v>
      </c>
    </row>
    <row r="355" spans="1:11" s="5" customFormat="1" ht="13.5" x14ac:dyDescent="0.2">
      <c r="A355" s="3" t="s">
        <v>1557</v>
      </c>
      <c r="B355" s="66" t="s">
        <v>395</v>
      </c>
      <c r="C355" s="44" t="s">
        <v>16</v>
      </c>
      <c r="D355" s="44" t="s">
        <v>16</v>
      </c>
      <c r="E355" s="10" t="s">
        <v>1</v>
      </c>
      <c r="F355" s="99" t="s">
        <v>416</v>
      </c>
      <c r="G355" s="65">
        <v>44834</v>
      </c>
      <c r="H355" s="114" t="s">
        <v>417</v>
      </c>
      <c r="I355" s="10" t="s">
        <v>24</v>
      </c>
      <c r="J355" s="7" t="s">
        <v>25</v>
      </c>
      <c r="K355" s="168">
        <f>49887+89313</f>
        <v>139200</v>
      </c>
    </row>
    <row r="356" spans="1:11" s="5" customFormat="1" ht="27" x14ac:dyDescent="0.2">
      <c r="A356" s="3" t="s">
        <v>1559</v>
      </c>
      <c r="B356" s="107" t="s">
        <v>0</v>
      </c>
      <c r="C356" s="44" t="s">
        <v>16</v>
      </c>
      <c r="D356" s="44" t="s">
        <v>16</v>
      </c>
      <c r="E356" s="67" t="s">
        <v>547</v>
      </c>
      <c r="F356" s="72">
        <v>8220233</v>
      </c>
      <c r="G356" s="71">
        <v>44831</v>
      </c>
      <c r="H356" s="72" t="s">
        <v>548</v>
      </c>
      <c r="I356" s="72" t="s">
        <v>549</v>
      </c>
      <c r="J356" s="129" t="s">
        <v>550</v>
      </c>
      <c r="K356" s="169">
        <v>383180</v>
      </c>
    </row>
    <row r="357" spans="1:11" s="5" customFormat="1" ht="13.5" x14ac:dyDescent="0.2">
      <c r="A357" s="3" t="s">
        <v>1559</v>
      </c>
      <c r="B357" s="62" t="s">
        <v>17</v>
      </c>
      <c r="C357" s="68" t="s">
        <v>551</v>
      </c>
      <c r="D357" s="69">
        <v>44650</v>
      </c>
      <c r="E357" s="67" t="s">
        <v>547</v>
      </c>
      <c r="F357" s="72">
        <v>8220236</v>
      </c>
      <c r="G357" s="71">
        <v>44834</v>
      </c>
      <c r="H357" s="72" t="s">
        <v>552</v>
      </c>
      <c r="I357" s="72" t="s">
        <v>553</v>
      </c>
      <c r="J357" s="129" t="s">
        <v>554</v>
      </c>
      <c r="K357" s="169">
        <v>1600000</v>
      </c>
    </row>
    <row r="358" spans="1:11" s="5" customFormat="1" ht="13.5" x14ac:dyDescent="0.2">
      <c r="A358" s="3" t="s">
        <v>1559</v>
      </c>
      <c r="B358" s="102" t="s">
        <v>15</v>
      </c>
      <c r="C358" s="44" t="s">
        <v>16</v>
      </c>
      <c r="D358" s="44" t="s">
        <v>16</v>
      </c>
      <c r="E358" s="43" t="s">
        <v>31</v>
      </c>
      <c r="F358" s="72">
        <v>8220238</v>
      </c>
      <c r="G358" s="71">
        <v>44834</v>
      </c>
      <c r="H358" s="72" t="s">
        <v>555</v>
      </c>
      <c r="I358" s="72" t="s">
        <v>556</v>
      </c>
      <c r="J358" s="129" t="s">
        <v>459</v>
      </c>
      <c r="K358" s="169">
        <v>272819</v>
      </c>
    </row>
    <row r="359" spans="1:11" s="5" customFormat="1" ht="13.5" x14ac:dyDescent="0.2">
      <c r="A359" s="3" t="s">
        <v>1559</v>
      </c>
      <c r="B359" s="6" t="s">
        <v>275</v>
      </c>
      <c r="C359" s="44" t="s">
        <v>16</v>
      </c>
      <c r="D359" s="44" t="s">
        <v>16</v>
      </c>
      <c r="E359" s="43" t="s">
        <v>31</v>
      </c>
      <c r="F359" s="72">
        <v>8220227</v>
      </c>
      <c r="G359" s="71">
        <v>44816</v>
      </c>
      <c r="H359" s="72" t="s">
        <v>557</v>
      </c>
      <c r="I359" s="72" t="s">
        <v>558</v>
      </c>
      <c r="J359" s="129" t="s">
        <v>559</v>
      </c>
      <c r="K359" s="169">
        <v>5365758</v>
      </c>
    </row>
    <row r="360" spans="1:11" s="5" customFormat="1" ht="13.5" x14ac:dyDescent="0.2">
      <c r="A360" s="3" t="s">
        <v>1559</v>
      </c>
      <c r="B360" s="6" t="s">
        <v>275</v>
      </c>
      <c r="C360" s="44" t="s">
        <v>16</v>
      </c>
      <c r="D360" s="44" t="s">
        <v>16</v>
      </c>
      <c r="E360" s="67" t="s">
        <v>547</v>
      </c>
      <c r="F360" s="72">
        <v>8220224</v>
      </c>
      <c r="G360" s="71">
        <v>44816</v>
      </c>
      <c r="H360" s="72" t="s">
        <v>560</v>
      </c>
      <c r="I360" s="72" t="s">
        <v>561</v>
      </c>
      <c r="J360" s="129" t="s">
        <v>562</v>
      </c>
      <c r="K360" s="169">
        <v>135711</v>
      </c>
    </row>
    <row r="361" spans="1:11" s="5" customFormat="1" ht="13.5" x14ac:dyDescent="0.2">
      <c r="A361" s="3" t="s">
        <v>1559</v>
      </c>
      <c r="B361" s="6" t="s">
        <v>275</v>
      </c>
      <c r="C361" s="44" t="s">
        <v>16</v>
      </c>
      <c r="D361" s="44" t="s">
        <v>16</v>
      </c>
      <c r="E361" s="67" t="s">
        <v>547</v>
      </c>
      <c r="F361" s="72">
        <v>8220226</v>
      </c>
      <c r="G361" s="71">
        <v>44816</v>
      </c>
      <c r="H361" s="72" t="s">
        <v>563</v>
      </c>
      <c r="I361" s="72" t="s">
        <v>561</v>
      </c>
      <c r="J361" s="129" t="s">
        <v>562</v>
      </c>
      <c r="K361" s="169">
        <v>67916</v>
      </c>
    </row>
    <row r="362" spans="1:11" s="5" customFormat="1" ht="13.5" x14ac:dyDescent="0.2">
      <c r="A362" s="3" t="s">
        <v>1559</v>
      </c>
      <c r="B362" s="6" t="s">
        <v>275</v>
      </c>
      <c r="C362" s="44" t="s">
        <v>16</v>
      </c>
      <c r="D362" s="44" t="s">
        <v>16</v>
      </c>
      <c r="E362" s="67" t="s">
        <v>547</v>
      </c>
      <c r="F362" s="72">
        <v>8220230</v>
      </c>
      <c r="G362" s="71">
        <v>44831</v>
      </c>
      <c r="H362" s="72" t="s">
        <v>564</v>
      </c>
      <c r="I362" s="72" t="s">
        <v>561</v>
      </c>
      <c r="J362" s="129" t="s">
        <v>562</v>
      </c>
      <c r="K362" s="169">
        <v>272436</v>
      </c>
    </row>
    <row r="363" spans="1:11" s="5" customFormat="1" ht="13.5" x14ac:dyDescent="0.2">
      <c r="A363" s="3" t="s">
        <v>1559</v>
      </c>
      <c r="B363" s="102" t="s">
        <v>15</v>
      </c>
      <c r="C363" s="44" t="s">
        <v>16</v>
      </c>
      <c r="D363" s="44" t="s">
        <v>16</v>
      </c>
      <c r="E363" s="67" t="s">
        <v>547</v>
      </c>
      <c r="F363" s="72">
        <v>8220239</v>
      </c>
      <c r="G363" s="71">
        <v>44834</v>
      </c>
      <c r="H363" s="72" t="s">
        <v>565</v>
      </c>
      <c r="I363" s="72" t="s">
        <v>566</v>
      </c>
      <c r="J363" s="129" t="s">
        <v>567</v>
      </c>
      <c r="K363" s="169">
        <v>241570</v>
      </c>
    </row>
    <row r="364" spans="1:11" s="5" customFormat="1" ht="27" x14ac:dyDescent="0.2">
      <c r="A364" s="3" t="s">
        <v>1559</v>
      </c>
      <c r="B364" s="107" t="s">
        <v>0</v>
      </c>
      <c r="C364" s="44" t="s">
        <v>16</v>
      </c>
      <c r="D364" s="44" t="s">
        <v>16</v>
      </c>
      <c r="E364" s="67" t="s">
        <v>547</v>
      </c>
      <c r="F364" s="72">
        <v>8220240</v>
      </c>
      <c r="G364" s="71">
        <v>44834</v>
      </c>
      <c r="H364" s="72" t="s">
        <v>568</v>
      </c>
      <c r="I364" s="72" t="s">
        <v>569</v>
      </c>
      <c r="J364" s="129" t="s">
        <v>570</v>
      </c>
      <c r="K364" s="169">
        <v>404600</v>
      </c>
    </row>
    <row r="365" spans="1:11" s="5" customFormat="1" ht="13.5" x14ac:dyDescent="0.2">
      <c r="A365" s="3" t="s">
        <v>1559</v>
      </c>
      <c r="B365" s="102" t="s">
        <v>15</v>
      </c>
      <c r="C365" s="44" t="s">
        <v>16</v>
      </c>
      <c r="D365" s="44" t="s">
        <v>16</v>
      </c>
      <c r="E365" s="67" t="s">
        <v>547</v>
      </c>
      <c r="F365" s="72">
        <v>8220225</v>
      </c>
      <c r="G365" s="71">
        <v>44816</v>
      </c>
      <c r="H365" s="72" t="s">
        <v>571</v>
      </c>
      <c r="I365" s="72" t="s">
        <v>572</v>
      </c>
      <c r="J365" s="129" t="s">
        <v>573</v>
      </c>
      <c r="K365" s="169">
        <v>2070005</v>
      </c>
    </row>
    <row r="366" spans="1:11" s="5" customFormat="1" ht="27" x14ac:dyDescent="0.2">
      <c r="A366" s="3" t="s">
        <v>1559</v>
      </c>
      <c r="B366" s="107" t="s">
        <v>0</v>
      </c>
      <c r="C366" s="44" t="s">
        <v>16</v>
      </c>
      <c r="D366" s="44" t="s">
        <v>16</v>
      </c>
      <c r="E366" s="10" t="s">
        <v>1</v>
      </c>
      <c r="F366" s="70" t="s">
        <v>574</v>
      </c>
      <c r="G366" s="71">
        <v>44834</v>
      </c>
      <c r="H366" s="67" t="s">
        <v>575</v>
      </c>
      <c r="I366" s="10" t="s">
        <v>24</v>
      </c>
      <c r="J366" s="7" t="s">
        <v>25</v>
      </c>
      <c r="K366" s="169">
        <v>5414525</v>
      </c>
    </row>
    <row r="367" spans="1:11" s="5" customFormat="1" ht="13.5" x14ac:dyDescent="0.2">
      <c r="A367" s="3" t="s">
        <v>1559</v>
      </c>
      <c r="B367" s="66" t="s">
        <v>395</v>
      </c>
      <c r="C367" s="44" t="s">
        <v>16</v>
      </c>
      <c r="D367" s="44" t="s">
        <v>16</v>
      </c>
      <c r="E367" s="10" t="s">
        <v>1</v>
      </c>
      <c r="F367" s="70" t="s">
        <v>576</v>
      </c>
      <c r="G367" s="71">
        <v>44834</v>
      </c>
      <c r="H367" s="73" t="s">
        <v>577</v>
      </c>
      <c r="I367" s="138" t="s">
        <v>262</v>
      </c>
      <c r="J367" s="111" t="s">
        <v>92</v>
      </c>
      <c r="K367" s="169">
        <v>12252700</v>
      </c>
    </row>
    <row r="368" spans="1:11" s="5" customFormat="1" ht="13.5" x14ac:dyDescent="0.2">
      <c r="A368" s="3" t="s">
        <v>1559</v>
      </c>
      <c r="B368" s="66" t="s">
        <v>395</v>
      </c>
      <c r="C368" s="44" t="s">
        <v>16</v>
      </c>
      <c r="D368" s="44" t="s">
        <v>16</v>
      </c>
      <c r="E368" s="10" t="s">
        <v>1</v>
      </c>
      <c r="F368" s="70" t="s">
        <v>578</v>
      </c>
      <c r="G368" s="71">
        <v>44834</v>
      </c>
      <c r="H368" s="73" t="s">
        <v>579</v>
      </c>
      <c r="I368" s="10" t="s">
        <v>520</v>
      </c>
      <c r="J368" s="7" t="s">
        <v>408</v>
      </c>
      <c r="K368" s="169">
        <v>3073600</v>
      </c>
    </row>
    <row r="369" spans="1:11" s="5" customFormat="1" ht="13.5" x14ac:dyDescent="0.2">
      <c r="A369" s="3" t="s">
        <v>1559</v>
      </c>
      <c r="B369" s="66" t="s">
        <v>395</v>
      </c>
      <c r="C369" s="44" t="s">
        <v>16</v>
      </c>
      <c r="D369" s="44" t="s">
        <v>16</v>
      </c>
      <c r="E369" s="10" t="s">
        <v>1</v>
      </c>
      <c r="F369" s="70" t="s">
        <v>580</v>
      </c>
      <c r="G369" s="71">
        <v>44834</v>
      </c>
      <c r="H369" s="67" t="s">
        <v>581</v>
      </c>
      <c r="I369" s="11" t="s">
        <v>398</v>
      </c>
      <c r="J369" s="145" t="s">
        <v>101</v>
      </c>
      <c r="K369" s="169">
        <v>1499660</v>
      </c>
    </row>
    <row r="370" spans="1:11" s="5" customFormat="1" ht="13.5" x14ac:dyDescent="0.2">
      <c r="A370" s="3" t="s">
        <v>1559</v>
      </c>
      <c r="B370" s="66" t="s">
        <v>395</v>
      </c>
      <c r="C370" s="44" t="s">
        <v>16</v>
      </c>
      <c r="D370" s="44" t="s">
        <v>16</v>
      </c>
      <c r="E370" s="10" t="s">
        <v>1</v>
      </c>
      <c r="F370" s="70" t="s">
        <v>582</v>
      </c>
      <c r="G370" s="71">
        <v>44834</v>
      </c>
      <c r="H370" s="74" t="s">
        <v>583</v>
      </c>
      <c r="I370" s="67" t="s">
        <v>584</v>
      </c>
      <c r="J370" s="129" t="s">
        <v>585</v>
      </c>
      <c r="K370" s="149">
        <v>5469198</v>
      </c>
    </row>
    <row r="371" spans="1:11" s="5" customFormat="1" ht="13.5" x14ac:dyDescent="0.2">
      <c r="A371" s="3" t="s">
        <v>1559</v>
      </c>
      <c r="B371" s="62" t="s">
        <v>17</v>
      </c>
      <c r="C371" s="68" t="s">
        <v>586</v>
      </c>
      <c r="D371" s="69">
        <v>44811</v>
      </c>
      <c r="E371" s="67" t="s">
        <v>22</v>
      </c>
      <c r="F371" s="72">
        <v>627</v>
      </c>
      <c r="G371" s="69">
        <v>44811</v>
      </c>
      <c r="H371" s="67" t="s">
        <v>587</v>
      </c>
      <c r="I371" s="67" t="s">
        <v>588</v>
      </c>
      <c r="J371" s="129" t="s">
        <v>589</v>
      </c>
      <c r="K371" s="149" t="s">
        <v>590</v>
      </c>
    </row>
    <row r="372" spans="1:11" s="5" customFormat="1" ht="13.5" x14ac:dyDescent="0.2">
      <c r="A372" s="3" t="s">
        <v>1559</v>
      </c>
      <c r="B372" s="66" t="s">
        <v>395</v>
      </c>
      <c r="C372" s="44" t="s">
        <v>16</v>
      </c>
      <c r="D372" s="44" t="s">
        <v>16</v>
      </c>
      <c r="E372" s="10" t="s">
        <v>1</v>
      </c>
      <c r="F372" s="72">
        <v>157190</v>
      </c>
      <c r="G372" s="71">
        <v>44834</v>
      </c>
      <c r="H372" s="74" t="s">
        <v>591</v>
      </c>
      <c r="I372" s="67" t="s">
        <v>592</v>
      </c>
      <c r="J372" s="129" t="s">
        <v>593</v>
      </c>
      <c r="K372" s="170">
        <v>2071532</v>
      </c>
    </row>
    <row r="373" spans="1:11" s="5" customFormat="1" ht="27" x14ac:dyDescent="0.2">
      <c r="A373" s="3" t="s">
        <v>1558</v>
      </c>
      <c r="B373" s="102" t="s">
        <v>15</v>
      </c>
      <c r="C373" s="44" t="s">
        <v>16</v>
      </c>
      <c r="D373" s="44" t="s">
        <v>16</v>
      </c>
      <c r="E373" s="43" t="s">
        <v>31</v>
      </c>
      <c r="F373" s="45">
        <v>9220204</v>
      </c>
      <c r="G373" s="116">
        <v>44806</v>
      </c>
      <c r="H373" s="10" t="s">
        <v>418</v>
      </c>
      <c r="I373" s="10" t="s">
        <v>419</v>
      </c>
      <c r="J373" s="103" t="s">
        <v>420</v>
      </c>
      <c r="K373" s="164">
        <v>116501</v>
      </c>
    </row>
    <row r="374" spans="1:11" s="5" customFormat="1" ht="27" x14ac:dyDescent="0.2">
      <c r="A374" s="3" t="s">
        <v>1558</v>
      </c>
      <c r="B374" s="107" t="s">
        <v>0</v>
      </c>
      <c r="C374" s="44" t="s">
        <v>16</v>
      </c>
      <c r="D374" s="44" t="s">
        <v>16</v>
      </c>
      <c r="E374" s="43" t="s">
        <v>31</v>
      </c>
      <c r="F374" s="45">
        <v>9220205</v>
      </c>
      <c r="G374" s="116">
        <v>44806</v>
      </c>
      <c r="H374" s="10" t="s">
        <v>421</v>
      </c>
      <c r="I374" s="10" t="s">
        <v>422</v>
      </c>
      <c r="J374" s="103" t="s">
        <v>423</v>
      </c>
      <c r="K374" s="164">
        <v>135467</v>
      </c>
    </row>
    <row r="375" spans="1:11" s="5" customFormat="1" ht="27" x14ac:dyDescent="0.2">
      <c r="A375" s="3" t="s">
        <v>1558</v>
      </c>
      <c r="B375" s="107" t="s">
        <v>0</v>
      </c>
      <c r="C375" s="44" t="s">
        <v>16</v>
      </c>
      <c r="D375" s="44" t="s">
        <v>16</v>
      </c>
      <c r="E375" s="43" t="s">
        <v>31</v>
      </c>
      <c r="F375" s="45">
        <v>9220207</v>
      </c>
      <c r="G375" s="116">
        <v>44809</v>
      </c>
      <c r="H375" s="10" t="s">
        <v>424</v>
      </c>
      <c r="I375" s="10" t="s">
        <v>425</v>
      </c>
      <c r="J375" s="103" t="s">
        <v>426</v>
      </c>
      <c r="K375" s="164">
        <v>333200</v>
      </c>
    </row>
    <row r="376" spans="1:11" s="5" customFormat="1" ht="27" x14ac:dyDescent="0.2">
      <c r="A376" s="3" t="s">
        <v>1558</v>
      </c>
      <c r="B376" s="107" t="s">
        <v>0</v>
      </c>
      <c r="C376" s="44" t="s">
        <v>16</v>
      </c>
      <c r="D376" s="44" t="s">
        <v>16</v>
      </c>
      <c r="E376" s="43" t="s">
        <v>31</v>
      </c>
      <c r="F376" s="45">
        <v>9220208</v>
      </c>
      <c r="G376" s="116">
        <v>44811</v>
      </c>
      <c r="H376" s="10" t="s">
        <v>427</v>
      </c>
      <c r="I376" s="10" t="s">
        <v>428</v>
      </c>
      <c r="J376" s="103" t="s">
        <v>429</v>
      </c>
      <c r="K376" s="164">
        <v>29988000</v>
      </c>
    </row>
    <row r="377" spans="1:11" s="5" customFormat="1" ht="27" x14ac:dyDescent="0.2">
      <c r="A377" s="3" t="s">
        <v>1558</v>
      </c>
      <c r="B377" s="107" t="s">
        <v>0</v>
      </c>
      <c r="C377" s="44" t="s">
        <v>16</v>
      </c>
      <c r="D377" s="44" t="s">
        <v>16</v>
      </c>
      <c r="E377" s="43" t="s">
        <v>31</v>
      </c>
      <c r="F377" s="45">
        <v>9220209</v>
      </c>
      <c r="G377" s="116">
        <v>44811</v>
      </c>
      <c r="H377" s="10" t="s">
        <v>430</v>
      </c>
      <c r="I377" s="10" t="s">
        <v>431</v>
      </c>
      <c r="J377" s="103" t="s">
        <v>432</v>
      </c>
      <c r="K377" s="164">
        <v>6858000</v>
      </c>
    </row>
    <row r="378" spans="1:11" s="5" customFormat="1" ht="13.5" x14ac:dyDescent="0.2">
      <c r="A378" s="3" t="s">
        <v>1558</v>
      </c>
      <c r="B378" s="102" t="s">
        <v>15</v>
      </c>
      <c r="C378" s="44" t="s">
        <v>16</v>
      </c>
      <c r="D378" s="44" t="s">
        <v>16</v>
      </c>
      <c r="E378" s="43" t="s">
        <v>31</v>
      </c>
      <c r="F378" s="45">
        <v>9220210</v>
      </c>
      <c r="G378" s="116">
        <v>44811</v>
      </c>
      <c r="H378" s="10" t="s">
        <v>433</v>
      </c>
      <c r="I378" s="10" t="s">
        <v>434</v>
      </c>
      <c r="J378" s="103" t="s">
        <v>435</v>
      </c>
      <c r="K378" s="164">
        <v>824705</v>
      </c>
    </row>
    <row r="379" spans="1:11" s="5" customFormat="1" ht="13.5" x14ac:dyDescent="0.2">
      <c r="A379" s="3" t="s">
        <v>1558</v>
      </c>
      <c r="B379" s="102" t="s">
        <v>15</v>
      </c>
      <c r="C379" s="44" t="s">
        <v>16</v>
      </c>
      <c r="D379" s="44" t="s">
        <v>16</v>
      </c>
      <c r="E379" s="43" t="s">
        <v>31</v>
      </c>
      <c r="F379" s="45">
        <v>9220211</v>
      </c>
      <c r="G379" s="116">
        <v>44811</v>
      </c>
      <c r="H379" s="10" t="s">
        <v>436</v>
      </c>
      <c r="I379" s="10" t="s">
        <v>437</v>
      </c>
      <c r="J379" s="103" t="s">
        <v>438</v>
      </c>
      <c r="K379" s="164">
        <v>1814274</v>
      </c>
    </row>
    <row r="380" spans="1:11" s="5" customFormat="1" ht="27" x14ac:dyDescent="0.2">
      <c r="A380" s="3" t="s">
        <v>1558</v>
      </c>
      <c r="B380" s="102" t="s">
        <v>15</v>
      </c>
      <c r="C380" s="44" t="s">
        <v>16</v>
      </c>
      <c r="D380" s="44" t="s">
        <v>16</v>
      </c>
      <c r="E380" s="43" t="s">
        <v>31</v>
      </c>
      <c r="F380" s="45">
        <v>9220212</v>
      </c>
      <c r="G380" s="116">
        <v>44811</v>
      </c>
      <c r="H380" s="10" t="s">
        <v>418</v>
      </c>
      <c r="I380" s="10" t="s">
        <v>419</v>
      </c>
      <c r="J380" s="103" t="s">
        <v>420</v>
      </c>
      <c r="K380" s="164">
        <v>116501</v>
      </c>
    </row>
    <row r="381" spans="1:11" s="5" customFormat="1" ht="13.5" x14ac:dyDescent="0.2">
      <c r="A381" s="3" t="s">
        <v>1558</v>
      </c>
      <c r="B381" s="102" t="s">
        <v>15</v>
      </c>
      <c r="C381" s="44" t="s">
        <v>16</v>
      </c>
      <c r="D381" s="44" t="s">
        <v>16</v>
      </c>
      <c r="E381" s="43" t="s">
        <v>31</v>
      </c>
      <c r="F381" s="45">
        <v>9220213</v>
      </c>
      <c r="G381" s="116">
        <v>44811</v>
      </c>
      <c r="H381" s="10" t="s">
        <v>439</v>
      </c>
      <c r="I381" s="10" t="s">
        <v>440</v>
      </c>
      <c r="J381" s="103" t="s">
        <v>441</v>
      </c>
      <c r="K381" s="164">
        <v>1761200</v>
      </c>
    </row>
    <row r="382" spans="1:11" s="5" customFormat="1" ht="13.5" x14ac:dyDescent="0.2">
      <c r="A382" s="3" t="s">
        <v>1558</v>
      </c>
      <c r="B382" s="62" t="s">
        <v>17</v>
      </c>
      <c r="C382" s="6" t="s">
        <v>442</v>
      </c>
      <c r="D382" s="115">
        <v>44650</v>
      </c>
      <c r="E382" s="43" t="s">
        <v>31</v>
      </c>
      <c r="F382" s="45">
        <v>9220214</v>
      </c>
      <c r="G382" s="116">
        <v>44811</v>
      </c>
      <c r="H382" s="10" t="s">
        <v>443</v>
      </c>
      <c r="I382" s="10" t="s">
        <v>444</v>
      </c>
      <c r="J382" s="103" t="s">
        <v>445</v>
      </c>
      <c r="K382" s="164">
        <v>720000</v>
      </c>
    </row>
    <row r="383" spans="1:11" s="5" customFormat="1" ht="27" x14ac:dyDescent="0.2">
      <c r="A383" s="3" t="s">
        <v>1558</v>
      </c>
      <c r="B383" s="107" t="s">
        <v>0</v>
      </c>
      <c r="C383" s="44" t="s">
        <v>16</v>
      </c>
      <c r="D383" s="44" t="s">
        <v>16</v>
      </c>
      <c r="E383" s="43" t="s">
        <v>31</v>
      </c>
      <c r="F383" s="45">
        <v>9220215</v>
      </c>
      <c r="G383" s="116">
        <v>44811</v>
      </c>
      <c r="H383" s="10" t="s">
        <v>446</v>
      </c>
      <c r="I383" s="10" t="s">
        <v>447</v>
      </c>
      <c r="J383" s="103" t="s">
        <v>448</v>
      </c>
      <c r="K383" s="164">
        <v>180000</v>
      </c>
    </row>
    <row r="384" spans="1:11" s="5" customFormat="1" ht="27" x14ac:dyDescent="0.2">
      <c r="A384" s="3" t="s">
        <v>1558</v>
      </c>
      <c r="B384" s="107" t="s">
        <v>0</v>
      </c>
      <c r="C384" s="44" t="s">
        <v>16</v>
      </c>
      <c r="D384" s="44" t="s">
        <v>16</v>
      </c>
      <c r="E384" s="43" t="s">
        <v>31</v>
      </c>
      <c r="F384" s="45">
        <v>9220216</v>
      </c>
      <c r="G384" s="116">
        <v>44811</v>
      </c>
      <c r="H384" s="10" t="s">
        <v>449</v>
      </c>
      <c r="I384" s="10" t="s">
        <v>447</v>
      </c>
      <c r="J384" s="103" t="s">
        <v>448</v>
      </c>
      <c r="K384" s="164">
        <v>295000</v>
      </c>
    </row>
    <row r="385" spans="1:11" s="5" customFormat="1" ht="13.5" x14ac:dyDescent="0.2">
      <c r="A385" s="3" t="s">
        <v>1558</v>
      </c>
      <c r="B385" s="6" t="s">
        <v>275</v>
      </c>
      <c r="C385" s="44" t="s">
        <v>16</v>
      </c>
      <c r="D385" s="44" t="s">
        <v>16</v>
      </c>
      <c r="E385" s="43" t="s">
        <v>31</v>
      </c>
      <c r="F385" s="45">
        <v>9220217</v>
      </c>
      <c r="G385" s="116">
        <v>44811</v>
      </c>
      <c r="H385" s="10" t="s">
        <v>450</v>
      </c>
      <c r="I385" s="137" t="s">
        <v>137</v>
      </c>
      <c r="J385" s="146" t="s">
        <v>138</v>
      </c>
      <c r="K385" s="164">
        <v>4000000</v>
      </c>
    </row>
    <row r="386" spans="1:11" s="5" customFormat="1" ht="13.5" x14ac:dyDescent="0.2">
      <c r="A386" s="3" t="s">
        <v>1558</v>
      </c>
      <c r="B386" s="6" t="s">
        <v>275</v>
      </c>
      <c r="C386" s="44" t="s">
        <v>16</v>
      </c>
      <c r="D386" s="44" t="s">
        <v>16</v>
      </c>
      <c r="E386" s="43" t="s">
        <v>31</v>
      </c>
      <c r="F386" s="45">
        <v>9220218</v>
      </c>
      <c r="G386" s="116">
        <v>44811</v>
      </c>
      <c r="H386" s="10" t="s">
        <v>451</v>
      </c>
      <c r="I386" s="10" t="s">
        <v>452</v>
      </c>
      <c r="J386" s="103" t="s">
        <v>175</v>
      </c>
      <c r="K386" s="164">
        <v>101829</v>
      </c>
    </row>
    <row r="387" spans="1:11" s="5" customFormat="1" ht="13.5" x14ac:dyDescent="0.2">
      <c r="A387" s="3" t="s">
        <v>1558</v>
      </c>
      <c r="B387" s="62" t="s">
        <v>17</v>
      </c>
      <c r="C387" s="6" t="s">
        <v>453</v>
      </c>
      <c r="D387" s="115">
        <v>44810</v>
      </c>
      <c r="E387" s="43" t="s">
        <v>31</v>
      </c>
      <c r="F387" s="45">
        <v>9220219</v>
      </c>
      <c r="G387" s="116">
        <v>44812</v>
      </c>
      <c r="H387" s="10" t="s">
        <v>454</v>
      </c>
      <c r="I387" s="10" t="s">
        <v>455</v>
      </c>
      <c r="J387" s="103" t="s">
        <v>456</v>
      </c>
      <c r="K387" s="164">
        <v>800000</v>
      </c>
    </row>
    <row r="388" spans="1:11" s="5" customFormat="1" ht="13.5" x14ac:dyDescent="0.2">
      <c r="A388" s="3" t="s">
        <v>1558</v>
      </c>
      <c r="B388" s="102" t="s">
        <v>15</v>
      </c>
      <c r="C388" s="44" t="s">
        <v>16</v>
      </c>
      <c r="D388" s="44" t="s">
        <v>16</v>
      </c>
      <c r="E388" s="43" t="s">
        <v>31</v>
      </c>
      <c r="F388" s="45">
        <v>9220220</v>
      </c>
      <c r="G388" s="116">
        <v>44813</v>
      </c>
      <c r="H388" s="10" t="s">
        <v>457</v>
      </c>
      <c r="I388" s="10" t="s">
        <v>458</v>
      </c>
      <c r="J388" s="103" t="s">
        <v>459</v>
      </c>
      <c r="K388" s="164">
        <v>2916333</v>
      </c>
    </row>
    <row r="389" spans="1:11" s="5" customFormat="1" ht="13.5" x14ac:dyDescent="0.2">
      <c r="A389" s="3" t="s">
        <v>1558</v>
      </c>
      <c r="B389" s="102" t="s">
        <v>15</v>
      </c>
      <c r="C389" s="44" t="s">
        <v>16</v>
      </c>
      <c r="D389" s="44" t="s">
        <v>16</v>
      </c>
      <c r="E389" s="43" t="s">
        <v>31</v>
      </c>
      <c r="F389" s="45">
        <v>9220221</v>
      </c>
      <c r="G389" s="116">
        <v>44813</v>
      </c>
      <c r="H389" s="10" t="s">
        <v>460</v>
      </c>
      <c r="I389" s="10" t="s">
        <v>461</v>
      </c>
      <c r="J389" s="103" t="s">
        <v>462</v>
      </c>
      <c r="K389" s="164">
        <v>455840</v>
      </c>
    </row>
    <row r="390" spans="1:11" s="5" customFormat="1" ht="27" x14ac:dyDescent="0.2">
      <c r="A390" s="3" t="s">
        <v>1558</v>
      </c>
      <c r="B390" s="107" t="s">
        <v>0</v>
      </c>
      <c r="C390" s="44" t="s">
        <v>16</v>
      </c>
      <c r="D390" s="44" t="s">
        <v>16</v>
      </c>
      <c r="E390" s="43" t="s">
        <v>31</v>
      </c>
      <c r="F390" s="45">
        <v>9220222</v>
      </c>
      <c r="G390" s="116">
        <v>44816</v>
      </c>
      <c r="H390" s="10" t="s">
        <v>463</v>
      </c>
      <c r="I390" s="10" t="s">
        <v>464</v>
      </c>
      <c r="J390" s="103" t="s">
        <v>465</v>
      </c>
      <c r="K390" s="164">
        <v>1000000</v>
      </c>
    </row>
    <row r="391" spans="1:11" s="5" customFormat="1" ht="27" x14ac:dyDescent="0.2">
      <c r="A391" s="3" t="s">
        <v>1558</v>
      </c>
      <c r="B391" s="107" t="s">
        <v>0</v>
      </c>
      <c r="C391" s="44" t="s">
        <v>16</v>
      </c>
      <c r="D391" s="44" t="s">
        <v>16</v>
      </c>
      <c r="E391" s="43" t="s">
        <v>31</v>
      </c>
      <c r="F391" s="45">
        <v>9220223</v>
      </c>
      <c r="G391" s="116">
        <v>44819</v>
      </c>
      <c r="H391" s="10" t="s">
        <v>424</v>
      </c>
      <c r="I391" s="10" t="s">
        <v>466</v>
      </c>
      <c r="J391" s="103" t="s">
        <v>467</v>
      </c>
      <c r="K391" s="164">
        <v>550000</v>
      </c>
    </row>
    <row r="392" spans="1:11" s="5" customFormat="1" ht="27" x14ac:dyDescent="0.2">
      <c r="A392" s="3" t="s">
        <v>1558</v>
      </c>
      <c r="B392" s="107" t="s">
        <v>0</v>
      </c>
      <c r="C392" s="44" t="s">
        <v>16</v>
      </c>
      <c r="D392" s="44" t="s">
        <v>16</v>
      </c>
      <c r="E392" s="43" t="s">
        <v>31</v>
      </c>
      <c r="F392" s="45">
        <v>9220224</v>
      </c>
      <c r="G392" s="116">
        <v>44824</v>
      </c>
      <c r="H392" s="10" t="s">
        <v>468</v>
      </c>
      <c r="I392" s="10" t="s">
        <v>469</v>
      </c>
      <c r="J392" s="103" t="s">
        <v>470</v>
      </c>
      <c r="K392" s="164">
        <v>214200</v>
      </c>
    </row>
    <row r="393" spans="1:11" s="5" customFormat="1" ht="27" x14ac:dyDescent="0.2">
      <c r="A393" s="3" t="s">
        <v>1558</v>
      </c>
      <c r="B393" s="107" t="s">
        <v>0</v>
      </c>
      <c r="C393" s="44" t="s">
        <v>16</v>
      </c>
      <c r="D393" s="44" t="s">
        <v>16</v>
      </c>
      <c r="E393" s="43" t="s">
        <v>31</v>
      </c>
      <c r="F393" s="45">
        <v>9220225</v>
      </c>
      <c r="G393" s="116">
        <v>44825</v>
      </c>
      <c r="H393" s="10" t="s">
        <v>471</v>
      </c>
      <c r="I393" s="10" t="s">
        <v>472</v>
      </c>
      <c r="J393" s="103" t="s">
        <v>473</v>
      </c>
      <c r="K393" s="164">
        <v>731838</v>
      </c>
    </row>
    <row r="394" spans="1:11" s="5" customFormat="1" ht="13.5" x14ac:dyDescent="0.2">
      <c r="A394" s="3" t="s">
        <v>1558</v>
      </c>
      <c r="B394" s="102" t="s">
        <v>15</v>
      </c>
      <c r="C394" s="44" t="s">
        <v>16</v>
      </c>
      <c r="D394" s="44" t="s">
        <v>16</v>
      </c>
      <c r="E394" s="43" t="s">
        <v>31</v>
      </c>
      <c r="F394" s="45">
        <v>9220226</v>
      </c>
      <c r="G394" s="116">
        <v>44825</v>
      </c>
      <c r="H394" s="10" t="s">
        <v>474</v>
      </c>
      <c r="I394" s="10" t="s">
        <v>475</v>
      </c>
      <c r="J394" s="103" t="s">
        <v>476</v>
      </c>
      <c r="K394" s="164">
        <v>48000</v>
      </c>
    </row>
    <row r="395" spans="1:11" s="5" customFormat="1" ht="13.5" x14ac:dyDescent="0.2">
      <c r="A395" s="3" t="s">
        <v>1558</v>
      </c>
      <c r="B395" s="102" t="s">
        <v>15</v>
      </c>
      <c r="C395" s="44" t="s">
        <v>16</v>
      </c>
      <c r="D395" s="44" t="s">
        <v>16</v>
      </c>
      <c r="E395" s="43" t="s">
        <v>31</v>
      </c>
      <c r="F395" s="45">
        <v>9220227</v>
      </c>
      <c r="G395" s="116">
        <v>44825</v>
      </c>
      <c r="H395" s="10" t="s">
        <v>457</v>
      </c>
      <c r="I395" s="10" t="s">
        <v>477</v>
      </c>
      <c r="J395" s="103" t="s">
        <v>121</v>
      </c>
      <c r="K395" s="164">
        <v>1608285</v>
      </c>
    </row>
    <row r="396" spans="1:11" s="5" customFormat="1" ht="13.5" x14ac:dyDescent="0.2">
      <c r="A396" s="3" t="s">
        <v>1558</v>
      </c>
      <c r="B396" s="6" t="s">
        <v>275</v>
      </c>
      <c r="C396" s="44" t="s">
        <v>16</v>
      </c>
      <c r="D396" s="44" t="s">
        <v>16</v>
      </c>
      <c r="E396" s="43" t="s">
        <v>31</v>
      </c>
      <c r="F396" s="45">
        <v>9220228</v>
      </c>
      <c r="G396" s="116">
        <v>44825</v>
      </c>
      <c r="H396" s="10" t="s">
        <v>478</v>
      </c>
      <c r="I396" s="137" t="s">
        <v>137</v>
      </c>
      <c r="J396" s="146" t="s">
        <v>138</v>
      </c>
      <c r="K396" s="164">
        <v>3000000</v>
      </c>
    </row>
    <row r="397" spans="1:11" s="5" customFormat="1" ht="13.5" x14ac:dyDescent="0.2">
      <c r="A397" s="3" t="s">
        <v>1558</v>
      </c>
      <c r="B397" s="102" t="s">
        <v>15</v>
      </c>
      <c r="C397" s="44" t="s">
        <v>16</v>
      </c>
      <c r="D397" s="44" t="s">
        <v>16</v>
      </c>
      <c r="E397" s="43" t="s">
        <v>31</v>
      </c>
      <c r="F397" s="45">
        <v>9220229</v>
      </c>
      <c r="G397" s="116">
        <v>44825</v>
      </c>
      <c r="H397" s="10" t="s">
        <v>479</v>
      </c>
      <c r="I397" s="10" t="s">
        <v>480</v>
      </c>
      <c r="J397" s="103" t="s">
        <v>481</v>
      </c>
      <c r="K397" s="164">
        <v>634032</v>
      </c>
    </row>
    <row r="398" spans="1:11" s="5" customFormat="1" ht="27" x14ac:dyDescent="0.2">
      <c r="A398" s="3" t="s">
        <v>1558</v>
      </c>
      <c r="B398" s="102" t="s">
        <v>3</v>
      </c>
      <c r="C398" s="45" t="s">
        <v>915</v>
      </c>
      <c r="D398" s="79">
        <v>44204</v>
      </c>
      <c r="E398" s="43" t="s">
        <v>31</v>
      </c>
      <c r="F398" s="45">
        <v>9220230</v>
      </c>
      <c r="G398" s="116">
        <v>44827</v>
      </c>
      <c r="H398" s="10" t="s">
        <v>482</v>
      </c>
      <c r="I398" s="10" t="s">
        <v>483</v>
      </c>
      <c r="J398" s="103" t="s">
        <v>32</v>
      </c>
      <c r="K398" s="164">
        <v>295370</v>
      </c>
    </row>
    <row r="399" spans="1:11" s="5" customFormat="1" ht="27" x14ac:dyDescent="0.2">
      <c r="A399" s="3" t="s">
        <v>1558</v>
      </c>
      <c r="B399" s="107" t="s">
        <v>0</v>
      </c>
      <c r="C399" s="44" t="s">
        <v>16</v>
      </c>
      <c r="D399" s="44" t="s">
        <v>16</v>
      </c>
      <c r="E399" s="43" t="s">
        <v>31</v>
      </c>
      <c r="F399" s="45">
        <v>9220231</v>
      </c>
      <c r="G399" s="116">
        <v>44830</v>
      </c>
      <c r="H399" s="10" t="s">
        <v>484</v>
      </c>
      <c r="I399" s="10" t="s">
        <v>466</v>
      </c>
      <c r="J399" s="103" t="s">
        <v>467</v>
      </c>
      <c r="K399" s="164">
        <v>1650000</v>
      </c>
    </row>
    <row r="400" spans="1:11" s="5" customFormat="1" ht="27" x14ac:dyDescent="0.2">
      <c r="A400" s="3" t="s">
        <v>1558</v>
      </c>
      <c r="B400" s="107" t="s">
        <v>0</v>
      </c>
      <c r="C400" s="44" t="s">
        <v>16</v>
      </c>
      <c r="D400" s="44" t="s">
        <v>16</v>
      </c>
      <c r="E400" s="43" t="s">
        <v>31</v>
      </c>
      <c r="F400" s="45">
        <v>9220232</v>
      </c>
      <c r="G400" s="116">
        <v>44831</v>
      </c>
      <c r="H400" s="10" t="s">
        <v>485</v>
      </c>
      <c r="I400" s="10" t="s">
        <v>486</v>
      </c>
      <c r="J400" s="103" t="s">
        <v>487</v>
      </c>
      <c r="K400" s="164">
        <v>406266</v>
      </c>
    </row>
    <row r="401" spans="1:11" s="5" customFormat="1" ht="27" x14ac:dyDescent="0.2">
      <c r="A401" s="3" t="s">
        <v>1558</v>
      </c>
      <c r="B401" s="107" t="s">
        <v>0</v>
      </c>
      <c r="C401" s="44" t="s">
        <v>16</v>
      </c>
      <c r="D401" s="44" t="s">
        <v>16</v>
      </c>
      <c r="E401" s="43" t="s">
        <v>31</v>
      </c>
      <c r="F401" s="45">
        <v>9220233</v>
      </c>
      <c r="G401" s="116">
        <v>44831</v>
      </c>
      <c r="H401" s="10" t="s">
        <v>488</v>
      </c>
      <c r="I401" s="10" t="s">
        <v>489</v>
      </c>
      <c r="J401" s="103" t="s">
        <v>490</v>
      </c>
      <c r="K401" s="164">
        <v>575000</v>
      </c>
    </row>
    <row r="402" spans="1:11" s="5" customFormat="1" ht="27" x14ac:dyDescent="0.2">
      <c r="A402" s="3" t="s">
        <v>1558</v>
      </c>
      <c r="B402" s="107" t="s">
        <v>0</v>
      </c>
      <c r="C402" s="44" t="s">
        <v>16</v>
      </c>
      <c r="D402" s="44" t="s">
        <v>16</v>
      </c>
      <c r="E402" s="43" t="s">
        <v>31</v>
      </c>
      <c r="F402" s="45">
        <v>9220234</v>
      </c>
      <c r="G402" s="116">
        <v>44831</v>
      </c>
      <c r="H402" s="10" t="s">
        <v>491</v>
      </c>
      <c r="I402" s="10" t="s">
        <v>492</v>
      </c>
      <c r="J402" s="103" t="s">
        <v>493</v>
      </c>
      <c r="K402" s="164">
        <v>575960</v>
      </c>
    </row>
    <row r="403" spans="1:11" s="5" customFormat="1" ht="13.5" x14ac:dyDescent="0.2">
      <c r="A403" s="3" t="s">
        <v>1558</v>
      </c>
      <c r="B403" s="62" t="s">
        <v>17</v>
      </c>
      <c r="C403" s="6" t="s">
        <v>494</v>
      </c>
      <c r="D403" s="115">
        <v>44827</v>
      </c>
      <c r="E403" s="43" t="s">
        <v>31</v>
      </c>
      <c r="F403" s="45">
        <v>9220235</v>
      </c>
      <c r="G403" s="116">
        <v>44831</v>
      </c>
      <c r="H403" s="10" t="s">
        <v>495</v>
      </c>
      <c r="I403" s="10" t="s">
        <v>496</v>
      </c>
      <c r="J403" s="103" t="s">
        <v>497</v>
      </c>
      <c r="K403" s="164">
        <v>5897800</v>
      </c>
    </row>
    <row r="404" spans="1:11" s="5" customFormat="1" ht="13.5" x14ac:dyDescent="0.2">
      <c r="A404" s="3" t="s">
        <v>1558</v>
      </c>
      <c r="B404" s="62" t="s">
        <v>17</v>
      </c>
      <c r="C404" s="6" t="s">
        <v>498</v>
      </c>
      <c r="D404" s="115">
        <v>44827</v>
      </c>
      <c r="E404" s="43" t="s">
        <v>31</v>
      </c>
      <c r="F404" s="45">
        <v>9220236</v>
      </c>
      <c r="G404" s="116">
        <v>44831</v>
      </c>
      <c r="H404" s="10" t="s">
        <v>499</v>
      </c>
      <c r="I404" s="10" t="s">
        <v>500</v>
      </c>
      <c r="J404" s="103" t="s">
        <v>501</v>
      </c>
      <c r="K404" s="164">
        <v>328440</v>
      </c>
    </row>
    <row r="405" spans="1:11" s="5" customFormat="1" ht="13.5" x14ac:dyDescent="0.2">
      <c r="A405" s="3" t="s">
        <v>1558</v>
      </c>
      <c r="B405" s="6" t="s">
        <v>275</v>
      </c>
      <c r="C405" s="44" t="s">
        <v>16</v>
      </c>
      <c r="D405" s="44" t="s">
        <v>16</v>
      </c>
      <c r="E405" s="43" t="s">
        <v>31</v>
      </c>
      <c r="F405" s="45">
        <v>9220237</v>
      </c>
      <c r="G405" s="116">
        <v>44832</v>
      </c>
      <c r="H405" s="10" t="s">
        <v>457</v>
      </c>
      <c r="I405" s="10" t="s">
        <v>458</v>
      </c>
      <c r="J405" s="103" t="s">
        <v>459</v>
      </c>
      <c r="K405" s="164">
        <v>1761795</v>
      </c>
    </row>
    <row r="406" spans="1:11" s="5" customFormat="1" ht="27" x14ac:dyDescent="0.2">
      <c r="A406" s="3" t="s">
        <v>1558</v>
      </c>
      <c r="B406" s="107" t="s">
        <v>0</v>
      </c>
      <c r="C406" s="44" t="s">
        <v>16</v>
      </c>
      <c r="D406" s="44" t="s">
        <v>16</v>
      </c>
      <c r="E406" s="43" t="s">
        <v>31</v>
      </c>
      <c r="F406" s="45">
        <v>9220238</v>
      </c>
      <c r="G406" s="116">
        <v>44832</v>
      </c>
      <c r="H406" s="10" t="s">
        <v>502</v>
      </c>
      <c r="I406" s="10" t="s">
        <v>503</v>
      </c>
      <c r="J406" s="103" t="s">
        <v>504</v>
      </c>
      <c r="K406" s="164">
        <v>290000</v>
      </c>
    </row>
    <row r="407" spans="1:11" s="5" customFormat="1" ht="27" x14ac:dyDescent="0.2">
      <c r="A407" s="3" t="s">
        <v>1558</v>
      </c>
      <c r="B407" s="107" t="s">
        <v>0</v>
      </c>
      <c r="C407" s="44" t="s">
        <v>16</v>
      </c>
      <c r="D407" s="44" t="s">
        <v>16</v>
      </c>
      <c r="E407" s="43" t="s">
        <v>31</v>
      </c>
      <c r="F407" s="45">
        <v>9220239</v>
      </c>
      <c r="G407" s="116">
        <v>44832</v>
      </c>
      <c r="H407" s="10" t="s">
        <v>505</v>
      </c>
      <c r="I407" s="10" t="s">
        <v>492</v>
      </c>
      <c r="J407" s="103" t="s">
        <v>493</v>
      </c>
      <c r="K407" s="164">
        <v>303450</v>
      </c>
    </row>
    <row r="408" spans="1:11" s="5" customFormat="1" ht="27" x14ac:dyDescent="0.2">
      <c r="A408" s="3" t="s">
        <v>1558</v>
      </c>
      <c r="B408" s="107" t="s">
        <v>0</v>
      </c>
      <c r="C408" s="44" t="s">
        <v>16</v>
      </c>
      <c r="D408" s="44" t="s">
        <v>16</v>
      </c>
      <c r="E408" s="43" t="s">
        <v>31</v>
      </c>
      <c r="F408" s="45">
        <v>9220240</v>
      </c>
      <c r="G408" s="116">
        <v>44832</v>
      </c>
      <c r="H408" s="10" t="s">
        <v>485</v>
      </c>
      <c r="I408" s="10" t="s">
        <v>492</v>
      </c>
      <c r="J408" s="103" t="s">
        <v>493</v>
      </c>
      <c r="K408" s="164">
        <v>303450</v>
      </c>
    </row>
    <row r="409" spans="1:11" s="5" customFormat="1" ht="13.5" x14ac:dyDescent="0.2">
      <c r="A409" s="3" t="s">
        <v>1558</v>
      </c>
      <c r="B409" s="6" t="s">
        <v>275</v>
      </c>
      <c r="C409" s="44" t="s">
        <v>16</v>
      </c>
      <c r="D409" s="44" t="s">
        <v>16</v>
      </c>
      <c r="E409" s="43" t="s">
        <v>31</v>
      </c>
      <c r="F409" s="45">
        <v>9220241</v>
      </c>
      <c r="G409" s="116">
        <v>44833</v>
      </c>
      <c r="H409" s="10" t="s">
        <v>478</v>
      </c>
      <c r="I409" s="137" t="s">
        <v>137</v>
      </c>
      <c r="J409" s="146" t="s">
        <v>138</v>
      </c>
      <c r="K409" s="164">
        <v>3000000</v>
      </c>
    </row>
    <row r="410" spans="1:11" s="5" customFormat="1" ht="13.5" x14ac:dyDescent="0.2">
      <c r="A410" s="3" t="s">
        <v>1558</v>
      </c>
      <c r="B410" s="6" t="s">
        <v>275</v>
      </c>
      <c r="C410" s="44" t="s">
        <v>16</v>
      </c>
      <c r="D410" s="44" t="s">
        <v>16</v>
      </c>
      <c r="E410" s="43" t="s">
        <v>31</v>
      </c>
      <c r="F410" s="45">
        <v>9220242</v>
      </c>
      <c r="G410" s="116">
        <v>44833</v>
      </c>
      <c r="H410" s="10" t="s">
        <v>457</v>
      </c>
      <c r="I410" s="10" t="s">
        <v>506</v>
      </c>
      <c r="J410" s="103" t="s">
        <v>507</v>
      </c>
      <c r="K410" s="164">
        <v>4901610</v>
      </c>
    </row>
    <row r="411" spans="1:11" s="5" customFormat="1" ht="13.5" x14ac:dyDescent="0.2">
      <c r="A411" s="3" t="s">
        <v>1558</v>
      </c>
      <c r="B411" s="6" t="s">
        <v>275</v>
      </c>
      <c r="C411" s="44" t="s">
        <v>16</v>
      </c>
      <c r="D411" s="44" t="s">
        <v>16</v>
      </c>
      <c r="E411" s="43" t="s">
        <v>31</v>
      </c>
      <c r="F411" s="45">
        <v>9220243</v>
      </c>
      <c r="G411" s="116">
        <v>44834</v>
      </c>
      <c r="H411" s="10" t="s">
        <v>508</v>
      </c>
      <c r="I411" s="10" t="s">
        <v>509</v>
      </c>
      <c r="J411" s="103" t="s">
        <v>510</v>
      </c>
      <c r="K411" s="164">
        <v>2377357</v>
      </c>
    </row>
    <row r="412" spans="1:11" s="5" customFormat="1" ht="27" x14ac:dyDescent="0.2">
      <c r="A412" s="3" t="s">
        <v>1558</v>
      </c>
      <c r="B412" s="62" t="s">
        <v>17</v>
      </c>
      <c r="C412" s="6" t="s">
        <v>511</v>
      </c>
      <c r="D412" s="115">
        <v>44832</v>
      </c>
      <c r="E412" s="43" t="s">
        <v>31</v>
      </c>
      <c r="F412" s="45">
        <v>9220244</v>
      </c>
      <c r="G412" s="116">
        <v>44834</v>
      </c>
      <c r="H412" s="10" t="s">
        <v>512</v>
      </c>
      <c r="I412" s="10" t="s">
        <v>513</v>
      </c>
      <c r="J412" s="103" t="s">
        <v>514</v>
      </c>
      <c r="K412" s="164">
        <v>25411755</v>
      </c>
    </row>
    <row r="413" spans="1:11" s="5" customFormat="1" ht="13.5" x14ac:dyDescent="0.2">
      <c r="A413" s="3" t="s">
        <v>1558</v>
      </c>
      <c r="B413" s="6" t="s">
        <v>275</v>
      </c>
      <c r="C413" s="44" t="s">
        <v>16</v>
      </c>
      <c r="D413" s="44" t="s">
        <v>16</v>
      </c>
      <c r="E413" s="43" t="s">
        <v>31</v>
      </c>
      <c r="F413" s="45">
        <v>9220244</v>
      </c>
      <c r="G413" s="116">
        <v>44834</v>
      </c>
      <c r="H413" s="10" t="s">
        <v>515</v>
      </c>
      <c r="I413" s="10" t="s">
        <v>477</v>
      </c>
      <c r="J413" s="103" t="s">
        <v>121</v>
      </c>
      <c r="K413" s="164">
        <v>245348</v>
      </c>
    </row>
    <row r="414" spans="1:11" s="5" customFormat="1" ht="13.5" x14ac:dyDescent="0.2">
      <c r="A414" s="3" t="s">
        <v>1558</v>
      </c>
      <c r="B414" s="66" t="s">
        <v>395</v>
      </c>
      <c r="C414" s="44" t="s">
        <v>16</v>
      </c>
      <c r="D414" s="44" t="s">
        <v>16</v>
      </c>
      <c r="E414" s="67" t="s">
        <v>20</v>
      </c>
      <c r="F414" s="4">
        <v>248</v>
      </c>
      <c r="G414" s="117">
        <v>44812</v>
      </c>
      <c r="H414" s="10" t="s">
        <v>516</v>
      </c>
      <c r="I414" s="138" t="s">
        <v>262</v>
      </c>
      <c r="J414" s="111" t="s">
        <v>92</v>
      </c>
      <c r="K414" s="164">
        <v>845458</v>
      </c>
    </row>
    <row r="415" spans="1:11" s="5" customFormat="1" ht="13.5" x14ac:dyDescent="0.2">
      <c r="A415" s="3" t="s">
        <v>1558</v>
      </c>
      <c r="B415" s="66" t="s">
        <v>395</v>
      </c>
      <c r="C415" s="44" t="s">
        <v>16</v>
      </c>
      <c r="D415" s="44" t="s">
        <v>16</v>
      </c>
      <c r="E415" s="67" t="s">
        <v>20</v>
      </c>
      <c r="F415" s="4">
        <v>248</v>
      </c>
      <c r="G415" s="117">
        <v>44812</v>
      </c>
      <c r="H415" s="10" t="s">
        <v>517</v>
      </c>
      <c r="I415" s="138" t="s">
        <v>262</v>
      </c>
      <c r="J415" s="111" t="s">
        <v>92</v>
      </c>
      <c r="K415" s="164">
        <v>458400</v>
      </c>
    </row>
    <row r="416" spans="1:11" s="5" customFormat="1" ht="13.5" x14ac:dyDescent="0.2">
      <c r="A416" s="3" t="s">
        <v>1558</v>
      </c>
      <c r="B416" s="66" t="s">
        <v>395</v>
      </c>
      <c r="C416" s="44" t="s">
        <v>16</v>
      </c>
      <c r="D416" s="44" t="s">
        <v>16</v>
      </c>
      <c r="E416" s="67" t="s">
        <v>20</v>
      </c>
      <c r="F416" s="4">
        <v>248</v>
      </c>
      <c r="G416" s="117">
        <v>44812</v>
      </c>
      <c r="H416" s="10" t="s">
        <v>518</v>
      </c>
      <c r="I416" s="138" t="s">
        <v>262</v>
      </c>
      <c r="J416" s="111" t="s">
        <v>92</v>
      </c>
      <c r="K416" s="164">
        <v>2311624</v>
      </c>
    </row>
    <row r="417" spans="1:11" s="5" customFormat="1" ht="13.5" x14ac:dyDescent="0.2">
      <c r="A417" s="3" t="s">
        <v>1558</v>
      </c>
      <c r="B417" s="66" t="s">
        <v>395</v>
      </c>
      <c r="C417" s="44" t="s">
        <v>16</v>
      </c>
      <c r="D417" s="44" t="s">
        <v>16</v>
      </c>
      <c r="E417" s="67" t="s">
        <v>20</v>
      </c>
      <c r="F417" s="4">
        <v>248</v>
      </c>
      <c r="G417" s="117">
        <v>44812</v>
      </c>
      <c r="H417" s="10" t="s">
        <v>519</v>
      </c>
      <c r="I417" s="10" t="s">
        <v>520</v>
      </c>
      <c r="J417" s="7" t="s">
        <v>408</v>
      </c>
      <c r="K417" s="164">
        <v>1400</v>
      </c>
    </row>
    <row r="418" spans="1:11" s="5" customFormat="1" ht="13.5" x14ac:dyDescent="0.2">
      <c r="A418" s="3" t="s">
        <v>1558</v>
      </c>
      <c r="B418" s="66" t="s">
        <v>395</v>
      </c>
      <c r="C418" s="44" t="s">
        <v>16</v>
      </c>
      <c r="D418" s="44" t="s">
        <v>16</v>
      </c>
      <c r="E418" s="67" t="s">
        <v>20</v>
      </c>
      <c r="F418" s="4">
        <v>248</v>
      </c>
      <c r="G418" s="117">
        <v>44812</v>
      </c>
      <c r="H418" s="10" t="s">
        <v>521</v>
      </c>
      <c r="I418" s="10" t="s">
        <v>520</v>
      </c>
      <c r="J418" s="7" t="s">
        <v>408</v>
      </c>
      <c r="K418" s="164">
        <v>684900</v>
      </c>
    </row>
    <row r="419" spans="1:11" s="5" customFormat="1" ht="13.5" x14ac:dyDescent="0.2">
      <c r="A419" s="3" t="s">
        <v>1558</v>
      </c>
      <c r="B419" s="66" t="s">
        <v>395</v>
      </c>
      <c r="C419" s="44" t="s">
        <v>16</v>
      </c>
      <c r="D419" s="44" t="s">
        <v>16</v>
      </c>
      <c r="E419" s="67" t="s">
        <v>20</v>
      </c>
      <c r="F419" s="4">
        <v>248</v>
      </c>
      <c r="G419" s="117">
        <v>44812</v>
      </c>
      <c r="H419" s="10" t="s">
        <v>522</v>
      </c>
      <c r="I419" s="10" t="s">
        <v>520</v>
      </c>
      <c r="J419" s="7" t="s">
        <v>408</v>
      </c>
      <c r="K419" s="164">
        <v>1263800</v>
      </c>
    </row>
    <row r="420" spans="1:11" s="5" customFormat="1" ht="13.5" x14ac:dyDescent="0.2">
      <c r="A420" s="3" t="s">
        <v>1558</v>
      </c>
      <c r="B420" s="66" t="s">
        <v>395</v>
      </c>
      <c r="C420" s="44" t="s">
        <v>16</v>
      </c>
      <c r="D420" s="44" t="s">
        <v>16</v>
      </c>
      <c r="E420" s="67" t="s">
        <v>20</v>
      </c>
      <c r="F420" s="4">
        <v>248</v>
      </c>
      <c r="G420" s="117">
        <v>44812</v>
      </c>
      <c r="H420" s="10" t="s">
        <v>523</v>
      </c>
      <c r="I420" s="10" t="s">
        <v>524</v>
      </c>
      <c r="J420" s="7" t="s">
        <v>525</v>
      </c>
      <c r="K420" s="164">
        <v>878600</v>
      </c>
    </row>
    <row r="421" spans="1:11" s="5" customFormat="1" ht="13.5" x14ac:dyDescent="0.2">
      <c r="A421" s="3" t="s">
        <v>1558</v>
      </c>
      <c r="B421" s="66" t="s">
        <v>395</v>
      </c>
      <c r="C421" s="44" t="s">
        <v>16</v>
      </c>
      <c r="D421" s="44" t="s">
        <v>16</v>
      </c>
      <c r="E421" s="67" t="s">
        <v>20</v>
      </c>
      <c r="F421" s="4">
        <v>248</v>
      </c>
      <c r="G421" s="117">
        <v>44812</v>
      </c>
      <c r="H421" s="10" t="s">
        <v>526</v>
      </c>
      <c r="I421" s="10" t="s">
        <v>520</v>
      </c>
      <c r="J421" s="7" t="s">
        <v>408</v>
      </c>
      <c r="K421" s="164">
        <v>577700</v>
      </c>
    </row>
    <row r="422" spans="1:11" s="5" customFormat="1" ht="13.5" x14ac:dyDescent="0.2">
      <c r="A422" s="3" t="s">
        <v>1558</v>
      </c>
      <c r="B422" s="66" t="s">
        <v>395</v>
      </c>
      <c r="C422" s="44" t="s">
        <v>16</v>
      </c>
      <c r="D422" s="44" t="s">
        <v>16</v>
      </c>
      <c r="E422" s="67" t="s">
        <v>20</v>
      </c>
      <c r="F422" s="4">
        <v>248</v>
      </c>
      <c r="G422" s="117">
        <v>44812</v>
      </c>
      <c r="H422" s="10" t="s">
        <v>527</v>
      </c>
      <c r="I422" s="10" t="s">
        <v>520</v>
      </c>
      <c r="J422" s="7" t="s">
        <v>408</v>
      </c>
      <c r="K422" s="164">
        <v>21600</v>
      </c>
    </row>
    <row r="423" spans="1:11" s="5" customFormat="1" ht="13.5" x14ac:dyDescent="0.2">
      <c r="A423" s="3" t="s">
        <v>1558</v>
      </c>
      <c r="B423" s="66" t="s">
        <v>395</v>
      </c>
      <c r="C423" s="44" t="s">
        <v>16</v>
      </c>
      <c r="D423" s="44" t="s">
        <v>16</v>
      </c>
      <c r="E423" s="67" t="s">
        <v>20</v>
      </c>
      <c r="F423" s="4">
        <v>248</v>
      </c>
      <c r="G423" s="117">
        <v>44812</v>
      </c>
      <c r="H423" s="10" t="s">
        <v>528</v>
      </c>
      <c r="I423" s="10" t="s">
        <v>520</v>
      </c>
      <c r="J423" s="7" t="s">
        <v>408</v>
      </c>
      <c r="K423" s="164">
        <v>415400</v>
      </c>
    </row>
    <row r="424" spans="1:11" s="5" customFormat="1" ht="13.5" x14ac:dyDescent="0.2">
      <c r="A424" s="3" t="s">
        <v>1558</v>
      </c>
      <c r="B424" s="66" t="s">
        <v>395</v>
      </c>
      <c r="C424" s="44" t="s">
        <v>16</v>
      </c>
      <c r="D424" s="44" t="s">
        <v>16</v>
      </c>
      <c r="E424" s="67" t="s">
        <v>20</v>
      </c>
      <c r="F424" s="4">
        <v>248</v>
      </c>
      <c r="G424" s="117">
        <v>44812</v>
      </c>
      <c r="H424" s="10" t="s">
        <v>529</v>
      </c>
      <c r="I424" s="10" t="s">
        <v>520</v>
      </c>
      <c r="J424" s="7" t="s">
        <v>408</v>
      </c>
      <c r="K424" s="164">
        <v>748000</v>
      </c>
    </row>
    <row r="425" spans="1:11" s="5" customFormat="1" ht="13.5" x14ac:dyDescent="0.2">
      <c r="A425" s="3" t="s">
        <v>1558</v>
      </c>
      <c r="B425" s="66" t="s">
        <v>395</v>
      </c>
      <c r="C425" s="44" t="s">
        <v>16</v>
      </c>
      <c r="D425" s="44" t="s">
        <v>16</v>
      </c>
      <c r="E425" s="67" t="s">
        <v>20</v>
      </c>
      <c r="F425" s="4">
        <v>248</v>
      </c>
      <c r="G425" s="117">
        <v>44812</v>
      </c>
      <c r="H425" s="10" t="s">
        <v>530</v>
      </c>
      <c r="I425" s="10" t="s">
        <v>520</v>
      </c>
      <c r="J425" s="7" t="s">
        <v>408</v>
      </c>
      <c r="K425" s="164">
        <v>198400</v>
      </c>
    </row>
    <row r="426" spans="1:11" s="5" customFormat="1" ht="13.5" x14ac:dyDescent="0.2">
      <c r="A426" s="3" t="s">
        <v>1558</v>
      </c>
      <c r="B426" s="66" t="s">
        <v>395</v>
      </c>
      <c r="C426" s="44" t="s">
        <v>16</v>
      </c>
      <c r="D426" s="44" t="s">
        <v>16</v>
      </c>
      <c r="E426" s="67" t="s">
        <v>20</v>
      </c>
      <c r="F426" s="4">
        <v>248</v>
      </c>
      <c r="G426" s="117">
        <v>44812</v>
      </c>
      <c r="H426" s="10" t="s">
        <v>531</v>
      </c>
      <c r="I426" s="10" t="s">
        <v>520</v>
      </c>
      <c r="J426" s="7" t="s">
        <v>408</v>
      </c>
      <c r="K426" s="164">
        <v>884064</v>
      </c>
    </row>
    <row r="427" spans="1:11" s="5" customFormat="1" ht="13.5" x14ac:dyDescent="0.2">
      <c r="A427" s="3" t="s">
        <v>1558</v>
      </c>
      <c r="B427" s="66" t="s">
        <v>395</v>
      </c>
      <c r="C427" s="44" t="s">
        <v>16</v>
      </c>
      <c r="D427" s="44" t="s">
        <v>16</v>
      </c>
      <c r="E427" s="67" t="s">
        <v>20</v>
      </c>
      <c r="F427" s="4">
        <v>248</v>
      </c>
      <c r="G427" s="117">
        <v>44812</v>
      </c>
      <c r="H427" s="10" t="s">
        <v>532</v>
      </c>
      <c r="I427" s="10" t="s">
        <v>24</v>
      </c>
      <c r="J427" s="7" t="s">
        <v>25</v>
      </c>
      <c r="K427" s="164">
        <v>416274</v>
      </c>
    </row>
    <row r="428" spans="1:11" s="5" customFormat="1" ht="13.5" x14ac:dyDescent="0.2">
      <c r="A428" s="3" t="s">
        <v>1558</v>
      </c>
      <c r="B428" s="66" t="s">
        <v>395</v>
      </c>
      <c r="C428" s="44" t="s">
        <v>16</v>
      </c>
      <c r="D428" s="44" t="s">
        <v>16</v>
      </c>
      <c r="E428" s="67" t="s">
        <v>20</v>
      </c>
      <c r="F428" s="4">
        <v>254</v>
      </c>
      <c r="G428" s="117">
        <v>44817</v>
      </c>
      <c r="H428" s="10" t="s">
        <v>533</v>
      </c>
      <c r="I428" s="10" t="s">
        <v>534</v>
      </c>
      <c r="J428" s="7" t="s">
        <v>535</v>
      </c>
      <c r="K428" s="164">
        <v>372459</v>
      </c>
    </row>
    <row r="429" spans="1:11" s="5" customFormat="1" ht="13.5" x14ac:dyDescent="0.2">
      <c r="A429" s="3" t="s">
        <v>1558</v>
      </c>
      <c r="B429" s="66" t="s">
        <v>395</v>
      </c>
      <c r="C429" s="44" t="s">
        <v>16</v>
      </c>
      <c r="D429" s="44" t="s">
        <v>16</v>
      </c>
      <c r="E429" s="67" t="s">
        <v>20</v>
      </c>
      <c r="F429" s="4">
        <v>254</v>
      </c>
      <c r="G429" s="117">
        <v>44817</v>
      </c>
      <c r="H429" s="10" t="s">
        <v>536</v>
      </c>
      <c r="I429" s="10" t="s">
        <v>537</v>
      </c>
      <c r="J429" s="7" t="s">
        <v>538</v>
      </c>
      <c r="K429" s="164">
        <v>247601</v>
      </c>
    </row>
    <row r="430" spans="1:11" s="5" customFormat="1" ht="13.5" x14ac:dyDescent="0.2">
      <c r="A430" s="3" t="s">
        <v>1558</v>
      </c>
      <c r="B430" s="66" t="s">
        <v>395</v>
      </c>
      <c r="C430" s="44" t="s">
        <v>16</v>
      </c>
      <c r="D430" s="44" t="s">
        <v>16</v>
      </c>
      <c r="E430" s="67" t="s">
        <v>20</v>
      </c>
      <c r="F430" s="4">
        <v>255</v>
      </c>
      <c r="G430" s="117">
        <v>44824</v>
      </c>
      <c r="H430" s="10" t="s">
        <v>539</v>
      </c>
      <c r="I430" s="10" t="s">
        <v>520</v>
      </c>
      <c r="J430" s="7" t="s">
        <v>408</v>
      </c>
      <c r="K430" s="164">
        <v>556100</v>
      </c>
    </row>
    <row r="431" spans="1:11" s="5" customFormat="1" ht="13.5" x14ac:dyDescent="0.2">
      <c r="A431" s="3" t="s">
        <v>1558</v>
      </c>
      <c r="B431" s="66" t="s">
        <v>395</v>
      </c>
      <c r="C431" s="44" t="s">
        <v>16</v>
      </c>
      <c r="D431" s="44" t="s">
        <v>16</v>
      </c>
      <c r="E431" s="67" t="s">
        <v>20</v>
      </c>
      <c r="F431" s="4">
        <v>255</v>
      </c>
      <c r="G431" s="117">
        <v>44824</v>
      </c>
      <c r="H431" s="10" t="s">
        <v>540</v>
      </c>
      <c r="I431" s="10" t="s">
        <v>534</v>
      </c>
      <c r="J431" s="7" t="s">
        <v>535</v>
      </c>
      <c r="K431" s="164">
        <v>1600</v>
      </c>
    </row>
    <row r="432" spans="1:11" s="5" customFormat="1" ht="13.5" x14ac:dyDescent="0.2">
      <c r="A432" s="3" t="s">
        <v>1558</v>
      </c>
      <c r="B432" s="66" t="s">
        <v>395</v>
      </c>
      <c r="C432" s="44" t="s">
        <v>16</v>
      </c>
      <c r="D432" s="44" t="s">
        <v>16</v>
      </c>
      <c r="E432" s="67" t="s">
        <v>20</v>
      </c>
      <c r="F432" s="4">
        <v>258</v>
      </c>
      <c r="G432" s="117">
        <v>44825</v>
      </c>
      <c r="H432" s="10" t="s">
        <v>541</v>
      </c>
      <c r="I432" s="10" t="s">
        <v>24</v>
      </c>
      <c r="J432" s="7" t="s">
        <v>25</v>
      </c>
      <c r="K432" s="164">
        <v>320141</v>
      </c>
    </row>
    <row r="433" spans="1:11" s="5" customFormat="1" ht="13.5" x14ac:dyDescent="0.2">
      <c r="A433" s="3" t="s">
        <v>1558</v>
      </c>
      <c r="B433" s="66" t="s">
        <v>395</v>
      </c>
      <c r="C433" s="44" t="s">
        <v>16</v>
      </c>
      <c r="D433" s="44" t="s">
        <v>16</v>
      </c>
      <c r="E433" s="67" t="s">
        <v>20</v>
      </c>
      <c r="F433" s="4">
        <v>258</v>
      </c>
      <c r="G433" s="117">
        <v>44825</v>
      </c>
      <c r="H433" s="10" t="s">
        <v>542</v>
      </c>
      <c r="I433" s="10" t="s">
        <v>24</v>
      </c>
      <c r="J433" s="7" t="s">
        <v>25</v>
      </c>
      <c r="K433" s="164">
        <v>1554019</v>
      </c>
    </row>
    <row r="434" spans="1:11" s="5" customFormat="1" ht="13.5" x14ac:dyDescent="0.2">
      <c r="A434" s="3" t="s">
        <v>1558</v>
      </c>
      <c r="B434" s="66" t="s">
        <v>395</v>
      </c>
      <c r="C434" s="44" t="s">
        <v>16</v>
      </c>
      <c r="D434" s="44" t="s">
        <v>16</v>
      </c>
      <c r="E434" s="67" t="s">
        <v>20</v>
      </c>
      <c r="F434" s="4">
        <v>258</v>
      </c>
      <c r="G434" s="117">
        <v>44825</v>
      </c>
      <c r="H434" s="10" t="s">
        <v>543</v>
      </c>
      <c r="I434" s="10" t="s">
        <v>544</v>
      </c>
      <c r="J434" s="7" t="s">
        <v>545</v>
      </c>
      <c r="K434" s="164">
        <v>906000</v>
      </c>
    </row>
    <row r="435" spans="1:11" s="5" customFormat="1" ht="13.5" x14ac:dyDescent="0.2">
      <c r="A435" s="3" t="s">
        <v>1558</v>
      </c>
      <c r="B435" s="66" t="s">
        <v>395</v>
      </c>
      <c r="C435" s="44" t="s">
        <v>16</v>
      </c>
      <c r="D435" s="44" t="s">
        <v>16</v>
      </c>
      <c r="E435" s="67" t="s">
        <v>20</v>
      </c>
      <c r="F435" s="4">
        <v>267</v>
      </c>
      <c r="G435" s="117">
        <v>44831</v>
      </c>
      <c r="H435" s="10" t="s">
        <v>546</v>
      </c>
      <c r="I435" s="138" t="s">
        <v>262</v>
      </c>
      <c r="J435" s="111" t="s">
        <v>92</v>
      </c>
      <c r="K435" s="164">
        <v>502000</v>
      </c>
    </row>
    <row r="436" spans="1:11" s="5" customFormat="1" ht="13.5" x14ac:dyDescent="0.2">
      <c r="A436" s="3" t="s">
        <v>1565</v>
      </c>
      <c r="B436" s="66" t="s">
        <v>395</v>
      </c>
      <c r="C436" s="44" t="s">
        <v>16</v>
      </c>
      <c r="D436" s="44" t="s">
        <v>16</v>
      </c>
      <c r="E436" s="10" t="s">
        <v>1</v>
      </c>
      <c r="F436" s="124">
        <v>12058987</v>
      </c>
      <c r="G436" s="105">
        <v>44805</v>
      </c>
      <c r="H436" s="121" t="s">
        <v>1028</v>
      </c>
      <c r="I436" s="11" t="s">
        <v>584</v>
      </c>
      <c r="J436" s="125" t="s">
        <v>585</v>
      </c>
      <c r="K436" s="164">
        <v>297341</v>
      </c>
    </row>
    <row r="437" spans="1:11" s="5" customFormat="1" ht="13.5" x14ac:dyDescent="0.2">
      <c r="A437" s="3" t="s">
        <v>1565</v>
      </c>
      <c r="B437" s="66" t="s">
        <v>395</v>
      </c>
      <c r="C437" s="44" t="s">
        <v>16</v>
      </c>
      <c r="D437" s="44" t="s">
        <v>16</v>
      </c>
      <c r="E437" s="10" t="s">
        <v>1</v>
      </c>
      <c r="F437" s="124">
        <v>1791658</v>
      </c>
      <c r="G437" s="105">
        <v>44805</v>
      </c>
      <c r="H437" s="121" t="s">
        <v>1029</v>
      </c>
      <c r="I437" s="10" t="s">
        <v>24</v>
      </c>
      <c r="J437" s="7" t="s">
        <v>25</v>
      </c>
      <c r="K437" s="164">
        <v>89614</v>
      </c>
    </row>
    <row r="438" spans="1:11" s="5" customFormat="1" ht="27" x14ac:dyDescent="0.2">
      <c r="A438" s="3" t="s">
        <v>1565</v>
      </c>
      <c r="B438" s="107" t="s">
        <v>0</v>
      </c>
      <c r="C438" s="44" t="s">
        <v>16</v>
      </c>
      <c r="D438" s="44" t="s">
        <v>16</v>
      </c>
      <c r="E438" s="43" t="s">
        <v>31</v>
      </c>
      <c r="F438" s="124">
        <v>19220185</v>
      </c>
      <c r="G438" s="115">
        <v>44805</v>
      </c>
      <c r="H438" s="121" t="s">
        <v>1030</v>
      </c>
      <c r="I438" s="137" t="s">
        <v>137</v>
      </c>
      <c r="J438" s="146" t="s">
        <v>138</v>
      </c>
      <c r="K438" s="164">
        <v>3000000</v>
      </c>
    </row>
    <row r="439" spans="1:11" s="5" customFormat="1" ht="13.5" x14ac:dyDescent="0.2">
      <c r="A439" s="3" t="s">
        <v>1565</v>
      </c>
      <c r="B439" s="102" t="s">
        <v>15</v>
      </c>
      <c r="C439" s="44" t="s">
        <v>16</v>
      </c>
      <c r="D439" s="44" t="s">
        <v>16</v>
      </c>
      <c r="E439" s="43" t="s">
        <v>31</v>
      </c>
      <c r="F439" s="124">
        <v>19220186</v>
      </c>
      <c r="G439" s="115">
        <v>44805</v>
      </c>
      <c r="H439" s="121" t="s">
        <v>1031</v>
      </c>
      <c r="I439" s="11" t="s">
        <v>1032</v>
      </c>
      <c r="J439" s="125" t="s">
        <v>1033</v>
      </c>
      <c r="K439" s="164">
        <v>360000</v>
      </c>
    </row>
    <row r="440" spans="1:11" s="5" customFormat="1" ht="13.5" x14ac:dyDescent="0.2">
      <c r="A440" s="3" t="s">
        <v>1565</v>
      </c>
      <c r="B440" s="66" t="s">
        <v>395</v>
      </c>
      <c r="C440" s="44" t="s">
        <v>16</v>
      </c>
      <c r="D440" s="44" t="s">
        <v>16</v>
      </c>
      <c r="E440" s="10" t="s">
        <v>1</v>
      </c>
      <c r="F440" s="124">
        <v>12230256</v>
      </c>
      <c r="G440" s="115">
        <v>44806</v>
      </c>
      <c r="H440" s="121" t="s">
        <v>1034</v>
      </c>
      <c r="I440" s="11" t="s">
        <v>584</v>
      </c>
      <c r="J440" s="125" t="s">
        <v>585</v>
      </c>
      <c r="K440" s="164">
        <v>160195</v>
      </c>
    </row>
    <row r="441" spans="1:11" s="5" customFormat="1" ht="13.5" x14ac:dyDescent="0.2">
      <c r="A441" s="3" t="s">
        <v>1565</v>
      </c>
      <c r="B441" s="66" t="s">
        <v>395</v>
      </c>
      <c r="C441" s="44" t="s">
        <v>16</v>
      </c>
      <c r="D441" s="44" t="s">
        <v>16</v>
      </c>
      <c r="E441" s="10" t="s">
        <v>1</v>
      </c>
      <c r="F441" s="124">
        <v>12757164</v>
      </c>
      <c r="G441" s="115">
        <v>44806</v>
      </c>
      <c r="H441" s="121" t="s">
        <v>1035</v>
      </c>
      <c r="I441" s="11" t="s">
        <v>1036</v>
      </c>
      <c r="J441" s="125" t="s">
        <v>1037</v>
      </c>
      <c r="K441" s="164">
        <v>49549</v>
      </c>
    </row>
    <row r="442" spans="1:11" s="5" customFormat="1" ht="27" x14ac:dyDescent="0.2">
      <c r="A442" s="3" t="s">
        <v>1565</v>
      </c>
      <c r="B442" s="102" t="s">
        <v>3</v>
      </c>
      <c r="C442" s="45" t="s">
        <v>915</v>
      </c>
      <c r="D442" s="79">
        <v>44204</v>
      </c>
      <c r="E442" s="43" t="s">
        <v>31</v>
      </c>
      <c r="F442" s="124">
        <v>19220187</v>
      </c>
      <c r="G442" s="115">
        <v>44806</v>
      </c>
      <c r="H442" s="10" t="s">
        <v>1038</v>
      </c>
      <c r="I442" s="10" t="s">
        <v>483</v>
      </c>
      <c r="J442" s="103" t="s">
        <v>32</v>
      </c>
      <c r="K442" s="164">
        <v>293690</v>
      </c>
    </row>
    <row r="443" spans="1:11" s="5" customFormat="1" ht="27" x14ac:dyDescent="0.2">
      <c r="A443" s="3" t="s">
        <v>1565</v>
      </c>
      <c r="B443" s="102" t="s">
        <v>3</v>
      </c>
      <c r="C443" s="45" t="s">
        <v>915</v>
      </c>
      <c r="D443" s="79">
        <v>44204</v>
      </c>
      <c r="E443" s="43" t="s">
        <v>31</v>
      </c>
      <c r="F443" s="124">
        <v>19220189</v>
      </c>
      <c r="G443" s="115">
        <v>44810</v>
      </c>
      <c r="H443" s="10" t="s">
        <v>1039</v>
      </c>
      <c r="I443" s="10" t="s">
        <v>483</v>
      </c>
      <c r="J443" s="103" t="s">
        <v>32</v>
      </c>
      <c r="K443" s="164">
        <v>197547</v>
      </c>
    </row>
    <row r="444" spans="1:11" s="5" customFormat="1" ht="13.5" x14ac:dyDescent="0.2">
      <c r="A444" s="3" t="s">
        <v>1565</v>
      </c>
      <c r="B444" s="102" t="s">
        <v>15</v>
      </c>
      <c r="C444" s="44" t="s">
        <v>16</v>
      </c>
      <c r="D444" s="44" t="s">
        <v>16</v>
      </c>
      <c r="E444" s="43" t="s">
        <v>31</v>
      </c>
      <c r="F444" s="124">
        <v>19220190</v>
      </c>
      <c r="G444" s="115">
        <v>44813</v>
      </c>
      <c r="H444" s="10" t="s">
        <v>1040</v>
      </c>
      <c r="I444" s="11" t="s">
        <v>1041</v>
      </c>
      <c r="J444" s="125" t="s">
        <v>1042</v>
      </c>
      <c r="K444" s="164">
        <v>240000</v>
      </c>
    </row>
    <row r="445" spans="1:11" s="5" customFormat="1" ht="13.5" x14ac:dyDescent="0.2">
      <c r="A445" s="3" t="s">
        <v>1565</v>
      </c>
      <c r="B445" s="66" t="s">
        <v>395</v>
      </c>
      <c r="C445" s="44" t="s">
        <v>16</v>
      </c>
      <c r="D445" s="44" t="s">
        <v>16</v>
      </c>
      <c r="E445" s="10" t="s">
        <v>1</v>
      </c>
      <c r="F445" s="124">
        <v>7647203</v>
      </c>
      <c r="G445" s="115">
        <v>44816</v>
      </c>
      <c r="H445" s="121" t="s">
        <v>1043</v>
      </c>
      <c r="I445" s="10" t="s">
        <v>524</v>
      </c>
      <c r="J445" s="7" t="s">
        <v>525</v>
      </c>
      <c r="K445" s="164">
        <v>1377100</v>
      </c>
    </row>
    <row r="446" spans="1:11" s="5" customFormat="1" ht="13.5" x14ac:dyDescent="0.2">
      <c r="A446" s="3" t="s">
        <v>1565</v>
      </c>
      <c r="B446" s="66" t="s">
        <v>395</v>
      </c>
      <c r="C446" s="44" t="s">
        <v>16</v>
      </c>
      <c r="D446" s="44" t="s">
        <v>16</v>
      </c>
      <c r="E446" s="10" t="s">
        <v>1</v>
      </c>
      <c r="F446" s="124">
        <v>7647862</v>
      </c>
      <c r="G446" s="115">
        <v>44817</v>
      </c>
      <c r="H446" s="121" t="s">
        <v>1044</v>
      </c>
      <c r="I446" s="10" t="s">
        <v>524</v>
      </c>
      <c r="J446" s="7" t="s">
        <v>525</v>
      </c>
      <c r="K446" s="164">
        <v>725800</v>
      </c>
    </row>
    <row r="447" spans="1:11" s="5" customFormat="1" ht="13.5" x14ac:dyDescent="0.2">
      <c r="A447" s="3" t="s">
        <v>1565</v>
      </c>
      <c r="B447" s="6" t="s">
        <v>275</v>
      </c>
      <c r="C447" s="44" t="s">
        <v>16</v>
      </c>
      <c r="D447" s="44" t="s">
        <v>16</v>
      </c>
      <c r="E447" s="43" t="s">
        <v>31</v>
      </c>
      <c r="F447" s="124">
        <v>19220191</v>
      </c>
      <c r="G447" s="115">
        <v>44817</v>
      </c>
      <c r="H447" s="121" t="s">
        <v>1045</v>
      </c>
      <c r="I447" s="11" t="s">
        <v>1046</v>
      </c>
      <c r="J447" s="125" t="s">
        <v>1047</v>
      </c>
      <c r="K447" s="164">
        <v>89083</v>
      </c>
    </row>
    <row r="448" spans="1:11" s="5" customFormat="1" ht="13.5" x14ac:dyDescent="0.2">
      <c r="A448" s="3" t="s">
        <v>1565</v>
      </c>
      <c r="B448" s="102" t="s">
        <v>15</v>
      </c>
      <c r="C448" s="44" t="s">
        <v>16</v>
      </c>
      <c r="D448" s="44" t="s">
        <v>16</v>
      </c>
      <c r="E448" s="43" t="s">
        <v>31</v>
      </c>
      <c r="F448" s="124">
        <v>19220192</v>
      </c>
      <c r="G448" s="115">
        <v>44817</v>
      </c>
      <c r="H448" s="121" t="s">
        <v>1048</v>
      </c>
      <c r="I448" s="11" t="s">
        <v>1049</v>
      </c>
      <c r="J448" s="125" t="s">
        <v>1627</v>
      </c>
      <c r="K448" s="164">
        <v>357000</v>
      </c>
    </row>
    <row r="449" spans="1:11" s="5" customFormat="1" ht="13.5" x14ac:dyDescent="0.2">
      <c r="A449" s="3" t="s">
        <v>1565</v>
      </c>
      <c r="B449" s="66" t="s">
        <v>395</v>
      </c>
      <c r="C449" s="44" t="s">
        <v>16</v>
      </c>
      <c r="D449" s="44" t="s">
        <v>16</v>
      </c>
      <c r="E449" s="10" t="s">
        <v>1</v>
      </c>
      <c r="F449" s="124">
        <v>12223201</v>
      </c>
      <c r="G449" s="115">
        <v>44817</v>
      </c>
      <c r="H449" s="121" t="s">
        <v>1050</v>
      </c>
      <c r="I449" s="11" t="s">
        <v>584</v>
      </c>
      <c r="J449" s="125" t="s">
        <v>585</v>
      </c>
      <c r="K449" s="164">
        <v>143157</v>
      </c>
    </row>
    <row r="450" spans="1:11" s="5" customFormat="1" ht="27" x14ac:dyDescent="0.2">
      <c r="A450" s="3" t="s">
        <v>1565</v>
      </c>
      <c r="B450" s="102" t="s">
        <v>3</v>
      </c>
      <c r="C450" s="45" t="s">
        <v>915</v>
      </c>
      <c r="D450" s="79">
        <v>44204</v>
      </c>
      <c r="E450" s="43" t="s">
        <v>31</v>
      </c>
      <c r="F450" s="124">
        <v>19220193</v>
      </c>
      <c r="G450" s="115">
        <v>44818</v>
      </c>
      <c r="H450" s="10" t="s">
        <v>1039</v>
      </c>
      <c r="I450" s="10" t="s">
        <v>483</v>
      </c>
      <c r="J450" s="103" t="s">
        <v>32</v>
      </c>
      <c r="K450" s="164">
        <v>102468</v>
      </c>
    </row>
    <row r="451" spans="1:11" s="5" customFormat="1" ht="13.5" x14ac:dyDescent="0.2">
      <c r="A451" s="3" t="s">
        <v>1565</v>
      </c>
      <c r="B451" s="66" t="s">
        <v>395</v>
      </c>
      <c r="C451" s="44" t="s">
        <v>16</v>
      </c>
      <c r="D451" s="44" t="s">
        <v>16</v>
      </c>
      <c r="E451" s="10" t="s">
        <v>1</v>
      </c>
      <c r="F451" s="124">
        <v>12178332</v>
      </c>
      <c r="G451" s="115">
        <v>44819</v>
      </c>
      <c r="H451" s="121" t="s">
        <v>1051</v>
      </c>
      <c r="I451" s="11" t="s">
        <v>584</v>
      </c>
      <c r="J451" s="125" t="s">
        <v>585</v>
      </c>
      <c r="K451" s="164">
        <v>291424</v>
      </c>
    </row>
    <row r="452" spans="1:11" s="5" customFormat="1" ht="13.5" x14ac:dyDescent="0.2">
      <c r="A452" s="3" t="s">
        <v>1565</v>
      </c>
      <c r="B452" s="66" t="s">
        <v>395</v>
      </c>
      <c r="C452" s="44" t="s">
        <v>16</v>
      </c>
      <c r="D452" s="44" t="s">
        <v>16</v>
      </c>
      <c r="E452" s="10" t="s">
        <v>1</v>
      </c>
      <c r="F452" s="124">
        <v>12327376</v>
      </c>
      <c r="G452" s="115">
        <v>44824</v>
      </c>
      <c r="H452" s="121" t="s">
        <v>1052</v>
      </c>
      <c r="I452" s="11" t="s">
        <v>584</v>
      </c>
      <c r="J452" s="125" t="s">
        <v>585</v>
      </c>
      <c r="K452" s="164">
        <v>278277</v>
      </c>
    </row>
    <row r="453" spans="1:11" s="5" customFormat="1" ht="27" x14ac:dyDescent="0.2">
      <c r="A453" s="3" t="s">
        <v>1565</v>
      </c>
      <c r="B453" s="102" t="s">
        <v>3</v>
      </c>
      <c r="C453" s="45" t="s">
        <v>915</v>
      </c>
      <c r="D453" s="79">
        <v>44204</v>
      </c>
      <c r="E453" s="43" t="s">
        <v>31</v>
      </c>
      <c r="F453" s="124">
        <v>19220194</v>
      </c>
      <c r="G453" s="115">
        <v>44824</v>
      </c>
      <c r="H453" s="10" t="s">
        <v>1039</v>
      </c>
      <c r="I453" s="10" t="s">
        <v>483</v>
      </c>
      <c r="J453" s="103" t="s">
        <v>32</v>
      </c>
      <c r="K453" s="164">
        <v>67541</v>
      </c>
    </row>
    <row r="454" spans="1:11" s="5" customFormat="1" ht="27" x14ac:dyDescent="0.2">
      <c r="A454" s="3" t="s">
        <v>1565</v>
      </c>
      <c r="B454" s="102" t="s">
        <v>3</v>
      </c>
      <c r="C454" s="45" t="s">
        <v>915</v>
      </c>
      <c r="D454" s="79">
        <v>44204</v>
      </c>
      <c r="E454" s="43" t="s">
        <v>31</v>
      </c>
      <c r="F454" s="124">
        <v>19220195</v>
      </c>
      <c r="G454" s="115">
        <v>44827</v>
      </c>
      <c r="H454" s="10" t="s">
        <v>1039</v>
      </c>
      <c r="I454" s="10" t="s">
        <v>483</v>
      </c>
      <c r="J454" s="103" t="s">
        <v>32</v>
      </c>
      <c r="K454" s="164">
        <v>173772</v>
      </c>
    </row>
    <row r="455" spans="1:11" s="5" customFormat="1" ht="27" x14ac:dyDescent="0.2">
      <c r="A455" s="3" t="s">
        <v>1565</v>
      </c>
      <c r="B455" s="107" t="s">
        <v>0</v>
      </c>
      <c r="C455" s="44" t="s">
        <v>16</v>
      </c>
      <c r="D455" s="44" t="s">
        <v>16</v>
      </c>
      <c r="E455" s="43" t="s">
        <v>31</v>
      </c>
      <c r="F455" s="124">
        <v>19220196</v>
      </c>
      <c r="G455" s="115">
        <v>44827</v>
      </c>
      <c r="H455" s="121" t="s">
        <v>1053</v>
      </c>
      <c r="I455" s="11" t="s">
        <v>1054</v>
      </c>
      <c r="J455" s="125" t="s">
        <v>1055</v>
      </c>
      <c r="K455" s="164">
        <v>1115620</v>
      </c>
    </row>
    <row r="456" spans="1:11" s="5" customFormat="1" ht="13.5" x14ac:dyDescent="0.2">
      <c r="A456" s="3" t="s">
        <v>1565</v>
      </c>
      <c r="B456" s="66" t="s">
        <v>395</v>
      </c>
      <c r="C456" s="44" t="s">
        <v>16</v>
      </c>
      <c r="D456" s="44" t="s">
        <v>16</v>
      </c>
      <c r="E456" s="10" t="s">
        <v>2</v>
      </c>
      <c r="F456" s="124">
        <v>55434694</v>
      </c>
      <c r="G456" s="115">
        <v>44830</v>
      </c>
      <c r="H456" s="121" t="s">
        <v>1056</v>
      </c>
      <c r="I456" s="10" t="s">
        <v>524</v>
      </c>
      <c r="J456" s="7" t="s">
        <v>525</v>
      </c>
      <c r="K456" s="164">
        <v>95000</v>
      </c>
    </row>
    <row r="457" spans="1:11" s="5" customFormat="1" ht="13.5" x14ac:dyDescent="0.2">
      <c r="A457" s="3" t="s">
        <v>1565</v>
      </c>
      <c r="B457" s="66" t="s">
        <v>395</v>
      </c>
      <c r="C457" s="44" t="s">
        <v>16</v>
      </c>
      <c r="D457" s="44" t="s">
        <v>16</v>
      </c>
      <c r="E457" s="10" t="s">
        <v>1</v>
      </c>
      <c r="F457" s="124">
        <v>12139600</v>
      </c>
      <c r="G457" s="115">
        <v>44831</v>
      </c>
      <c r="H457" s="121" t="s">
        <v>1057</v>
      </c>
      <c r="I457" s="11" t="s">
        <v>584</v>
      </c>
      <c r="J457" s="125" t="s">
        <v>585</v>
      </c>
      <c r="K457" s="164">
        <v>165077</v>
      </c>
    </row>
    <row r="458" spans="1:11" s="5" customFormat="1" ht="13.5" x14ac:dyDescent="0.2">
      <c r="A458" s="3" t="s">
        <v>1565</v>
      </c>
      <c r="B458" s="66" t="s">
        <v>395</v>
      </c>
      <c r="C458" s="44" t="s">
        <v>16</v>
      </c>
      <c r="D458" s="44" t="s">
        <v>16</v>
      </c>
      <c r="E458" s="10" t="s">
        <v>1</v>
      </c>
      <c r="F458" s="124">
        <v>7667595</v>
      </c>
      <c r="G458" s="115">
        <v>44833</v>
      </c>
      <c r="H458" s="121" t="s">
        <v>1058</v>
      </c>
      <c r="I458" s="10" t="s">
        <v>524</v>
      </c>
      <c r="J458" s="7" t="s">
        <v>525</v>
      </c>
      <c r="K458" s="164">
        <v>91100</v>
      </c>
    </row>
    <row r="459" spans="1:11" s="5" customFormat="1" ht="13.5" x14ac:dyDescent="0.2">
      <c r="A459" s="3" t="s">
        <v>1565</v>
      </c>
      <c r="B459" s="66" t="s">
        <v>395</v>
      </c>
      <c r="C459" s="44" t="s">
        <v>16</v>
      </c>
      <c r="D459" s="44" t="s">
        <v>16</v>
      </c>
      <c r="E459" s="10" t="s">
        <v>1</v>
      </c>
      <c r="F459" s="124">
        <v>7669934</v>
      </c>
      <c r="G459" s="115">
        <v>44833</v>
      </c>
      <c r="H459" s="121" t="s">
        <v>1059</v>
      </c>
      <c r="I459" s="10" t="s">
        <v>524</v>
      </c>
      <c r="J459" s="7" t="s">
        <v>525</v>
      </c>
      <c r="K459" s="164">
        <v>169400</v>
      </c>
    </row>
    <row r="460" spans="1:11" s="5" customFormat="1" ht="13.5" x14ac:dyDescent="0.2">
      <c r="A460" s="3" t="s">
        <v>1565</v>
      </c>
      <c r="B460" s="66" t="s">
        <v>395</v>
      </c>
      <c r="C460" s="44" t="s">
        <v>16</v>
      </c>
      <c r="D460" s="44" t="s">
        <v>16</v>
      </c>
      <c r="E460" s="10" t="s">
        <v>1</v>
      </c>
      <c r="F460" s="124">
        <v>7670305</v>
      </c>
      <c r="G460" s="115">
        <v>44833</v>
      </c>
      <c r="H460" s="121" t="s">
        <v>1060</v>
      </c>
      <c r="I460" s="10" t="s">
        <v>524</v>
      </c>
      <c r="J460" s="7" t="s">
        <v>525</v>
      </c>
      <c r="K460" s="164">
        <v>122100</v>
      </c>
    </row>
    <row r="461" spans="1:11" s="5" customFormat="1" ht="13.5" x14ac:dyDescent="0.2">
      <c r="A461" s="3" t="s">
        <v>1565</v>
      </c>
      <c r="B461" s="66" t="s">
        <v>395</v>
      </c>
      <c r="C461" s="44" t="s">
        <v>16</v>
      </c>
      <c r="D461" s="44" t="s">
        <v>16</v>
      </c>
      <c r="E461" s="10" t="s">
        <v>1</v>
      </c>
      <c r="F461" s="124">
        <v>7669847</v>
      </c>
      <c r="G461" s="115">
        <v>44833</v>
      </c>
      <c r="H461" s="121" t="s">
        <v>1061</v>
      </c>
      <c r="I461" s="10" t="s">
        <v>524</v>
      </c>
      <c r="J461" s="7" t="s">
        <v>525</v>
      </c>
      <c r="K461" s="164">
        <v>179700</v>
      </c>
    </row>
    <row r="462" spans="1:11" s="5" customFormat="1" ht="13.5" x14ac:dyDescent="0.2">
      <c r="A462" s="3" t="s">
        <v>1565</v>
      </c>
      <c r="B462" s="66" t="s">
        <v>395</v>
      </c>
      <c r="C462" s="44" t="s">
        <v>16</v>
      </c>
      <c r="D462" s="44" t="s">
        <v>16</v>
      </c>
      <c r="E462" s="10" t="s">
        <v>1</v>
      </c>
      <c r="F462" s="124">
        <v>7669933</v>
      </c>
      <c r="G462" s="115">
        <v>44833</v>
      </c>
      <c r="H462" s="121" t="s">
        <v>1061</v>
      </c>
      <c r="I462" s="10" t="s">
        <v>524</v>
      </c>
      <c r="J462" s="7" t="s">
        <v>525</v>
      </c>
      <c r="K462" s="164">
        <v>183200</v>
      </c>
    </row>
    <row r="463" spans="1:11" s="5" customFormat="1" ht="13.5" x14ac:dyDescent="0.2">
      <c r="A463" s="3" t="s">
        <v>1565</v>
      </c>
      <c r="B463" s="66" t="s">
        <v>395</v>
      </c>
      <c r="C463" s="44" t="s">
        <v>16</v>
      </c>
      <c r="D463" s="44" t="s">
        <v>16</v>
      </c>
      <c r="E463" s="10" t="s">
        <v>1</v>
      </c>
      <c r="F463" s="124">
        <v>7670930</v>
      </c>
      <c r="G463" s="115">
        <v>44833</v>
      </c>
      <c r="H463" s="121" t="s">
        <v>1062</v>
      </c>
      <c r="I463" s="10" t="s">
        <v>524</v>
      </c>
      <c r="J463" s="7" t="s">
        <v>525</v>
      </c>
      <c r="K463" s="164">
        <v>873500</v>
      </c>
    </row>
    <row r="464" spans="1:11" s="5" customFormat="1" ht="13.5" x14ac:dyDescent="0.2">
      <c r="A464" s="3" t="s">
        <v>1565</v>
      </c>
      <c r="B464" s="66" t="s">
        <v>395</v>
      </c>
      <c r="C464" s="44" t="s">
        <v>16</v>
      </c>
      <c r="D464" s="44" t="s">
        <v>16</v>
      </c>
      <c r="E464" s="10" t="s">
        <v>1</v>
      </c>
      <c r="F464" s="124">
        <v>7675807</v>
      </c>
      <c r="G464" s="115">
        <v>44833</v>
      </c>
      <c r="H464" s="121" t="s">
        <v>1063</v>
      </c>
      <c r="I464" s="10" t="s">
        <v>524</v>
      </c>
      <c r="J464" s="7" t="s">
        <v>525</v>
      </c>
      <c r="K464" s="164">
        <v>234100</v>
      </c>
    </row>
    <row r="465" spans="1:11" s="5" customFormat="1" ht="27" x14ac:dyDescent="0.2">
      <c r="A465" s="3" t="s">
        <v>1565</v>
      </c>
      <c r="B465" s="102" t="s">
        <v>15</v>
      </c>
      <c r="C465" s="44" t="s">
        <v>16</v>
      </c>
      <c r="D465" s="44" t="s">
        <v>16</v>
      </c>
      <c r="E465" s="43" t="s">
        <v>31</v>
      </c>
      <c r="F465" s="124">
        <v>19220197</v>
      </c>
      <c r="G465" s="115">
        <v>44833</v>
      </c>
      <c r="H465" s="121" t="s">
        <v>1064</v>
      </c>
      <c r="I465" s="11" t="s">
        <v>1065</v>
      </c>
      <c r="J465" s="125" t="s">
        <v>1628</v>
      </c>
      <c r="K465" s="164">
        <v>80325</v>
      </c>
    </row>
    <row r="466" spans="1:11" s="5" customFormat="1" ht="13.5" x14ac:dyDescent="0.2">
      <c r="A466" s="3" t="s">
        <v>1565</v>
      </c>
      <c r="B466" s="102" t="s">
        <v>15</v>
      </c>
      <c r="C466" s="44" t="s">
        <v>16</v>
      </c>
      <c r="D466" s="44" t="s">
        <v>16</v>
      </c>
      <c r="E466" s="43" t="s">
        <v>31</v>
      </c>
      <c r="F466" s="124">
        <v>19220198</v>
      </c>
      <c r="G466" s="115">
        <v>44834</v>
      </c>
      <c r="H466" s="121" t="s">
        <v>1066</v>
      </c>
      <c r="I466" s="11" t="s">
        <v>1067</v>
      </c>
      <c r="J466" s="125" t="s">
        <v>1068</v>
      </c>
      <c r="K466" s="164">
        <v>360000</v>
      </c>
    </row>
    <row r="467" spans="1:11" s="5" customFormat="1" ht="27" x14ac:dyDescent="0.2">
      <c r="A467" s="3" t="s">
        <v>1566</v>
      </c>
      <c r="B467" s="102" t="s">
        <v>3</v>
      </c>
      <c r="C467" s="45" t="s">
        <v>915</v>
      </c>
      <c r="D467" s="79">
        <v>44204</v>
      </c>
      <c r="E467" s="43" t="s">
        <v>31</v>
      </c>
      <c r="F467" s="127">
        <v>10220296</v>
      </c>
      <c r="G467" s="128">
        <v>44806</v>
      </c>
      <c r="H467" s="142" t="s">
        <v>1069</v>
      </c>
      <c r="I467" s="10" t="s">
        <v>483</v>
      </c>
      <c r="J467" s="103" t="s">
        <v>32</v>
      </c>
      <c r="K467" s="177">
        <v>78103</v>
      </c>
    </row>
    <row r="468" spans="1:11" s="5" customFormat="1" ht="27" x14ac:dyDescent="0.2">
      <c r="A468" s="3" t="s">
        <v>1566</v>
      </c>
      <c r="B468" s="107" t="s">
        <v>0</v>
      </c>
      <c r="C468" s="44" t="s">
        <v>16</v>
      </c>
      <c r="D468" s="44" t="s">
        <v>16</v>
      </c>
      <c r="E468" s="43" t="s">
        <v>31</v>
      </c>
      <c r="F468" s="127">
        <v>10220299</v>
      </c>
      <c r="G468" s="128">
        <v>44812</v>
      </c>
      <c r="H468" s="142" t="s">
        <v>1071</v>
      </c>
      <c r="I468" s="142" t="s">
        <v>1072</v>
      </c>
      <c r="J468" s="127" t="s">
        <v>1073</v>
      </c>
      <c r="K468" s="177">
        <v>359642</v>
      </c>
    </row>
    <row r="469" spans="1:11" s="5" customFormat="1" ht="27" x14ac:dyDescent="0.2">
      <c r="A469" s="3" t="s">
        <v>1566</v>
      </c>
      <c r="B469" s="107" t="s">
        <v>0</v>
      </c>
      <c r="C469" s="44" t="s">
        <v>16</v>
      </c>
      <c r="D469" s="44" t="s">
        <v>16</v>
      </c>
      <c r="E469" s="43" t="s">
        <v>31</v>
      </c>
      <c r="F469" s="129">
        <v>10220301</v>
      </c>
      <c r="G469" s="97">
        <v>44812</v>
      </c>
      <c r="H469" s="67" t="s">
        <v>1074</v>
      </c>
      <c r="I469" s="67" t="s">
        <v>1075</v>
      </c>
      <c r="J469" s="129" t="s">
        <v>1076</v>
      </c>
      <c r="K469" s="149">
        <v>95200</v>
      </c>
    </row>
    <row r="470" spans="1:11" s="5" customFormat="1" ht="13.5" x14ac:dyDescent="0.2">
      <c r="A470" s="3" t="s">
        <v>1566</v>
      </c>
      <c r="B470" s="102" t="s">
        <v>15</v>
      </c>
      <c r="C470" s="44" t="s">
        <v>16</v>
      </c>
      <c r="D470" s="44" t="s">
        <v>16</v>
      </c>
      <c r="E470" s="43" t="s">
        <v>31</v>
      </c>
      <c r="F470" s="129">
        <v>10220302</v>
      </c>
      <c r="G470" s="97">
        <v>44813</v>
      </c>
      <c r="H470" s="67" t="s">
        <v>1077</v>
      </c>
      <c r="I470" s="67" t="s">
        <v>1078</v>
      </c>
      <c r="J470" s="129" t="s">
        <v>1079</v>
      </c>
      <c r="K470" s="149">
        <v>1911378</v>
      </c>
    </row>
    <row r="471" spans="1:11" s="5" customFormat="1" ht="13.5" x14ac:dyDescent="0.2">
      <c r="A471" s="3" t="s">
        <v>1566</v>
      </c>
      <c r="B471" s="102" t="s">
        <v>15</v>
      </c>
      <c r="C471" s="44" t="s">
        <v>16</v>
      </c>
      <c r="D471" s="44" t="s">
        <v>16</v>
      </c>
      <c r="E471" s="43" t="s">
        <v>31</v>
      </c>
      <c r="F471" s="129">
        <v>10220307</v>
      </c>
      <c r="G471" s="97">
        <v>44817</v>
      </c>
      <c r="H471" s="67" t="s">
        <v>1080</v>
      </c>
      <c r="I471" s="67" t="s">
        <v>1081</v>
      </c>
      <c r="J471" s="129" t="s">
        <v>1082</v>
      </c>
      <c r="K471" s="149">
        <v>239760</v>
      </c>
    </row>
    <row r="472" spans="1:11" s="5" customFormat="1" ht="13.5" x14ac:dyDescent="0.2">
      <c r="A472" s="3" t="s">
        <v>1566</v>
      </c>
      <c r="B472" s="6" t="s">
        <v>275</v>
      </c>
      <c r="C472" s="44" t="s">
        <v>16</v>
      </c>
      <c r="D472" s="44" t="s">
        <v>16</v>
      </c>
      <c r="E472" s="43" t="s">
        <v>31</v>
      </c>
      <c r="F472" s="129">
        <v>10220308</v>
      </c>
      <c r="G472" s="97">
        <v>44818</v>
      </c>
      <c r="H472" s="67" t="s">
        <v>1083</v>
      </c>
      <c r="I472" s="67" t="s">
        <v>1084</v>
      </c>
      <c r="J472" s="129" t="s">
        <v>1085</v>
      </c>
      <c r="K472" s="149">
        <v>140000</v>
      </c>
    </row>
    <row r="473" spans="1:11" s="5" customFormat="1" ht="13.5" x14ac:dyDescent="0.2">
      <c r="A473" s="3" t="s">
        <v>1566</v>
      </c>
      <c r="B473" s="6" t="s">
        <v>275</v>
      </c>
      <c r="C473" s="44" t="s">
        <v>16</v>
      </c>
      <c r="D473" s="44" t="s">
        <v>16</v>
      </c>
      <c r="E473" s="43" t="s">
        <v>31</v>
      </c>
      <c r="F473" s="129">
        <v>10220309</v>
      </c>
      <c r="G473" s="97">
        <v>44818</v>
      </c>
      <c r="H473" s="67" t="s">
        <v>1086</v>
      </c>
      <c r="I473" s="67" t="s">
        <v>1084</v>
      </c>
      <c r="J473" s="129" t="s">
        <v>175</v>
      </c>
      <c r="K473" s="149">
        <v>140000</v>
      </c>
    </row>
    <row r="474" spans="1:11" s="5" customFormat="1" ht="13.5" x14ac:dyDescent="0.2">
      <c r="A474" s="3" t="s">
        <v>1566</v>
      </c>
      <c r="B474" s="6" t="s">
        <v>275</v>
      </c>
      <c r="C474" s="44" t="s">
        <v>16</v>
      </c>
      <c r="D474" s="44" t="s">
        <v>16</v>
      </c>
      <c r="E474" s="43" t="s">
        <v>31</v>
      </c>
      <c r="F474" s="129">
        <v>10220312</v>
      </c>
      <c r="G474" s="97">
        <v>44819</v>
      </c>
      <c r="H474" s="67" t="s">
        <v>1087</v>
      </c>
      <c r="I474" s="67" t="s">
        <v>1084</v>
      </c>
      <c r="J474" s="129" t="s">
        <v>175</v>
      </c>
      <c r="K474" s="149">
        <v>315000</v>
      </c>
    </row>
    <row r="475" spans="1:11" s="5" customFormat="1" ht="27" x14ac:dyDescent="0.2">
      <c r="A475" s="3" t="s">
        <v>1566</v>
      </c>
      <c r="B475" s="102" t="s">
        <v>3</v>
      </c>
      <c r="C475" s="45" t="s">
        <v>915</v>
      </c>
      <c r="D475" s="79">
        <v>44204</v>
      </c>
      <c r="E475" s="43" t="s">
        <v>31</v>
      </c>
      <c r="F475" s="129">
        <v>10220315</v>
      </c>
      <c r="G475" s="97">
        <v>44825</v>
      </c>
      <c r="H475" s="67" t="s">
        <v>1088</v>
      </c>
      <c r="I475" s="10" t="s">
        <v>483</v>
      </c>
      <c r="J475" s="103" t="s">
        <v>32</v>
      </c>
      <c r="K475" s="149">
        <v>199478</v>
      </c>
    </row>
    <row r="476" spans="1:11" s="5" customFormat="1" ht="27" x14ac:dyDescent="0.2">
      <c r="A476" s="3" t="s">
        <v>1566</v>
      </c>
      <c r="B476" s="102" t="s">
        <v>3</v>
      </c>
      <c r="C476" s="45" t="s">
        <v>915</v>
      </c>
      <c r="D476" s="79">
        <v>44204</v>
      </c>
      <c r="E476" s="43" t="s">
        <v>31</v>
      </c>
      <c r="F476" s="129">
        <v>10220318</v>
      </c>
      <c r="G476" s="97">
        <v>44826</v>
      </c>
      <c r="H476" s="67" t="s">
        <v>1089</v>
      </c>
      <c r="I476" s="10" t="s">
        <v>483</v>
      </c>
      <c r="J476" s="103" t="s">
        <v>32</v>
      </c>
      <c r="K476" s="149">
        <v>214613</v>
      </c>
    </row>
    <row r="477" spans="1:11" s="5" customFormat="1" ht="13.5" x14ac:dyDescent="0.2">
      <c r="A477" s="3" t="s">
        <v>1566</v>
      </c>
      <c r="B477" s="6" t="s">
        <v>275</v>
      </c>
      <c r="C477" s="44" t="s">
        <v>16</v>
      </c>
      <c r="D477" s="44" t="s">
        <v>16</v>
      </c>
      <c r="E477" s="43" t="s">
        <v>31</v>
      </c>
      <c r="F477" s="129">
        <v>10220319</v>
      </c>
      <c r="G477" s="97">
        <v>44827</v>
      </c>
      <c r="H477" s="67" t="s">
        <v>1090</v>
      </c>
      <c r="I477" s="67" t="s">
        <v>1084</v>
      </c>
      <c r="J477" s="129" t="s">
        <v>175</v>
      </c>
      <c r="K477" s="149">
        <v>105000</v>
      </c>
    </row>
    <row r="478" spans="1:11" s="5" customFormat="1" ht="13.5" x14ac:dyDescent="0.2">
      <c r="A478" s="3" t="s">
        <v>1566</v>
      </c>
      <c r="B478" s="102" t="s">
        <v>3</v>
      </c>
      <c r="C478" s="51" t="s">
        <v>1091</v>
      </c>
      <c r="D478" s="128">
        <v>44813</v>
      </c>
      <c r="E478" s="67" t="s">
        <v>22</v>
      </c>
      <c r="F478" s="129" t="s">
        <v>1070</v>
      </c>
      <c r="G478" s="97">
        <v>44834</v>
      </c>
      <c r="H478" s="67" t="s">
        <v>1092</v>
      </c>
      <c r="I478" s="67" t="s">
        <v>1093</v>
      </c>
      <c r="J478" s="129" t="s">
        <v>1094</v>
      </c>
      <c r="K478" s="149">
        <v>85680000</v>
      </c>
    </row>
    <row r="479" spans="1:11" s="5" customFormat="1" ht="13.5" x14ac:dyDescent="0.2">
      <c r="A479" s="3" t="s">
        <v>1566</v>
      </c>
      <c r="B479" s="102" t="s">
        <v>3</v>
      </c>
      <c r="C479" s="51" t="s">
        <v>1091</v>
      </c>
      <c r="D479" s="128">
        <v>44813</v>
      </c>
      <c r="E479" s="67" t="s">
        <v>22</v>
      </c>
      <c r="F479" s="129" t="s">
        <v>1070</v>
      </c>
      <c r="G479" s="97">
        <v>44834</v>
      </c>
      <c r="H479" s="67" t="s">
        <v>1095</v>
      </c>
      <c r="I479" s="67" t="s">
        <v>1096</v>
      </c>
      <c r="J479" s="129" t="s">
        <v>1097</v>
      </c>
      <c r="K479" s="149">
        <v>109560000</v>
      </c>
    </row>
    <row r="480" spans="1:11" s="5" customFormat="1" ht="13.5" x14ac:dyDescent="0.2">
      <c r="A480" s="3" t="s">
        <v>1566</v>
      </c>
      <c r="B480" s="102" t="s">
        <v>3</v>
      </c>
      <c r="C480" s="51" t="s">
        <v>1091</v>
      </c>
      <c r="D480" s="128">
        <v>44813</v>
      </c>
      <c r="E480" s="67" t="s">
        <v>22</v>
      </c>
      <c r="F480" s="98"/>
      <c r="G480" s="97">
        <v>44834</v>
      </c>
      <c r="H480" s="67" t="s">
        <v>1098</v>
      </c>
      <c r="I480" s="67" t="s">
        <v>1099</v>
      </c>
      <c r="J480" s="129" t="s">
        <v>1100</v>
      </c>
      <c r="K480" s="149">
        <v>10444248</v>
      </c>
    </row>
    <row r="481" spans="1:11" s="5" customFormat="1" ht="13.5" x14ac:dyDescent="0.2">
      <c r="A481" s="3" t="s">
        <v>1566</v>
      </c>
      <c r="B481" s="62" t="s">
        <v>17</v>
      </c>
      <c r="C481" s="51" t="s">
        <v>1101</v>
      </c>
      <c r="D481" s="128">
        <v>44825</v>
      </c>
      <c r="E481" s="67" t="s">
        <v>22</v>
      </c>
      <c r="F481" s="129" t="s">
        <v>1070</v>
      </c>
      <c r="G481" s="97">
        <v>44834</v>
      </c>
      <c r="H481" s="67" t="s">
        <v>1102</v>
      </c>
      <c r="I481" s="67" t="s">
        <v>1096</v>
      </c>
      <c r="J481" s="129" t="s">
        <v>1097</v>
      </c>
      <c r="K481" s="149">
        <v>62200000</v>
      </c>
    </row>
    <row r="482" spans="1:11" s="5" customFormat="1" ht="13.5" x14ac:dyDescent="0.2">
      <c r="A482" s="3" t="s">
        <v>1566</v>
      </c>
      <c r="B482" s="66" t="s">
        <v>395</v>
      </c>
      <c r="C482" s="44" t="s">
        <v>16</v>
      </c>
      <c r="D482" s="44" t="s">
        <v>16</v>
      </c>
      <c r="E482" s="67" t="s">
        <v>20</v>
      </c>
      <c r="F482" s="129" t="s">
        <v>1070</v>
      </c>
      <c r="G482" s="97">
        <v>44805</v>
      </c>
      <c r="H482" s="67" t="s">
        <v>1103</v>
      </c>
      <c r="I482" s="10" t="s">
        <v>524</v>
      </c>
      <c r="J482" s="7" t="s">
        <v>525</v>
      </c>
      <c r="K482" s="149">
        <v>975300</v>
      </c>
    </row>
    <row r="483" spans="1:11" s="5" customFormat="1" ht="13.5" x14ac:dyDescent="0.2">
      <c r="A483" s="3" t="s">
        <v>1566</v>
      </c>
      <c r="B483" s="66" t="s">
        <v>395</v>
      </c>
      <c r="C483" s="44" t="s">
        <v>16</v>
      </c>
      <c r="D483" s="44" t="s">
        <v>16</v>
      </c>
      <c r="E483" s="67" t="s">
        <v>20</v>
      </c>
      <c r="F483" s="129" t="s">
        <v>1070</v>
      </c>
      <c r="G483" s="97">
        <v>44805</v>
      </c>
      <c r="H483" s="67" t="s">
        <v>1104</v>
      </c>
      <c r="I483" s="10" t="s">
        <v>524</v>
      </c>
      <c r="J483" s="7" t="s">
        <v>525</v>
      </c>
      <c r="K483" s="149">
        <v>1031900</v>
      </c>
    </row>
    <row r="484" spans="1:11" s="5" customFormat="1" ht="13.5" x14ac:dyDescent="0.2">
      <c r="A484" s="3" t="s">
        <v>1566</v>
      </c>
      <c r="B484" s="66" t="s">
        <v>395</v>
      </c>
      <c r="C484" s="44" t="s">
        <v>16</v>
      </c>
      <c r="D484" s="44" t="s">
        <v>16</v>
      </c>
      <c r="E484" s="67" t="s">
        <v>20</v>
      </c>
      <c r="F484" s="129" t="s">
        <v>1070</v>
      </c>
      <c r="G484" s="97">
        <v>44805</v>
      </c>
      <c r="H484" s="67" t="s">
        <v>1105</v>
      </c>
      <c r="I484" s="10" t="s">
        <v>524</v>
      </c>
      <c r="J484" s="7" t="s">
        <v>525</v>
      </c>
      <c r="K484" s="149">
        <v>91300</v>
      </c>
    </row>
    <row r="485" spans="1:11" s="5" customFormat="1" ht="13.5" x14ac:dyDescent="0.2">
      <c r="A485" s="3" t="s">
        <v>1566</v>
      </c>
      <c r="B485" s="66" t="s">
        <v>395</v>
      </c>
      <c r="C485" s="44" t="s">
        <v>16</v>
      </c>
      <c r="D485" s="44" t="s">
        <v>16</v>
      </c>
      <c r="E485" s="67" t="s">
        <v>20</v>
      </c>
      <c r="F485" s="129" t="s">
        <v>1070</v>
      </c>
      <c r="G485" s="97">
        <v>44805</v>
      </c>
      <c r="H485" s="67" t="s">
        <v>1106</v>
      </c>
      <c r="I485" s="10" t="s">
        <v>524</v>
      </c>
      <c r="J485" s="7" t="s">
        <v>525</v>
      </c>
      <c r="K485" s="149">
        <f>70100+54200</f>
        <v>124300</v>
      </c>
    </row>
    <row r="486" spans="1:11" s="5" customFormat="1" ht="13.5" x14ac:dyDescent="0.2">
      <c r="A486" s="3" t="s">
        <v>1566</v>
      </c>
      <c r="B486" s="66" t="s">
        <v>395</v>
      </c>
      <c r="C486" s="44" t="s">
        <v>16</v>
      </c>
      <c r="D486" s="44" t="s">
        <v>16</v>
      </c>
      <c r="E486" s="67" t="s">
        <v>20</v>
      </c>
      <c r="F486" s="129" t="s">
        <v>1070</v>
      </c>
      <c r="G486" s="97">
        <v>44805</v>
      </c>
      <c r="H486" s="67" t="s">
        <v>1107</v>
      </c>
      <c r="I486" s="10" t="s">
        <v>524</v>
      </c>
      <c r="J486" s="7" t="s">
        <v>525</v>
      </c>
      <c r="K486" s="149">
        <v>390600</v>
      </c>
    </row>
    <row r="487" spans="1:11" s="5" customFormat="1" ht="13.5" x14ac:dyDescent="0.2">
      <c r="A487" s="3" t="s">
        <v>1566</v>
      </c>
      <c r="B487" s="66" t="s">
        <v>395</v>
      </c>
      <c r="C487" s="44" t="s">
        <v>16</v>
      </c>
      <c r="D487" s="44" t="s">
        <v>16</v>
      </c>
      <c r="E487" s="67" t="s">
        <v>20</v>
      </c>
      <c r="F487" s="129" t="s">
        <v>1070</v>
      </c>
      <c r="G487" s="97">
        <v>44805</v>
      </c>
      <c r="H487" s="67" t="s">
        <v>1108</v>
      </c>
      <c r="I487" s="10" t="s">
        <v>524</v>
      </c>
      <c r="J487" s="7" t="s">
        <v>525</v>
      </c>
      <c r="K487" s="149">
        <f>242300+312600+214600+200800</f>
        <v>970300</v>
      </c>
    </row>
    <row r="488" spans="1:11" s="5" customFormat="1" ht="13.5" x14ac:dyDescent="0.2">
      <c r="A488" s="3" t="s">
        <v>1566</v>
      </c>
      <c r="B488" s="66" t="s">
        <v>395</v>
      </c>
      <c r="C488" s="44" t="s">
        <v>16</v>
      </c>
      <c r="D488" s="44" t="s">
        <v>16</v>
      </c>
      <c r="E488" s="67" t="s">
        <v>20</v>
      </c>
      <c r="F488" s="129" t="s">
        <v>1070</v>
      </c>
      <c r="G488" s="97">
        <v>44805</v>
      </c>
      <c r="H488" s="67" t="s">
        <v>1109</v>
      </c>
      <c r="I488" s="10" t="s">
        <v>524</v>
      </c>
      <c r="J488" s="7" t="s">
        <v>525</v>
      </c>
      <c r="K488" s="149">
        <v>77300</v>
      </c>
    </row>
    <row r="489" spans="1:11" s="5" customFormat="1" ht="13.5" x14ac:dyDescent="0.2">
      <c r="A489" s="3" t="s">
        <v>1566</v>
      </c>
      <c r="B489" s="66" t="s">
        <v>395</v>
      </c>
      <c r="C489" s="44" t="s">
        <v>16</v>
      </c>
      <c r="D489" s="44" t="s">
        <v>16</v>
      </c>
      <c r="E489" s="67" t="s">
        <v>20</v>
      </c>
      <c r="F489" s="129" t="s">
        <v>1070</v>
      </c>
      <c r="G489" s="97">
        <v>44805</v>
      </c>
      <c r="H489" s="67" t="s">
        <v>1110</v>
      </c>
      <c r="I489" s="10" t="s">
        <v>524</v>
      </c>
      <c r="J489" s="7" t="s">
        <v>525</v>
      </c>
      <c r="K489" s="149">
        <v>498700</v>
      </c>
    </row>
    <row r="490" spans="1:11" s="5" customFormat="1" ht="13.5" x14ac:dyDescent="0.2">
      <c r="A490" s="3" t="s">
        <v>1566</v>
      </c>
      <c r="B490" s="66" t="s">
        <v>395</v>
      </c>
      <c r="C490" s="44" t="s">
        <v>16</v>
      </c>
      <c r="D490" s="44" t="s">
        <v>16</v>
      </c>
      <c r="E490" s="67" t="s">
        <v>20</v>
      </c>
      <c r="F490" s="129" t="s">
        <v>1070</v>
      </c>
      <c r="G490" s="97">
        <v>44805</v>
      </c>
      <c r="H490" s="67" t="s">
        <v>1111</v>
      </c>
      <c r="I490" s="10" t="s">
        <v>524</v>
      </c>
      <c r="J490" s="7" t="s">
        <v>525</v>
      </c>
      <c r="K490" s="149">
        <v>1295000</v>
      </c>
    </row>
    <row r="491" spans="1:11" s="5" customFormat="1" ht="13.5" x14ac:dyDescent="0.2">
      <c r="A491" s="3" t="s">
        <v>1566</v>
      </c>
      <c r="B491" s="66" t="s">
        <v>395</v>
      </c>
      <c r="C491" s="44" t="s">
        <v>16</v>
      </c>
      <c r="D491" s="44" t="s">
        <v>16</v>
      </c>
      <c r="E491" s="67" t="s">
        <v>20</v>
      </c>
      <c r="F491" s="129" t="s">
        <v>1070</v>
      </c>
      <c r="G491" s="97">
        <v>44805</v>
      </c>
      <c r="H491" s="67" t="s">
        <v>1112</v>
      </c>
      <c r="I491" s="10" t="s">
        <v>524</v>
      </c>
      <c r="J491" s="7" t="s">
        <v>525</v>
      </c>
      <c r="K491" s="149">
        <v>180400</v>
      </c>
    </row>
    <row r="492" spans="1:11" s="5" customFormat="1" ht="13.5" x14ac:dyDescent="0.2">
      <c r="A492" s="3" t="s">
        <v>1566</v>
      </c>
      <c r="B492" s="66" t="s">
        <v>395</v>
      </c>
      <c r="C492" s="44" t="s">
        <v>16</v>
      </c>
      <c r="D492" s="44" t="s">
        <v>16</v>
      </c>
      <c r="E492" s="67" t="s">
        <v>20</v>
      </c>
      <c r="F492" s="129" t="s">
        <v>1070</v>
      </c>
      <c r="G492" s="97">
        <v>44805</v>
      </c>
      <c r="H492" s="67" t="s">
        <v>1113</v>
      </c>
      <c r="I492" s="10" t="s">
        <v>524</v>
      </c>
      <c r="J492" s="7" t="s">
        <v>525</v>
      </c>
      <c r="K492" s="149">
        <v>75000</v>
      </c>
    </row>
    <row r="493" spans="1:11" s="5" customFormat="1" ht="13.5" x14ac:dyDescent="0.2">
      <c r="A493" s="3" t="s">
        <v>1566</v>
      </c>
      <c r="B493" s="66" t="s">
        <v>395</v>
      </c>
      <c r="C493" s="44" t="s">
        <v>16</v>
      </c>
      <c r="D493" s="44" t="s">
        <v>16</v>
      </c>
      <c r="E493" s="67" t="s">
        <v>20</v>
      </c>
      <c r="F493" s="129" t="s">
        <v>1070</v>
      </c>
      <c r="G493" s="97">
        <v>44805</v>
      </c>
      <c r="H493" s="67" t="s">
        <v>1114</v>
      </c>
      <c r="I493" s="67" t="s">
        <v>1115</v>
      </c>
      <c r="J493" s="129" t="s">
        <v>1116</v>
      </c>
      <c r="K493" s="149">
        <v>24200</v>
      </c>
    </row>
    <row r="494" spans="1:11" s="5" customFormat="1" ht="13.5" x14ac:dyDescent="0.2">
      <c r="A494" s="3" t="s">
        <v>1566</v>
      </c>
      <c r="B494" s="66" t="s">
        <v>395</v>
      </c>
      <c r="C494" s="44" t="s">
        <v>16</v>
      </c>
      <c r="D494" s="44" t="s">
        <v>16</v>
      </c>
      <c r="E494" s="67" t="s">
        <v>20</v>
      </c>
      <c r="F494" s="129" t="s">
        <v>1070</v>
      </c>
      <c r="G494" s="97">
        <v>44805</v>
      </c>
      <c r="H494" s="67" t="s">
        <v>1117</v>
      </c>
      <c r="I494" s="67" t="s">
        <v>1115</v>
      </c>
      <c r="J494" s="129" t="s">
        <v>1116</v>
      </c>
      <c r="K494" s="149">
        <v>89300</v>
      </c>
    </row>
    <row r="495" spans="1:11" s="5" customFormat="1" ht="13.5" x14ac:dyDescent="0.2">
      <c r="A495" s="3" t="s">
        <v>1566</v>
      </c>
      <c r="B495" s="66" t="s">
        <v>395</v>
      </c>
      <c r="C495" s="44" t="s">
        <v>16</v>
      </c>
      <c r="D495" s="44" t="s">
        <v>16</v>
      </c>
      <c r="E495" s="67" t="s">
        <v>20</v>
      </c>
      <c r="F495" s="129" t="s">
        <v>1070</v>
      </c>
      <c r="G495" s="97">
        <v>44805</v>
      </c>
      <c r="H495" s="67" t="s">
        <v>1118</v>
      </c>
      <c r="I495" s="10" t="s">
        <v>524</v>
      </c>
      <c r="J495" s="7" t="s">
        <v>525</v>
      </c>
      <c r="K495" s="149">
        <f>146400+136100</f>
        <v>282500</v>
      </c>
    </row>
    <row r="496" spans="1:11" s="5" customFormat="1" ht="13.5" x14ac:dyDescent="0.2">
      <c r="A496" s="3" t="s">
        <v>1566</v>
      </c>
      <c r="B496" s="66" t="s">
        <v>395</v>
      </c>
      <c r="C496" s="44" t="s">
        <v>16</v>
      </c>
      <c r="D496" s="44" t="s">
        <v>16</v>
      </c>
      <c r="E496" s="67" t="s">
        <v>20</v>
      </c>
      <c r="F496" s="129" t="s">
        <v>1070</v>
      </c>
      <c r="G496" s="97">
        <v>44805</v>
      </c>
      <c r="H496" s="67" t="s">
        <v>1119</v>
      </c>
      <c r="I496" s="10" t="s">
        <v>524</v>
      </c>
      <c r="J496" s="7" t="s">
        <v>525</v>
      </c>
      <c r="K496" s="149">
        <v>166300</v>
      </c>
    </row>
    <row r="497" spans="1:11" s="5" customFormat="1" ht="13.5" x14ac:dyDescent="0.2">
      <c r="A497" s="3" t="s">
        <v>1566</v>
      </c>
      <c r="B497" s="66" t="s">
        <v>395</v>
      </c>
      <c r="C497" s="44" t="s">
        <v>16</v>
      </c>
      <c r="D497" s="44" t="s">
        <v>16</v>
      </c>
      <c r="E497" s="67" t="s">
        <v>20</v>
      </c>
      <c r="F497" s="129" t="s">
        <v>1070</v>
      </c>
      <c r="G497" s="97">
        <v>44805</v>
      </c>
      <c r="H497" s="67" t="s">
        <v>1120</v>
      </c>
      <c r="I497" s="67" t="s">
        <v>1121</v>
      </c>
      <c r="J497" s="129" t="s">
        <v>1122</v>
      </c>
      <c r="K497" s="149">
        <v>18550</v>
      </c>
    </row>
    <row r="498" spans="1:11" s="5" customFormat="1" ht="13.5" x14ac:dyDescent="0.2">
      <c r="A498" s="3" t="s">
        <v>1566</v>
      </c>
      <c r="B498" s="66" t="s">
        <v>395</v>
      </c>
      <c r="C498" s="44" t="s">
        <v>16</v>
      </c>
      <c r="D498" s="44" t="s">
        <v>16</v>
      </c>
      <c r="E498" s="67" t="s">
        <v>20</v>
      </c>
      <c r="F498" s="129" t="s">
        <v>1070</v>
      </c>
      <c r="G498" s="97">
        <v>44805</v>
      </c>
      <c r="H498" s="67" t="s">
        <v>1123</v>
      </c>
      <c r="I498" s="67" t="s">
        <v>1121</v>
      </c>
      <c r="J498" s="129" t="s">
        <v>1122</v>
      </c>
      <c r="K498" s="149">
        <v>8820</v>
      </c>
    </row>
    <row r="499" spans="1:11" s="5" customFormat="1" ht="13.5" x14ac:dyDescent="0.2">
      <c r="A499" s="3" t="s">
        <v>1566</v>
      </c>
      <c r="B499" s="66" t="s">
        <v>395</v>
      </c>
      <c r="C499" s="44" t="s">
        <v>16</v>
      </c>
      <c r="D499" s="44" t="s">
        <v>16</v>
      </c>
      <c r="E499" s="67" t="s">
        <v>20</v>
      </c>
      <c r="F499" s="129" t="s">
        <v>1070</v>
      </c>
      <c r="G499" s="97">
        <v>44805</v>
      </c>
      <c r="H499" s="67" t="s">
        <v>1124</v>
      </c>
      <c r="I499" s="67" t="s">
        <v>1121</v>
      </c>
      <c r="J499" s="130" t="s">
        <v>1122</v>
      </c>
      <c r="K499" s="149">
        <v>930</v>
      </c>
    </row>
    <row r="500" spans="1:11" s="5" customFormat="1" ht="13.5" x14ac:dyDescent="0.2">
      <c r="A500" s="3" t="s">
        <v>1566</v>
      </c>
      <c r="B500" s="66" t="s">
        <v>395</v>
      </c>
      <c r="C500" s="44" t="s">
        <v>16</v>
      </c>
      <c r="D500" s="44" t="s">
        <v>16</v>
      </c>
      <c r="E500" s="67" t="s">
        <v>20</v>
      </c>
      <c r="F500" s="129" t="s">
        <v>1070</v>
      </c>
      <c r="G500" s="97">
        <v>44805</v>
      </c>
      <c r="H500" s="67" t="s">
        <v>1125</v>
      </c>
      <c r="I500" s="67" t="s">
        <v>1121</v>
      </c>
      <c r="J500" s="129" t="s">
        <v>1122</v>
      </c>
      <c r="K500" s="149">
        <v>74050</v>
      </c>
    </row>
    <row r="501" spans="1:11" s="5" customFormat="1" ht="13.5" x14ac:dyDescent="0.2">
      <c r="A501" s="3" t="s">
        <v>1566</v>
      </c>
      <c r="B501" s="66" t="s">
        <v>395</v>
      </c>
      <c r="C501" s="44" t="s">
        <v>16</v>
      </c>
      <c r="D501" s="44" t="s">
        <v>16</v>
      </c>
      <c r="E501" s="67" t="s">
        <v>20</v>
      </c>
      <c r="F501" s="129" t="s">
        <v>1070</v>
      </c>
      <c r="G501" s="97">
        <v>44805</v>
      </c>
      <c r="H501" s="67" t="s">
        <v>1126</v>
      </c>
      <c r="I501" s="67" t="s">
        <v>1121</v>
      </c>
      <c r="J501" s="129" t="s">
        <v>1122</v>
      </c>
      <c r="K501" s="149">
        <f>10360+940</f>
        <v>11300</v>
      </c>
    </row>
    <row r="502" spans="1:11" s="5" customFormat="1" ht="13.5" x14ac:dyDescent="0.2">
      <c r="A502" s="3" t="s">
        <v>1566</v>
      </c>
      <c r="B502" s="66" t="s">
        <v>395</v>
      </c>
      <c r="C502" s="44" t="s">
        <v>16</v>
      </c>
      <c r="D502" s="44" t="s">
        <v>16</v>
      </c>
      <c r="E502" s="67" t="s">
        <v>20</v>
      </c>
      <c r="F502" s="129" t="s">
        <v>1070</v>
      </c>
      <c r="G502" s="97">
        <v>44805</v>
      </c>
      <c r="H502" s="67" t="s">
        <v>1127</v>
      </c>
      <c r="I502" s="67" t="s">
        <v>1121</v>
      </c>
      <c r="J502" s="129" t="s">
        <v>1122</v>
      </c>
      <c r="K502" s="149">
        <v>20840</v>
      </c>
    </row>
    <row r="503" spans="1:11" s="5" customFormat="1" ht="13.5" x14ac:dyDescent="0.2">
      <c r="A503" s="3" t="s">
        <v>1566</v>
      </c>
      <c r="B503" s="66" t="s">
        <v>395</v>
      </c>
      <c r="C503" s="44" t="s">
        <v>16</v>
      </c>
      <c r="D503" s="44" t="s">
        <v>16</v>
      </c>
      <c r="E503" s="67" t="s">
        <v>20</v>
      </c>
      <c r="F503" s="129" t="s">
        <v>1070</v>
      </c>
      <c r="G503" s="97">
        <v>44805</v>
      </c>
      <c r="H503" s="67" t="s">
        <v>1128</v>
      </c>
      <c r="I503" s="67" t="s">
        <v>1121</v>
      </c>
      <c r="J503" s="129" t="s">
        <v>1122</v>
      </c>
      <c r="K503" s="149">
        <v>5480</v>
      </c>
    </row>
    <row r="504" spans="1:11" s="5" customFormat="1" ht="13.5" x14ac:dyDescent="0.2">
      <c r="A504" s="3" t="s">
        <v>1566</v>
      </c>
      <c r="B504" s="66" t="s">
        <v>395</v>
      </c>
      <c r="C504" s="44" t="s">
        <v>16</v>
      </c>
      <c r="D504" s="44" t="s">
        <v>16</v>
      </c>
      <c r="E504" s="67" t="s">
        <v>20</v>
      </c>
      <c r="F504" s="129" t="s">
        <v>1070</v>
      </c>
      <c r="G504" s="97">
        <v>44805</v>
      </c>
      <c r="H504" s="67" t="s">
        <v>1129</v>
      </c>
      <c r="I504" s="67" t="s">
        <v>1121</v>
      </c>
      <c r="J504" s="129" t="s">
        <v>1122</v>
      </c>
      <c r="K504" s="149">
        <v>62740</v>
      </c>
    </row>
    <row r="505" spans="1:11" s="5" customFormat="1" ht="13.5" x14ac:dyDescent="0.2">
      <c r="A505" s="3" t="s">
        <v>1566</v>
      </c>
      <c r="B505" s="66" t="s">
        <v>395</v>
      </c>
      <c r="C505" s="44" t="s">
        <v>16</v>
      </c>
      <c r="D505" s="44" t="s">
        <v>16</v>
      </c>
      <c r="E505" s="67" t="s">
        <v>20</v>
      </c>
      <c r="F505" s="129" t="s">
        <v>1070</v>
      </c>
      <c r="G505" s="97">
        <v>44805</v>
      </c>
      <c r="H505" s="67" t="s">
        <v>1130</v>
      </c>
      <c r="I505" s="67" t="s">
        <v>1121</v>
      </c>
      <c r="J505" s="130" t="s">
        <v>1122</v>
      </c>
      <c r="K505" s="149">
        <v>10040</v>
      </c>
    </row>
    <row r="506" spans="1:11" s="5" customFormat="1" ht="13.5" x14ac:dyDescent="0.2">
      <c r="A506" s="3" t="s">
        <v>1566</v>
      </c>
      <c r="B506" s="66" t="s">
        <v>395</v>
      </c>
      <c r="C506" s="44" t="s">
        <v>16</v>
      </c>
      <c r="D506" s="44" t="s">
        <v>16</v>
      </c>
      <c r="E506" s="67" t="s">
        <v>20</v>
      </c>
      <c r="F506" s="129" t="s">
        <v>1070</v>
      </c>
      <c r="G506" s="97">
        <v>44805</v>
      </c>
      <c r="H506" s="67" t="s">
        <v>1131</v>
      </c>
      <c r="I506" s="67" t="s">
        <v>1121</v>
      </c>
      <c r="J506" s="130" t="s">
        <v>1122</v>
      </c>
      <c r="K506" s="149">
        <v>3290</v>
      </c>
    </row>
    <row r="507" spans="1:11" s="5" customFormat="1" ht="13.5" x14ac:dyDescent="0.2">
      <c r="A507" s="3" t="s">
        <v>1566</v>
      </c>
      <c r="B507" s="66" t="s">
        <v>395</v>
      </c>
      <c r="C507" s="44" t="s">
        <v>16</v>
      </c>
      <c r="D507" s="44" t="s">
        <v>16</v>
      </c>
      <c r="E507" s="67" t="s">
        <v>20</v>
      </c>
      <c r="F507" s="129" t="s">
        <v>1070</v>
      </c>
      <c r="G507" s="97">
        <v>44805</v>
      </c>
      <c r="H507" s="67" t="s">
        <v>1132</v>
      </c>
      <c r="I507" s="67" t="s">
        <v>1121</v>
      </c>
      <c r="J507" s="130" t="s">
        <v>1122</v>
      </c>
      <c r="K507" s="149">
        <v>17440</v>
      </c>
    </row>
    <row r="508" spans="1:11" s="5" customFormat="1" ht="13.5" x14ac:dyDescent="0.2">
      <c r="A508" s="3" t="s">
        <v>1566</v>
      </c>
      <c r="B508" s="66" t="s">
        <v>395</v>
      </c>
      <c r="C508" s="44" t="s">
        <v>16</v>
      </c>
      <c r="D508" s="44" t="s">
        <v>16</v>
      </c>
      <c r="E508" s="67" t="s">
        <v>20</v>
      </c>
      <c r="F508" s="129" t="s">
        <v>1070</v>
      </c>
      <c r="G508" s="97">
        <v>44805</v>
      </c>
      <c r="H508" s="67" t="s">
        <v>1133</v>
      </c>
      <c r="I508" s="67" t="s">
        <v>1121</v>
      </c>
      <c r="J508" s="130" t="s">
        <v>1122</v>
      </c>
      <c r="K508" s="149">
        <v>26880</v>
      </c>
    </row>
    <row r="509" spans="1:11" s="5" customFormat="1" ht="13.5" x14ac:dyDescent="0.2">
      <c r="A509" s="3" t="s">
        <v>1566</v>
      </c>
      <c r="B509" s="66" t="s">
        <v>395</v>
      </c>
      <c r="C509" s="44" t="s">
        <v>16</v>
      </c>
      <c r="D509" s="44" t="s">
        <v>16</v>
      </c>
      <c r="E509" s="67" t="s">
        <v>20</v>
      </c>
      <c r="F509" s="46" t="s">
        <v>1070</v>
      </c>
      <c r="G509" s="97">
        <v>44805</v>
      </c>
      <c r="H509" s="139" t="s">
        <v>1134</v>
      </c>
      <c r="I509" s="67" t="s">
        <v>1121</v>
      </c>
      <c r="J509" s="130" t="s">
        <v>1122</v>
      </c>
      <c r="K509" s="178">
        <v>64100</v>
      </c>
    </row>
    <row r="510" spans="1:11" s="5" customFormat="1" ht="13.5" x14ac:dyDescent="0.2">
      <c r="A510" s="3" t="s">
        <v>1566</v>
      </c>
      <c r="B510" s="66" t="s">
        <v>395</v>
      </c>
      <c r="C510" s="44" t="s">
        <v>16</v>
      </c>
      <c r="D510" s="44" t="s">
        <v>16</v>
      </c>
      <c r="E510" s="67" t="s">
        <v>20</v>
      </c>
      <c r="F510" s="46" t="s">
        <v>1070</v>
      </c>
      <c r="G510" s="97">
        <v>44805</v>
      </c>
      <c r="H510" s="139" t="s">
        <v>1135</v>
      </c>
      <c r="I510" s="67" t="s">
        <v>1121</v>
      </c>
      <c r="J510" s="130" t="s">
        <v>1122</v>
      </c>
      <c r="K510" s="178">
        <v>77850</v>
      </c>
    </row>
    <row r="511" spans="1:11" s="5" customFormat="1" ht="13.5" x14ac:dyDescent="0.2">
      <c r="A511" s="3" t="s">
        <v>1566</v>
      </c>
      <c r="B511" s="66" t="s">
        <v>395</v>
      </c>
      <c r="C511" s="44" t="s">
        <v>16</v>
      </c>
      <c r="D511" s="44" t="s">
        <v>16</v>
      </c>
      <c r="E511" s="67" t="s">
        <v>20</v>
      </c>
      <c r="F511" s="46" t="s">
        <v>1070</v>
      </c>
      <c r="G511" s="97">
        <v>44805</v>
      </c>
      <c r="H511" s="139" t="s">
        <v>1136</v>
      </c>
      <c r="I511" s="67" t="s">
        <v>1137</v>
      </c>
      <c r="J511" s="130" t="s">
        <v>1138</v>
      </c>
      <c r="K511" s="178">
        <f>8800+8800</f>
        <v>17600</v>
      </c>
    </row>
    <row r="512" spans="1:11" s="5" customFormat="1" ht="13.5" x14ac:dyDescent="0.2">
      <c r="A512" s="3" t="s">
        <v>1566</v>
      </c>
      <c r="B512" s="66" t="s">
        <v>395</v>
      </c>
      <c r="C512" s="44" t="s">
        <v>16</v>
      </c>
      <c r="D512" s="44" t="s">
        <v>16</v>
      </c>
      <c r="E512" s="67" t="s">
        <v>20</v>
      </c>
      <c r="F512" s="46" t="s">
        <v>1070</v>
      </c>
      <c r="G512" s="97">
        <v>44805</v>
      </c>
      <c r="H512" s="139" t="s">
        <v>1139</v>
      </c>
      <c r="I512" s="139" t="s">
        <v>1140</v>
      </c>
      <c r="J512" s="46" t="s">
        <v>585</v>
      </c>
      <c r="K512" s="178">
        <v>192991</v>
      </c>
    </row>
    <row r="513" spans="1:11" s="5" customFormat="1" ht="13.5" x14ac:dyDescent="0.2">
      <c r="A513" s="3" t="s">
        <v>1566</v>
      </c>
      <c r="B513" s="66" t="s">
        <v>395</v>
      </c>
      <c r="C513" s="44" t="s">
        <v>16</v>
      </c>
      <c r="D513" s="44" t="s">
        <v>16</v>
      </c>
      <c r="E513" s="67" t="s">
        <v>20</v>
      </c>
      <c r="F513" s="46" t="s">
        <v>1070</v>
      </c>
      <c r="G513" s="97">
        <v>44805</v>
      </c>
      <c r="H513" s="139" t="s">
        <v>1141</v>
      </c>
      <c r="I513" s="139" t="s">
        <v>1140</v>
      </c>
      <c r="J513" s="46" t="s">
        <v>585</v>
      </c>
      <c r="K513" s="178">
        <v>561211</v>
      </c>
    </row>
    <row r="514" spans="1:11" s="5" customFormat="1" ht="13.5" x14ac:dyDescent="0.2">
      <c r="A514" s="3" t="s">
        <v>1566</v>
      </c>
      <c r="B514" s="66" t="s">
        <v>395</v>
      </c>
      <c r="C514" s="44" t="s">
        <v>16</v>
      </c>
      <c r="D514" s="44" t="s">
        <v>16</v>
      </c>
      <c r="E514" s="67" t="s">
        <v>20</v>
      </c>
      <c r="F514" s="46" t="s">
        <v>1070</v>
      </c>
      <c r="G514" s="97">
        <v>44805</v>
      </c>
      <c r="H514" s="139" t="s">
        <v>1142</v>
      </c>
      <c r="I514" s="139" t="s">
        <v>1140</v>
      </c>
      <c r="J514" s="46" t="s">
        <v>585</v>
      </c>
      <c r="K514" s="178">
        <v>219652</v>
      </c>
    </row>
    <row r="515" spans="1:11" s="5" customFormat="1" ht="13.5" x14ac:dyDescent="0.2">
      <c r="A515" s="3" t="s">
        <v>1566</v>
      </c>
      <c r="B515" s="66" t="s">
        <v>395</v>
      </c>
      <c r="C515" s="44" t="s">
        <v>16</v>
      </c>
      <c r="D515" s="44" t="s">
        <v>16</v>
      </c>
      <c r="E515" s="67" t="s">
        <v>20</v>
      </c>
      <c r="F515" s="46" t="s">
        <v>1070</v>
      </c>
      <c r="G515" s="97">
        <v>44805</v>
      </c>
      <c r="H515" s="139" t="s">
        <v>1143</v>
      </c>
      <c r="I515" s="139" t="s">
        <v>1140</v>
      </c>
      <c r="J515" s="46" t="s">
        <v>585</v>
      </c>
      <c r="K515" s="178">
        <v>232263</v>
      </c>
    </row>
    <row r="516" spans="1:11" s="5" customFormat="1" ht="27" x14ac:dyDescent="0.2">
      <c r="A516" s="3" t="s">
        <v>1567</v>
      </c>
      <c r="B516" s="107" t="s">
        <v>0</v>
      </c>
      <c r="C516" s="44" t="s">
        <v>16</v>
      </c>
      <c r="D516" s="44" t="s">
        <v>16</v>
      </c>
      <c r="E516" s="43" t="s">
        <v>31</v>
      </c>
      <c r="F516" s="107">
        <v>11220225</v>
      </c>
      <c r="G516" s="131">
        <v>44805</v>
      </c>
      <c r="H516" s="121" t="s">
        <v>1144</v>
      </c>
      <c r="I516" s="121" t="s">
        <v>1145</v>
      </c>
      <c r="J516" s="125" t="s">
        <v>1146</v>
      </c>
      <c r="K516" s="148">
        <v>30345</v>
      </c>
    </row>
    <row r="517" spans="1:11" s="5" customFormat="1" ht="13.5" x14ac:dyDescent="0.2">
      <c r="A517" s="3" t="s">
        <v>1567</v>
      </c>
      <c r="B517" s="66" t="s">
        <v>395</v>
      </c>
      <c r="C517" s="44" t="s">
        <v>16</v>
      </c>
      <c r="D517" s="44" t="s">
        <v>16</v>
      </c>
      <c r="E517" s="10" t="s">
        <v>2</v>
      </c>
      <c r="F517" s="107">
        <v>566886</v>
      </c>
      <c r="G517" s="131">
        <v>44805</v>
      </c>
      <c r="H517" s="121" t="s">
        <v>1147</v>
      </c>
      <c r="I517" s="121" t="s">
        <v>1148</v>
      </c>
      <c r="J517" s="125" t="s">
        <v>1149</v>
      </c>
      <c r="K517" s="148">
        <v>22150</v>
      </c>
    </row>
    <row r="518" spans="1:11" s="5" customFormat="1" ht="13.5" x14ac:dyDescent="0.2">
      <c r="A518" s="3" t="s">
        <v>1567</v>
      </c>
      <c r="B518" s="66" t="s">
        <v>395</v>
      </c>
      <c r="C518" s="44" t="s">
        <v>16</v>
      </c>
      <c r="D518" s="44" t="s">
        <v>16</v>
      </c>
      <c r="E518" s="10" t="s">
        <v>2</v>
      </c>
      <c r="F518" s="107">
        <v>565237</v>
      </c>
      <c r="G518" s="131">
        <v>44805</v>
      </c>
      <c r="H518" s="121" t="s">
        <v>1150</v>
      </c>
      <c r="I518" s="121" t="s">
        <v>1148</v>
      </c>
      <c r="J518" s="125" t="s">
        <v>1149</v>
      </c>
      <c r="K518" s="148">
        <v>7900</v>
      </c>
    </row>
    <row r="519" spans="1:11" s="5" customFormat="1" ht="13.5" x14ac:dyDescent="0.2">
      <c r="A519" s="3" t="s">
        <v>1567</v>
      </c>
      <c r="B519" s="66" t="s">
        <v>395</v>
      </c>
      <c r="C519" s="44" t="s">
        <v>16</v>
      </c>
      <c r="D519" s="44" t="s">
        <v>16</v>
      </c>
      <c r="E519" s="10" t="s">
        <v>1</v>
      </c>
      <c r="F519" s="107">
        <v>215629</v>
      </c>
      <c r="G519" s="131">
        <v>44806</v>
      </c>
      <c r="H519" s="121" t="s">
        <v>1151</v>
      </c>
      <c r="I519" s="121" t="s">
        <v>1148</v>
      </c>
      <c r="J519" s="125" t="s">
        <v>1149</v>
      </c>
      <c r="K519" s="148">
        <v>14031</v>
      </c>
    </row>
    <row r="520" spans="1:11" s="5" customFormat="1" ht="13.5" x14ac:dyDescent="0.2">
      <c r="A520" s="3" t="s">
        <v>1567</v>
      </c>
      <c r="B520" s="66" t="s">
        <v>395</v>
      </c>
      <c r="C520" s="44" t="s">
        <v>16</v>
      </c>
      <c r="D520" s="44" t="s">
        <v>16</v>
      </c>
      <c r="E520" s="10" t="s">
        <v>2</v>
      </c>
      <c r="F520" s="107">
        <v>568034</v>
      </c>
      <c r="G520" s="131">
        <v>44806</v>
      </c>
      <c r="H520" s="121" t="s">
        <v>1152</v>
      </c>
      <c r="I520" s="121" t="s">
        <v>1148</v>
      </c>
      <c r="J520" s="125" t="s">
        <v>1149</v>
      </c>
      <c r="K520" s="148">
        <v>3900</v>
      </c>
    </row>
    <row r="521" spans="1:11" s="5" customFormat="1" ht="27" x14ac:dyDescent="0.2">
      <c r="A521" s="3" t="s">
        <v>1567</v>
      </c>
      <c r="B521" s="102" t="s">
        <v>3</v>
      </c>
      <c r="C521" s="45" t="s">
        <v>915</v>
      </c>
      <c r="D521" s="79">
        <v>44204</v>
      </c>
      <c r="E521" s="43" t="s">
        <v>31</v>
      </c>
      <c r="F521" s="107">
        <v>11220226</v>
      </c>
      <c r="G521" s="131">
        <v>44806</v>
      </c>
      <c r="H521" s="121" t="s">
        <v>1153</v>
      </c>
      <c r="I521" s="10" t="s">
        <v>483</v>
      </c>
      <c r="J521" s="103" t="s">
        <v>32</v>
      </c>
      <c r="K521" s="148">
        <v>501974</v>
      </c>
    </row>
    <row r="522" spans="1:11" s="5" customFormat="1" ht="27" x14ac:dyDescent="0.2">
      <c r="A522" s="3" t="s">
        <v>1567</v>
      </c>
      <c r="B522" s="102" t="s">
        <v>3</v>
      </c>
      <c r="C522" s="45" t="s">
        <v>915</v>
      </c>
      <c r="D522" s="79">
        <v>44204</v>
      </c>
      <c r="E522" s="43" t="s">
        <v>31</v>
      </c>
      <c r="F522" s="107">
        <v>11220227</v>
      </c>
      <c r="G522" s="131">
        <v>44806</v>
      </c>
      <c r="H522" s="43" t="s">
        <v>1154</v>
      </c>
      <c r="I522" s="10" t="s">
        <v>483</v>
      </c>
      <c r="J522" s="103" t="s">
        <v>32</v>
      </c>
      <c r="K522" s="148">
        <v>278309</v>
      </c>
    </row>
    <row r="523" spans="1:11" s="5" customFormat="1" ht="13.5" x14ac:dyDescent="0.2">
      <c r="A523" s="3" t="s">
        <v>1567</v>
      </c>
      <c r="B523" s="66" t="s">
        <v>395</v>
      </c>
      <c r="C523" s="44" t="s">
        <v>16</v>
      </c>
      <c r="D523" s="44" t="s">
        <v>16</v>
      </c>
      <c r="E523" s="10" t="s">
        <v>1</v>
      </c>
      <c r="F523" s="107">
        <v>215806</v>
      </c>
      <c r="G523" s="131">
        <v>44809</v>
      </c>
      <c r="H523" s="121" t="s">
        <v>1155</v>
      </c>
      <c r="I523" s="121" t="s">
        <v>1148</v>
      </c>
      <c r="J523" s="125" t="s">
        <v>1149</v>
      </c>
      <c r="K523" s="148">
        <v>9969</v>
      </c>
    </row>
    <row r="524" spans="1:11" s="5" customFormat="1" ht="27" x14ac:dyDescent="0.2">
      <c r="A524" s="3" t="s">
        <v>1567</v>
      </c>
      <c r="B524" s="102" t="s">
        <v>3</v>
      </c>
      <c r="C524" s="45" t="s">
        <v>915</v>
      </c>
      <c r="D524" s="79">
        <v>44204</v>
      </c>
      <c r="E524" s="43" t="s">
        <v>31</v>
      </c>
      <c r="F524" s="107">
        <v>11220228</v>
      </c>
      <c r="G524" s="131">
        <v>44809</v>
      </c>
      <c r="H524" s="121" t="s">
        <v>1156</v>
      </c>
      <c r="I524" s="10" t="s">
        <v>483</v>
      </c>
      <c r="J524" s="103" t="s">
        <v>32</v>
      </c>
      <c r="K524" s="148">
        <v>22440</v>
      </c>
    </row>
    <row r="525" spans="1:11" s="5" customFormat="1" ht="27" x14ac:dyDescent="0.2">
      <c r="A525" s="3" t="s">
        <v>1567</v>
      </c>
      <c r="B525" s="102" t="s">
        <v>3</v>
      </c>
      <c r="C525" s="45" t="s">
        <v>915</v>
      </c>
      <c r="D525" s="79">
        <v>44204</v>
      </c>
      <c r="E525" s="43" t="s">
        <v>31</v>
      </c>
      <c r="F525" s="107">
        <v>11220229</v>
      </c>
      <c r="G525" s="131">
        <v>44809</v>
      </c>
      <c r="H525" s="121" t="s">
        <v>1157</v>
      </c>
      <c r="I525" s="10" t="s">
        <v>483</v>
      </c>
      <c r="J525" s="103" t="s">
        <v>32</v>
      </c>
      <c r="K525" s="148">
        <v>68994</v>
      </c>
    </row>
    <row r="526" spans="1:11" s="5" customFormat="1" ht="27" x14ac:dyDescent="0.2">
      <c r="A526" s="3" t="s">
        <v>1567</v>
      </c>
      <c r="B526" s="102" t="s">
        <v>15</v>
      </c>
      <c r="C526" s="44" t="s">
        <v>16</v>
      </c>
      <c r="D526" s="44" t="s">
        <v>16</v>
      </c>
      <c r="E526" s="43" t="s">
        <v>31</v>
      </c>
      <c r="F526" s="107">
        <v>11220230</v>
      </c>
      <c r="G526" s="131">
        <v>44811</v>
      </c>
      <c r="H526" s="43" t="s">
        <v>1158</v>
      </c>
      <c r="I526" s="43" t="s">
        <v>1159</v>
      </c>
      <c r="J526" s="125" t="s">
        <v>1160</v>
      </c>
      <c r="K526" s="148">
        <v>93000</v>
      </c>
    </row>
    <row r="527" spans="1:11" s="5" customFormat="1" ht="27" x14ac:dyDescent="0.2">
      <c r="A527" s="3" t="s">
        <v>1567</v>
      </c>
      <c r="B527" s="66" t="s">
        <v>395</v>
      </c>
      <c r="C527" s="44" t="s">
        <v>16</v>
      </c>
      <c r="D527" s="44" t="s">
        <v>16</v>
      </c>
      <c r="E527" s="43" t="s">
        <v>31</v>
      </c>
      <c r="F527" s="107">
        <v>11220232</v>
      </c>
      <c r="G527" s="131">
        <v>44812</v>
      </c>
      <c r="H527" s="121" t="s">
        <v>1161</v>
      </c>
      <c r="I527" s="121" t="s">
        <v>1162</v>
      </c>
      <c r="J527" s="125" t="s">
        <v>1163</v>
      </c>
      <c r="K527" s="148">
        <v>32000</v>
      </c>
    </row>
    <row r="528" spans="1:11" s="5" customFormat="1" ht="27" x14ac:dyDescent="0.2">
      <c r="A528" s="3" t="s">
        <v>1567</v>
      </c>
      <c r="B528" s="102" t="s">
        <v>3</v>
      </c>
      <c r="C528" s="45" t="s">
        <v>915</v>
      </c>
      <c r="D528" s="79">
        <v>44204</v>
      </c>
      <c r="E528" s="43" t="s">
        <v>31</v>
      </c>
      <c r="F528" s="107">
        <v>11220233</v>
      </c>
      <c r="G528" s="131">
        <v>44812</v>
      </c>
      <c r="H528" s="121" t="s">
        <v>1157</v>
      </c>
      <c r="I528" s="10" t="s">
        <v>483</v>
      </c>
      <c r="J528" s="103" t="s">
        <v>32</v>
      </c>
      <c r="K528" s="148">
        <v>253130</v>
      </c>
    </row>
    <row r="529" spans="1:11" s="5" customFormat="1" ht="27" x14ac:dyDescent="0.2">
      <c r="A529" s="3" t="s">
        <v>1567</v>
      </c>
      <c r="B529" s="102" t="s">
        <v>15</v>
      </c>
      <c r="C529" s="44" t="s">
        <v>16</v>
      </c>
      <c r="D529" s="44" t="s">
        <v>16</v>
      </c>
      <c r="E529" s="43" t="s">
        <v>31</v>
      </c>
      <c r="F529" s="107">
        <v>11220235</v>
      </c>
      <c r="G529" s="131">
        <v>44813</v>
      </c>
      <c r="H529" s="121" t="s">
        <v>1164</v>
      </c>
      <c r="I529" s="121" t="s">
        <v>1165</v>
      </c>
      <c r="J529" s="125" t="s">
        <v>1166</v>
      </c>
      <c r="K529" s="148">
        <v>420000</v>
      </c>
    </row>
    <row r="530" spans="1:11" s="5" customFormat="1" ht="27" x14ac:dyDescent="0.2">
      <c r="A530" s="3" t="s">
        <v>1567</v>
      </c>
      <c r="B530" s="102" t="s">
        <v>15</v>
      </c>
      <c r="C530" s="44" t="s">
        <v>16</v>
      </c>
      <c r="D530" s="44" t="s">
        <v>16</v>
      </c>
      <c r="E530" s="43" t="s">
        <v>31</v>
      </c>
      <c r="F530" s="107">
        <v>11220236</v>
      </c>
      <c r="G530" s="131">
        <v>44816</v>
      </c>
      <c r="H530" s="121" t="s">
        <v>1167</v>
      </c>
      <c r="I530" s="121" t="s">
        <v>1168</v>
      </c>
      <c r="J530" s="125" t="s">
        <v>1169</v>
      </c>
      <c r="K530" s="148">
        <v>113038</v>
      </c>
    </row>
    <row r="531" spans="1:11" s="5" customFormat="1" ht="27" x14ac:dyDescent="0.2">
      <c r="A531" s="3" t="s">
        <v>1567</v>
      </c>
      <c r="B531" s="102" t="s">
        <v>15</v>
      </c>
      <c r="C531" s="44" t="s">
        <v>16</v>
      </c>
      <c r="D531" s="44" t="s">
        <v>16</v>
      </c>
      <c r="E531" s="43" t="s">
        <v>31</v>
      </c>
      <c r="F531" s="107">
        <v>11220237</v>
      </c>
      <c r="G531" s="131">
        <v>44817</v>
      </c>
      <c r="H531" s="43" t="s">
        <v>1170</v>
      </c>
      <c r="I531" s="43" t="s">
        <v>1171</v>
      </c>
      <c r="J531" s="125" t="s">
        <v>1172</v>
      </c>
      <c r="K531" s="148">
        <v>321300</v>
      </c>
    </row>
    <row r="532" spans="1:11" s="5" customFormat="1" ht="40.5" x14ac:dyDescent="0.2">
      <c r="A532" s="3" t="s">
        <v>1567</v>
      </c>
      <c r="B532" s="62" t="s">
        <v>17</v>
      </c>
      <c r="C532" s="107" t="s">
        <v>1173</v>
      </c>
      <c r="D532" s="126">
        <v>44616</v>
      </c>
      <c r="E532" s="43" t="s">
        <v>31</v>
      </c>
      <c r="F532" s="107">
        <v>11220238</v>
      </c>
      <c r="G532" s="131">
        <v>44818</v>
      </c>
      <c r="H532" s="121" t="s">
        <v>1174</v>
      </c>
      <c r="I532" s="121" t="s">
        <v>1175</v>
      </c>
      <c r="J532" s="125" t="s">
        <v>1176</v>
      </c>
      <c r="K532" s="148">
        <v>480000</v>
      </c>
    </row>
    <row r="533" spans="1:11" s="5" customFormat="1" ht="13.5" x14ac:dyDescent="0.2">
      <c r="A533" s="3" t="s">
        <v>1567</v>
      </c>
      <c r="B533" s="66" t="s">
        <v>395</v>
      </c>
      <c r="C533" s="44" t="s">
        <v>16</v>
      </c>
      <c r="D533" s="44" t="s">
        <v>16</v>
      </c>
      <c r="E533" s="10" t="s">
        <v>1</v>
      </c>
      <c r="F533" s="107">
        <v>216407</v>
      </c>
      <c r="G533" s="131">
        <v>44819</v>
      </c>
      <c r="H533" s="43" t="s">
        <v>1177</v>
      </c>
      <c r="I533" s="43" t="s">
        <v>1148</v>
      </c>
      <c r="J533" s="125" t="s">
        <v>1149</v>
      </c>
      <c r="K533" s="148">
        <v>79699</v>
      </c>
    </row>
    <row r="534" spans="1:11" s="5" customFormat="1" ht="13.5" x14ac:dyDescent="0.2">
      <c r="A534" s="3" t="s">
        <v>1567</v>
      </c>
      <c r="B534" s="102" t="s">
        <v>15</v>
      </c>
      <c r="C534" s="44" t="s">
        <v>16</v>
      </c>
      <c r="D534" s="44" t="s">
        <v>16</v>
      </c>
      <c r="E534" s="43" t="s">
        <v>31</v>
      </c>
      <c r="F534" s="107">
        <v>11220240</v>
      </c>
      <c r="G534" s="131">
        <v>44819</v>
      </c>
      <c r="H534" s="121" t="s">
        <v>1178</v>
      </c>
      <c r="I534" s="121" t="s">
        <v>1159</v>
      </c>
      <c r="J534" s="125" t="s">
        <v>1160</v>
      </c>
      <c r="K534" s="148">
        <v>39000</v>
      </c>
    </row>
    <row r="535" spans="1:11" s="5" customFormat="1" ht="27" x14ac:dyDescent="0.2">
      <c r="A535" s="3" t="s">
        <v>1567</v>
      </c>
      <c r="B535" s="102" t="s">
        <v>3</v>
      </c>
      <c r="C535" s="45" t="s">
        <v>915</v>
      </c>
      <c r="D535" s="79">
        <v>44204</v>
      </c>
      <c r="E535" s="43" t="s">
        <v>31</v>
      </c>
      <c r="F535" s="107">
        <v>11220241</v>
      </c>
      <c r="G535" s="131">
        <v>44824</v>
      </c>
      <c r="H535" s="121" t="s">
        <v>1179</v>
      </c>
      <c r="I535" s="10" t="s">
        <v>483</v>
      </c>
      <c r="J535" s="103" t="s">
        <v>32</v>
      </c>
      <c r="K535" s="148">
        <v>402168</v>
      </c>
    </row>
    <row r="536" spans="1:11" s="5" customFormat="1" ht="27" x14ac:dyDescent="0.2">
      <c r="A536" s="3" t="s">
        <v>1567</v>
      </c>
      <c r="B536" s="102" t="s">
        <v>3</v>
      </c>
      <c r="C536" s="45" t="s">
        <v>915</v>
      </c>
      <c r="D536" s="79">
        <v>44204</v>
      </c>
      <c r="E536" s="43" t="s">
        <v>31</v>
      </c>
      <c r="F536" s="107">
        <v>11220243</v>
      </c>
      <c r="G536" s="131">
        <v>44826</v>
      </c>
      <c r="H536" s="121" t="s">
        <v>1157</v>
      </c>
      <c r="I536" s="10" t="s">
        <v>483</v>
      </c>
      <c r="J536" s="103" t="s">
        <v>32</v>
      </c>
      <c r="K536" s="148">
        <v>266900</v>
      </c>
    </row>
    <row r="537" spans="1:11" s="5" customFormat="1" ht="27" x14ac:dyDescent="0.2">
      <c r="A537" s="3" t="s">
        <v>1567</v>
      </c>
      <c r="B537" s="107" t="s">
        <v>0</v>
      </c>
      <c r="C537" s="44" t="s">
        <v>16</v>
      </c>
      <c r="D537" s="44" t="s">
        <v>16</v>
      </c>
      <c r="E537" s="43" t="s">
        <v>31</v>
      </c>
      <c r="F537" s="107">
        <v>11220244</v>
      </c>
      <c r="G537" s="131">
        <v>44826</v>
      </c>
      <c r="H537" s="121" t="s">
        <v>1180</v>
      </c>
      <c r="I537" s="121" t="s">
        <v>1181</v>
      </c>
      <c r="J537" s="125" t="s">
        <v>1182</v>
      </c>
      <c r="K537" s="148">
        <v>517527</v>
      </c>
    </row>
    <row r="538" spans="1:11" s="5" customFormat="1" ht="27" x14ac:dyDescent="0.2">
      <c r="A538" s="3" t="s">
        <v>1567</v>
      </c>
      <c r="B538" s="6" t="s">
        <v>275</v>
      </c>
      <c r="C538" s="44" t="s">
        <v>16</v>
      </c>
      <c r="D538" s="44" t="s">
        <v>16</v>
      </c>
      <c r="E538" s="43" t="s">
        <v>31</v>
      </c>
      <c r="F538" s="107">
        <v>11220245</v>
      </c>
      <c r="G538" s="131">
        <v>44827</v>
      </c>
      <c r="H538" s="121" t="s">
        <v>1183</v>
      </c>
      <c r="I538" s="121" t="s">
        <v>1184</v>
      </c>
      <c r="J538" s="125" t="s">
        <v>1185</v>
      </c>
      <c r="K538" s="148">
        <v>409956</v>
      </c>
    </row>
    <row r="539" spans="1:11" s="5" customFormat="1" ht="27" x14ac:dyDescent="0.2">
      <c r="A539" s="3" t="s">
        <v>1567</v>
      </c>
      <c r="B539" s="107" t="s">
        <v>0</v>
      </c>
      <c r="C539" s="44" t="s">
        <v>16</v>
      </c>
      <c r="D539" s="44" t="s">
        <v>16</v>
      </c>
      <c r="E539" s="43" t="s">
        <v>31</v>
      </c>
      <c r="F539" s="107">
        <v>11220246</v>
      </c>
      <c r="G539" s="131">
        <v>44830</v>
      </c>
      <c r="H539" s="43" t="s">
        <v>1186</v>
      </c>
      <c r="I539" s="137" t="s">
        <v>137</v>
      </c>
      <c r="J539" s="146" t="s">
        <v>138</v>
      </c>
      <c r="K539" s="148">
        <v>3999999</v>
      </c>
    </row>
    <row r="540" spans="1:11" s="5" customFormat="1" ht="27" x14ac:dyDescent="0.2">
      <c r="A540" s="3" t="s">
        <v>1567</v>
      </c>
      <c r="B540" s="6" t="s">
        <v>275</v>
      </c>
      <c r="C540" s="44" t="s">
        <v>16</v>
      </c>
      <c r="D540" s="44" t="s">
        <v>16</v>
      </c>
      <c r="E540" s="43" t="s">
        <v>31</v>
      </c>
      <c r="F540" s="107">
        <v>11220247</v>
      </c>
      <c r="G540" s="131">
        <v>44832</v>
      </c>
      <c r="H540" s="43" t="s">
        <v>1187</v>
      </c>
      <c r="I540" s="43" t="s">
        <v>1188</v>
      </c>
      <c r="J540" s="132" t="s">
        <v>1189</v>
      </c>
      <c r="K540" s="148">
        <v>988232</v>
      </c>
    </row>
    <row r="541" spans="1:11" s="5" customFormat="1" ht="13.5" x14ac:dyDescent="0.2">
      <c r="A541" s="3" t="s">
        <v>1567</v>
      </c>
      <c r="B541" s="102" t="s">
        <v>15</v>
      </c>
      <c r="C541" s="44" t="s">
        <v>16</v>
      </c>
      <c r="D541" s="44" t="s">
        <v>16</v>
      </c>
      <c r="E541" s="43" t="s">
        <v>31</v>
      </c>
      <c r="F541" s="107">
        <v>11220248</v>
      </c>
      <c r="G541" s="131">
        <v>44832</v>
      </c>
      <c r="H541" s="121" t="s">
        <v>1190</v>
      </c>
      <c r="I541" s="121" t="s">
        <v>1191</v>
      </c>
      <c r="J541" s="125" t="s">
        <v>1192</v>
      </c>
      <c r="K541" s="148">
        <v>1139627</v>
      </c>
    </row>
    <row r="542" spans="1:11" s="5" customFormat="1" ht="27" x14ac:dyDescent="0.2">
      <c r="A542" s="3" t="s">
        <v>1567</v>
      </c>
      <c r="B542" s="107" t="s">
        <v>0</v>
      </c>
      <c r="C542" s="44" t="s">
        <v>16</v>
      </c>
      <c r="D542" s="44" t="s">
        <v>16</v>
      </c>
      <c r="E542" s="43" t="s">
        <v>31</v>
      </c>
      <c r="F542" s="107">
        <v>11220249</v>
      </c>
      <c r="G542" s="131">
        <v>44832</v>
      </c>
      <c r="H542" s="121" t="s">
        <v>1193</v>
      </c>
      <c r="I542" s="121" t="s">
        <v>1194</v>
      </c>
      <c r="J542" s="125" t="s">
        <v>1195</v>
      </c>
      <c r="K542" s="148">
        <v>4500000</v>
      </c>
    </row>
    <row r="543" spans="1:11" s="5" customFormat="1" ht="27" x14ac:dyDescent="0.2">
      <c r="A543" s="3" t="s">
        <v>1567</v>
      </c>
      <c r="B543" s="107" t="s">
        <v>0</v>
      </c>
      <c r="C543" s="44" t="s">
        <v>16</v>
      </c>
      <c r="D543" s="44" t="s">
        <v>16</v>
      </c>
      <c r="E543" s="43" t="s">
        <v>31</v>
      </c>
      <c r="F543" s="107">
        <v>11220250</v>
      </c>
      <c r="G543" s="131">
        <v>44832</v>
      </c>
      <c r="H543" s="43" t="s">
        <v>1196</v>
      </c>
      <c r="I543" s="43" t="s">
        <v>1197</v>
      </c>
      <c r="J543" s="125" t="s">
        <v>1198</v>
      </c>
      <c r="K543" s="148">
        <v>1500000</v>
      </c>
    </row>
    <row r="544" spans="1:11" s="5" customFormat="1" ht="27" x14ac:dyDescent="0.2">
      <c r="A544" s="3" t="s">
        <v>1567</v>
      </c>
      <c r="B544" s="107" t="s">
        <v>0</v>
      </c>
      <c r="C544" s="44" t="s">
        <v>16</v>
      </c>
      <c r="D544" s="44" t="s">
        <v>16</v>
      </c>
      <c r="E544" s="43" t="s">
        <v>31</v>
      </c>
      <c r="F544" s="107">
        <v>11220251</v>
      </c>
      <c r="G544" s="131">
        <v>44832</v>
      </c>
      <c r="H544" s="121" t="s">
        <v>1199</v>
      </c>
      <c r="I544" s="121" t="s">
        <v>1200</v>
      </c>
      <c r="J544" s="125" t="s">
        <v>1201</v>
      </c>
      <c r="K544" s="148">
        <v>1500000</v>
      </c>
    </row>
    <row r="545" spans="1:11" s="5" customFormat="1" ht="27" x14ac:dyDescent="0.2">
      <c r="A545" s="3" t="s">
        <v>1567</v>
      </c>
      <c r="B545" s="66" t="s">
        <v>395</v>
      </c>
      <c r="C545" s="44" t="s">
        <v>16</v>
      </c>
      <c r="D545" s="44" t="s">
        <v>16</v>
      </c>
      <c r="E545" s="43" t="s">
        <v>31</v>
      </c>
      <c r="F545" s="107">
        <v>11220252</v>
      </c>
      <c r="G545" s="131">
        <v>44833</v>
      </c>
      <c r="H545" s="121" t="s">
        <v>1202</v>
      </c>
      <c r="I545" s="121" t="s">
        <v>1162</v>
      </c>
      <c r="J545" s="125" t="s">
        <v>1163</v>
      </c>
      <c r="K545" s="148">
        <v>39999</v>
      </c>
    </row>
    <row r="546" spans="1:11" s="5" customFormat="1" ht="13.5" x14ac:dyDescent="0.2">
      <c r="A546" s="3" t="s">
        <v>1567</v>
      </c>
      <c r="B546" s="102" t="s">
        <v>15</v>
      </c>
      <c r="C546" s="44" t="s">
        <v>16</v>
      </c>
      <c r="D546" s="44" t="s">
        <v>16</v>
      </c>
      <c r="E546" s="43" t="s">
        <v>31</v>
      </c>
      <c r="F546" s="107">
        <v>11220253</v>
      </c>
      <c r="G546" s="131">
        <v>44833</v>
      </c>
      <c r="H546" s="43" t="s">
        <v>1203</v>
      </c>
      <c r="I546" s="43" t="s">
        <v>1204</v>
      </c>
      <c r="J546" s="125" t="s">
        <v>1205</v>
      </c>
      <c r="K546" s="148">
        <v>68000</v>
      </c>
    </row>
    <row r="547" spans="1:11" s="5" customFormat="1" ht="13.5" x14ac:dyDescent="0.2">
      <c r="A547" s="3" t="s">
        <v>1567</v>
      </c>
      <c r="B547" s="66" t="s">
        <v>395</v>
      </c>
      <c r="C547" s="44" t="s">
        <v>16</v>
      </c>
      <c r="D547" s="44" t="s">
        <v>16</v>
      </c>
      <c r="E547" s="10" t="s">
        <v>1</v>
      </c>
      <c r="F547" s="107">
        <v>1421399</v>
      </c>
      <c r="G547" s="131">
        <v>44833</v>
      </c>
      <c r="H547" s="43" t="s">
        <v>1206</v>
      </c>
      <c r="I547" s="43" t="s">
        <v>1207</v>
      </c>
      <c r="J547" s="125" t="s">
        <v>1116</v>
      </c>
      <c r="K547" s="148">
        <v>3500</v>
      </c>
    </row>
    <row r="548" spans="1:11" s="5" customFormat="1" ht="13.5" x14ac:dyDescent="0.2">
      <c r="A548" s="3" t="s">
        <v>1567</v>
      </c>
      <c r="B548" s="66" t="s">
        <v>395</v>
      </c>
      <c r="C548" s="44" t="s">
        <v>16</v>
      </c>
      <c r="D548" s="44" t="s">
        <v>16</v>
      </c>
      <c r="E548" s="10" t="s">
        <v>1</v>
      </c>
      <c r="F548" s="107">
        <v>1421428</v>
      </c>
      <c r="G548" s="131">
        <v>44833</v>
      </c>
      <c r="H548" s="121" t="s">
        <v>1208</v>
      </c>
      <c r="I548" s="121" t="s">
        <v>1207</v>
      </c>
      <c r="J548" s="125" t="s">
        <v>1116</v>
      </c>
      <c r="K548" s="148">
        <v>210300</v>
      </c>
    </row>
    <row r="549" spans="1:11" s="5" customFormat="1" ht="13.5" x14ac:dyDescent="0.2">
      <c r="A549" s="3" t="s">
        <v>1567</v>
      </c>
      <c r="B549" s="66" t="s">
        <v>395</v>
      </c>
      <c r="C549" s="44" t="s">
        <v>16</v>
      </c>
      <c r="D549" s="44" t="s">
        <v>16</v>
      </c>
      <c r="E549" s="10" t="s">
        <v>1</v>
      </c>
      <c r="F549" s="107">
        <v>1421729</v>
      </c>
      <c r="G549" s="131">
        <v>44833</v>
      </c>
      <c r="H549" s="121" t="s">
        <v>1209</v>
      </c>
      <c r="I549" s="121" t="s">
        <v>1207</v>
      </c>
      <c r="J549" s="125" t="s">
        <v>1116</v>
      </c>
      <c r="K549" s="148">
        <v>245700</v>
      </c>
    </row>
    <row r="550" spans="1:11" s="5" customFormat="1" ht="13.5" x14ac:dyDescent="0.2">
      <c r="A550" s="3" t="s">
        <v>1567</v>
      </c>
      <c r="B550" s="66" t="s">
        <v>395</v>
      </c>
      <c r="C550" s="44" t="s">
        <v>16</v>
      </c>
      <c r="D550" s="44" t="s">
        <v>16</v>
      </c>
      <c r="E550" s="10" t="s">
        <v>1</v>
      </c>
      <c r="F550" s="107">
        <v>1421647</v>
      </c>
      <c r="G550" s="131">
        <v>44833</v>
      </c>
      <c r="H550" s="43" t="s">
        <v>1210</v>
      </c>
      <c r="I550" s="43" t="s">
        <v>1207</v>
      </c>
      <c r="J550" s="125" t="s">
        <v>1116</v>
      </c>
      <c r="K550" s="148">
        <v>1395200</v>
      </c>
    </row>
    <row r="551" spans="1:11" s="5" customFormat="1" ht="13.5" x14ac:dyDescent="0.2">
      <c r="A551" s="3" t="s">
        <v>1567</v>
      </c>
      <c r="B551" s="102" t="s">
        <v>15</v>
      </c>
      <c r="C551" s="44" t="s">
        <v>16</v>
      </c>
      <c r="D551" s="44" t="s">
        <v>16</v>
      </c>
      <c r="E551" s="43" t="s">
        <v>31</v>
      </c>
      <c r="F551" s="107">
        <v>11220254</v>
      </c>
      <c r="G551" s="131">
        <v>44834</v>
      </c>
      <c r="H551" s="43" t="s">
        <v>1211</v>
      </c>
      <c r="I551" s="43" t="s">
        <v>1212</v>
      </c>
      <c r="J551" s="125" t="s">
        <v>1213</v>
      </c>
      <c r="K551" s="148">
        <v>48941</v>
      </c>
    </row>
    <row r="552" spans="1:11" s="5" customFormat="1" ht="13.5" x14ac:dyDescent="0.2">
      <c r="A552" s="3" t="s">
        <v>1567</v>
      </c>
      <c r="B552" s="66" t="s">
        <v>395</v>
      </c>
      <c r="C552" s="44" t="s">
        <v>16</v>
      </c>
      <c r="D552" s="44" t="s">
        <v>16</v>
      </c>
      <c r="E552" s="10" t="s">
        <v>1</v>
      </c>
      <c r="F552" s="107">
        <v>1798971</v>
      </c>
      <c r="G552" s="131">
        <v>44834</v>
      </c>
      <c r="H552" s="43" t="s">
        <v>1214</v>
      </c>
      <c r="I552" s="10" t="s">
        <v>24</v>
      </c>
      <c r="J552" s="7" t="s">
        <v>25</v>
      </c>
      <c r="K552" s="148">
        <v>40248</v>
      </c>
    </row>
    <row r="553" spans="1:11" s="5" customFormat="1" ht="13.5" x14ac:dyDescent="0.2">
      <c r="A553" s="3" t="s">
        <v>1553</v>
      </c>
      <c r="B553" s="102" t="s">
        <v>15</v>
      </c>
      <c r="C553" s="44" t="s">
        <v>16</v>
      </c>
      <c r="D553" s="44" t="s">
        <v>16</v>
      </c>
      <c r="E553" s="43" t="s">
        <v>31</v>
      </c>
      <c r="F553" s="15">
        <v>12220122</v>
      </c>
      <c r="G553" s="16">
        <v>44806</v>
      </c>
      <c r="H553" s="11" t="s">
        <v>33</v>
      </c>
      <c r="I553" s="11" t="s">
        <v>47</v>
      </c>
      <c r="J553" s="46" t="s">
        <v>48</v>
      </c>
      <c r="K553" s="164">
        <v>692230</v>
      </c>
    </row>
    <row r="554" spans="1:11" s="5" customFormat="1" ht="27" x14ac:dyDescent="0.2">
      <c r="A554" s="3" t="s">
        <v>1553</v>
      </c>
      <c r="B554" s="102" t="s">
        <v>3</v>
      </c>
      <c r="C554" s="45" t="s">
        <v>915</v>
      </c>
      <c r="D554" s="79">
        <v>44204</v>
      </c>
      <c r="E554" s="43" t="s">
        <v>31</v>
      </c>
      <c r="F554" s="15">
        <v>12220123</v>
      </c>
      <c r="G554" s="16">
        <v>44817</v>
      </c>
      <c r="H554" s="11" t="s">
        <v>34</v>
      </c>
      <c r="I554" s="10" t="s">
        <v>483</v>
      </c>
      <c r="J554" s="103" t="s">
        <v>32</v>
      </c>
      <c r="K554" s="164">
        <v>546574</v>
      </c>
    </row>
    <row r="555" spans="1:11" s="5" customFormat="1" ht="13.5" x14ac:dyDescent="0.2">
      <c r="A555" s="3" t="s">
        <v>1553</v>
      </c>
      <c r="B555" s="102" t="s">
        <v>15</v>
      </c>
      <c r="C555" s="44" t="s">
        <v>16</v>
      </c>
      <c r="D555" s="44" t="s">
        <v>16</v>
      </c>
      <c r="E555" s="43" t="s">
        <v>31</v>
      </c>
      <c r="F555" s="15">
        <v>12220124</v>
      </c>
      <c r="G555" s="16">
        <v>44817</v>
      </c>
      <c r="H555" s="11" t="s">
        <v>35</v>
      </c>
      <c r="I555" s="11" t="s">
        <v>49</v>
      </c>
      <c r="J555" s="46" t="s">
        <v>50</v>
      </c>
      <c r="K555" s="164">
        <v>675920</v>
      </c>
    </row>
    <row r="556" spans="1:11" s="5" customFormat="1" ht="13.5" x14ac:dyDescent="0.2">
      <c r="A556" s="3" t="s">
        <v>1553</v>
      </c>
      <c r="B556" s="102" t="s">
        <v>15</v>
      </c>
      <c r="C556" s="44" t="s">
        <v>16</v>
      </c>
      <c r="D556" s="44" t="s">
        <v>16</v>
      </c>
      <c r="E556" s="43" t="s">
        <v>31</v>
      </c>
      <c r="F556" s="15">
        <v>12220125</v>
      </c>
      <c r="G556" s="16">
        <v>44817</v>
      </c>
      <c r="H556" s="11" t="s">
        <v>36</v>
      </c>
      <c r="I556" s="11" t="s">
        <v>51</v>
      </c>
      <c r="J556" s="46" t="s">
        <v>52</v>
      </c>
      <c r="K556" s="164">
        <v>499992</v>
      </c>
    </row>
    <row r="557" spans="1:11" s="5" customFormat="1" ht="13.5" x14ac:dyDescent="0.2">
      <c r="A557" s="3" t="s">
        <v>1553</v>
      </c>
      <c r="B557" s="102" t="s">
        <v>15</v>
      </c>
      <c r="C557" s="44" t="s">
        <v>16</v>
      </c>
      <c r="D557" s="44" t="s">
        <v>16</v>
      </c>
      <c r="E557" s="43" t="s">
        <v>31</v>
      </c>
      <c r="F557" s="15">
        <v>12220126</v>
      </c>
      <c r="G557" s="16">
        <v>44818</v>
      </c>
      <c r="H557" s="11" t="s">
        <v>37</v>
      </c>
      <c r="I557" s="11" t="s">
        <v>53</v>
      </c>
      <c r="J557" s="46" t="s">
        <v>54</v>
      </c>
      <c r="K557" s="164">
        <v>1151920</v>
      </c>
    </row>
    <row r="558" spans="1:11" s="5" customFormat="1" ht="27" x14ac:dyDescent="0.2">
      <c r="A558" s="3" t="s">
        <v>1553</v>
      </c>
      <c r="B558" s="102" t="s">
        <v>3</v>
      </c>
      <c r="C558" s="45" t="s">
        <v>915</v>
      </c>
      <c r="D558" s="79">
        <v>44204</v>
      </c>
      <c r="E558" s="43" t="s">
        <v>31</v>
      </c>
      <c r="F558" s="15">
        <v>12220127</v>
      </c>
      <c r="G558" s="16">
        <v>44818</v>
      </c>
      <c r="H558" s="11" t="s">
        <v>38</v>
      </c>
      <c r="I558" s="10" t="s">
        <v>483</v>
      </c>
      <c r="J558" s="103" t="s">
        <v>32</v>
      </c>
      <c r="K558" s="164">
        <v>76676</v>
      </c>
    </row>
    <row r="559" spans="1:11" s="5" customFormat="1" ht="13.5" x14ac:dyDescent="0.2">
      <c r="A559" s="3" t="s">
        <v>1553</v>
      </c>
      <c r="B559" s="102" t="s">
        <v>15</v>
      </c>
      <c r="C559" s="44" t="s">
        <v>16</v>
      </c>
      <c r="D559" s="44" t="s">
        <v>16</v>
      </c>
      <c r="E559" s="43" t="s">
        <v>31</v>
      </c>
      <c r="F559" s="15">
        <v>12220128</v>
      </c>
      <c r="G559" s="16">
        <v>44819</v>
      </c>
      <c r="H559" s="11" t="s">
        <v>39</v>
      </c>
      <c r="I559" s="11" t="s">
        <v>49</v>
      </c>
      <c r="J559" s="46" t="s">
        <v>50</v>
      </c>
      <c r="K559" s="164">
        <v>2955960</v>
      </c>
    </row>
    <row r="560" spans="1:11" s="5" customFormat="1" ht="13.5" x14ac:dyDescent="0.2">
      <c r="A560" s="3" t="s">
        <v>1553</v>
      </c>
      <c r="B560" s="102" t="s">
        <v>15</v>
      </c>
      <c r="C560" s="44" t="s">
        <v>16</v>
      </c>
      <c r="D560" s="44" t="s">
        <v>16</v>
      </c>
      <c r="E560" s="43" t="s">
        <v>31</v>
      </c>
      <c r="F560" s="15">
        <v>12220129</v>
      </c>
      <c r="G560" s="16">
        <v>44819</v>
      </c>
      <c r="H560" s="11" t="s">
        <v>40</v>
      </c>
      <c r="I560" s="11" t="s">
        <v>55</v>
      </c>
      <c r="J560" s="46" t="s">
        <v>56</v>
      </c>
      <c r="K560" s="164">
        <v>112200</v>
      </c>
    </row>
    <row r="561" spans="1:11" s="5" customFormat="1" ht="13.5" x14ac:dyDescent="0.2">
      <c r="A561" s="3" t="s">
        <v>1553</v>
      </c>
      <c r="B561" s="102" t="s">
        <v>15</v>
      </c>
      <c r="C561" s="44" t="s">
        <v>16</v>
      </c>
      <c r="D561" s="44" t="s">
        <v>16</v>
      </c>
      <c r="E561" s="43" t="s">
        <v>31</v>
      </c>
      <c r="F561" s="15">
        <v>12220130</v>
      </c>
      <c r="G561" s="16">
        <v>44825</v>
      </c>
      <c r="H561" s="11" t="s">
        <v>41</v>
      </c>
      <c r="I561" s="11" t="s">
        <v>55</v>
      </c>
      <c r="J561" s="46" t="s">
        <v>56</v>
      </c>
      <c r="K561" s="164">
        <v>44800</v>
      </c>
    </row>
    <row r="562" spans="1:11" s="5" customFormat="1" ht="13.5" x14ac:dyDescent="0.2">
      <c r="A562" s="3" t="s">
        <v>1553</v>
      </c>
      <c r="B562" s="102" t="s">
        <v>15</v>
      </c>
      <c r="C562" s="44" t="s">
        <v>16</v>
      </c>
      <c r="D562" s="44" t="s">
        <v>16</v>
      </c>
      <c r="E562" s="43" t="s">
        <v>31</v>
      </c>
      <c r="F562" s="15">
        <v>12220131</v>
      </c>
      <c r="G562" s="16">
        <v>44832</v>
      </c>
      <c r="H562" s="11" t="s">
        <v>42</v>
      </c>
      <c r="I562" s="11" t="s">
        <v>57</v>
      </c>
      <c r="J562" s="46" t="s">
        <v>58</v>
      </c>
      <c r="K562" s="164">
        <v>177286</v>
      </c>
    </row>
    <row r="563" spans="1:11" s="5" customFormat="1" ht="13.5" x14ac:dyDescent="0.2">
      <c r="A563" s="3" t="s">
        <v>1553</v>
      </c>
      <c r="B563" s="102" t="s">
        <v>15</v>
      </c>
      <c r="C563" s="44" t="s">
        <v>16</v>
      </c>
      <c r="D563" s="44" t="s">
        <v>16</v>
      </c>
      <c r="E563" s="43" t="s">
        <v>31</v>
      </c>
      <c r="F563" s="15">
        <v>12220132</v>
      </c>
      <c r="G563" s="16">
        <v>44833</v>
      </c>
      <c r="H563" s="11" t="s">
        <v>43</v>
      </c>
      <c r="I563" s="11" t="s">
        <v>59</v>
      </c>
      <c r="J563" s="46" t="s">
        <v>60</v>
      </c>
      <c r="K563" s="164">
        <v>949300</v>
      </c>
    </row>
    <row r="564" spans="1:11" s="5" customFormat="1" ht="13.5" x14ac:dyDescent="0.2">
      <c r="A564" s="3" t="s">
        <v>1553</v>
      </c>
      <c r="B564" s="102" t="s">
        <v>15</v>
      </c>
      <c r="C564" s="44" t="s">
        <v>16</v>
      </c>
      <c r="D564" s="44" t="s">
        <v>16</v>
      </c>
      <c r="E564" s="43" t="s">
        <v>31</v>
      </c>
      <c r="F564" s="15">
        <v>12220133</v>
      </c>
      <c r="G564" s="16">
        <v>44834</v>
      </c>
      <c r="H564" s="11" t="s">
        <v>44</v>
      </c>
      <c r="I564" s="11" t="s">
        <v>61</v>
      </c>
      <c r="J564" s="46" t="s">
        <v>62</v>
      </c>
      <c r="K564" s="164">
        <v>190281</v>
      </c>
    </row>
    <row r="565" spans="1:11" s="5" customFormat="1" ht="13.5" x14ac:dyDescent="0.2">
      <c r="A565" s="3" t="s">
        <v>1553</v>
      </c>
      <c r="B565" s="62" t="s">
        <v>17</v>
      </c>
      <c r="C565" s="44" t="s">
        <v>69</v>
      </c>
      <c r="D565" s="16">
        <v>44832</v>
      </c>
      <c r="E565" s="43" t="s">
        <v>31</v>
      </c>
      <c r="F565" s="15">
        <v>12220134</v>
      </c>
      <c r="G565" s="16">
        <v>44834</v>
      </c>
      <c r="H565" s="11" t="s">
        <v>45</v>
      </c>
      <c r="I565" s="11" t="s">
        <v>63</v>
      </c>
      <c r="J565" s="46" t="s">
        <v>64</v>
      </c>
      <c r="K565" s="164">
        <v>11772670</v>
      </c>
    </row>
    <row r="566" spans="1:11" s="5" customFormat="1" ht="13.5" x14ac:dyDescent="0.2">
      <c r="A566" s="3" t="s">
        <v>1553</v>
      </c>
      <c r="B566" s="62" t="s">
        <v>17</v>
      </c>
      <c r="C566" s="44" t="s">
        <v>70</v>
      </c>
      <c r="D566" s="16">
        <v>44832</v>
      </c>
      <c r="E566" s="43" t="s">
        <v>31</v>
      </c>
      <c r="F566" s="15">
        <v>12220135</v>
      </c>
      <c r="G566" s="16">
        <v>44834</v>
      </c>
      <c r="H566" s="11" t="s">
        <v>71</v>
      </c>
      <c r="I566" s="11" t="s">
        <v>65</v>
      </c>
      <c r="J566" s="46" t="s">
        <v>66</v>
      </c>
      <c r="K566" s="164">
        <v>18945497</v>
      </c>
    </row>
    <row r="567" spans="1:11" s="5" customFormat="1" ht="13.5" x14ac:dyDescent="0.2">
      <c r="A567" s="3" t="s">
        <v>1553</v>
      </c>
      <c r="B567" s="102" t="s">
        <v>15</v>
      </c>
      <c r="C567" s="44" t="s">
        <v>16</v>
      </c>
      <c r="D567" s="44" t="s">
        <v>16</v>
      </c>
      <c r="E567" s="43" t="s">
        <v>31</v>
      </c>
      <c r="F567" s="15">
        <v>12220136</v>
      </c>
      <c r="G567" s="16">
        <v>44834</v>
      </c>
      <c r="H567" s="11" t="s">
        <v>46</v>
      </c>
      <c r="I567" s="11" t="s">
        <v>67</v>
      </c>
      <c r="J567" s="46" t="s">
        <v>68</v>
      </c>
      <c r="K567" s="164">
        <v>164577</v>
      </c>
    </row>
    <row r="568" spans="1:11" s="5" customFormat="1" ht="13.5" x14ac:dyDescent="0.2">
      <c r="A568" s="3" t="s">
        <v>1553</v>
      </c>
      <c r="B568" s="66" t="s">
        <v>395</v>
      </c>
      <c r="C568" s="44" t="s">
        <v>16</v>
      </c>
      <c r="D568" s="44" t="s">
        <v>16</v>
      </c>
      <c r="E568" s="10" t="s">
        <v>2</v>
      </c>
      <c r="F568" s="41">
        <v>9832860</v>
      </c>
      <c r="G568" s="42">
        <v>44813</v>
      </c>
      <c r="H568" s="10" t="s">
        <v>72</v>
      </c>
      <c r="I568" s="10" t="s">
        <v>23</v>
      </c>
      <c r="J568" s="7" t="s">
        <v>26</v>
      </c>
      <c r="K568" s="164">
        <v>396500</v>
      </c>
    </row>
    <row r="569" spans="1:11" s="5" customFormat="1" ht="13.5" x14ac:dyDescent="0.2">
      <c r="A569" s="3" t="s">
        <v>1553</v>
      </c>
      <c r="B569" s="66" t="s">
        <v>395</v>
      </c>
      <c r="C569" s="44" t="s">
        <v>16</v>
      </c>
      <c r="D569" s="44" t="s">
        <v>16</v>
      </c>
      <c r="E569" s="10" t="s">
        <v>2</v>
      </c>
      <c r="F569" s="41">
        <v>9832374</v>
      </c>
      <c r="G569" s="42">
        <v>44813</v>
      </c>
      <c r="H569" s="10" t="s">
        <v>73</v>
      </c>
      <c r="I569" s="10" t="s">
        <v>23</v>
      </c>
      <c r="J569" s="7" t="s">
        <v>26</v>
      </c>
      <c r="K569" s="164">
        <v>537400</v>
      </c>
    </row>
    <row r="570" spans="1:11" s="5" customFormat="1" ht="13.5" x14ac:dyDescent="0.2">
      <c r="A570" s="3" t="s">
        <v>1553</v>
      </c>
      <c r="B570" s="66" t="s">
        <v>395</v>
      </c>
      <c r="C570" s="44" t="s">
        <v>16</v>
      </c>
      <c r="D570" s="44" t="s">
        <v>16</v>
      </c>
      <c r="E570" s="10" t="s">
        <v>2</v>
      </c>
      <c r="F570" s="14">
        <v>9840468</v>
      </c>
      <c r="G570" s="42">
        <v>44826</v>
      </c>
      <c r="H570" s="10" t="s">
        <v>74</v>
      </c>
      <c r="I570" s="10" t="s">
        <v>23</v>
      </c>
      <c r="J570" s="7" t="s">
        <v>26</v>
      </c>
      <c r="K570" s="164">
        <v>119900</v>
      </c>
    </row>
    <row r="571" spans="1:11" s="5" customFormat="1" ht="13.5" x14ac:dyDescent="0.2">
      <c r="A571" s="3" t="s">
        <v>1553</v>
      </c>
      <c r="B571" s="66" t="s">
        <v>395</v>
      </c>
      <c r="C571" s="44" t="s">
        <v>16</v>
      </c>
      <c r="D571" s="44" t="s">
        <v>16</v>
      </c>
      <c r="E571" s="10" t="s">
        <v>1</v>
      </c>
      <c r="F571" s="14">
        <v>622906</v>
      </c>
      <c r="G571" s="42">
        <v>44833</v>
      </c>
      <c r="H571" s="10" t="s">
        <v>75</v>
      </c>
      <c r="I571" s="10" t="s">
        <v>23</v>
      </c>
      <c r="J571" s="7" t="s">
        <v>26</v>
      </c>
      <c r="K571" s="164">
        <v>7000</v>
      </c>
    </row>
    <row r="572" spans="1:11" s="5" customFormat="1" ht="13.5" x14ac:dyDescent="0.2">
      <c r="A572" s="3" t="s">
        <v>1553</v>
      </c>
      <c r="B572" s="66" t="s">
        <v>395</v>
      </c>
      <c r="C572" s="44" t="s">
        <v>16</v>
      </c>
      <c r="D572" s="44" t="s">
        <v>16</v>
      </c>
      <c r="E572" s="10" t="s">
        <v>2</v>
      </c>
      <c r="F572" s="14">
        <v>5827070</v>
      </c>
      <c r="G572" s="42">
        <v>44826</v>
      </c>
      <c r="H572" s="10" t="s">
        <v>76</v>
      </c>
      <c r="I572" s="10" t="s">
        <v>28</v>
      </c>
      <c r="J572" s="7" t="s">
        <v>27</v>
      </c>
      <c r="K572" s="165">
        <v>41500</v>
      </c>
    </row>
    <row r="573" spans="1:11" s="5" customFormat="1" ht="13.5" x14ac:dyDescent="0.2">
      <c r="A573" s="3" t="s">
        <v>1553</v>
      </c>
      <c r="B573" s="66" t="s">
        <v>395</v>
      </c>
      <c r="C573" s="44" t="s">
        <v>16</v>
      </c>
      <c r="D573" s="44" t="s">
        <v>16</v>
      </c>
      <c r="E573" s="10" t="s">
        <v>2</v>
      </c>
      <c r="F573" s="14">
        <v>5833840</v>
      </c>
      <c r="G573" s="42">
        <v>44833</v>
      </c>
      <c r="H573" s="10" t="s">
        <v>77</v>
      </c>
      <c r="I573" s="10" t="s">
        <v>28</v>
      </c>
      <c r="J573" s="7" t="s">
        <v>27</v>
      </c>
      <c r="K573" s="164">
        <v>124050</v>
      </c>
    </row>
    <row r="574" spans="1:11" s="5" customFormat="1" ht="13.5" x14ac:dyDescent="0.2">
      <c r="A574" s="3" t="s">
        <v>1553</v>
      </c>
      <c r="B574" s="66" t="s">
        <v>395</v>
      </c>
      <c r="C574" s="44" t="s">
        <v>16</v>
      </c>
      <c r="D574" s="44" t="s">
        <v>16</v>
      </c>
      <c r="E574" s="10" t="s">
        <v>1</v>
      </c>
      <c r="F574" s="14">
        <v>324636</v>
      </c>
      <c r="G574" s="42">
        <v>44833</v>
      </c>
      <c r="H574" s="10" t="s">
        <v>78</v>
      </c>
      <c r="I574" s="10" t="s">
        <v>28</v>
      </c>
      <c r="J574" s="7" t="s">
        <v>27</v>
      </c>
      <c r="K574" s="164">
        <v>13450</v>
      </c>
    </row>
    <row r="575" spans="1:11" s="5" customFormat="1" ht="13.5" x14ac:dyDescent="0.2">
      <c r="A575" s="3" t="s">
        <v>1553</v>
      </c>
      <c r="B575" s="66" t="s">
        <v>395</v>
      </c>
      <c r="C575" s="44" t="s">
        <v>16</v>
      </c>
      <c r="D575" s="44" t="s">
        <v>16</v>
      </c>
      <c r="E575" s="10" t="s">
        <v>2</v>
      </c>
      <c r="F575" s="14">
        <v>293524</v>
      </c>
      <c r="G575" s="42">
        <v>44826</v>
      </c>
      <c r="H575" s="10" t="s">
        <v>79</v>
      </c>
      <c r="I575" s="10" t="s">
        <v>28</v>
      </c>
      <c r="J575" s="7" t="s">
        <v>27</v>
      </c>
      <c r="K575" s="164">
        <v>10900</v>
      </c>
    </row>
    <row r="576" spans="1:11" s="5" customFormat="1" ht="13.5" x14ac:dyDescent="0.2">
      <c r="A576" s="3" t="s">
        <v>1553</v>
      </c>
      <c r="B576" s="66" t="s">
        <v>395</v>
      </c>
      <c r="C576" s="44" t="s">
        <v>16</v>
      </c>
      <c r="D576" s="44" t="s">
        <v>16</v>
      </c>
      <c r="E576" s="10" t="s">
        <v>1</v>
      </c>
      <c r="F576" s="14">
        <v>323468</v>
      </c>
      <c r="G576" s="42">
        <v>44826</v>
      </c>
      <c r="H576" s="10" t="s">
        <v>80</v>
      </c>
      <c r="I576" s="10" t="s">
        <v>28</v>
      </c>
      <c r="J576" s="7" t="s">
        <v>27</v>
      </c>
      <c r="K576" s="164">
        <v>39600</v>
      </c>
    </row>
    <row r="577" spans="1:11" s="5" customFormat="1" ht="13.5" x14ac:dyDescent="0.2">
      <c r="A577" s="3" t="s">
        <v>1553</v>
      </c>
      <c r="B577" s="66" t="s">
        <v>395</v>
      </c>
      <c r="C577" s="44" t="s">
        <v>16</v>
      </c>
      <c r="D577" s="44" t="s">
        <v>16</v>
      </c>
      <c r="E577" s="10" t="s">
        <v>2</v>
      </c>
      <c r="F577" s="14">
        <v>10407081</v>
      </c>
      <c r="G577" s="42">
        <v>44833</v>
      </c>
      <c r="H577" s="10" t="s">
        <v>81</v>
      </c>
      <c r="I577" s="10" t="s">
        <v>29</v>
      </c>
      <c r="J577" s="7" t="s">
        <v>30</v>
      </c>
      <c r="K577" s="164">
        <v>220350</v>
      </c>
    </row>
    <row r="578" spans="1:11" s="5" customFormat="1" ht="13.5" x14ac:dyDescent="0.2">
      <c r="A578" s="3" t="s">
        <v>1553</v>
      </c>
      <c r="B578" s="66" t="s">
        <v>395</v>
      </c>
      <c r="C578" s="44" t="s">
        <v>16</v>
      </c>
      <c r="D578" s="44" t="s">
        <v>16</v>
      </c>
      <c r="E578" s="10" t="s">
        <v>1</v>
      </c>
      <c r="F578" s="14">
        <v>5422135</v>
      </c>
      <c r="G578" s="42">
        <v>44813</v>
      </c>
      <c r="H578" s="10" t="s">
        <v>82</v>
      </c>
      <c r="I578" s="10" t="s">
        <v>29</v>
      </c>
      <c r="J578" s="7" t="s">
        <v>30</v>
      </c>
      <c r="K578" s="164">
        <v>540650</v>
      </c>
    </row>
    <row r="579" spans="1:11" s="5" customFormat="1" ht="13.5" x14ac:dyDescent="0.2">
      <c r="A579" s="3" t="s">
        <v>1553</v>
      </c>
      <c r="B579" s="66" t="s">
        <v>395</v>
      </c>
      <c r="C579" s="44" t="s">
        <v>16</v>
      </c>
      <c r="D579" s="44" t="s">
        <v>16</v>
      </c>
      <c r="E579" s="10" t="s">
        <v>1</v>
      </c>
      <c r="F579" s="14">
        <v>5423068</v>
      </c>
      <c r="G579" s="42">
        <v>44826</v>
      </c>
      <c r="H579" s="10" t="s">
        <v>83</v>
      </c>
      <c r="I579" s="10" t="s">
        <v>29</v>
      </c>
      <c r="J579" s="7" t="s">
        <v>30</v>
      </c>
      <c r="K579" s="165">
        <v>148300</v>
      </c>
    </row>
    <row r="580" spans="1:11" s="5" customFormat="1" ht="13.5" x14ac:dyDescent="0.2">
      <c r="A580" s="3" t="s">
        <v>1553</v>
      </c>
      <c r="B580" s="66" t="s">
        <v>395</v>
      </c>
      <c r="C580" s="44" t="s">
        <v>16</v>
      </c>
      <c r="D580" s="44" t="s">
        <v>16</v>
      </c>
      <c r="E580" s="10" t="s">
        <v>2</v>
      </c>
      <c r="F580" s="14">
        <v>5203610</v>
      </c>
      <c r="G580" s="42">
        <v>44826</v>
      </c>
      <c r="H580" s="10" t="s">
        <v>85</v>
      </c>
      <c r="I580" s="10" t="s">
        <v>29</v>
      </c>
      <c r="J580" s="7" t="s">
        <v>30</v>
      </c>
      <c r="K580" s="165">
        <v>106400</v>
      </c>
    </row>
    <row r="581" spans="1:11" s="5" customFormat="1" ht="13.5" x14ac:dyDescent="0.2">
      <c r="A581" s="3" t="s">
        <v>1553</v>
      </c>
      <c r="B581" s="66" t="s">
        <v>395</v>
      </c>
      <c r="C581" s="44" t="s">
        <v>16</v>
      </c>
      <c r="D581" s="44" t="s">
        <v>16</v>
      </c>
      <c r="E581" s="10" t="s">
        <v>1</v>
      </c>
      <c r="F581" s="14">
        <v>5424700</v>
      </c>
      <c r="G581" s="42">
        <v>44833</v>
      </c>
      <c r="H581" s="10" t="s">
        <v>84</v>
      </c>
      <c r="I581" s="10" t="s">
        <v>29</v>
      </c>
      <c r="J581" s="7" t="s">
        <v>30</v>
      </c>
      <c r="K581" s="165">
        <v>76400</v>
      </c>
    </row>
    <row r="582" spans="1:11" s="5" customFormat="1" ht="13.5" x14ac:dyDescent="0.2">
      <c r="A582" s="3" t="s">
        <v>1553</v>
      </c>
      <c r="B582" s="66" t="s">
        <v>395</v>
      </c>
      <c r="C582" s="44" t="s">
        <v>16</v>
      </c>
      <c r="D582" s="44" t="s">
        <v>16</v>
      </c>
      <c r="E582" s="10" t="s">
        <v>1</v>
      </c>
      <c r="F582" s="14">
        <v>1788466</v>
      </c>
      <c r="G582" s="42">
        <v>44817</v>
      </c>
      <c r="H582" s="10" t="s">
        <v>86</v>
      </c>
      <c r="I582" s="10" t="s">
        <v>24</v>
      </c>
      <c r="J582" s="7" t="s">
        <v>25</v>
      </c>
      <c r="K582" s="165">
        <v>162572</v>
      </c>
    </row>
    <row r="583" spans="1:11" s="5" customFormat="1" ht="13.5" x14ac:dyDescent="0.2">
      <c r="A583" s="3" t="s">
        <v>1553</v>
      </c>
      <c r="B583" s="66" t="s">
        <v>395</v>
      </c>
      <c r="C583" s="44" t="s">
        <v>16</v>
      </c>
      <c r="D583" s="44" t="s">
        <v>16</v>
      </c>
      <c r="E583" s="10" t="s">
        <v>1</v>
      </c>
      <c r="F583" s="45">
        <v>1791492</v>
      </c>
      <c r="G583" s="42">
        <v>44817</v>
      </c>
      <c r="H583" s="10" t="s">
        <v>87</v>
      </c>
      <c r="I583" s="10" t="s">
        <v>24</v>
      </c>
      <c r="J583" s="7" t="s">
        <v>25</v>
      </c>
      <c r="K583" s="165">
        <v>63317</v>
      </c>
    </row>
    <row r="584" spans="1:11" s="5" customFormat="1" ht="13.5" x14ac:dyDescent="0.2">
      <c r="A584" s="3" t="s">
        <v>1553</v>
      </c>
      <c r="B584" s="66" t="s">
        <v>395</v>
      </c>
      <c r="C584" s="44" t="s">
        <v>16</v>
      </c>
      <c r="D584" s="44" t="s">
        <v>16</v>
      </c>
      <c r="E584" s="10" t="s">
        <v>1</v>
      </c>
      <c r="F584" s="14">
        <v>1788520</v>
      </c>
      <c r="G584" s="42">
        <v>44817</v>
      </c>
      <c r="H584" s="10" t="s">
        <v>88</v>
      </c>
      <c r="I584" s="10" t="s">
        <v>24</v>
      </c>
      <c r="J584" s="7" t="s">
        <v>25</v>
      </c>
      <c r="K584" s="165">
        <v>54744</v>
      </c>
    </row>
    <row r="585" spans="1:11" s="5" customFormat="1" ht="27" x14ac:dyDescent="0.2">
      <c r="A585" s="3" t="s">
        <v>1562</v>
      </c>
      <c r="B585" s="102" t="s">
        <v>15</v>
      </c>
      <c r="C585" s="44" t="s">
        <v>16</v>
      </c>
      <c r="D585" s="44" t="s">
        <v>16</v>
      </c>
      <c r="E585" s="43" t="s">
        <v>31</v>
      </c>
      <c r="F585" s="83">
        <v>13220416</v>
      </c>
      <c r="G585" s="108">
        <v>44813</v>
      </c>
      <c r="H585" s="121" t="s">
        <v>812</v>
      </c>
      <c r="I585" s="121" t="s">
        <v>813</v>
      </c>
      <c r="J585" s="132" t="s">
        <v>814</v>
      </c>
      <c r="K585" s="148">
        <v>182070</v>
      </c>
    </row>
    <row r="586" spans="1:11" s="5" customFormat="1" ht="27" x14ac:dyDescent="0.2">
      <c r="A586" s="3" t="s">
        <v>1562</v>
      </c>
      <c r="B586" s="107" t="s">
        <v>0</v>
      </c>
      <c r="C586" s="44" t="s">
        <v>16</v>
      </c>
      <c r="D586" s="44" t="s">
        <v>16</v>
      </c>
      <c r="E586" s="43" t="s">
        <v>31</v>
      </c>
      <c r="F586" s="83">
        <v>13220417</v>
      </c>
      <c r="G586" s="108">
        <v>44813</v>
      </c>
      <c r="H586" s="121" t="s">
        <v>815</v>
      </c>
      <c r="I586" s="121" t="s">
        <v>816</v>
      </c>
      <c r="J586" s="132" t="s">
        <v>817</v>
      </c>
      <c r="K586" s="148">
        <v>522991</v>
      </c>
    </row>
    <row r="587" spans="1:11" s="5" customFormat="1" ht="27" x14ac:dyDescent="0.2">
      <c r="A587" s="3" t="s">
        <v>1562</v>
      </c>
      <c r="B587" s="102" t="s">
        <v>3</v>
      </c>
      <c r="C587" s="50" t="s">
        <v>818</v>
      </c>
      <c r="D587" s="50">
        <v>44476</v>
      </c>
      <c r="E587" s="43" t="s">
        <v>31</v>
      </c>
      <c r="F587" s="83">
        <v>13220418</v>
      </c>
      <c r="G587" s="108">
        <v>44817</v>
      </c>
      <c r="H587" s="121" t="s">
        <v>1584</v>
      </c>
      <c r="I587" s="121" t="s">
        <v>273</v>
      </c>
      <c r="J587" s="132" t="s">
        <v>274</v>
      </c>
      <c r="K587" s="148">
        <v>202928</v>
      </c>
    </row>
    <row r="588" spans="1:11" s="5" customFormat="1" ht="27" x14ac:dyDescent="0.2">
      <c r="A588" s="3" t="s">
        <v>1562</v>
      </c>
      <c r="B588" s="102" t="s">
        <v>3</v>
      </c>
      <c r="C588" s="50" t="s">
        <v>818</v>
      </c>
      <c r="D588" s="50">
        <v>44476</v>
      </c>
      <c r="E588" s="43" t="s">
        <v>31</v>
      </c>
      <c r="F588" s="83">
        <v>13220419</v>
      </c>
      <c r="G588" s="108">
        <v>44817</v>
      </c>
      <c r="H588" s="121" t="s">
        <v>1585</v>
      </c>
      <c r="I588" s="121" t="s">
        <v>273</v>
      </c>
      <c r="J588" s="132" t="s">
        <v>274</v>
      </c>
      <c r="K588" s="148">
        <v>204083</v>
      </c>
    </row>
    <row r="589" spans="1:11" s="5" customFormat="1" ht="27" x14ac:dyDescent="0.2">
      <c r="A589" s="3" t="s">
        <v>1562</v>
      </c>
      <c r="B589" s="102" t="s">
        <v>3</v>
      </c>
      <c r="C589" s="50" t="s">
        <v>818</v>
      </c>
      <c r="D589" s="50">
        <v>44476</v>
      </c>
      <c r="E589" s="43" t="s">
        <v>31</v>
      </c>
      <c r="F589" s="83">
        <v>13220420</v>
      </c>
      <c r="G589" s="108">
        <v>44817</v>
      </c>
      <c r="H589" s="121" t="s">
        <v>1586</v>
      </c>
      <c r="I589" s="121" t="s">
        <v>819</v>
      </c>
      <c r="J589" s="132" t="s">
        <v>820</v>
      </c>
      <c r="K589" s="148">
        <v>204083</v>
      </c>
    </row>
    <row r="590" spans="1:11" s="5" customFormat="1" ht="27" x14ac:dyDescent="0.2">
      <c r="A590" s="3" t="s">
        <v>1562</v>
      </c>
      <c r="B590" s="107" t="s">
        <v>0</v>
      </c>
      <c r="C590" s="44" t="s">
        <v>16</v>
      </c>
      <c r="D590" s="44" t="s">
        <v>16</v>
      </c>
      <c r="E590" s="43" t="s">
        <v>31</v>
      </c>
      <c r="F590" s="83">
        <v>13220421</v>
      </c>
      <c r="G590" s="108">
        <v>44818</v>
      </c>
      <c r="H590" s="121" t="s">
        <v>1587</v>
      </c>
      <c r="I590" s="121" t="s">
        <v>821</v>
      </c>
      <c r="J590" s="132" t="s">
        <v>822</v>
      </c>
      <c r="K590" s="148">
        <v>113050</v>
      </c>
    </row>
    <row r="591" spans="1:11" s="5" customFormat="1" ht="27" x14ac:dyDescent="0.2">
      <c r="A591" s="3" t="s">
        <v>1562</v>
      </c>
      <c r="B591" s="107" t="s">
        <v>0</v>
      </c>
      <c r="C591" s="44" t="s">
        <v>16</v>
      </c>
      <c r="D591" s="44" t="s">
        <v>16</v>
      </c>
      <c r="E591" s="43" t="s">
        <v>31</v>
      </c>
      <c r="F591" s="83">
        <v>13220422</v>
      </c>
      <c r="G591" s="108">
        <v>44818</v>
      </c>
      <c r="H591" s="121" t="s">
        <v>823</v>
      </c>
      <c r="I591" s="121" t="s">
        <v>824</v>
      </c>
      <c r="J591" s="132" t="s">
        <v>825</v>
      </c>
      <c r="K591" s="148">
        <v>25000</v>
      </c>
    </row>
    <row r="592" spans="1:11" s="5" customFormat="1" ht="27" x14ac:dyDescent="0.2">
      <c r="A592" s="3" t="s">
        <v>1562</v>
      </c>
      <c r="B592" s="107" t="s">
        <v>0</v>
      </c>
      <c r="C592" s="44" t="s">
        <v>16</v>
      </c>
      <c r="D592" s="44" t="s">
        <v>16</v>
      </c>
      <c r="E592" s="43" t="s">
        <v>31</v>
      </c>
      <c r="F592" s="83">
        <v>13220423</v>
      </c>
      <c r="G592" s="108">
        <v>44818</v>
      </c>
      <c r="H592" s="121" t="s">
        <v>826</v>
      </c>
      <c r="I592" s="121" t="s">
        <v>827</v>
      </c>
      <c r="J592" s="132" t="s">
        <v>828</v>
      </c>
      <c r="K592" s="148">
        <v>190000</v>
      </c>
    </row>
    <row r="593" spans="1:11" s="5" customFormat="1" ht="27" x14ac:dyDescent="0.2">
      <c r="A593" s="3" t="s">
        <v>1562</v>
      </c>
      <c r="B593" s="107" t="s">
        <v>0</v>
      </c>
      <c r="C593" s="44" t="s">
        <v>16</v>
      </c>
      <c r="D593" s="44" t="s">
        <v>16</v>
      </c>
      <c r="E593" s="43" t="s">
        <v>31</v>
      </c>
      <c r="F593" s="83">
        <v>13220424</v>
      </c>
      <c r="G593" s="108">
        <v>44818</v>
      </c>
      <c r="H593" s="121" t="s">
        <v>1588</v>
      </c>
      <c r="I593" s="121" t="s">
        <v>821</v>
      </c>
      <c r="J593" s="132" t="s">
        <v>822</v>
      </c>
      <c r="K593" s="148">
        <v>202300</v>
      </c>
    </row>
    <row r="594" spans="1:11" s="5" customFormat="1" ht="27" x14ac:dyDescent="0.2">
      <c r="A594" s="3" t="s">
        <v>1562</v>
      </c>
      <c r="B594" s="107" t="s">
        <v>0</v>
      </c>
      <c r="C594" s="44" t="s">
        <v>16</v>
      </c>
      <c r="D594" s="44" t="s">
        <v>16</v>
      </c>
      <c r="E594" s="43" t="s">
        <v>31</v>
      </c>
      <c r="F594" s="83">
        <v>13220425</v>
      </c>
      <c r="G594" s="108">
        <v>44818</v>
      </c>
      <c r="H594" s="121" t="s">
        <v>1589</v>
      </c>
      <c r="I594" s="121" t="s">
        <v>306</v>
      </c>
      <c r="J594" s="132" t="s">
        <v>307</v>
      </c>
      <c r="K594" s="148">
        <v>565960</v>
      </c>
    </row>
    <row r="595" spans="1:11" s="5" customFormat="1" ht="27" x14ac:dyDescent="0.2">
      <c r="A595" s="3" t="s">
        <v>1562</v>
      </c>
      <c r="B595" s="107" t="s">
        <v>0</v>
      </c>
      <c r="C595" s="44" t="s">
        <v>16</v>
      </c>
      <c r="D595" s="44" t="s">
        <v>16</v>
      </c>
      <c r="E595" s="43" t="s">
        <v>31</v>
      </c>
      <c r="F595" s="83">
        <v>13220426</v>
      </c>
      <c r="G595" s="108">
        <v>44818</v>
      </c>
      <c r="H595" s="121" t="s">
        <v>1590</v>
      </c>
      <c r="I595" s="121" t="s">
        <v>829</v>
      </c>
      <c r="J595" s="132" t="s">
        <v>830</v>
      </c>
      <c r="K595" s="148">
        <v>892500</v>
      </c>
    </row>
    <row r="596" spans="1:11" s="5" customFormat="1" ht="27" x14ac:dyDescent="0.2">
      <c r="A596" s="3" t="s">
        <v>1562</v>
      </c>
      <c r="B596" s="107" t="s">
        <v>0</v>
      </c>
      <c r="C596" s="44" t="s">
        <v>16</v>
      </c>
      <c r="D596" s="44" t="s">
        <v>16</v>
      </c>
      <c r="E596" s="43" t="s">
        <v>31</v>
      </c>
      <c r="F596" s="83">
        <v>13220427</v>
      </c>
      <c r="G596" s="108">
        <v>44818</v>
      </c>
      <c r="H596" s="121" t="s">
        <v>1591</v>
      </c>
      <c r="I596" s="121" t="s">
        <v>831</v>
      </c>
      <c r="J596" s="132" t="s">
        <v>832</v>
      </c>
      <c r="K596" s="148">
        <v>190000</v>
      </c>
    </row>
    <row r="597" spans="1:11" s="5" customFormat="1" ht="27" x14ac:dyDescent="0.2">
      <c r="A597" s="3" t="s">
        <v>1562</v>
      </c>
      <c r="B597" s="107" t="s">
        <v>0</v>
      </c>
      <c r="C597" s="44" t="s">
        <v>16</v>
      </c>
      <c r="D597" s="44" t="s">
        <v>16</v>
      </c>
      <c r="E597" s="43" t="s">
        <v>31</v>
      </c>
      <c r="F597" s="83">
        <v>13220428</v>
      </c>
      <c r="G597" s="108">
        <v>44818</v>
      </c>
      <c r="H597" s="121" t="s">
        <v>1592</v>
      </c>
      <c r="I597" s="121" t="s">
        <v>833</v>
      </c>
      <c r="J597" s="132" t="s">
        <v>834</v>
      </c>
      <c r="K597" s="148">
        <v>205000</v>
      </c>
    </row>
    <row r="598" spans="1:11" s="5" customFormat="1" ht="27" x14ac:dyDescent="0.2">
      <c r="A598" s="3" t="s">
        <v>1562</v>
      </c>
      <c r="B598" s="107" t="s">
        <v>0</v>
      </c>
      <c r="C598" s="44" t="s">
        <v>16</v>
      </c>
      <c r="D598" s="44" t="s">
        <v>16</v>
      </c>
      <c r="E598" s="43" t="s">
        <v>31</v>
      </c>
      <c r="F598" s="83">
        <v>13220429</v>
      </c>
      <c r="G598" s="108">
        <v>44818</v>
      </c>
      <c r="H598" s="121" t="s">
        <v>1593</v>
      </c>
      <c r="I598" s="121" t="s">
        <v>306</v>
      </c>
      <c r="J598" s="132" t="s">
        <v>307</v>
      </c>
      <c r="K598" s="148">
        <v>150000</v>
      </c>
    </row>
    <row r="599" spans="1:11" s="5" customFormat="1" ht="27" x14ac:dyDescent="0.2">
      <c r="A599" s="3" t="s">
        <v>1562</v>
      </c>
      <c r="B599" s="107" t="s">
        <v>0</v>
      </c>
      <c r="C599" s="44" t="s">
        <v>16</v>
      </c>
      <c r="D599" s="44" t="s">
        <v>16</v>
      </c>
      <c r="E599" s="43" t="s">
        <v>31</v>
      </c>
      <c r="F599" s="83">
        <v>13220430</v>
      </c>
      <c r="G599" s="108">
        <v>44818</v>
      </c>
      <c r="H599" s="121" t="s">
        <v>1594</v>
      </c>
      <c r="I599" s="121" t="s">
        <v>821</v>
      </c>
      <c r="J599" s="132" t="s">
        <v>822</v>
      </c>
      <c r="K599" s="148">
        <v>142800</v>
      </c>
    </row>
    <row r="600" spans="1:11" s="5" customFormat="1" ht="27" x14ac:dyDescent="0.2">
      <c r="A600" s="3" t="s">
        <v>1562</v>
      </c>
      <c r="B600" s="107" t="s">
        <v>0</v>
      </c>
      <c r="C600" s="44" t="s">
        <v>16</v>
      </c>
      <c r="D600" s="44" t="s">
        <v>16</v>
      </c>
      <c r="E600" s="43" t="s">
        <v>31</v>
      </c>
      <c r="F600" s="83">
        <v>13220431</v>
      </c>
      <c r="G600" s="108">
        <v>44818</v>
      </c>
      <c r="H600" s="121" t="s">
        <v>1595</v>
      </c>
      <c r="I600" s="121" t="s">
        <v>835</v>
      </c>
      <c r="J600" s="132" t="s">
        <v>834</v>
      </c>
      <c r="K600" s="148">
        <v>386935</v>
      </c>
    </row>
    <row r="601" spans="1:11" s="5" customFormat="1" ht="27" x14ac:dyDescent="0.2">
      <c r="A601" s="3" t="s">
        <v>1562</v>
      </c>
      <c r="B601" s="107" t="s">
        <v>0</v>
      </c>
      <c r="C601" s="44" t="s">
        <v>16</v>
      </c>
      <c r="D601" s="44" t="s">
        <v>16</v>
      </c>
      <c r="E601" s="43" t="s">
        <v>31</v>
      </c>
      <c r="F601" s="83">
        <v>13220432</v>
      </c>
      <c r="G601" s="108">
        <v>44818</v>
      </c>
      <c r="H601" s="121" t="s">
        <v>1596</v>
      </c>
      <c r="I601" s="121" t="s">
        <v>835</v>
      </c>
      <c r="J601" s="132" t="s">
        <v>834</v>
      </c>
      <c r="K601" s="148">
        <v>190000</v>
      </c>
    </row>
    <row r="602" spans="1:11" s="5" customFormat="1" ht="27" x14ac:dyDescent="0.2">
      <c r="A602" s="3" t="s">
        <v>1562</v>
      </c>
      <c r="B602" s="107" t="s">
        <v>0</v>
      </c>
      <c r="C602" s="44" t="s">
        <v>16</v>
      </c>
      <c r="D602" s="44" t="s">
        <v>16</v>
      </c>
      <c r="E602" s="43" t="s">
        <v>31</v>
      </c>
      <c r="F602" s="83">
        <v>13220433</v>
      </c>
      <c r="G602" s="108">
        <v>44819</v>
      </c>
      <c r="H602" s="121" t="s">
        <v>836</v>
      </c>
      <c r="I602" s="121" t="s">
        <v>816</v>
      </c>
      <c r="J602" s="132" t="s">
        <v>817</v>
      </c>
      <c r="K602" s="148">
        <v>522991</v>
      </c>
    </row>
    <row r="603" spans="1:11" s="5" customFormat="1" ht="27" x14ac:dyDescent="0.2">
      <c r="A603" s="3" t="s">
        <v>1562</v>
      </c>
      <c r="B603" s="62" t="s">
        <v>17</v>
      </c>
      <c r="C603" s="50" t="s">
        <v>837</v>
      </c>
      <c r="D603" s="50">
        <v>44650</v>
      </c>
      <c r="E603" s="43" t="s">
        <v>31</v>
      </c>
      <c r="F603" s="83">
        <v>13220434</v>
      </c>
      <c r="G603" s="108">
        <v>44819</v>
      </c>
      <c r="H603" s="121" t="s">
        <v>838</v>
      </c>
      <c r="I603" s="121" t="s">
        <v>839</v>
      </c>
      <c r="J603" s="132" t="s">
        <v>840</v>
      </c>
      <c r="K603" s="148">
        <v>160000</v>
      </c>
    </row>
    <row r="604" spans="1:11" s="5" customFormat="1" ht="27" x14ac:dyDescent="0.2">
      <c r="A604" s="3" t="s">
        <v>1562</v>
      </c>
      <c r="B604" s="6" t="s">
        <v>275</v>
      </c>
      <c r="C604" s="44" t="s">
        <v>16</v>
      </c>
      <c r="D604" s="44" t="s">
        <v>16</v>
      </c>
      <c r="E604" s="43" t="s">
        <v>31</v>
      </c>
      <c r="F604" s="83">
        <v>13220435</v>
      </c>
      <c r="G604" s="108">
        <v>44819</v>
      </c>
      <c r="H604" s="121" t="s">
        <v>841</v>
      </c>
      <c r="I604" s="121" t="s">
        <v>276</v>
      </c>
      <c r="J604" s="132" t="s">
        <v>277</v>
      </c>
      <c r="K604" s="148">
        <v>306490</v>
      </c>
    </row>
    <row r="605" spans="1:11" s="5" customFormat="1" ht="27" x14ac:dyDescent="0.2">
      <c r="A605" s="3" t="s">
        <v>1562</v>
      </c>
      <c r="B605" s="107" t="s">
        <v>0</v>
      </c>
      <c r="C605" s="44" t="s">
        <v>16</v>
      </c>
      <c r="D605" s="44" t="s">
        <v>16</v>
      </c>
      <c r="E605" s="43" t="s">
        <v>31</v>
      </c>
      <c r="F605" s="83">
        <v>13220436</v>
      </c>
      <c r="G605" s="108">
        <v>44825</v>
      </c>
      <c r="H605" s="121" t="s">
        <v>842</v>
      </c>
      <c r="I605" s="121" t="s">
        <v>816</v>
      </c>
      <c r="J605" s="132" t="s">
        <v>817</v>
      </c>
      <c r="K605" s="148">
        <v>522991</v>
      </c>
    </row>
    <row r="606" spans="1:11" s="5" customFormat="1" ht="27" x14ac:dyDescent="0.2">
      <c r="A606" s="3" t="s">
        <v>1562</v>
      </c>
      <c r="B606" s="62" t="s">
        <v>17</v>
      </c>
      <c r="C606" s="50" t="s">
        <v>843</v>
      </c>
      <c r="D606" s="50">
        <v>44616</v>
      </c>
      <c r="E606" s="43" t="s">
        <v>31</v>
      </c>
      <c r="F606" s="83">
        <v>13220437</v>
      </c>
      <c r="G606" s="108">
        <v>44825</v>
      </c>
      <c r="H606" s="121" t="s">
        <v>844</v>
      </c>
      <c r="I606" s="121" t="s">
        <v>372</v>
      </c>
      <c r="J606" s="132" t="s">
        <v>845</v>
      </c>
      <c r="K606" s="148">
        <v>160000</v>
      </c>
    </row>
    <row r="607" spans="1:11" s="5" customFormat="1" ht="27" x14ac:dyDescent="0.2">
      <c r="A607" s="3" t="s">
        <v>1562</v>
      </c>
      <c r="B607" s="102" t="s">
        <v>15</v>
      </c>
      <c r="C607" s="44" t="s">
        <v>16</v>
      </c>
      <c r="D607" s="44" t="s">
        <v>16</v>
      </c>
      <c r="E607" s="43" t="s">
        <v>31</v>
      </c>
      <c r="F607" s="120">
        <v>13220438</v>
      </c>
      <c r="G607" s="105">
        <v>44825</v>
      </c>
      <c r="H607" s="90" t="s">
        <v>846</v>
      </c>
      <c r="I607" s="90" t="s">
        <v>847</v>
      </c>
      <c r="J607" s="157" t="s">
        <v>848</v>
      </c>
      <c r="K607" s="173">
        <v>182363</v>
      </c>
    </row>
    <row r="608" spans="1:11" s="5" customFormat="1" ht="27" x14ac:dyDescent="0.2">
      <c r="A608" s="3" t="s">
        <v>1562</v>
      </c>
      <c r="B608" s="107" t="s">
        <v>0</v>
      </c>
      <c r="C608" s="44" t="s">
        <v>16</v>
      </c>
      <c r="D608" s="44" t="s">
        <v>16</v>
      </c>
      <c r="E608" s="43" t="s">
        <v>31</v>
      </c>
      <c r="F608" s="83">
        <v>13220440</v>
      </c>
      <c r="G608" s="108">
        <v>44826</v>
      </c>
      <c r="H608" s="121" t="s">
        <v>849</v>
      </c>
      <c r="I608" s="121" t="s">
        <v>850</v>
      </c>
      <c r="J608" s="132" t="s">
        <v>851</v>
      </c>
      <c r="K608" s="148">
        <v>434350</v>
      </c>
    </row>
    <row r="609" spans="1:11" s="5" customFormat="1" ht="27" x14ac:dyDescent="0.2">
      <c r="A609" s="3" t="s">
        <v>1562</v>
      </c>
      <c r="B609" s="107" t="s">
        <v>0</v>
      </c>
      <c r="C609" s="44" t="s">
        <v>16</v>
      </c>
      <c r="D609" s="44" t="s">
        <v>16</v>
      </c>
      <c r="E609" s="43" t="s">
        <v>31</v>
      </c>
      <c r="F609" s="83">
        <v>13220441</v>
      </c>
      <c r="G609" s="108">
        <v>44826</v>
      </c>
      <c r="H609" s="121" t="s">
        <v>852</v>
      </c>
      <c r="I609" s="121" t="s">
        <v>282</v>
      </c>
      <c r="J609" s="132" t="s">
        <v>283</v>
      </c>
      <c r="K609" s="148">
        <v>35200</v>
      </c>
    </row>
    <row r="610" spans="1:11" s="5" customFormat="1" ht="27" x14ac:dyDescent="0.2">
      <c r="A610" s="3" t="s">
        <v>1562</v>
      </c>
      <c r="B610" s="107" t="s">
        <v>0</v>
      </c>
      <c r="C610" s="44" t="s">
        <v>16</v>
      </c>
      <c r="D610" s="44" t="s">
        <v>16</v>
      </c>
      <c r="E610" s="43" t="s">
        <v>31</v>
      </c>
      <c r="F610" s="83">
        <v>13220442</v>
      </c>
      <c r="G610" s="108">
        <v>44827</v>
      </c>
      <c r="H610" s="121" t="s">
        <v>853</v>
      </c>
      <c r="I610" s="121" t="s">
        <v>816</v>
      </c>
      <c r="J610" s="132" t="s">
        <v>817</v>
      </c>
      <c r="K610" s="148">
        <v>342206</v>
      </c>
    </row>
    <row r="611" spans="1:11" s="5" customFormat="1" ht="27" x14ac:dyDescent="0.2">
      <c r="A611" s="3" t="s">
        <v>1562</v>
      </c>
      <c r="B611" s="102" t="s">
        <v>15</v>
      </c>
      <c r="C611" s="44" t="s">
        <v>16</v>
      </c>
      <c r="D611" s="44" t="s">
        <v>16</v>
      </c>
      <c r="E611" s="43" t="s">
        <v>31</v>
      </c>
      <c r="F611" s="83">
        <v>13220443</v>
      </c>
      <c r="G611" s="108">
        <v>44827</v>
      </c>
      <c r="H611" s="121" t="s">
        <v>854</v>
      </c>
      <c r="I611" s="121" t="s">
        <v>855</v>
      </c>
      <c r="J611" s="132" t="s">
        <v>633</v>
      </c>
      <c r="K611" s="148">
        <v>52408</v>
      </c>
    </row>
    <row r="612" spans="1:11" s="5" customFormat="1" ht="27" x14ac:dyDescent="0.2">
      <c r="A612" s="3" t="s">
        <v>1562</v>
      </c>
      <c r="B612" s="102" t="s">
        <v>15</v>
      </c>
      <c r="C612" s="44" t="s">
        <v>16</v>
      </c>
      <c r="D612" s="44" t="s">
        <v>16</v>
      </c>
      <c r="E612" s="43" t="s">
        <v>31</v>
      </c>
      <c r="F612" s="83">
        <v>13220444</v>
      </c>
      <c r="G612" s="108">
        <v>44827</v>
      </c>
      <c r="H612" s="121" t="s">
        <v>856</v>
      </c>
      <c r="I612" s="121" t="s">
        <v>857</v>
      </c>
      <c r="J612" s="132" t="s">
        <v>858</v>
      </c>
      <c r="K612" s="148">
        <v>1193541</v>
      </c>
    </row>
    <row r="613" spans="1:11" s="5" customFormat="1" ht="27" x14ac:dyDescent="0.2">
      <c r="A613" s="3" t="s">
        <v>1562</v>
      </c>
      <c r="B613" s="107" t="s">
        <v>0</v>
      </c>
      <c r="C613" s="44" t="s">
        <v>16</v>
      </c>
      <c r="D613" s="44" t="s">
        <v>16</v>
      </c>
      <c r="E613" s="43" t="s">
        <v>31</v>
      </c>
      <c r="F613" s="83">
        <v>13220445</v>
      </c>
      <c r="G613" s="108">
        <v>44830</v>
      </c>
      <c r="H613" s="121" t="s">
        <v>1597</v>
      </c>
      <c r="I613" s="121" t="s">
        <v>821</v>
      </c>
      <c r="J613" s="132" t="s">
        <v>822</v>
      </c>
      <c r="K613" s="148">
        <v>154700</v>
      </c>
    </row>
    <row r="614" spans="1:11" s="5" customFormat="1" ht="27" x14ac:dyDescent="0.2">
      <c r="A614" s="3" t="s">
        <v>1562</v>
      </c>
      <c r="B614" s="107" t="s">
        <v>0</v>
      </c>
      <c r="C614" s="44" t="s">
        <v>16</v>
      </c>
      <c r="D614" s="44" t="s">
        <v>16</v>
      </c>
      <c r="E614" s="43" t="s">
        <v>31</v>
      </c>
      <c r="F614" s="83">
        <v>13220446</v>
      </c>
      <c r="G614" s="108">
        <v>44830</v>
      </c>
      <c r="H614" s="121" t="s">
        <v>1598</v>
      </c>
      <c r="I614" s="121" t="s">
        <v>306</v>
      </c>
      <c r="J614" s="132" t="s">
        <v>307</v>
      </c>
      <c r="K614" s="148">
        <v>630000</v>
      </c>
    </row>
    <row r="615" spans="1:11" s="5" customFormat="1" ht="27" x14ac:dyDescent="0.2">
      <c r="A615" s="3" t="s">
        <v>1562</v>
      </c>
      <c r="B615" s="102" t="s">
        <v>3</v>
      </c>
      <c r="C615" s="45" t="s">
        <v>915</v>
      </c>
      <c r="D615" s="79">
        <v>44204</v>
      </c>
      <c r="E615" s="43" t="s">
        <v>31</v>
      </c>
      <c r="F615" s="83">
        <v>13220447</v>
      </c>
      <c r="G615" s="108">
        <v>44830</v>
      </c>
      <c r="H615" s="121" t="s">
        <v>1599</v>
      </c>
      <c r="I615" s="10" t="s">
        <v>483</v>
      </c>
      <c r="J615" s="103" t="s">
        <v>32</v>
      </c>
      <c r="K615" s="148">
        <v>870507</v>
      </c>
    </row>
    <row r="616" spans="1:11" s="5" customFormat="1" ht="27" x14ac:dyDescent="0.2">
      <c r="A616" s="3" t="s">
        <v>1562</v>
      </c>
      <c r="B616" s="107" t="s">
        <v>0</v>
      </c>
      <c r="C616" s="44" t="s">
        <v>16</v>
      </c>
      <c r="D616" s="44" t="s">
        <v>16</v>
      </c>
      <c r="E616" s="43" t="s">
        <v>31</v>
      </c>
      <c r="F616" s="83">
        <v>13220448</v>
      </c>
      <c r="G616" s="108">
        <v>44830</v>
      </c>
      <c r="H616" s="121" t="s">
        <v>1600</v>
      </c>
      <c r="I616" s="121" t="s">
        <v>831</v>
      </c>
      <c r="J616" s="132" t="s">
        <v>832</v>
      </c>
      <c r="K616" s="148">
        <v>538000</v>
      </c>
    </row>
    <row r="617" spans="1:11" s="5" customFormat="1" ht="27" x14ac:dyDescent="0.2">
      <c r="A617" s="3" t="s">
        <v>1562</v>
      </c>
      <c r="B617" s="107" t="s">
        <v>0</v>
      </c>
      <c r="C617" s="44" t="s">
        <v>16</v>
      </c>
      <c r="D617" s="44" t="s">
        <v>16</v>
      </c>
      <c r="E617" s="43" t="s">
        <v>31</v>
      </c>
      <c r="F617" s="83">
        <v>13220449</v>
      </c>
      <c r="G617" s="108">
        <v>44830</v>
      </c>
      <c r="H617" s="121" t="s">
        <v>1601</v>
      </c>
      <c r="I617" s="121" t="s">
        <v>829</v>
      </c>
      <c r="J617" s="132" t="s">
        <v>830</v>
      </c>
      <c r="K617" s="148">
        <v>357000</v>
      </c>
    </row>
    <row r="618" spans="1:11" s="5" customFormat="1" ht="27" x14ac:dyDescent="0.2">
      <c r="A618" s="3" t="s">
        <v>1562</v>
      </c>
      <c r="B618" s="107" t="s">
        <v>0</v>
      </c>
      <c r="C618" s="44" t="s">
        <v>16</v>
      </c>
      <c r="D618" s="44" t="s">
        <v>16</v>
      </c>
      <c r="E618" s="43" t="s">
        <v>31</v>
      </c>
      <c r="F618" s="83">
        <v>13220450</v>
      </c>
      <c r="G618" s="108">
        <v>44830</v>
      </c>
      <c r="H618" s="121" t="s">
        <v>1602</v>
      </c>
      <c r="I618" s="121" t="s">
        <v>306</v>
      </c>
      <c r="J618" s="132" t="s">
        <v>307</v>
      </c>
      <c r="K618" s="148">
        <v>275700</v>
      </c>
    </row>
    <row r="619" spans="1:11" s="5" customFormat="1" ht="27" x14ac:dyDescent="0.2">
      <c r="A619" s="3" t="s">
        <v>1562</v>
      </c>
      <c r="B619" s="107" t="s">
        <v>0</v>
      </c>
      <c r="C619" s="44" t="s">
        <v>16</v>
      </c>
      <c r="D619" s="44" t="s">
        <v>16</v>
      </c>
      <c r="E619" s="43" t="s">
        <v>31</v>
      </c>
      <c r="F619" s="83">
        <v>13220451</v>
      </c>
      <c r="G619" s="108">
        <v>44830</v>
      </c>
      <c r="H619" s="121" t="s">
        <v>1603</v>
      </c>
      <c r="I619" s="121" t="s">
        <v>831</v>
      </c>
      <c r="J619" s="132" t="s">
        <v>832</v>
      </c>
      <c r="K619" s="148">
        <v>151000</v>
      </c>
    </row>
    <row r="620" spans="1:11" s="5" customFormat="1" ht="27" x14ac:dyDescent="0.2">
      <c r="A620" s="3" t="s">
        <v>1562</v>
      </c>
      <c r="B620" s="102" t="s">
        <v>3</v>
      </c>
      <c r="C620" s="45" t="s">
        <v>915</v>
      </c>
      <c r="D620" s="79">
        <v>44204</v>
      </c>
      <c r="E620" s="43" t="s">
        <v>31</v>
      </c>
      <c r="F620" s="83">
        <v>13220452</v>
      </c>
      <c r="G620" s="108">
        <v>44831</v>
      </c>
      <c r="H620" s="121" t="s">
        <v>859</v>
      </c>
      <c r="I620" s="10" t="s">
        <v>483</v>
      </c>
      <c r="J620" s="103" t="s">
        <v>32</v>
      </c>
      <c r="K620" s="148">
        <v>387895</v>
      </c>
    </row>
    <row r="621" spans="1:11" s="5" customFormat="1" ht="27" x14ac:dyDescent="0.2">
      <c r="A621" s="3" t="s">
        <v>1562</v>
      </c>
      <c r="B621" s="102" t="s">
        <v>15</v>
      </c>
      <c r="C621" s="44" t="s">
        <v>16</v>
      </c>
      <c r="D621" s="44" t="s">
        <v>16</v>
      </c>
      <c r="E621" s="43" t="s">
        <v>31</v>
      </c>
      <c r="F621" s="83">
        <v>13220453</v>
      </c>
      <c r="G621" s="108">
        <v>44831</v>
      </c>
      <c r="H621" s="121" t="s">
        <v>860</v>
      </c>
      <c r="I621" s="121" t="s">
        <v>850</v>
      </c>
      <c r="J621" s="132" t="s">
        <v>851</v>
      </c>
      <c r="K621" s="148">
        <v>404600</v>
      </c>
    </row>
    <row r="622" spans="1:11" s="5" customFormat="1" ht="27" x14ac:dyDescent="0.2">
      <c r="A622" s="3" t="s">
        <v>1562</v>
      </c>
      <c r="B622" s="102" t="s">
        <v>15</v>
      </c>
      <c r="C622" s="44" t="s">
        <v>16</v>
      </c>
      <c r="D622" s="44" t="s">
        <v>16</v>
      </c>
      <c r="E622" s="43" t="s">
        <v>31</v>
      </c>
      <c r="F622" s="83">
        <v>13220454</v>
      </c>
      <c r="G622" s="108">
        <v>44831</v>
      </c>
      <c r="H622" s="121" t="s">
        <v>861</v>
      </c>
      <c r="I622" s="121" t="s">
        <v>282</v>
      </c>
      <c r="J622" s="132" t="s">
        <v>283</v>
      </c>
      <c r="K622" s="148">
        <v>35200</v>
      </c>
    </row>
    <row r="623" spans="1:11" s="5" customFormat="1" ht="27" x14ac:dyDescent="0.2">
      <c r="A623" s="3" t="s">
        <v>1562</v>
      </c>
      <c r="B623" s="102" t="s">
        <v>3</v>
      </c>
      <c r="C623" s="50" t="s">
        <v>818</v>
      </c>
      <c r="D623" s="50">
        <v>44476</v>
      </c>
      <c r="E623" s="43" t="s">
        <v>31</v>
      </c>
      <c r="F623" s="83">
        <v>13220455</v>
      </c>
      <c r="G623" s="108">
        <v>44833</v>
      </c>
      <c r="H623" s="121" t="s">
        <v>1604</v>
      </c>
      <c r="I623" s="121" t="s">
        <v>273</v>
      </c>
      <c r="J623" s="132" t="s">
        <v>274</v>
      </c>
      <c r="K623" s="148">
        <v>204815</v>
      </c>
    </row>
    <row r="624" spans="1:11" s="5" customFormat="1" ht="27" x14ac:dyDescent="0.2">
      <c r="A624" s="3" t="s">
        <v>1562</v>
      </c>
      <c r="B624" s="102" t="s">
        <v>3</v>
      </c>
      <c r="C624" s="50" t="s">
        <v>818</v>
      </c>
      <c r="D624" s="50">
        <v>44476</v>
      </c>
      <c r="E624" s="43" t="s">
        <v>31</v>
      </c>
      <c r="F624" s="83">
        <v>13220456</v>
      </c>
      <c r="G624" s="108">
        <v>44833</v>
      </c>
      <c r="H624" s="121" t="s">
        <v>1605</v>
      </c>
      <c r="I624" s="121" t="s">
        <v>273</v>
      </c>
      <c r="J624" s="132" t="s">
        <v>274</v>
      </c>
      <c r="K624" s="148">
        <v>204815</v>
      </c>
    </row>
    <row r="625" spans="1:11" s="5" customFormat="1" ht="27" x14ac:dyDescent="0.2">
      <c r="A625" s="3" t="s">
        <v>1562</v>
      </c>
      <c r="B625" s="6" t="s">
        <v>275</v>
      </c>
      <c r="C625" s="44" t="s">
        <v>16</v>
      </c>
      <c r="D625" s="44" t="s">
        <v>16</v>
      </c>
      <c r="E625" s="43" t="s">
        <v>31</v>
      </c>
      <c r="F625" s="83">
        <v>13220457</v>
      </c>
      <c r="G625" s="108">
        <v>44833</v>
      </c>
      <c r="H625" s="121" t="s">
        <v>862</v>
      </c>
      <c r="I625" s="121" t="s">
        <v>276</v>
      </c>
      <c r="J625" s="132" t="s">
        <v>277</v>
      </c>
      <c r="K625" s="148">
        <v>307223</v>
      </c>
    </row>
    <row r="626" spans="1:11" s="5" customFormat="1" ht="27" x14ac:dyDescent="0.2">
      <c r="A626" s="3" t="s">
        <v>1562</v>
      </c>
      <c r="B626" s="102" t="s">
        <v>15</v>
      </c>
      <c r="C626" s="44" t="s">
        <v>16</v>
      </c>
      <c r="D626" s="44" t="s">
        <v>16</v>
      </c>
      <c r="E626" s="43" t="s">
        <v>31</v>
      </c>
      <c r="F626" s="83">
        <v>13220458</v>
      </c>
      <c r="G626" s="108">
        <v>44834</v>
      </c>
      <c r="H626" s="121" t="s">
        <v>861</v>
      </c>
      <c r="I626" s="121" t="s">
        <v>282</v>
      </c>
      <c r="J626" s="132" t="s">
        <v>283</v>
      </c>
      <c r="K626" s="148">
        <v>35200</v>
      </c>
    </row>
    <row r="627" spans="1:11" s="5" customFormat="1" ht="27" x14ac:dyDescent="0.2">
      <c r="A627" s="3" t="s">
        <v>1562</v>
      </c>
      <c r="B627" s="62" t="s">
        <v>17</v>
      </c>
      <c r="C627" s="50" t="s">
        <v>863</v>
      </c>
      <c r="D627" s="50">
        <v>44832</v>
      </c>
      <c r="E627" s="43" t="s">
        <v>31</v>
      </c>
      <c r="F627" s="83">
        <v>13220459</v>
      </c>
      <c r="G627" s="108">
        <v>44834</v>
      </c>
      <c r="H627" s="121" t="s">
        <v>864</v>
      </c>
      <c r="I627" s="143" t="s">
        <v>970</v>
      </c>
      <c r="J627" s="151" t="s">
        <v>617</v>
      </c>
      <c r="K627" s="148">
        <v>8288350</v>
      </c>
    </row>
    <row r="628" spans="1:11" s="5" customFormat="1" ht="27" x14ac:dyDescent="0.2">
      <c r="A628" s="3" t="s">
        <v>1562</v>
      </c>
      <c r="B628" s="107" t="s">
        <v>0</v>
      </c>
      <c r="C628" s="44" t="s">
        <v>16</v>
      </c>
      <c r="D628" s="44" t="s">
        <v>16</v>
      </c>
      <c r="E628" s="43" t="s">
        <v>31</v>
      </c>
      <c r="F628" s="83">
        <v>13220460</v>
      </c>
      <c r="G628" s="108">
        <v>44834</v>
      </c>
      <c r="H628" s="121" t="s">
        <v>865</v>
      </c>
      <c r="I628" s="121" t="s">
        <v>866</v>
      </c>
      <c r="J628" s="132" t="s">
        <v>867</v>
      </c>
      <c r="K628" s="148">
        <v>960000</v>
      </c>
    </row>
    <row r="629" spans="1:11" s="5" customFormat="1" ht="27" x14ac:dyDescent="0.2">
      <c r="A629" s="3" t="s">
        <v>1562</v>
      </c>
      <c r="B629" s="6" t="s">
        <v>275</v>
      </c>
      <c r="C629" s="44" t="s">
        <v>16</v>
      </c>
      <c r="D629" s="44" t="s">
        <v>16</v>
      </c>
      <c r="E629" s="43" t="s">
        <v>31</v>
      </c>
      <c r="F629" s="83">
        <v>13220461</v>
      </c>
      <c r="G629" s="108">
        <v>44834</v>
      </c>
      <c r="H629" s="121" t="s">
        <v>868</v>
      </c>
      <c r="I629" s="121" t="s">
        <v>276</v>
      </c>
      <c r="J629" s="132" t="s">
        <v>277</v>
      </c>
      <c r="K629" s="148">
        <v>136870</v>
      </c>
    </row>
    <row r="630" spans="1:11" s="5" customFormat="1" ht="27" x14ac:dyDescent="0.2">
      <c r="A630" s="3" t="s">
        <v>1562</v>
      </c>
      <c r="B630" s="107" t="s">
        <v>0</v>
      </c>
      <c r="C630" s="44" t="s">
        <v>16</v>
      </c>
      <c r="D630" s="44" t="s">
        <v>16</v>
      </c>
      <c r="E630" s="43" t="s">
        <v>31</v>
      </c>
      <c r="F630" s="83">
        <v>13220462</v>
      </c>
      <c r="G630" s="108">
        <v>44834</v>
      </c>
      <c r="H630" s="121" t="s">
        <v>1606</v>
      </c>
      <c r="I630" s="121" t="s">
        <v>829</v>
      </c>
      <c r="J630" s="132" t="s">
        <v>830</v>
      </c>
      <c r="K630" s="148">
        <v>392700</v>
      </c>
    </row>
    <row r="631" spans="1:11" s="5" customFormat="1" ht="27" x14ac:dyDescent="0.2">
      <c r="A631" s="3" t="s">
        <v>1562</v>
      </c>
      <c r="B631" s="107" t="s">
        <v>0</v>
      </c>
      <c r="C631" s="44" t="s">
        <v>16</v>
      </c>
      <c r="D631" s="44" t="s">
        <v>16</v>
      </c>
      <c r="E631" s="43" t="s">
        <v>31</v>
      </c>
      <c r="F631" s="83">
        <v>13220463</v>
      </c>
      <c r="G631" s="108">
        <v>44834</v>
      </c>
      <c r="H631" s="121" t="s">
        <v>1607</v>
      </c>
      <c r="I631" s="121" t="s">
        <v>831</v>
      </c>
      <c r="J631" s="132" t="s">
        <v>832</v>
      </c>
      <c r="K631" s="148">
        <v>327000</v>
      </c>
    </row>
    <row r="632" spans="1:11" s="5" customFormat="1" ht="27" x14ac:dyDescent="0.2">
      <c r="A632" s="3" t="s">
        <v>1562</v>
      </c>
      <c r="B632" s="107" t="s">
        <v>0</v>
      </c>
      <c r="C632" s="44" t="s">
        <v>16</v>
      </c>
      <c r="D632" s="44" t="s">
        <v>16</v>
      </c>
      <c r="E632" s="43" t="s">
        <v>31</v>
      </c>
      <c r="F632" s="83">
        <v>13220464</v>
      </c>
      <c r="G632" s="108">
        <v>44834</v>
      </c>
      <c r="H632" s="121" t="s">
        <v>1608</v>
      </c>
      <c r="I632" s="121" t="s">
        <v>306</v>
      </c>
      <c r="J632" s="132" t="s">
        <v>307</v>
      </c>
      <c r="K632" s="148">
        <v>128000</v>
      </c>
    </row>
    <row r="633" spans="1:11" s="5" customFormat="1" ht="27" x14ac:dyDescent="0.2">
      <c r="A633" s="3" t="s">
        <v>1562</v>
      </c>
      <c r="B633" s="66" t="s">
        <v>395</v>
      </c>
      <c r="C633" s="44" t="s">
        <v>16</v>
      </c>
      <c r="D633" s="44" t="s">
        <v>16</v>
      </c>
      <c r="E633" s="67" t="s">
        <v>20</v>
      </c>
      <c r="F633" s="122">
        <v>26479231</v>
      </c>
      <c r="G633" s="81">
        <v>44827</v>
      </c>
      <c r="H633" s="122" t="s">
        <v>869</v>
      </c>
      <c r="I633" s="143" t="s">
        <v>362</v>
      </c>
      <c r="J633" s="151" t="s">
        <v>363</v>
      </c>
      <c r="K633" s="174">
        <v>13941970</v>
      </c>
    </row>
    <row r="634" spans="1:11" s="5" customFormat="1" ht="27" x14ac:dyDescent="0.2">
      <c r="A634" s="3" t="s">
        <v>1562</v>
      </c>
      <c r="B634" s="66" t="s">
        <v>395</v>
      </c>
      <c r="C634" s="44" t="s">
        <v>16</v>
      </c>
      <c r="D634" s="44" t="s">
        <v>16</v>
      </c>
      <c r="E634" s="67" t="s">
        <v>20</v>
      </c>
      <c r="F634" s="122">
        <v>26422408</v>
      </c>
      <c r="G634" s="81">
        <v>44817</v>
      </c>
      <c r="H634" s="67" t="s">
        <v>870</v>
      </c>
      <c r="I634" s="90" t="s">
        <v>871</v>
      </c>
      <c r="J634" s="158" t="s">
        <v>872</v>
      </c>
      <c r="K634" s="174">
        <v>586300</v>
      </c>
    </row>
    <row r="635" spans="1:11" s="5" customFormat="1" ht="27" x14ac:dyDescent="0.2">
      <c r="A635" s="3" t="s">
        <v>1562</v>
      </c>
      <c r="B635" s="66" t="s">
        <v>395</v>
      </c>
      <c r="C635" s="44" t="s">
        <v>16</v>
      </c>
      <c r="D635" s="44" t="s">
        <v>16</v>
      </c>
      <c r="E635" s="67" t="s">
        <v>20</v>
      </c>
      <c r="F635" s="67">
        <v>35469</v>
      </c>
      <c r="G635" s="50">
        <v>44819</v>
      </c>
      <c r="H635" s="67" t="s">
        <v>873</v>
      </c>
      <c r="I635" s="114" t="s">
        <v>874</v>
      </c>
      <c r="J635" s="129" t="s">
        <v>875</v>
      </c>
      <c r="K635" s="175">
        <v>143089</v>
      </c>
    </row>
    <row r="636" spans="1:11" s="5" customFormat="1" ht="27" x14ac:dyDescent="0.2">
      <c r="A636" s="3" t="s">
        <v>1562</v>
      </c>
      <c r="B636" s="66" t="s">
        <v>395</v>
      </c>
      <c r="C636" s="44" t="s">
        <v>16</v>
      </c>
      <c r="D636" s="44" t="s">
        <v>16</v>
      </c>
      <c r="E636" s="67" t="s">
        <v>20</v>
      </c>
      <c r="F636" s="74" t="s">
        <v>876</v>
      </c>
      <c r="G636" s="76">
        <v>44805</v>
      </c>
      <c r="H636" s="67" t="s">
        <v>877</v>
      </c>
      <c r="I636" s="10" t="s">
        <v>24</v>
      </c>
      <c r="J636" s="7" t="s">
        <v>25</v>
      </c>
      <c r="K636" s="175">
        <v>182890</v>
      </c>
    </row>
    <row r="637" spans="1:11" s="5" customFormat="1" ht="27" x14ac:dyDescent="0.2">
      <c r="A637" s="3" t="s">
        <v>1562</v>
      </c>
      <c r="B637" s="66" t="s">
        <v>395</v>
      </c>
      <c r="C637" s="44" t="s">
        <v>16</v>
      </c>
      <c r="D637" s="44" t="s">
        <v>16</v>
      </c>
      <c r="E637" s="67" t="s">
        <v>20</v>
      </c>
      <c r="F637" s="74">
        <v>221360906</v>
      </c>
      <c r="G637" s="76">
        <v>44807</v>
      </c>
      <c r="H637" s="67" t="s">
        <v>878</v>
      </c>
      <c r="I637" s="143" t="s">
        <v>879</v>
      </c>
      <c r="J637" s="150" t="s">
        <v>356</v>
      </c>
      <c r="K637" s="175">
        <v>1078570</v>
      </c>
    </row>
    <row r="638" spans="1:11" s="5" customFormat="1" ht="27" x14ac:dyDescent="0.2">
      <c r="A638" s="3" t="s">
        <v>1562</v>
      </c>
      <c r="B638" s="66" t="s">
        <v>395</v>
      </c>
      <c r="C638" s="44" t="s">
        <v>16</v>
      </c>
      <c r="D638" s="44" t="s">
        <v>16</v>
      </c>
      <c r="E638" s="67" t="s">
        <v>20</v>
      </c>
      <c r="F638" s="74">
        <v>221360909</v>
      </c>
      <c r="G638" s="76">
        <v>44807</v>
      </c>
      <c r="H638" s="67" t="s">
        <v>880</v>
      </c>
      <c r="I638" s="143" t="s">
        <v>879</v>
      </c>
      <c r="J638" s="150" t="s">
        <v>356</v>
      </c>
      <c r="K638" s="175">
        <v>3527880</v>
      </c>
    </row>
    <row r="639" spans="1:11" s="5" customFormat="1" ht="27" x14ac:dyDescent="0.2">
      <c r="A639" s="3" t="s">
        <v>1562</v>
      </c>
      <c r="B639" s="66" t="s">
        <v>395</v>
      </c>
      <c r="C639" s="44" t="s">
        <v>16</v>
      </c>
      <c r="D639" s="44" t="s">
        <v>16</v>
      </c>
      <c r="E639" s="67" t="s">
        <v>20</v>
      </c>
      <c r="F639" s="74" t="s">
        <v>881</v>
      </c>
      <c r="G639" s="76">
        <v>44834</v>
      </c>
      <c r="H639" s="67" t="s">
        <v>882</v>
      </c>
      <c r="I639" s="10" t="s">
        <v>24</v>
      </c>
      <c r="J639" s="7" t="s">
        <v>25</v>
      </c>
      <c r="K639" s="175">
        <v>205521</v>
      </c>
    </row>
    <row r="640" spans="1:11" s="5" customFormat="1" ht="27" x14ac:dyDescent="0.2">
      <c r="A640" s="3" t="s">
        <v>1556</v>
      </c>
      <c r="B640" s="102" t="s">
        <v>3</v>
      </c>
      <c r="C640" s="45" t="s">
        <v>271</v>
      </c>
      <c r="D640" s="42">
        <v>44476</v>
      </c>
      <c r="E640" s="43" t="s">
        <v>31</v>
      </c>
      <c r="F640" s="47">
        <v>14220211</v>
      </c>
      <c r="G640" s="60">
        <v>44805</v>
      </c>
      <c r="H640" s="11" t="s">
        <v>272</v>
      </c>
      <c r="I640" s="48" t="s">
        <v>273</v>
      </c>
      <c r="J640" s="147" t="s">
        <v>274</v>
      </c>
      <c r="K640" s="148">
        <v>210000</v>
      </c>
    </row>
    <row r="641" spans="1:11" s="5" customFormat="1" ht="27" x14ac:dyDescent="0.2">
      <c r="A641" s="3" t="s">
        <v>1556</v>
      </c>
      <c r="B641" s="6" t="s">
        <v>275</v>
      </c>
      <c r="C641" s="44" t="s">
        <v>16</v>
      </c>
      <c r="D641" s="44" t="s">
        <v>16</v>
      </c>
      <c r="E641" s="43" t="s">
        <v>31</v>
      </c>
      <c r="F641" s="47">
        <v>14220212</v>
      </c>
      <c r="G641" s="60">
        <v>44805</v>
      </c>
      <c r="H641" s="11" t="s">
        <v>1629</v>
      </c>
      <c r="I641" s="48" t="s">
        <v>276</v>
      </c>
      <c r="J641" s="147" t="s">
        <v>277</v>
      </c>
      <c r="K641" s="148">
        <v>306000</v>
      </c>
    </row>
    <row r="642" spans="1:11" s="5" customFormat="1" ht="27" x14ac:dyDescent="0.2">
      <c r="A642" s="3" t="s">
        <v>1556</v>
      </c>
      <c r="B642" s="107" t="s">
        <v>0</v>
      </c>
      <c r="C642" s="44" t="s">
        <v>16</v>
      </c>
      <c r="D642" s="44" t="s">
        <v>16</v>
      </c>
      <c r="E642" s="43" t="s">
        <v>31</v>
      </c>
      <c r="F642" s="47">
        <v>14220213</v>
      </c>
      <c r="G642" s="60">
        <v>44806</v>
      </c>
      <c r="H642" s="11" t="s">
        <v>278</v>
      </c>
      <c r="I642" s="48" t="s">
        <v>279</v>
      </c>
      <c r="J642" s="147" t="s">
        <v>280</v>
      </c>
      <c r="K642" s="148">
        <v>74074</v>
      </c>
    </row>
    <row r="643" spans="1:11" s="5" customFormat="1" ht="27" x14ac:dyDescent="0.2">
      <c r="A643" s="3" t="s">
        <v>1556</v>
      </c>
      <c r="B643" s="102" t="s">
        <v>15</v>
      </c>
      <c r="C643" s="44" t="s">
        <v>16</v>
      </c>
      <c r="D643" s="44" t="s">
        <v>16</v>
      </c>
      <c r="E643" s="43" t="s">
        <v>31</v>
      </c>
      <c r="F643" s="47">
        <v>14220214</v>
      </c>
      <c r="G643" s="60">
        <v>44810</v>
      </c>
      <c r="H643" s="11" t="s">
        <v>281</v>
      </c>
      <c r="I643" s="48" t="s">
        <v>282</v>
      </c>
      <c r="J643" s="147" t="s">
        <v>283</v>
      </c>
      <c r="K643" s="148">
        <v>35200</v>
      </c>
    </row>
    <row r="644" spans="1:11" s="5" customFormat="1" ht="27" x14ac:dyDescent="0.2">
      <c r="A644" s="3" t="s">
        <v>1556</v>
      </c>
      <c r="B644" s="102" t="s">
        <v>15</v>
      </c>
      <c r="C644" s="44" t="s">
        <v>16</v>
      </c>
      <c r="D644" s="44" t="s">
        <v>16</v>
      </c>
      <c r="E644" s="43" t="s">
        <v>31</v>
      </c>
      <c r="F644" s="47">
        <v>14220215</v>
      </c>
      <c r="G644" s="60">
        <v>44811</v>
      </c>
      <c r="H644" s="11" t="s">
        <v>284</v>
      </c>
      <c r="I644" s="48" t="s">
        <v>285</v>
      </c>
      <c r="J644" s="147" t="s">
        <v>286</v>
      </c>
      <c r="K644" s="148">
        <v>1890000</v>
      </c>
    </row>
    <row r="645" spans="1:11" s="5" customFormat="1" ht="27" x14ac:dyDescent="0.2">
      <c r="A645" s="3" t="s">
        <v>1556</v>
      </c>
      <c r="B645" s="62" t="s">
        <v>17</v>
      </c>
      <c r="C645" s="45" t="s">
        <v>287</v>
      </c>
      <c r="D645" s="42">
        <v>44810</v>
      </c>
      <c r="E645" s="43" t="s">
        <v>31</v>
      </c>
      <c r="F645" s="47">
        <v>14220216</v>
      </c>
      <c r="G645" s="60">
        <v>44811</v>
      </c>
      <c r="H645" s="11" t="s">
        <v>288</v>
      </c>
      <c r="I645" s="48" t="s">
        <v>289</v>
      </c>
      <c r="J645" s="147" t="s">
        <v>290</v>
      </c>
      <c r="K645" s="148">
        <v>1100000</v>
      </c>
    </row>
    <row r="646" spans="1:11" s="5" customFormat="1" ht="27" x14ac:dyDescent="0.2">
      <c r="A646" s="3" t="s">
        <v>1556</v>
      </c>
      <c r="B646" s="62" t="s">
        <v>17</v>
      </c>
      <c r="C646" s="45" t="s">
        <v>291</v>
      </c>
      <c r="D646" s="42">
        <v>43927</v>
      </c>
      <c r="E646" s="43" t="s">
        <v>31</v>
      </c>
      <c r="F646" s="47">
        <v>14220217</v>
      </c>
      <c r="G646" s="60">
        <v>44811</v>
      </c>
      <c r="H646" s="11" t="s">
        <v>292</v>
      </c>
      <c r="I646" s="48" t="s">
        <v>293</v>
      </c>
      <c r="J646" s="147" t="s">
        <v>294</v>
      </c>
      <c r="K646" s="148">
        <v>80000</v>
      </c>
    </row>
    <row r="647" spans="1:11" s="5" customFormat="1" ht="27" x14ac:dyDescent="0.2">
      <c r="A647" s="3" t="s">
        <v>1556</v>
      </c>
      <c r="B647" s="102" t="s">
        <v>15</v>
      </c>
      <c r="C647" s="44" t="s">
        <v>16</v>
      </c>
      <c r="D647" s="44" t="s">
        <v>16</v>
      </c>
      <c r="E647" s="43" t="s">
        <v>31</v>
      </c>
      <c r="F647" s="47">
        <v>14220218</v>
      </c>
      <c r="G647" s="60">
        <v>44812</v>
      </c>
      <c r="H647" s="11" t="s">
        <v>295</v>
      </c>
      <c r="I647" s="48" t="s">
        <v>296</v>
      </c>
      <c r="J647" s="147" t="s">
        <v>297</v>
      </c>
      <c r="K647" s="148">
        <v>508963</v>
      </c>
    </row>
    <row r="648" spans="1:11" s="5" customFormat="1" ht="27" x14ac:dyDescent="0.2">
      <c r="A648" s="3" t="s">
        <v>1556</v>
      </c>
      <c r="B648" s="6" t="s">
        <v>275</v>
      </c>
      <c r="C648" s="44" t="s">
        <v>16</v>
      </c>
      <c r="D648" s="44" t="s">
        <v>16</v>
      </c>
      <c r="E648" s="43" t="s">
        <v>31</v>
      </c>
      <c r="F648" s="47">
        <v>14220219</v>
      </c>
      <c r="G648" s="60">
        <v>44816</v>
      </c>
      <c r="H648" s="11" t="s">
        <v>298</v>
      </c>
      <c r="I648" s="48" t="s">
        <v>276</v>
      </c>
      <c r="J648" s="147" t="s">
        <v>277</v>
      </c>
      <c r="K648" s="148">
        <v>138000</v>
      </c>
    </row>
    <row r="649" spans="1:11" s="5" customFormat="1" ht="27" x14ac:dyDescent="0.2">
      <c r="A649" s="3" t="s">
        <v>1556</v>
      </c>
      <c r="B649" s="107" t="s">
        <v>0</v>
      </c>
      <c r="C649" s="44" t="s">
        <v>16</v>
      </c>
      <c r="D649" s="44" t="s">
        <v>16</v>
      </c>
      <c r="E649" s="43" t="s">
        <v>31</v>
      </c>
      <c r="F649" s="47">
        <v>14220220</v>
      </c>
      <c r="G649" s="60">
        <v>44817</v>
      </c>
      <c r="H649" s="11" t="s">
        <v>299</v>
      </c>
      <c r="I649" s="48" t="s">
        <v>300</v>
      </c>
      <c r="J649" s="147" t="s">
        <v>301</v>
      </c>
      <c r="K649" s="148">
        <v>178500</v>
      </c>
    </row>
    <row r="650" spans="1:11" s="5" customFormat="1" ht="27" x14ac:dyDescent="0.2">
      <c r="A650" s="3" t="s">
        <v>1556</v>
      </c>
      <c r="B650" s="102" t="s">
        <v>15</v>
      </c>
      <c r="C650" s="44" t="s">
        <v>16</v>
      </c>
      <c r="D650" s="44" t="s">
        <v>16</v>
      </c>
      <c r="E650" s="43" t="s">
        <v>31</v>
      </c>
      <c r="F650" s="47">
        <v>14220221</v>
      </c>
      <c r="G650" s="60">
        <v>44817</v>
      </c>
      <c r="H650" s="11" t="s">
        <v>302</v>
      </c>
      <c r="I650" s="48" t="s">
        <v>303</v>
      </c>
      <c r="J650" s="147" t="s">
        <v>304</v>
      </c>
      <c r="K650" s="148">
        <v>160000</v>
      </c>
    </row>
    <row r="651" spans="1:11" s="5" customFormat="1" ht="27" x14ac:dyDescent="0.2">
      <c r="A651" s="3" t="s">
        <v>1556</v>
      </c>
      <c r="B651" s="107" t="s">
        <v>0</v>
      </c>
      <c r="C651" s="44" t="s">
        <v>16</v>
      </c>
      <c r="D651" s="44" t="s">
        <v>16</v>
      </c>
      <c r="E651" s="43" t="s">
        <v>31</v>
      </c>
      <c r="F651" s="47">
        <v>14220222</v>
      </c>
      <c r="G651" s="60">
        <v>44817</v>
      </c>
      <c r="H651" s="11" t="s">
        <v>305</v>
      </c>
      <c r="I651" s="48" t="s">
        <v>306</v>
      </c>
      <c r="J651" s="147" t="s">
        <v>307</v>
      </c>
      <c r="K651" s="148">
        <v>170000</v>
      </c>
    </row>
    <row r="652" spans="1:11" s="5" customFormat="1" ht="27" x14ac:dyDescent="0.2">
      <c r="A652" s="3" t="s">
        <v>1556</v>
      </c>
      <c r="B652" s="6" t="s">
        <v>275</v>
      </c>
      <c r="C652" s="44" t="s">
        <v>16</v>
      </c>
      <c r="D652" s="44" t="s">
        <v>16</v>
      </c>
      <c r="E652" s="43" t="s">
        <v>31</v>
      </c>
      <c r="F652" s="47">
        <v>14220223</v>
      </c>
      <c r="G652" s="60">
        <v>44818</v>
      </c>
      <c r="H652" s="11" t="s">
        <v>298</v>
      </c>
      <c r="I652" s="48" t="s">
        <v>276</v>
      </c>
      <c r="J652" s="147" t="s">
        <v>277</v>
      </c>
      <c r="K652" s="148">
        <v>138000</v>
      </c>
    </row>
    <row r="653" spans="1:11" s="5" customFormat="1" ht="27" x14ac:dyDescent="0.2">
      <c r="A653" s="3" t="s">
        <v>1556</v>
      </c>
      <c r="B653" s="107" t="s">
        <v>0</v>
      </c>
      <c r="C653" s="44" t="s">
        <v>16</v>
      </c>
      <c r="D653" s="44" t="s">
        <v>16</v>
      </c>
      <c r="E653" s="43" t="s">
        <v>31</v>
      </c>
      <c r="F653" s="47">
        <v>14220224</v>
      </c>
      <c r="G653" s="60">
        <v>44818</v>
      </c>
      <c r="H653" s="11" t="s">
        <v>308</v>
      </c>
      <c r="I653" s="48" t="s">
        <v>309</v>
      </c>
      <c r="J653" s="147" t="s">
        <v>310</v>
      </c>
      <c r="K653" s="148">
        <v>862000</v>
      </c>
    </row>
    <row r="654" spans="1:11" s="5" customFormat="1" ht="27" x14ac:dyDescent="0.2">
      <c r="A654" s="3" t="s">
        <v>1556</v>
      </c>
      <c r="B654" s="6" t="s">
        <v>275</v>
      </c>
      <c r="C654" s="44" t="s">
        <v>16</v>
      </c>
      <c r="D654" s="44" t="s">
        <v>16</v>
      </c>
      <c r="E654" s="43" t="s">
        <v>31</v>
      </c>
      <c r="F654" s="47">
        <v>14220225</v>
      </c>
      <c r="G654" s="60">
        <v>44819</v>
      </c>
      <c r="H654" s="11" t="s">
        <v>298</v>
      </c>
      <c r="I654" s="48" t="s">
        <v>276</v>
      </c>
      <c r="J654" s="147" t="s">
        <v>277</v>
      </c>
      <c r="K654" s="148">
        <v>138000</v>
      </c>
    </row>
    <row r="655" spans="1:11" s="5" customFormat="1" ht="27" x14ac:dyDescent="0.2">
      <c r="A655" s="3" t="s">
        <v>1556</v>
      </c>
      <c r="B655" s="102" t="s">
        <v>15</v>
      </c>
      <c r="C655" s="44" t="s">
        <v>16</v>
      </c>
      <c r="D655" s="44" t="s">
        <v>16</v>
      </c>
      <c r="E655" s="43" t="s">
        <v>31</v>
      </c>
      <c r="F655" s="47">
        <v>14220226</v>
      </c>
      <c r="G655" s="60">
        <v>44824</v>
      </c>
      <c r="H655" s="11" t="s">
        <v>311</v>
      </c>
      <c r="I655" s="48" t="s">
        <v>312</v>
      </c>
      <c r="J655" s="147" t="s">
        <v>313</v>
      </c>
      <c r="K655" s="148">
        <v>675000</v>
      </c>
    </row>
    <row r="656" spans="1:11" s="5" customFormat="1" ht="27" x14ac:dyDescent="0.2">
      <c r="A656" s="3" t="s">
        <v>1556</v>
      </c>
      <c r="B656" s="102" t="s">
        <v>15</v>
      </c>
      <c r="C656" s="44" t="s">
        <v>16</v>
      </c>
      <c r="D656" s="44" t="s">
        <v>16</v>
      </c>
      <c r="E656" s="43" t="s">
        <v>31</v>
      </c>
      <c r="F656" s="47">
        <v>14220227</v>
      </c>
      <c r="G656" s="60">
        <v>44826</v>
      </c>
      <c r="H656" s="11" t="s">
        <v>314</v>
      </c>
      <c r="I656" s="48" t="s">
        <v>315</v>
      </c>
      <c r="J656" s="147" t="s">
        <v>316</v>
      </c>
      <c r="K656" s="148">
        <v>464100</v>
      </c>
    </row>
    <row r="657" spans="1:11" s="5" customFormat="1" ht="27" x14ac:dyDescent="0.2">
      <c r="A657" s="3" t="s">
        <v>1556</v>
      </c>
      <c r="B657" s="107" t="s">
        <v>0</v>
      </c>
      <c r="C657" s="44" t="s">
        <v>16</v>
      </c>
      <c r="D657" s="44" t="s">
        <v>16</v>
      </c>
      <c r="E657" s="43" t="s">
        <v>31</v>
      </c>
      <c r="F657" s="47">
        <v>14220228</v>
      </c>
      <c r="G657" s="60">
        <v>44827</v>
      </c>
      <c r="H657" s="11" t="s">
        <v>317</v>
      </c>
      <c r="I657" s="137" t="s">
        <v>137</v>
      </c>
      <c r="J657" s="146" t="s">
        <v>138</v>
      </c>
      <c r="K657" s="148">
        <v>1000000</v>
      </c>
    </row>
    <row r="658" spans="1:11" s="5" customFormat="1" ht="27" x14ac:dyDescent="0.2">
      <c r="A658" s="3" t="s">
        <v>1556</v>
      </c>
      <c r="B658" s="107" t="s">
        <v>0</v>
      </c>
      <c r="C658" s="44" t="s">
        <v>16</v>
      </c>
      <c r="D658" s="44" t="s">
        <v>16</v>
      </c>
      <c r="E658" s="43" t="s">
        <v>31</v>
      </c>
      <c r="F658" s="47">
        <v>14220229</v>
      </c>
      <c r="G658" s="60">
        <v>44827</v>
      </c>
      <c r="H658" s="11" t="s">
        <v>318</v>
      </c>
      <c r="I658" s="48" t="s">
        <v>279</v>
      </c>
      <c r="J658" s="147" t="s">
        <v>280</v>
      </c>
      <c r="K658" s="148">
        <v>148148</v>
      </c>
    </row>
    <row r="659" spans="1:11" s="5" customFormat="1" ht="27" x14ac:dyDescent="0.2">
      <c r="A659" s="3" t="s">
        <v>1556</v>
      </c>
      <c r="B659" s="62" t="s">
        <v>17</v>
      </c>
      <c r="C659" s="45" t="s">
        <v>319</v>
      </c>
      <c r="D659" s="42">
        <v>44810</v>
      </c>
      <c r="E659" s="43" t="s">
        <v>31</v>
      </c>
      <c r="F659" s="47">
        <v>14220230</v>
      </c>
      <c r="G659" s="60">
        <v>44831</v>
      </c>
      <c r="H659" s="11" t="s">
        <v>1630</v>
      </c>
      <c r="I659" s="48" t="s">
        <v>320</v>
      </c>
      <c r="J659" s="147" t="s">
        <v>321</v>
      </c>
      <c r="K659" s="148">
        <v>761200</v>
      </c>
    </row>
    <row r="660" spans="1:11" s="5" customFormat="1" ht="27" x14ac:dyDescent="0.2">
      <c r="A660" s="3" t="s">
        <v>1556</v>
      </c>
      <c r="B660" s="6" t="s">
        <v>275</v>
      </c>
      <c r="C660" s="44" t="s">
        <v>16</v>
      </c>
      <c r="D660" s="44" t="s">
        <v>16</v>
      </c>
      <c r="E660" s="43" t="s">
        <v>31</v>
      </c>
      <c r="F660" s="47">
        <v>14220232</v>
      </c>
      <c r="G660" s="60">
        <v>44831</v>
      </c>
      <c r="H660" s="11" t="s">
        <v>322</v>
      </c>
      <c r="I660" s="48" t="s">
        <v>323</v>
      </c>
      <c r="J660" s="147" t="s">
        <v>324</v>
      </c>
      <c r="K660" s="148">
        <v>240800</v>
      </c>
    </row>
    <row r="661" spans="1:11" s="5" customFormat="1" ht="27" x14ac:dyDescent="0.2">
      <c r="A661" s="3" t="s">
        <v>1556</v>
      </c>
      <c r="B661" s="6" t="s">
        <v>275</v>
      </c>
      <c r="C661" s="44" t="s">
        <v>16</v>
      </c>
      <c r="D661" s="44" t="s">
        <v>16</v>
      </c>
      <c r="E661" s="43" t="s">
        <v>31</v>
      </c>
      <c r="F661" s="47">
        <v>14220233</v>
      </c>
      <c r="G661" s="60">
        <v>44831</v>
      </c>
      <c r="H661" s="11" t="s">
        <v>325</v>
      </c>
      <c r="I661" s="48" t="s">
        <v>326</v>
      </c>
      <c r="J661" s="147" t="s">
        <v>327</v>
      </c>
      <c r="K661" s="148">
        <v>8512125</v>
      </c>
    </row>
    <row r="662" spans="1:11" s="5" customFormat="1" ht="27" x14ac:dyDescent="0.2">
      <c r="A662" s="3" t="s">
        <v>1556</v>
      </c>
      <c r="B662" s="6" t="s">
        <v>275</v>
      </c>
      <c r="C662" s="44" t="s">
        <v>16</v>
      </c>
      <c r="D662" s="44" t="s">
        <v>16</v>
      </c>
      <c r="E662" s="43" t="s">
        <v>31</v>
      </c>
      <c r="F662" s="47">
        <v>14220234</v>
      </c>
      <c r="G662" s="60">
        <v>44831</v>
      </c>
      <c r="H662" s="11" t="s">
        <v>328</v>
      </c>
      <c r="I662" s="48" t="s">
        <v>326</v>
      </c>
      <c r="J662" s="147" t="s">
        <v>327</v>
      </c>
      <c r="K662" s="148">
        <v>1578273</v>
      </c>
    </row>
    <row r="663" spans="1:11" s="5" customFormat="1" ht="27" x14ac:dyDescent="0.2">
      <c r="A663" s="3" t="s">
        <v>1556</v>
      </c>
      <c r="B663" s="62" t="s">
        <v>17</v>
      </c>
      <c r="C663" s="45" t="s">
        <v>329</v>
      </c>
      <c r="D663" s="42">
        <v>44825</v>
      </c>
      <c r="E663" s="43" t="s">
        <v>31</v>
      </c>
      <c r="F663" s="47">
        <v>14220235</v>
      </c>
      <c r="G663" s="60">
        <v>44832</v>
      </c>
      <c r="H663" s="11" t="s">
        <v>330</v>
      </c>
      <c r="I663" s="48" t="s">
        <v>331</v>
      </c>
      <c r="J663" s="147" t="s">
        <v>332</v>
      </c>
      <c r="K663" s="148">
        <v>6295338</v>
      </c>
    </row>
    <row r="664" spans="1:11" s="5" customFormat="1" ht="27" x14ac:dyDescent="0.2">
      <c r="A664" s="3" t="s">
        <v>1556</v>
      </c>
      <c r="B664" s="102" t="s">
        <v>3</v>
      </c>
      <c r="C664" s="45" t="s">
        <v>271</v>
      </c>
      <c r="D664" s="42">
        <v>44476</v>
      </c>
      <c r="E664" s="43" t="s">
        <v>31</v>
      </c>
      <c r="F664" s="47">
        <v>14220236</v>
      </c>
      <c r="G664" s="60">
        <v>44832</v>
      </c>
      <c r="H664" s="11" t="s">
        <v>333</v>
      </c>
      <c r="I664" s="48" t="s">
        <v>273</v>
      </c>
      <c r="J664" s="147" t="s">
        <v>274</v>
      </c>
      <c r="K664" s="148">
        <v>207000</v>
      </c>
    </row>
    <row r="665" spans="1:11" s="5" customFormat="1" ht="27" x14ac:dyDescent="0.2">
      <c r="A665" s="3" t="s">
        <v>1556</v>
      </c>
      <c r="B665" s="107" t="s">
        <v>0</v>
      </c>
      <c r="C665" s="44" t="s">
        <v>16</v>
      </c>
      <c r="D665" s="44" t="s">
        <v>16</v>
      </c>
      <c r="E665" s="43" t="s">
        <v>31</v>
      </c>
      <c r="F665" s="47">
        <v>14220237</v>
      </c>
      <c r="G665" s="60">
        <v>44832</v>
      </c>
      <c r="H665" s="11" t="s">
        <v>334</v>
      </c>
      <c r="I665" s="48" t="s">
        <v>113</v>
      </c>
      <c r="J665" s="147" t="s">
        <v>335</v>
      </c>
      <c r="K665" s="148">
        <v>413483</v>
      </c>
    </row>
    <row r="666" spans="1:11" s="5" customFormat="1" ht="27" x14ac:dyDescent="0.2">
      <c r="A666" s="3" t="s">
        <v>1556</v>
      </c>
      <c r="B666" s="62" t="s">
        <v>17</v>
      </c>
      <c r="C666" s="45" t="s">
        <v>336</v>
      </c>
      <c r="D666" s="42">
        <v>44830</v>
      </c>
      <c r="E666" s="43" t="s">
        <v>31</v>
      </c>
      <c r="F666" s="47">
        <v>14220238</v>
      </c>
      <c r="G666" s="60">
        <v>44832</v>
      </c>
      <c r="H666" s="11" t="s">
        <v>337</v>
      </c>
      <c r="I666" s="48" t="s">
        <v>338</v>
      </c>
      <c r="J666" s="147" t="s">
        <v>339</v>
      </c>
      <c r="K666" s="148">
        <v>1745625</v>
      </c>
    </row>
    <row r="667" spans="1:11" s="5" customFormat="1" ht="27" x14ac:dyDescent="0.2">
      <c r="A667" s="3" t="s">
        <v>1556</v>
      </c>
      <c r="B667" s="6" t="s">
        <v>275</v>
      </c>
      <c r="C667" s="44" t="s">
        <v>16</v>
      </c>
      <c r="D667" s="44" t="s">
        <v>16</v>
      </c>
      <c r="E667" s="43" t="s">
        <v>31</v>
      </c>
      <c r="F667" s="47">
        <v>14220239</v>
      </c>
      <c r="G667" s="60">
        <v>44833</v>
      </c>
      <c r="H667" s="11" t="s">
        <v>340</v>
      </c>
      <c r="I667" s="48" t="s">
        <v>276</v>
      </c>
      <c r="J667" s="147" t="s">
        <v>277</v>
      </c>
      <c r="K667" s="148">
        <v>137600</v>
      </c>
    </row>
    <row r="668" spans="1:11" s="5" customFormat="1" ht="27" x14ac:dyDescent="0.2">
      <c r="A668" s="3" t="s">
        <v>1556</v>
      </c>
      <c r="B668" s="107" t="s">
        <v>0</v>
      </c>
      <c r="C668" s="44" t="s">
        <v>16</v>
      </c>
      <c r="D668" s="44" t="s">
        <v>16</v>
      </c>
      <c r="E668" s="43" t="s">
        <v>31</v>
      </c>
      <c r="F668" s="47">
        <v>14220240</v>
      </c>
      <c r="G668" s="60">
        <v>44834</v>
      </c>
      <c r="H668" s="11" t="s">
        <v>341</v>
      </c>
      <c r="I668" s="48" t="s">
        <v>342</v>
      </c>
      <c r="J668" s="147" t="s">
        <v>343</v>
      </c>
      <c r="K668" s="148">
        <v>1799280</v>
      </c>
    </row>
    <row r="669" spans="1:11" s="5" customFormat="1" ht="27" x14ac:dyDescent="0.2">
      <c r="A669" s="3" t="s">
        <v>1556</v>
      </c>
      <c r="B669" s="99" t="s">
        <v>21</v>
      </c>
      <c r="C669" s="45" t="s">
        <v>344</v>
      </c>
      <c r="D669" s="50">
        <v>44832</v>
      </c>
      <c r="E669" s="67" t="s">
        <v>20</v>
      </c>
      <c r="F669" s="61" t="s">
        <v>16</v>
      </c>
      <c r="G669" s="50">
        <v>44832</v>
      </c>
      <c r="H669" s="74" t="s">
        <v>345</v>
      </c>
      <c r="I669" s="52" t="s">
        <v>346</v>
      </c>
      <c r="J669" s="129" t="s">
        <v>347</v>
      </c>
      <c r="K669" s="149">
        <v>4403484</v>
      </c>
    </row>
    <row r="670" spans="1:11" s="5" customFormat="1" ht="27" x14ac:dyDescent="0.2">
      <c r="A670" s="3" t="s">
        <v>1556</v>
      </c>
      <c r="B670" s="99" t="s">
        <v>21</v>
      </c>
      <c r="C670" s="45" t="s">
        <v>348</v>
      </c>
      <c r="D670" s="50">
        <v>44812</v>
      </c>
      <c r="E670" s="67" t="s">
        <v>20</v>
      </c>
      <c r="F670" s="61" t="s">
        <v>16</v>
      </c>
      <c r="G670" s="50">
        <v>44812</v>
      </c>
      <c r="H670" s="74" t="s">
        <v>349</v>
      </c>
      <c r="I670" s="52" t="s">
        <v>350</v>
      </c>
      <c r="J670" s="129" t="s">
        <v>351</v>
      </c>
      <c r="K670" s="53" t="s">
        <v>352</v>
      </c>
    </row>
    <row r="671" spans="1:11" s="5" customFormat="1" ht="27" x14ac:dyDescent="0.2">
      <c r="A671" s="3" t="s">
        <v>1556</v>
      </c>
      <c r="B671" s="99" t="s">
        <v>21</v>
      </c>
      <c r="C671" s="45" t="s">
        <v>348</v>
      </c>
      <c r="D671" s="50">
        <v>44812</v>
      </c>
      <c r="E671" s="67" t="s">
        <v>20</v>
      </c>
      <c r="F671" s="61" t="s">
        <v>16</v>
      </c>
      <c r="G671" s="50">
        <v>44812</v>
      </c>
      <c r="H671" s="74" t="s">
        <v>349</v>
      </c>
      <c r="I671" s="52" t="s">
        <v>353</v>
      </c>
      <c r="J671" s="129" t="s">
        <v>354</v>
      </c>
      <c r="K671" s="53" t="s">
        <v>352</v>
      </c>
    </row>
    <row r="672" spans="1:11" s="5" customFormat="1" ht="27" x14ac:dyDescent="0.2">
      <c r="A672" s="3" t="s">
        <v>1556</v>
      </c>
      <c r="B672" s="66" t="s">
        <v>395</v>
      </c>
      <c r="C672" s="44" t="s">
        <v>16</v>
      </c>
      <c r="D672" s="44" t="s">
        <v>16</v>
      </c>
      <c r="E672" s="67" t="s">
        <v>20</v>
      </c>
      <c r="F672" s="61">
        <v>6667192</v>
      </c>
      <c r="G672" s="50">
        <v>44818</v>
      </c>
      <c r="H672" s="74" t="s">
        <v>355</v>
      </c>
      <c r="I672" s="143" t="s">
        <v>879</v>
      </c>
      <c r="J672" s="150" t="s">
        <v>356</v>
      </c>
      <c r="K672" s="149">
        <v>287650</v>
      </c>
    </row>
    <row r="673" spans="1:11" s="5" customFormat="1" ht="27" x14ac:dyDescent="0.2">
      <c r="A673" s="3" t="s">
        <v>1556</v>
      </c>
      <c r="B673" s="66" t="s">
        <v>395</v>
      </c>
      <c r="C673" s="44" t="s">
        <v>16</v>
      </c>
      <c r="D673" s="44" t="s">
        <v>16</v>
      </c>
      <c r="E673" s="67" t="s">
        <v>20</v>
      </c>
      <c r="F673" s="61">
        <v>221371474</v>
      </c>
      <c r="G673" s="50">
        <v>44810</v>
      </c>
      <c r="H673" s="74" t="s">
        <v>357</v>
      </c>
      <c r="I673" s="143" t="s">
        <v>879</v>
      </c>
      <c r="J673" s="150" t="s">
        <v>356</v>
      </c>
      <c r="K673" s="149">
        <v>111290</v>
      </c>
    </row>
    <row r="674" spans="1:11" s="5" customFormat="1" ht="27" x14ac:dyDescent="0.2">
      <c r="A674" s="3" t="s">
        <v>1556</v>
      </c>
      <c r="B674" s="66" t="s">
        <v>395</v>
      </c>
      <c r="C674" s="44" t="s">
        <v>16</v>
      </c>
      <c r="D674" s="44" t="s">
        <v>16</v>
      </c>
      <c r="E674" s="67" t="s">
        <v>20</v>
      </c>
      <c r="F674" s="61">
        <v>26029967</v>
      </c>
      <c r="G674" s="50">
        <v>44807</v>
      </c>
      <c r="H674" s="74" t="s">
        <v>358</v>
      </c>
      <c r="I674" s="52" t="s">
        <v>359</v>
      </c>
      <c r="J674" s="129" t="s">
        <v>360</v>
      </c>
      <c r="K674" s="149">
        <v>234580</v>
      </c>
    </row>
    <row r="675" spans="1:11" s="5" customFormat="1" ht="27" x14ac:dyDescent="0.2">
      <c r="A675" s="3" t="s">
        <v>1556</v>
      </c>
      <c r="B675" s="66" t="s">
        <v>395</v>
      </c>
      <c r="C675" s="44" t="s">
        <v>16</v>
      </c>
      <c r="D675" s="44" t="s">
        <v>16</v>
      </c>
      <c r="E675" s="67" t="s">
        <v>20</v>
      </c>
      <c r="F675" s="61">
        <v>26474529</v>
      </c>
      <c r="G675" s="50">
        <v>44817</v>
      </c>
      <c r="H675" s="74" t="s">
        <v>361</v>
      </c>
      <c r="I675" s="143" t="s">
        <v>362</v>
      </c>
      <c r="J675" s="151" t="s">
        <v>363</v>
      </c>
      <c r="K675" s="149">
        <v>2040252</v>
      </c>
    </row>
    <row r="676" spans="1:11" s="5" customFormat="1" ht="27" x14ac:dyDescent="0.2">
      <c r="A676" s="3" t="s">
        <v>1556</v>
      </c>
      <c r="B676" s="66" t="s">
        <v>395</v>
      </c>
      <c r="C676" s="44" t="s">
        <v>16</v>
      </c>
      <c r="D676" s="44" t="s">
        <v>16</v>
      </c>
      <c r="E676" s="67" t="s">
        <v>20</v>
      </c>
      <c r="F676" s="51">
        <v>26435282</v>
      </c>
      <c r="G676" s="50">
        <v>44819</v>
      </c>
      <c r="H676" s="74" t="s">
        <v>364</v>
      </c>
      <c r="I676" s="143" t="s">
        <v>362</v>
      </c>
      <c r="J676" s="151" t="s">
        <v>363</v>
      </c>
      <c r="K676" s="149">
        <v>2790968</v>
      </c>
    </row>
    <row r="677" spans="1:11" s="5" customFormat="1" ht="27" x14ac:dyDescent="0.2">
      <c r="A677" s="3" t="s">
        <v>1556</v>
      </c>
      <c r="B677" s="66" t="s">
        <v>395</v>
      </c>
      <c r="C677" s="44" t="s">
        <v>16</v>
      </c>
      <c r="D677" s="44" t="s">
        <v>16</v>
      </c>
      <c r="E677" s="67" t="s">
        <v>20</v>
      </c>
      <c r="F677" s="51">
        <v>26431382</v>
      </c>
      <c r="G677" s="50">
        <v>44818</v>
      </c>
      <c r="H677" s="74" t="s">
        <v>365</v>
      </c>
      <c r="I677" s="143" t="s">
        <v>362</v>
      </c>
      <c r="J677" s="151" t="s">
        <v>363</v>
      </c>
      <c r="K677" s="149">
        <v>2332623</v>
      </c>
    </row>
    <row r="678" spans="1:11" s="5" customFormat="1" ht="27" x14ac:dyDescent="0.2">
      <c r="A678" s="3" t="s">
        <v>1556</v>
      </c>
      <c r="B678" s="66" t="s">
        <v>395</v>
      </c>
      <c r="C678" s="44" t="s">
        <v>16</v>
      </c>
      <c r="D678" s="44" t="s">
        <v>16</v>
      </c>
      <c r="E678" s="67" t="s">
        <v>20</v>
      </c>
      <c r="F678" s="51">
        <v>1791036</v>
      </c>
      <c r="G678" s="105">
        <v>44805</v>
      </c>
      <c r="H678" s="74" t="s">
        <v>366</v>
      </c>
      <c r="I678" s="10" t="s">
        <v>24</v>
      </c>
      <c r="J678" s="7" t="s">
        <v>25</v>
      </c>
      <c r="K678" s="149">
        <v>92595</v>
      </c>
    </row>
    <row r="679" spans="1:11" s="5" customFormat="1" ht="27" x14ac:dyDescent="0.2">
      <c r="A679" s="3" t="s">
        <v>1556</v>
      </c>
      <c r="B679" s="66" t="s">
        <v>395</v>
      </c>
      <c r="C679" s="44" t="s">
        <v>16</v>
      </c>
      <c r="D679" s="44" t="s">
        <v>16</v>
      </c>
      <c r="E679" s="67" t="s">
        <v>20</v>
      </c>
      <c r="F679" s="49">
        <v>1791038</v>
      </c>
      <c r="G679" s="105">
        <v>44805</v>
      </c>
      <c r="H679" s="74" t="s">
        <v>367</v>
      </c>
      <c r="I679" s="10" t="s">
        <v>24</v>
      </c>
      <c r="J679" s="7" t="s">
        <v>25</v>
      </c>
      <c r="K679" s="149">
        <v>46328</v>
      </c>
    </row>
    <row r="680" spans="1:11" s="5" customFormat="1" ht="27" x14ac:dyDescent="0.2">
      <c r="A680" s="3" t="s">
        <v>961</v>
      </c>
      <c r="B680" s="107" t="s">
        <v>0</v>
      </c>
      <c r="C680" s="44" t="s">
        <v>16</v>
      </c>
      <c r="D680" s="44" t="s">
        <v>16</v>
      </c>
      <c r="E680" s="43" t="s">
        <v>31</v>
      </c>
      <c r="F680" s="55">
        <v>15220237</v>
      </c>
      <c r="G680" s="56">
        <v>44812</v>
      </c>
      <c r="H680" s="90" t="s">
        <v>1609</v>
      </c>
      <c r="I680" s="143" t="s">
        <v>962</v>
      </c>
      <c r="J680" s="151" t="s">
        <v>963</v>
      </c>
      <c r="K680" s="184">
        <v>404600</v>
      </c>
    </row>
    <row r="681" spans="1:11" s="5" customFormat="1" ht="27" x14ac:dyDescent="0.2">
      <c r="A681" s="3" t="s">
        <v>961</v>
      </c>
      <c r="B681" s="107" t="s">
        <v>0</v>
      </c>
      <c r="C681" s="44" t="s">
        <v>16</v>
      </c>
      <c r="D681" s="44" t="s">
        <v>16</v>
      </c>
      <c r="E681" s="43" t="s">
        <v>31</v>
      </c>
      <c r="F681" s="55">
        <v>15220268</v>
      </c>
      <c r="G681" s="56">
        <v>44834</v>
      </c>
      <c r="H681" s="90" t="s">
        <v>1610</v>
      </c>
      <c r="I681" s="143" t="s">
        <v>964</v>
      </c>
      <c r="J681" s="151" t="s">
        <v>965</v>
      </c>
      <c r="K681" s="184">
        <v>683761</v>
      </c>
    </row>
    <row r="682" spans="1:11" s="5" customFormat="1" ht="27" x14ac:dyDescent="0.2">
      <c r="A682" s="3" t="s">
        <v>961</v>
      </c>
      <c r="B682" s="107" t="s">
        <v>0</v>
      </c>
      <c r="C682" s="44" t="s">
        <v>16</v>
      </c>
      <c r="D682" s="44" t="s">
        <v>16</v>
      </c>
      <c r="E682" s="43" t="s">
        <v>31</v>
      </c>
      <c r="F682" s="55">
        <v>15220243</v>
      </c>
      <c r="G682" s="56">
        <v>44813</v>
      </c>
      <c r="H682" s="90" t="s">
        <v>966</v>
      </c>
      <c r="I682" s="143" t="s">
        <v>967</v>
      </c>
      <c r="J682" s="151" t="s">
        <v>968</v>
      </c>
      <c r="K682" s="184">
        <v>273700</v>
      </c>
    </row>
    <row r="683" spans="1:11" s="5" customFormat="1" ht="27" x14ac:dyDescent="0.2">
      <c r="A683" s="3" t="s">
        <v>961</v>
      </c>
      <c r="B683" s="107" t="s">
        <v>0</v>
      </c>
      <c r="C683" s="44" t="s">
        <v>16</v>
      </c>
      <c r="D683" s="44" t="s">
        <v>16</v>
      </c>
      <c r="E683" s="43" t="s">
        <v>31</v>
      </c>
      <c r="F683" s="55">
        <v>15220247</v>
      </c>
      <c r="G683" s="56">
        <v>44816</v>
      </c>
      <c r="H683" s="90" t="s">
        <v>969</v>
      </c>
      <c r="I683" s="143" t="s">
        <v>970</v>
      </c>
      <c r="J683" s="151" t="s">
        <v>617</v>
      </c>
      <c r="K683" s="184">
        <v>207655</v>
      </c>
    </row>
    <row r="684" spans="1:11" s="5" customFormat="1" ht="27" x14ac:dyDescent="0.2">
      <c r="A684" s="3" t="s">
        <v>961</v>
      </c>
      <c r="B684" s="107" t="s">
        <v>0</v>
      </c>
      <c r="C684" s="44" t="s">
        <v>16</v>
      </c>
      <c r="D684" s="44" t="s">
        <v>16</v>
      </c>
      <c r="E684" s="43" t="s">
        <v>31</v>
      </c>
      <c r="F684" s="55">
        <v>15220249</v>
      </c>
      <c r="G684" s="56">
        <v>44817</v>
      </c>
      <c r="H684" s="90" t="s">
        <v>971</v>
      </c>
      <c r="I684" s="143" t="s">
        <v>967</v>
      </c>
      <c r="J684" s="151" t="s">
        <v>968</v>
      </c>
      <c r="K684" s="184">
        <v>226100</v>
      </c>
    </row>
    <row r="685" spans="1:11" s="5" customFormat="1" ht="27" x14ac:dyDescent="0.2">
      <c r="A685" s="3" t="s">
        <v>961</v>
      </c>
      <c r="B685" s="107" t="s">
        <v>0</v>
      </c>
      <c r="C685" s="44" t="s">
        <v>16</v>
      </c>
      <c r="D685" s="44" t="s">
        <v>16</v>
      </c>
      <c r="E685" s="43" t="s">
        <v>31</v>
      </c>
      <c r="F685" s="55">
        <v>15220242</v>
      </c>
      <c r="G685" s="56">
        <v>44813</v>
      </c>
      <c r="H685" s="90" t="s">
        <v>972</v>
      </c>
      <c r="I685" s="143" t="s">
        <v>973</v>
      </c>
      <c r="J685" s="151" t="s">
        <v>974</v>
      </c>
      <c r="K685" s="184">
        <v>357000</v>
      </c>
    </row>
    <row r="686" spans="1:11" s="5" customFormat="1" ht="27" x14ac:dyDescent="0.2">
      <c r="A686" s="3" t="s">
        <v>961</v>
      </c>
      <c r="B686" s="107" t="s">
        <v>0</v>
      </c>
      <c r="C686" s="44" t="s">
        <v>16</v>
      </c>
      <c r="D686" s="44" t="s">
        <v>16</v>
      </c>
      <c r="E686" s="43" t="s">
        <v>31</v>
      </c>
      <c r="F686" s="55">
        <v>15220266</v>
      </c>
      <c r="G686" s="56">
        <v>44834</v>
      </c>
      <c r="H686" s="90" t="s">
        <v>975</v>
      </c>
      <c r="I686" s="143" t="s">
        <v>816</v>
      </c>
      <c r="J686" s="151" t="s">
        <v>817</v>
      </c>
      <c r="K686" s="184">
        <v>666737</v>
      </c>
    </row>
    <row r="687" spans="1:11" s="5" customFormat="1" ht="27" x14ac:dyDescent="0.2">
      <c r="A687" s="3" t="s">
        <v>961</v>
      </c>
      <c r="B687" s="62" t="s">
        <v>17</v>
      </c>
      <c r="C687" s="54" t="s">
        <v>976</v>
      </c>
      <c r="D687" s="57">
        <v>44810</v>
      </c>
      <c r="E687" s="43" t="s">
        <v>31</v>
      </c>
      <c r="F687" s="55">
        <v>15220240</v>
      </c>
      <c r="G687" s="56">
        <v>44813</v>
      </c>
      <c r="H687" s="90" t="s">
        <v>977</v>
      </c>
      <c r="I687" s="143" t="s">
        <v>978</v>
      </c>
      <c r="J687" s="151" t="s">
        <v>979</v>
      </c>
      <c r="K687" s="184">
        <v>16035703</v>
      </c>
    </row>
    <row r="688" spans="1:11" s="5" customFormat="1" ht="27" x14ac:dyDescent="0.2">
      <c r="A688" s="3" t="s">
        <v>961</v>
      </c>
      <c r="B688" s="62" t="s">
        <v>17</v>
      </c>
      <c r="C688" s="54" t="s">
        <v>980</v>
      </c>
      <c r="D688" s="57">
        <v>44805</v>
      </c>
      <c r="E688" s="43" t="s">
        <v>31</v>
      </c>
      <c r="F688" s="55">
        <v>15220256</v>
      </c>
      <c r="G688" s="56">
        <v>44830</v>
      </c>
      <c r="H688" s="90" t="s">
        <v>981</v>
      </c>
      <c r="I688" s="143" t="s">
        <v>982</v>
      </c>
      <c r="J688" s="151" t="s">
        <v>983</v>
      </c>
      <c r="K688" s="184">
        <v>1439900</v>
      </c>
    </row>
    <row r="689" spans="1:11" s="5" customFormat="1" ht="27" x14ac:dyDescent="0.2">
      <c r="A689" s="3" t="s">
        <v>961</v>
      </c>
      <c r="B689" s="62" t="s">
        <v>17</v>
      </c>
      <c r="C689" s="54" t="s">
        <v>984</v>
      </c>
      <c r="D689" s="57">
        <v>44826</v>
      </c>
      <c r="E689" s="43" t="s">
        <v>31</v>
      </c>
      <c r="F689" s="55">
        <v>15220263</v>
      </c>
      <c r="G689" s="56">
        <v>44831</v>
      </c>
      <c r="H689" s="90" t="s">
        <v>985</v>
      </c>
      <c r="I689" s="143" t="s">
        <v>986</v>
      </c>
      <c r="J689" s="151" t="s">
        <v>987</v>
      </c>
      <c r="K689" s="184">
        <v>960000</v>
      </c>
    </row>
    <row r="690" spans="1:11" s="5" customFormat="1" ht="13.5" x14ac:dyDescent="0.2">
      <c r="A690" s="3" t="s">
        <v>961</v>
      </c>
      <c r="B690" s="6" t="s">
        <v>275</v>
      </c>
      <c r="C690" s="44" t="s">
        <v>16</v>
      </c>
      <c r="D690" s="44" t="s">
        <v>16</v>
      </c>
      <c r="E690" s="43" t="s">
        <v>31</v>
      </c>
      <c r="F690" s="55">
        <v>15220245</v>
      </c>
      <c r="G690" s="56">
        <v>44816</v>
      </c>
      <c r="H690" s="90" t="s">
        <v>988</v>
      </c>
      <c r="I690" s="143" t="s">
        <v>276</v>
      </c>
      <c r="J690" s="151" t="s">
        <v>277</v>
      </c>
      <c r="K690" s="184">
        <v>274400</v>
      </c>
    </row>
    <row r="691" spans="1:11" s="5" customFormat="1" ht="13.5" x14ac:dyDescent="0.2">
      <c r="A691" s="3" t="s">
        <v>961</v>
      </c>
      <c r="B691" s="6" t="s">
        <v>275</v>
      </c>
      <c r="C691" s="44" t="s">
        <v>16</v>
      </c>
      <c r="D691" s="44" t="s">
        <v>16</v>
      </c>
      <c r="E691" s="43" t="s">
        <v>31</v>
      </c>
      <c r="F691" s="55">
        <v>15220246</v>
      </c>
      <c r="G691" s="56">
        <v>44816</v>
      </c>
      <c r="H691" s="90" t="s">
        <v>989</v>
      </c>
      <c r="I691" s="143" t="s">
        <v>323</v>
      </c>
      <c r="J691" s="151" t="s">
        <v>324</v>
      </c>
      <c r="K691" s="184">
        <v>274400</v>
      </c>
    </row>
    <row r="692" spans="1:11" s="5" customFormat="1" ht="13.5" x14ac:dyDescent="0.2">
      <c r="A692" s="3" t="s">
        <v>961</v>
      </c>
      <c r="B692" s="6" t="s">
        <v>275</v>
      </c>
      <c r="C692" s="44" t="s">
        <v>16</v>
      </c>
      <c r="D692" s="44" t="s">
        <v>16</v>
      </c>
      <c r="E692" s="43" t="s">
        <v>31</v>
      </c>
      <c r="F692" s="55">
        <v>15220248</v>
      </c>
      <c r="G692" s="56">
        <v>44817</v>
      </c>
      <c r="H692" s="90" t="s">
        <v>990</v>
      </c>
      <c r="I692" s="143" t="s">
        <v>991</v>
      </c>
      <c r="J692" s="151" t="s">
        <v>992</v>
      </c>
      <c r="K692" s="184">
        <v>411600</v>
      </c>
    </row>
    <row r="693" spans="1:11" s="5" customFormat="1" ht="13.5" x14ac:dyDescent="0.2">
      <c r="A693" s="3" t="s">
        <v>961</v>
      </c>
      <c r="B693" s="6" t="s">
        <v>275</v>
      </c>
      <c r="C693" s="44" t="s">
        <v>16</v>
      </c>
      <c r="D693" s="44" t="s">
        <v>16</v>
      </c>
      <c r="E693" s="43" t="s">
        <v>31</v>
      </c>
      <c r="F693" s="55">
        <v>15220265</v>
      </c>
      <c r="G693" s="56">
        <v>44832</v>
      </c>
      <c r="H693" s="90" t="s">
        <v>993</v>
      </c>
      <c r="I693" s="143" t="s">
        <v>276</v>
      </c>
      <c r="J693" s="151" t="s">
        <v>277</v>
      </c>
      <c r="K693" s="184">
        <v>275200</v>
      </c>
    </row>
    <row r="694" spans="1:11" s="5" customFormat="1" ht="13.5" x14ac:dyDescent="0.2">
      <c r="A694" s="3" t="s">
        <v>961</v>
      </c>
      <c r="B694" s="6" t="s">
        <v>275</v>
      </c>
      <c r="C694" s="44" t="s">
        <v>16</v>
      </c>
      <c r="D694" s="44" t="s">
        <v>16</v>
      </c>
      <c r="E694" s="43" t="s">
        <v>31</v>
      </c>
      <c r="F694" s="55">
        <v>15220267</v>
      </c>
      <c r="G694" s="56">
        <v>44834</v>
      </c>
      <c r="H694" s="90" t="s">
        <v>994</v>
      </c>
      <c r="I694" s="143" t="s">
        <v>991</v>
      </c>
      <c r="J694" s="151" t="s">
        <v>992</v>
      </c>
      <c r="K694" s="184">
        <v>103200</v>
      </c>
    </row>
    <row r="695" spans="1:11" s="5" customFormat="1" ht="13.5" x14ac:dyDescent="0.2">
      <c r="A695" s="3" t="s">
        <v>961</v>
      </c>
      <c r="B695" s="102" t="s">
        <v>15</v>
      </c>
      <c r="C695" s="44" t="s">
        <v>16</v>
      </c>
      <c r="D695" s="44" t="s">
        <v>16</v>
      </c>
      <c r="E695" s="43" t="s">
        <v>31</v>
      </c>
      <c r="F695" s="55">
        <v>15220239</v>
      </c>
      <c r="G695" s="56">
        <v>44812</v>
      </c>
      <c r="H695" s="90" t="s">
        <v>995</v>
      </c>
      <c r="I695" s="143" t="s">
        <v>996</v>
      </c>
      <c r="J695" s="151" t="s">
        <v>997</v>
      </c>
      <c r="K695" s="184">
        <v>1081282</v>
      </c>
    </row>
    <row r="696" spans="1:11" s="5" customFormat="1" ht="13.5" x14ac:dyDescent="0.2">
      <c r="A696" s="3" t="s">
        <v>961</v>
      </c>
      <c r="B696" s="102" t="s">
        <v>15</v>
      </c>
      <c r="C696" s="44" t="s">
        <v>16</v>
      </c>
      <c r="D696" s="44" t="s">
        <v>16</v>
      </c>
      <c r="E696" s="43" t="s">
        <v>31</v>
      </c>
      <c r="F696" s="55">
        <v>15220241</v>
      </c>
      <c r="G696" s="56">
        <v>44813</v>
      </c>
      <c r="H696" s="90" t="s">
        <v>998</v>
      </c>
      <c r="I696" s="143" t="s">
        <v>999</v>
      </c>
      <c r="J696" s="151" t="s">
        <v>1000</v>
      </c>
      <c r="K696" s="184">
        <v>1217370</v>
      </c>
    </row>
    <row r="697" spans="1:11" s="5" customFormat="1" ht="13.5" x14ac:dyDescent="0.2">
      <c r="A697" s="3" t="s">
        <v>961</v>
      </c>
      <c r="B697" s="102" t="s">
        <v>15</v>
      </c>
      <c r="C697" s="44" t="s">
        <v>16</v>
      </c>
      <c r="D697" s="44" t="s">
        <v>16</v>
      </c>
      <c r="E697" s="43" t="s">
        <v>31</v>
      </c>
      <c r="F697" s="55">
        <v>15220244</v>
      </c>
      <c r="G697" s="56">
        <v>44816</v>
      </c>
      <c r="H697" s="90" t="s">
        <v>1001</v>
      </c>
      <c r="I697" s="143" t="s">
        <v>999</v>
      </c>
      <c r="J697" s="151" t="s">
        <v>1000</v>
      </c>
      <c r="K697" s="184">
        <v>2001580</v>
      </c>
    </row>
    <row r="698" spans="1:11" s="5" customFormat="1" ht="13.5" x14ac:dyDescent="0.2">
      <c r="A698" s="3" t="s">
        <v>961</v>
      </c>
      <c r="B698" s="102" t="s">
        <v>15</v>
      </c>
      <c r="C698" s="44" t="s">
        <v>16</v>
      </c>
      <c r="D698" s="44" t="s">
        <v>16</v>
      </c>
      <c r="E698" s="43" t="s">
        <v>31</v>
      </c>
      <c r="F698" s="55">
        <v>15220254</v>
      </c>
      <c r="G698" s="56">
        <v>44818</v>
      </c>
      <c r="H698" s="122" t="s">
        <v>1002</v>
      </c>
      <c r="I698" s="143" t="s">
        <v>1003</v>
      </c>
      <c r="J698" s="151" t="s">
        <v>1004</v>
      </c>
      <c r="K698" s="184">
        <v>928200</v>
      </c>
    </row>
    <row r="699" spans="1:11" s="5" customFormat="1" ht="13.5" x14ac:dyDescent="0.2">
      <c r="A699" s="3" t="s">
        <v>961</v>
      </c>
      <c r="B699" s="102" t="s">
        <v>15</v>
      </c>
      <c r="C699" s="44" t="s">
        <v>16</v>
      </c>
      <c r="D699" s="44" t="s">
        <v>16</v>
      </c>
      <c r="E699" s="43" t="s">
        <v>31</v>
      </c>
      <c r="F699" s="55">
        <v>15220262</v>
      </c>
      <c r="G699" s="56">
        <v>44831</v>
      </c>
      <c r="H699" s="90" t="s">
        <v>1005</v>
      </c>
      <c r="I699" s="143" t="s">
        <v>1006</v>
      </c>
      <c r="J699" s="151" t="s">
        <v>1007</v>
      </c>
      <c r="K699" s="184">
        <v>154000</v>
      </c>
    </row>
    <row r="700" spans="1:11" s="5" customFormat="1" ht="13.5" x14ac:dyDescent="0.2">
      <c r="A700" s="3" t="s">
        <v>961</v>
      </c>
      <c r="B700" s="102" t="s">
        <v>15</v>
      </c>
      <c r="C700" s="44" t="s">
        <v>16</v>
      </c>
      <c r="D700" s="44" t="s">
        <v>16</v>
      </c>
      <c r="E700" s="43" t="s">
        <v>31</v>
      </c>
      <c r="F700" s="55">
        <v>15220269</v>
      </c>
      <c r="G700" s="56">
        <v>44834</v>
      </c>
      <c r="H700" s="90" t="s">
        <v>1008</v>
      </c>
      <c r="I700" s="143" t="s">
        <v>1009</v>
      </c>
      <c r="J700" s="151" t="s">
        <v>1010</v>
      </c>
      <c r="K700" s="184">
        <v>118467</v>
      </c>
    </row>
    <row r="701" spans="1:11" s="5" customFormat="1" ht="13.5" x14ac:dyDescent="0.2">
      <c r="A701" s="3" t="s">
        <v>961</v>
      </c>
      <c r="B701" s="102" t="s">
        <v>15</v>
      </c>
      <c r="C701" s="44" t="s">
        <v>16</v>
      </c>
      <c r="D701" s="44" t="s">
        <v>16</v>
      </c>
      <c r="E701" s="43" t="s">
        <v>31</v>
      </c>
      <c r="F701" s="55">
        <v>15220264</v>
      </c>
      <c r="G701" s="56">
        <v>44832</v>
      </c>
      <c r="H701" s="90" t="s">
        <v>1011</v>
      </c>
      <c r="I701" s="143" t="s">
        <v>282</v>
      </c>
      <c r="J701" s="151" t="s">
        <v>283</v>
      </c>
      <c r="K701" s="184">
        <v>35200</v>
      </c>
    </row>
    <row r="702" spans="1:11" s="5" customFormat="1" ht="27" x14ac:dyDescent="0.2">
      <c r="A702" s="3" t="s">
        <v>961</v>
      </c>
      <c r="B702" s="102" t="s">
        <v>3</v>
      </c>
      <c r="C702" s="54" t="s">
        <v>1012</v>
      </c>
      <c r="D702" s="57">
        <v>44476</v>
      </c>
      <c r="E702" s="43" t="s">
        <v>31</v>
      </c>
      <c r="F702" s="55">
        <v>15220238</v>
      </c>
      <c r="G702" s="56">
        <v>44812</v>
      </c>
      <c r="H702" s="90" t="s">
        <v>1611</v>
      </c>
      <c r="I702" s="143" t="s">
        <v>1013</v>
      </c>
      <c r="J702" s="151" t="s">
        <v>1014</v>
      </c>
      <c r="K702" s="184">
        <v>203749</v>
      </c>
    </row>
    <row r="703" spans="1:11" s="5" customFormat="1" ht="27" x14ac:dyDescent="0.2">
      <c r="A703" s="3" t="s">
        <v>961</v>
      </c>
      <c r="B703" s="102" t="s">
        <v>3</v>
      </c>
      <c r="C703" s="54" t="s">
        <v>1012</v>
      </c>
      <c r="D703" s="57">
        <v>44476</v>
      </c>
      <c r="E703" s="43" t="s">
        <v>31</v>
      </c>
      <c r="F703" s="55">
        <v>15220250</v>
      </c>
      <c r="G703" s="56">
        <v>44818</v>
      </c>
      <c r="H703" s="90" t="s">
        <v>1612</v>
      </c>
      <c r="I703" s="143" t="s">
        <v>1015</v>
      </c>
      <c r="J703" s="151" t="s">
        <v>1016</v>
      </c>
      <c r="K703" s="184">
        <v>612737</v>
      </c>
    </row>
    <row r="704" spans="1:11" s="5" customFormat="1" ht="27" x14ac:dyDescent="0.2">
      <c r="A704" s="3" t="s">
        <v>961</v>
      </c>
      <c r="B704" s="102" t="s">
        <v>3</v>
      </c>
      <c r="C704" s="54" t="s">
        <v>1012</v>
      </c>
      <c r="D704" s="57">
        <v>44476</v>
      </c>
      <c r="E704" s="43" t="s">
        <v>31</v>
      </c>
      <c r="F704" s="55">
        <v>15220251</v>
      </c>
      <c r="G704" s="56">
        <v>44818</v>
      </c>
      <c r="H704" s="90" t="s">
        <v>1613</v>
      </c>
      <c r="I704" s="143" t="s">
        <v>1015</v>
      </c>
      <c r="J704" s="151" t="s">
        <v>1016</v>
      </c>
      <c r="K704" s="184">
        <v>204246</v>
      </c>
    </row>
    <row r="705" spans="1:11" s="5" customFormat="1" ht="27" x14ac:dyDescent="0.2">
      <c r="A705" s="3" t="s">
        <v>961</v>
      </c>
      <c r="B705" s="102" t="s">
        <v>3</v>
      </c>
      <c r="C705" s="54" t="s">
        <v>1012</v>
      </c>
      <c r="D705" s="57">
        <v>44476</v>
      </c>
      <c r="E705" s="43" t="s">
        <v>31</v>
      </c>
      <c r="F705" s="55">
        <v>15220252</v>
      </c>
      <c r="G705" s="56">
        <v>44818</v>
      </c>
      <c r="H705" s="90" t="s">
        <v>1614</v>
      </c>
      <c r="I705" s="143" t="s">
        <v>1015</v>
      </c>
      <c r="J705" s="151" t="s">
        <v>1016</v>
      </c>
      <c r="K705" s="184">
        <v>243053</v>
      </c>
    </row>
    <row r="706" spans="1:11" s="5" customFormat="1" ht="27" x14ac:dyDescent="0.2">
      <c r="A706" s="3" t="s">
        <v>961</v>
      </c>
      <c r="B706" s="102" t="s">
        <v>3</v>
      </c>
      <c r="C706" s="54" t="s">
        <v>1012</v>
      </c>
      <c r="D706" s="57">
        <v>44476</v>
      </c>
      <c r="E706" s="43" t="s">
        <v>31</v>
      </c>
      <c r="F706" s="55">
        <v>15220257</v>
      </c>
      <c r="G706" s="56">
        <v>44830</v>
      </c>
      <c r="H706" s="90" t="s">
        <v>1615</v>
      </c>
      <c r="I706" s="143" t="s">
        <v>1013</v>
      </c>
      <c r="J706" s="151" t="s">
        <v>1014</v>
      </c>
      <c r="K706" s="184">
        <v>204978</v>
      </c>
    </row>
    <row r="707" spans="1:11" s="5" customFormat="1" ht="27" x14ac:dyDescent="0.2">
      <c r="A707" s="3" t="s">
        <v>961</v>
      </c>
      <c r="B707" s="102" t="s">
        <v>3</v>
      </c>
      <c r="C707" s="54" t="s">
        <v>1012</v>
      </c>
      <c r="D707" s="57">
        <v>44476</v>
      </c>
      <c r="E707" s="43" t="s">
        <v>31</v>
      </c>
      <c r="F707" s="55">
        <v>15220258</v>
      </c>
      <c r="G707" s="56">
        <v>44830</v>
      </c>
      <c r="H707" s="90" t="s">
        <v>1616</v>
      </c>
      <c r="I707" s="143" t="s">
        <v>293</v>
      </c>
      <c r="J707" s="151" t="s">
        <v>294</v>
      </c>
      <c r="K707" s="184">
        <v>203384</v>
      </c>
    </row>
    <row r="708" spans="1:11" s="5" customFormat="1" ht="27" x14ac:dyDescent="0.2">
      <c r="A708" s="3" t="s">
        <v>961</v>
      </c>
      <c r="B708" s="102" t="s">
        <v>3</v>
      </c>
      <c r="C708" s="54" t="s">
        <v>1012</v>
      </c>
      <c r="D708" s="57">
        <v>44476</v>
      </c>
      <c r="E708" s="43" t="s">
        <v>31</v>
      </c>
      <c r="F708" s="55">
        <v>15220259</v>
      </c>
      <c r="G708" s="56">
        <v>44830</v>
      </c>
      <c r="H708" s="90" t="s">
        <v>1617</v>
      </c>
      <c r="I708" s="143" t="s">
        <v>293</v>
      </c>
      <c r="J708" s="151" t="s">
        <v>294</v>
      </c>
      <c r="K708" s="184">
        <v>203384</v>
      </c>
    </row>
    <row r="709" spans="1:11" s="5" customFormat="1" ht="27" x14ac:dyDescent="0.2">
      <c r="A709" s="3" t="s">
        <v>961</v>
      </c>
      <c r="B709" s="102" t="s">
        <v>3</v>
      </c>
      <c r="C709" s="54" t="s">
        <v>1012</v>
      </c>
      <c r="D709" s="57">
        <v>44476</v>
      </c>
      <c r="E709" s="43" t="s">
        <v>31</v>
      </c>
      <c r="F709" s="55">
        <v>15220260</v>
      </c>
      <c r="G709" s="56">
        <v>44830</v>
      </c>
      <c r="H709" s="90" t="s">
        <v>1618</v>
      </c>
      <c r="I709" s="143" t="s">
        <v>1017</v>
      </c>
      <c r="J709" s="151" t="s">
        <v>1018</v>
      </c>
      <c r="K709" s="184">
        <v>204083</v>
      </c>
    </row>
    <row r="710" spans="1:11" s="5" customFormat="1" ht="27" x14ac:dyDescent="0.2">
      <c r="A710" s="3" t="s">
        <v>961</v>
      </c>
      <c r="B710" s="102" t="s">
        <v>3</v>
      </c>
      <c r="C710" s="54" t="s">
        <v>1012</v>
      </c>
      <c r="D710" s="57">
        <v>44476</v>
      </c>
      <c r="E710" s="43" t="s">
        <v>31</v>
      </c>
      <c r="F710" s="55">
        <v>15220261</v>
      </c>
      <c r="G710" s="56">
        <v>44830</v>
      </c>
      <c r="H710" s="90" t="s">
        <v>1619</v>
      </c>
      <c r="I710" s="143" t="s">
        <v>1017</v>
      </c>
      <c r="J710" s="151" t="s">
        <v>1018</v>
      </c>
      <c r="K710" s="184">
        <v>136110</v>
      </c>
    </row>
    <row r="711" spans="1:11" s="5" customFormat="1" ht="27" x14ac:dyDescent="0.2">
      <c r="A711" s="3" t="s">
        <v>961</v>
      </c>
      <c r="B711" s="66" t="s">
        <v>395</v>
      </c>
      <c r="C711" s="44" t="s">
        <v>16</v>
      </c>
      <c r="D711" s="44" t="s">
        <v>16</v>
      </c>
      <c r="E711" s="10" t="s">
        <v>1</v>
      </c>
      <c r="F711" s="55" t="s">
        <v>1019</v>
      </c>
      <c r="G711" s="56">
        <v>44833</v>
      </c>
      <c r="H711" s="90" t="s">
        <v>1020</v>
      </c>
      <c r="I711" s="143" t="s">
        <v>362</v>
      </c>
      <c r="J711" s="151" t="s">
        <v>363</v>
      </c>
      <c r="K711" s="184">
        <v>3748901</v>
      </c>
    </row>
    <row r="712" spans="1:11" s="5" customFormat="1" ht="13.5" x14ac:dyDescent="0.2">
      <c r="A712" s="3" t="s">
        <v>961</v>
      </c>
      <c r="B712" s="66" t="s">
        <v>395</v>
      </c>
      <c r="C712" s="44" t="s">
        <v>16</v>
      </c>
      <c r="D712" s="44" t="s">
        <v>16</v>
      </c>
      <c r="E712" s="10" t="s">
        <v>1</v>
      </c>
      <c r="F712" s="58">
        <v>804752</v>
      </c>
      <c r="G712" s="59">
        <v>44834</v>
      </c>
      <c r="H712" s="74" t="s">
        <v>1021</v>
      </c>
      <c r="I712" s="143" t="s">
        <v>1022</v>
      </c>
      <c r="J712" s="150" t="s">
        <v>1023</v>
      </c>
      <c r="K712" s="185">
        <v>1452580</v>
      </c>
    </row>
    <row r="713" spans="1:11" s="5" customFormat="1" ht="13.5" x14ac:dyDescent="0.2">
      <c r="A713" s="3" t="s">
        <v>961</v>
      </c>
      <c r="B713" s="66" t="s">
        <v>395</v>
      </c>
      <c r="C713" s="44" t="s">
        <v>16</v>
      </c>
      <c r="D713" s="44" t="s">
        <v>16</v>
      </c>
      <c r="E713" s="10" t="s">
        <v>1</v>
      </c>
      <c r="F713" s="58">
        <v>11135534</v>
      </c>
      <c r="G713" s="59">
        <v>44805</v>
      </c>
      <c r="H713" s="74" t="s">
        <v>1024</v>
      </c>
      <c r="I713" s="143" t="s">
        <v>913</v>
      </c>
      <c r="J713" s="150" t="s">
        <v>1025</v>
      </c>
      <c r="K713" s="185">
        <v>51794</v>
      </c>
    </row>
    <row r="714" spans="1:11" s="5" customFormat="1" ht="13.5" x14ac:dyDescent="0.2">
      <c r="A714" s="3" t="s">
        <v>961</v>
      </c>
      <c r="B714" s="66" t="s">
        <v>395</v>
      </c>
      <c r="C714" s="44" t="s">
        <v>16</v>
      </c>
      <c r="D714" s="44" t="s">
        <v>16</v>
      </c>
      <c r="E714" s="10" t="s">
        <v>2</v>
      </c>
      <c r="F714" s="58">
        <v>221897555</v>
      </c>
      <c r="G714" s="59">
        <v>44816</v>
      </c>
      <c r="H714" s="74" t="s">
        <v>1026</v>
      </c>
      <c r="I714" s="143" t="s">
        <v>879</v>
      </c>
      <c r="J714" s="150" t="s">
        <v>356</v>
      </c>
      <c r="K714" s="185">
        <v>278720</v>
      </c>
    </row>
    <row r="715" spans="1:11" s="5" customFormat="1" ht="13.5" x14ac:dyDescent="0.2">
      <c r="A715" s="3" t="s">
        <v>961</v>
      </c>
      <c r="B715" s="66" t="s">
        <v>395</v>
      </c>
      <c r="C715" s="44" t="s">
        <v>16</v>
      </c>
      <c r="D715" s="44" t="s">
        <v>16</v>
      </c>
      <c r="E715" s="10" t="s">
        <v>2</v>
      </c>
      <c r="F715" s="58">
        <v>221985501</v>
      </c>
      <c r="G715" s="59">
        <v>44816</v>
      </c>
      <c r="H715" s="74" t="s">
        <v>1027</v>
      </c>
      <c r="I715" s="143" t="s">
        <v>879</v>
      </c>
      <c r="J715" s="150" t="s">
        <v>356</v>
      </c>
      <c r="K715" s="185">
        <v>61060</v>
      </c>
    </row>
    <row r="716" spans="1:11" s="5" customFormat="1" ht="27" x14ac:dyDescent="0.2">
      <c r="A716" s="3" t="s">
        <v>1560</v>
      </c>
      <c r="B716" s="6" t="s">
        <v>275</v>
      </c>
      <c r="C716" s="44" t="s">
        <v>16</v>
      </c>
      <c r="D716" s="44" t="s">
        <v>16</v>
      </c>
      <c r="E716" s="43" t="s">
        <v>31</v>
      </c>
      <c r="F716" s="83">
        <v>16220257</v>
      </c>
      <c r="G716" s="119">
        <v>44806</v>
      </c>
      <c r="H716" s="121" t="s">
        <v>594</v>
      </c>
      <c r="I716" s="122" t="s">
        <v>276</v>
      </c>
      <c r="J716" s="112" t="s">
        <v>277</v>
      </c>
      <c r="K716" s="171">
        <v>1454318</v>
      </c>
    </row>
    <row r="717" spans="1:11" s="5" customFormat="1" ht="27" x14ac:dyDescent="0.2">
      <c r="A717" s="3" t="s">
        <v>1560</v>
      </c>
      <c r="B717" s="102" t="s">
        <v>15</v>
      </c>
      <c r="C717" s="44" t="s">
        <v>16</v>
      </c>
      <c r="D717" s="44" t="s">
        <v>16</v>
      </c>
      <c r="E717" s="43" t="s">
        <v>31</v>
      </c>
      <c r="F717" s="83">
        <v>16220258</v>
      </c>
      <c r="G717" s="119">
        <v>44806</v>
      </c>
      <c r="H717" s="121" t="s">
        <v>595</v>
      </c>
      <c r="I717" s="11" t="s">
        <v>1336</v>
      </c>
      <c r="J717" s="154" t="s">
        <v>1337</v>
      </c>
      <c r="K717" s="171">
        <v>480000</v>
      </c>
    </row>
    <row r="718" spans="1:11" s="5" customFormat="1" ht="27" x14ac:dyDescent="0.2">
      <c r="A718" s="3" t="s">
        <v>1560</v>
      </c>
      <c r="B718" s="62" t="s">
        <v>17</v>
      </c>
      <c r="C718" s="90" t="s">
        <v>596</v>
      </c>
      <c r="D718" s="118">
        <v>44799</v>
      </c>
      <c r="E718" s="43" t="s">
        <v>31</v>
      </c>
      <c r="F718" s="83">
        <v>16220259</v>
      </c>
      <c r="G718" s="119">
        <v>44809</v>
      </c>
      <c r="H718" s="121" t="s">
        <v>597</v>
      </c>
      <c r="I718" s="122" t="s">
        <v>598</v>
      </c>
      <c r="J718" s="112" t="s">
        <v>599</v>
      </c>
      <c r="K718" s="171">
        <v>773500</v>
      </c>
    </row>
    <row r="719" spans="1:11" s="5" customFormat="1" ht="27" x14ac:dyDescent="0.2">
      <c r="A719" s="3" t="s">
        <v>1560</v>
      </c>
      <c r="B719" s="102" t="s">
        <v>15</v>
      </c>
      <c r="C719" s="44" t="s">
        <v>16</v>
      </c>
      <c r="D719" s="44" t="s">
        <v>16</v>
      </c>
      <c r="E719" s="43" t="s">
        <v>31</v>
      </c>
      <c r="F719" s="83">
        <v>16220260</v>
      </c>
      <c r="G719" s="119">
        <v>44811</v>
      </c>
      <c r="H719" s="121" t="s">
        <v>600</v>
      </c>
      <c r="I719" s="122" t="s">
        <v>119</v>
      </c>
      <c r="J719" s="112" t="s">
        <v>601</v>
      </c>
      <c r="K719" s="171">
        <v>2732715</v>
      </c>
    </row>
    <row r="720" spans="1:11" s="5" customFormat="1" ht="27" x14ac:dyDescent="0.2">
      <c r="A720" s="3" t="s">
        <v>1560</v>
      </c>
      <c r="B720" s="102" t="s">
        <v>15</v>
      </c>
      <c r="C720" s="44" t="s">
        <v>16</v>
      </c>
      <c r="D720" s="44" t="s">
        <v>16</v>
      </c>
      <c r="E720" s="43" t="s">
        <v>31</v>
      </c>
      <c r="F720" s="83">
        <v>16220261</v>
      </c>
      <c r="G720" s="119">
        <v>44811</v>
      </c>
      <c r="H720" s="121" t="s">
        <v>602</v>
      </c>
      <c r="I720" s="122" t="s">
        <v>603</v>
      </c>
      <c r="J720" s="112" t="s">
        <v>604</v>
      </c>
      <c r="K720" s="171">
        <v>896058</v>
      </c>
    </row>
    <row r="721" spans="1:11" s="5" customFormat="1" ht="27" x14ac:dyDescent="0.2">
      <c r="A721" s="3" t="s">
        <v>1560</v>
      </c>
      <c r="B721" s="107" t="s">
        <v>0</v>
      </c>
      <c r="C721" s="44" t="s">
        <v>16</v>
      </c>
      <c r="D721" s="44" t="s">
        <v>16</v>
      </c>
      <c r="E721" s="43" t="s">
        <v>31</v>
      </c>
      <c r="F721" s="83">
        <v>16220262</v>
      </c>
      <c r="G721" s="119">
        <v>44812</v>
      </c>
      <c r="H721" s="121" t="s">
        <v>1576</v>
      </c>
      <c r="I721" s="122" t="s">
        <v>605</v>
      </c>
      <c r="J721" s="112" t="s">
        <v>606</v>
      </c>
      <c r="K721" s="171">
        <v>204600</v>
      </c>
    </row>
    <row r="722" spans="1:11" s="5" customFormat="1" ht="27" x14ac:dyDescent="0.2">
      <c r="A722" s="3" t="s">
        <v>1560</v>
      </c>
      <c r="B722" s="107" t="s">
        <v>0</v>
      </c>
      <c r="C722" s="44" t="s">
        <v>16</v>
      </c>
      <c r="D722" s="44" t="s">
        <v>16</v>
      </c>
      <c r="E722" s="43" t="s">
        <v>31</v>
      </c>
      <c r="F722" s="83">
        <v>16220263</v>
      </c>
      <c r="G722" s="119">
        <v>44812</v>
      </c>
      <c r="H722" s="121" t="s">
        <v>1577</v>
      </c>
      <c r="I722" s="122" t="s">
        <v>607</v>
      </c>
      <c r="J722" s="112" t="s">
        <v>608</v>
      </c>
      <c r="K722" s="171">
        <v>204600</v>
      </c>
    </row>
    <row r="723" spans="1:11" s="5" customFormat="1" ht="27" x14ac:dyDescent="0.2">
      <c r="A723" s="3" t="s">
        <v>1560</v>
      </c>
      <c r="B723" s="107" t="s">
        <v>0</v>
      </c>
      <c r="C723" s="44" t="s">
        <v>16</v>
      </c>
      <c r="D723" s="44" t="s">
        <v>16</v>
      </c>
      <c r="E723" s="43" t="s">
        <v>31</v>
      </c>
      <c r="F723" s="83">
        <v>16220264</v>
      </c>
      <c r="G723" s="119">
        <v>44812</v>
      </c>
      <c r="H723" s="121" t="s">
        <v>1578</v>
      </c>
      <c r="I723" s="122" t="s">
        <v>609</v>
      </c>
      <c r="J723" s="112" t="s">
        <v>610</v>
      </c>
      <c r="K723" s="171">
        <v>204600</v>
      </c>
    </row>
    <row r="724" spans="1:11" s="5" customFormat="1" ht="27" x14ac:dyDescent="0.2">
      <c r="A724" s="3" t="s">
        <v>1560</v>
      </c>
      <c r="B724" s="107" t="s">
        <v>0</v>
      </c>
      <c r="C724" s="44" t="s">
        <v>16</v>
      </c>
      <c r="D724" s="44" t="s">
        <v>16</v>
      </c>
      <c r="E724" s="43" t="s">
        <v>31</v>
      </c>
      <c r="F724" s="83">
        <v>16220265</v>
      </c>
      <c r="G724" s="119">
        <v>44812</v>
      </c>
      <c r="H724" s="121" t="s">
        <v>1579</v>
      </c>
      <c r="I724" s="122" t="s">
        <v>609</v>
      </c>
      <c r="J724" s="112" t="s">
        <v>610</v>
      </c>
      <c r="K724" s="171">
        <v>204600</v>
      </c>
    </row>
    <row r="725" spans="1:11" s="5" customFormat="1" ht="27" x14ac:dyDescent="0.2">
      <c r="A725" s="3" t="s">
        <v>1560</v>
      </c>
      <c r="B725" s="102" t="s">
        <v>15</v>
      </c>
      <c r="C725" s="44" t="s">
        <v>16</v>
      </c>
      <c r="D725" s="44" t="s">
        <v>16</v>
      </c>
      <c r="E725" s="43" t="s">
        <v>31</v>
      </c>
      <c r="F725" s="83">
        <v>16220266</v>
      </c>
      <c r="G725" s="119">
        <v>44813</v>
      </c>
      <c r="H725" s="121" t="s">
        <v>611</v>
      </c>
      <c r="I725" s="90" t="s">
        <v>670</v>
      </c>
      <c r="J725" s="147" t="s">
        <v>612</v>
      </c>
      <c r="K725" s="171">
        <v>20230</v>
      </c>
    </row>
    <row r="726" spans="1:11" s="5" customFormat="1" ht="27" x14ac:dyDescent="0.2">
      <c r="A726" s="3" t="s">
        <v>1560</v>
      </c>
      <c r="B726" s="107" t="s">
        <v>0</v>
      </c>
      <c r="C726" s="44" t="s">
        <v>16</v>
      </c>
      <c r="D726" s="44" t="s">
        <v>16</v>
      </c>
      <c r="E726" s="43" t="s">
        <v>31</v>
      </c>
      <c r="F726" s="83">
        <v>16220268</v>
      </c>
      <c r="G726" s="119">
        <v>44816</v>
      </c>
      <c r="H726" s="121" t="s">
        <v>613</v>
      </c>
      <c r="I726" s="122" t="s">
        <v>614</v>
      </c>
      <c r="J726" s="112" t="s">
        <v>615</v>
      </c>
      <c r="K726" s="171">
        <v>1721330</v>
      </c>
    </row>
    <row r="727" spans="1:11" s="5" customFormat="1" ht="27" x14ac:dyDescent="0.2">
      <c r="A727" s="3" t="s">
        <v>1560</v>
      </c>
      <c r="B727" s="107" t="s">
        <v>0</v>
      </c>
      <c r="C727" s="44" t="s">
        <v>16</v>
      </c>
      <c r="D727" s="44" t="s">
        <v>16</v>
      </c>
      <c r="E727" s="43" t="s">
        <v>31</v>
      </c>
      <c r="F727" s="83">
        <v>16220269</v>
      </c>
      <c r="G727" s="119">
        <v>44818</v>
      </c>
      <c r="H727" s="121" t="s">
        <v>616</v>
      </c>
      <c r="I727" s="143" t="s">
        <v>970</v>
      </c>
      <c r="J727" s="151" t="s">
        <v>617</v>
      </c>
      <c r="K727" s="171">
        <v>351050</v>
      </c>
    </row>
    <row r="728" spans="1:11" s="5" customFormat="1" ht="27" x14ac:dyDescent="0.2">
      <c r="A728" s="3" t="s">
        <v>1560</v>
      </c>
      <c r="B728" s="107" t="s">
        <v>0</v>
      </c>
      <c r="C728" s="44" t="s">
        <v>16</v>
      </c>
      <c r="D728" s="44" t="s">
        <v>16</v>
      </c>
      <c r="E728" s="43" t="s">
        <v>31</v>
      </c>
      <c r="F728" s="83">
        <v>16220270</v>
      </c>
      <c r="G728" s="119">
        <v>44818</v>
      </c>
      <c r="H728" s="121" t="s">
        <v>618</v>
      </c>
      <c r="I728" s="122" t="s">
        <v>619</v>
      </c>
      <c r="J728" s="112" t="s">
        <v>620</v>
      </c>
      <c r="K728" s="171">
        <v>890120</v>
      </c>
    </row>
    <row r="729" spans="1:11" s="5" customFormat="1" ht="27" x14ac:dyDescent="0.2">
      <c r="A729" s="3" t="s">
        <v>1560</v>
      </c>
      <c r="B729" s="102" t="s">
        <v>15</v>
      </c>
      <c r="C729" s="44" t="s">
        <v>16</v>
      </c>
      <c r="D729" s="44" t="s">
        <v>16</v>
      </c>
      <c r="E729" s="43" t="s">
        <v>31</v>
      </c>
      <c r="F729" s="83">
        <v>16220271</v>
      </c>
      <c r="G729" s="119">
        <v>44825</v>
      </c>
      <c r="H729" s="121" t="s">
        <v>621</v>
      </c>
      <c r="I729" s="90" t="s">
        <v>670</v>
      </c>
      <c r="J729" s="147" t="s">
        <v>612</v>
      </c>
      <c r="K729" s="171">
        <v>20230</v>
      </c>
    </row>
    <row r="730" spans="1:11" s="5" customFormat="1" ht="40.5" x14ac:dyDescent="0.2">
      <c r="A730" s="3" t="s">
        <v>1560</v>
      </c>
      <c r="B730" s="102" t="s">
        <v>15</v>
      </c>
      <c r="C730" s="44" t="s">
        <v>16</v>
      </c>
      <c r="D730" s="44" t="s">
        <v>16</v>
      </c>
      <c r="E730" s="43" t="s">
        <v>31</v>
      </c>
      <c r="F730" s="83">
        <v>16220273</v>
      </c>
      <c r="G730" s="119">
        <v>44825</v>
      </c>
      <c r="H730" s="121" t="s">
        <v>622</v>
      </c>
      <c r="I730" s="122" t="s">
        <v>623</v>
      </c>
      <c r="J730" s="112" t="s">
        <v>310</v>
      </c>
      <c r="K730" s="171">
        <v>142800</v>
      </c>
    </row>
    <row r="731" spans="1:11" s="5" customFormat="1" ht="27" x14ac:dyDescent="0.2">
      <c r="A731" s="3" t="s">
        <v>1560</v>
      </c>
      <c r="B731" s="102" t="s">
        <v>15</v>
      </c>
      <c r="C731" s="44" t="s">
        <v>16</v>
      </c>
      <c r="D731" s="44" t="s">
        <v>16</v>
      </c>
      <c r="E731" s="43" t="s">
        <v>31</v>
      </c>
      <c r="F731" s="83">
        <v>16220276</v>
      </c>
      <c r="G731" s="119">
        <v>44810</v>
      </c>
      <c r="H731" s="121" t="s">
        <v>624</v>
      </c>
      <c r="I731" s="122" t="s">
        <v>625</v>
      </c>
      <c r="J731" s="112" t="s">
        <v>626</v>
      </c>
      <c r="K731" s="171">
        <v>319088</v>
      </c>
    </row>
    <row r="732" spans="1:11" s="5" customFormat="1" ht="40.5" x14ac:dyDescent="0.2">
      <c r="A732" s="3" t="s">
        <v>1560</v>
      </c>
      <c r="B732" s="107" t="s">
        <v>0</v>
      </c>
      <c r="C732" s="44" t="s">
        <v>16</v>
      </c>
      <c r="D732" s="44" t="s">
        <v>16</v>
      </c>
      <c r="E732" s="43" t="s">
        <v>31</v>
      </c>
      <c r="F732" s="83">
        <v>16220277</v>
      </c>
      <c r="G732" s="119">
        <v>44810</v>
      </c>
      <c r="H732" s="121" t="s">
        <v>627</v>
      </c>
      <c r="I732" s="122" t="s">
        <v>625</v>
      </c>
      <c r="J732" s="112" t="s">
        <v>626</v>
      </c>
      <c r="K732" s="171">
        <v>444444</v>
      </c>
    </row>
    <row r="733" spans="1:11" s="5" customFormat="1" ht="40.5" x14ac:dyDescent="0.2">
      <c r="A733" s="3" t="s">
        <v>1560</v>
      </c>
      <c r="B733" s="62" t="s">
        <v>17</v>
      </c>
      <c r="C733" s="90" t="s">
        <v>628</v>
      </c>
      <c r="D733" s="118">
        <v>44804</v>
      </c>
      <c r="E733" s="43" t="s">
        <v>31</v>
      </c>
      <c r="F733" s="83">
        <v>16220279</v>
      </c>
      <c r="G733" s="119">
        <v>44805</v>
      </c>
      <c r="H733" s="121" t="s">
        <v>629</v>
      </c>
      <c r="I733" s="122" t="s">
        <v>625</v>
      </c>
      <c r="J733" s="112" t="s">
        <v>626</v>
      </c>
      <c r="K733" s="171">
        <v>1025641</v>
      </c>
    </row>
    <row r="734" spans="1:11" s="5" customFormat="1" ht="27" x14ac:dyDescent="0.2">
      <c r="A734" s="3" t="s">
        <v>1560</v>
      </c>
      <c r="B734" s="107" t="s">
        <v>0</v>
      </c>
      <c r="C734" s="44" t="s">
        <v>16</v>
      </c>
      <c r="D734" s="44" t="s">
        <v>16</v>
      </c>
      <c r="E734" s="43" t="s">
        <v>31</v>
      </c>
      <c r="F734" s="83">
        <v>16220280</v>
      </c>
      <c r="G734" s="119">
        <v>44831</v>
      </c>
      <c r="H734" s="121" t="s">
        <v>1580</v>
      </c>
      <c r="I734" s="122" t="s">
        <v>630</v>
      </c>
      <c r="J734" s="112" t="s">
        <v>631</v>
      </c>
      <c r="K734" s="171">
        <v>200000</v>
      </c>
    </row>
    <row r="735" spans="1:11" s="5" customFormat="1" ht="27" x14ac:dyDescent="0.2">
      <c r="A735" s="3" t="s">
        <v>1560</v>
      </c>
      <c r="B735" s="102" t="s">
        <v>15</v>
      </c>
      <c r="C735" s="44" t="s">
        <v>16</v>
      </c>
      <c r="D735" s="44" t="s">
        <v>16</v>
      </c>
      <c r="E735" s="43" t="s">
        <v>31</v>
      </c>
      <c r="F735" s="83">
        <v>16220281</v>
      </c>
      <c r="G735" s="119">
        <v>44831</v>
      </c>
      <c r="H735" s="121" t="s">
        <v>632</v>
      </c>
      <c r="I735" s="10" t="s">
        <v>477</v>
      </c>
      <c r="J735" s="103" t="s">
        <v>121</v>
      </c>
      <c r="K735" s="171">
        <v>76136</v>
      </c>
    </row>
    <row r="736" spans="1:11" s="5" customFormat="1" ht="27" x14ac:dyDescent="0.2">
      <c r="A736" s="3" t="s">
        <v>1560</v>
      </c>
      <c r="B736" s="107" t="s">
        <v>0</v>
      </c>
      <c r="C736" s="44" t="s">
        <v>16</v>
      </c>
      <c r="D736" s="44" t="s">
        <v>16</v>
      </c>
      <c r="E736" s="43" t="s">
        <v>31</v>
      </c>
      <c r="F736" s="83">
        <v>16220282</v>
      </c>
      <c r="G736" s="119">
        <v>44831</v>
      </c>
      <c r="H736" s="121" t="s">
        <v>1581</v>
      </c>
      <c r="I736" s="122" t="s">
        <v>609</v>
      </c>
      <c r="J736" s="112" t="s">
        <v>610</v>
      </c>
      <c r="K736" s="171">
        <v>205800</v>
      </c>
    </row>
    <row r="737" spans="1:11" s="5" customFormat="1" ht="27" x14ac:dyDescent="0.2">
      <c r="A737" s="3" t="s">
        <v>1560</v>
      </c>
      <c r="B737" s="102" t="s">
        <v>15</v>
      </c>
      <c r="C737" s="44" t="s">
        <v>16</v>
      </c>
      <c r="D737" s="44" t="s">
        <v>16</v>
      </c>
      <c r="E737" s="43" t="s">
        <v>31</v>
      </c>
      <c r="F737" s="83">
        <v>16220283</v>
      </c>
      <c r="G737" s="119">
        <v>44833</v>
      </c>
      <c r="H737" s="121" t="s">
        <v>634</v>
      </c>
      <c r="I737" s="122" t="s">
        <v>635</v>
      </c>
      <c r="J737" s="112" t="s">
        <v>636</v>
      </c>
      <c r="K737" s="171">
        <v>399840</v>
      </c>
    </row>
    <row r="738" spans="1:11" s="5" customFormat="1" ht="40.5" x14ac:dyDescent="0.2">
      <c r="A738" s="3" t="s">
        <v>1560</v>
      </c>
      <c r="B738" s="102" t="s">
        <v>15</v>
      </c>
      <c r="C738" s="44" t="s">
        <v>16</v>
      </c>
      <c r="D738" s="44" t="s">
        <v>16</v>
      </c>
      <c r="E738" s="43" t="s">
        <v>31</v>
      </c>
      <c r="F738" s="83">
        <v>16220284</v>
      </c>
      <c r="G738" s="119">
        <v>44833</v>
      </c>
      <c r="H738" s="121" t="s">
        <v>637</v>
      </c>
      <c r="I738" s="122" t="s">
        <v>638</v>
      </c>
      <c r="J738" s="112" t="s">
        <v>639</v>
      </c>
      <c r="K738" s="171">
        <v>363533</v>
      </c>
    </row>
    <row r="739" spans="1:11" s="5" customFormat="1" ht="27" x14ac:dyDescent="0.2">
      <c r="A739" s="3" t="s">
        <v>1560</v>
      </c>
      <c r="B739" s="102" t="s">
        <v>15</v>
      </c>
      <c r="C739" s="44" t="s">
        <v>16</v>
      </c>
      <c r="D739" s="44" t="s">
        <v>16</v>
      </c>
      <c r="E739" s="43" t="s">
        <v>31</v>
      </c>
      <c r="F739" s="83">
        <v>16220285</v>
      </c>
      <c r="G739" s="119">
        <v>44833</v>
      </c>
      <c r="H739" s="121" t="s">
        <v>640</v>
      </c>
      <c r="I739" s="122" t="s">
        <v>598</v>
      </c>
      <c r="J739" s="112" t="s">
        <v>599</v>
      </c>
      <c r="K739" s="171">
        <v>379110</v>
      </c>
    </row>
    <row r="740" spans="1:11" s="5" customFormat="1" ht="27" x14ac:dyDescent="0.2">
      <c r="A740" s="3" t="s">
        <v>1560</v>
      </c>
      <c r="B740" s="107" t="s">
        <v>0</v>
      </c>
      <c r="C740" s="44" t="s">
        <v>16</v>
      </c>
      <c r="D740" s="44" t="s">
        <v>16</v>
      </c>
      <c r="E740" s="43" t="s">
        <v>31</v>
      </c>
      <c r="F740" s="83">
        <v>16220286</v>
      </c>
      <c r="G740" s="119">
        <v>44833</v>
      </c>
      <c r="H740" s="121" t="s">
        <v>1582</v>
      </c>
      <c r="I740" s="122" t="s">
        <v>641</v>
      </c>
      <c r="J740" s="112" t="s">
        <v>642</v>
      </c>
      <c r="K740" s="171">
        <v>206400</v>
      </c>
    </row>
    <row r="741" spans="1:11" s="5" customFormat="1" ht="40.5" x14ac:dyDescent="0.2">
      <c r="A741" s="3" t="s">
        <v>1560</v>
      </c>
      <c r="B741" s="102" t="s">
        <v>15</v>
      </c>
      <c r="C741" s="44" t="s">
        <v>16</v>
      </c>
      <c r="D741" s="44" t="s">
        <v>16</v>
      </c>
      <c r="E741" s="43" t="s">
        <v>31</v>
      </c>
      <c r="F741" s="83">
        <v>16220287</v>
      </c>
      <c r="G741" s="119">
        <v>44833</v>
      </c>
      <c r="H741" s="121" t="s">
        <v>643</v>
      </c>
      <c r="I741" s="122" t="s">
        <v>644</v>
      </c>
      <c r="J741" s="112" t="s">
        <v>645</v>
      </c>
      <c r="K741" s="171">
        <v>465290</v>
      </c>
    </row>
    <row r="742" spans="1:11" s="5" customFormat="1" ht="27" x14ac:dyDescent="0.2">
      <c r="A742" s="3" t="s">
        <v>1560</v>
      </c>
      <c r="B742" s="107" t="s">
        <v>0</v>
      </c>
      <c r="C742" s="44" t="s">
        <v>16</v>
      </c>
      <c r="D742" s="44" t="s">
        <v>16</v>
      </c>
      <c r="E742" s="43" t="s">
        <v>31</v>
      </c>
      <c r="F742" s="83">
        <v>16220288</v>
      </c>
      <c r="G742" s="119">
        <v>44833</v>
      </c>
      <c r="H742" s="121" t="s">
        <v>1583</v>
      </c>
      <c r="I742" s="122" t="s">
        <v>646</v>
      </c>
      <c r="J742" s="112" t="s">
        <v>647</v>
      </c>
      <c r="K742" s="171">
        <v>50000</v>
      </c>
    </row>
    <row r="743" spans="1:11" s="5" customFormat="1" ht="54" x14ac:dyDescent="0.2">
      <c r="A743" s="3" t="s">
        <v>1560</v>
      </c>
      <c r="B743" s="107" t="s">
        <v>0</v>
      </c>
      <c r="C743" s="44" t="s">
        <v>16</v>
      </c>
      <c r="D743" s="44" t="s">
        <v>16</v>
      </c>
      <c r="E743" s="43" t="s">
        <v>31</v>
      </c>
      <c r="F743" s="83">
        <v>16220289</v>
      </c>
      <c r="G743" s="119">
        <v>44834</v>
      </c>
      <c r="H743" s="121" t="s">
        <v>648</v>
      </c>
      <c r="I743" s="122" t="s">
        <v>625</v>
      </c>
      <c r="J743" s="112" t="s">
        <v>626</v>
      </c>
      <c r="K743" s="171">
        <v>421652</v>
      </c>
    </row>
    <row r="744" spans="1:11" s="5" customFormat="1" ht="27" x14ac:dyDescent="0.2">
      <c r="A744" s="3" t="s">
        <v>1560</v>
      </c>
      <c r="B744" s="66" t="s">
        <v>395</v>
      </c>
      <c r="C744" s="44" t="s">
        <v>16</v>
      </c>
      <c r="D744" s="44" t="s">
        <v>16</v>
      </c>
      <c r="E744" s="10" t="s">
        <v>2</v>
      </c>
      <c r="F744" s="82">
        <v>341055393</v>
      </c>
      <c r="G744" s="105">
        <v>44805</v>
      </c>
      <c r="H744" s="122" t="s">
        <v>649</v>
      </c>
      <c r="I744" s="138" t="s">
        <v>262</v>
      </c>
      <c r="J744" s="111" t="s">
        <v>92</v>
      </c>
      <c r="K744" s="171">
        <v>754078</v>
      </c>
    </row>
    <row r="745" spans="1:11" s="5" customFormat="1" ht="27" x14ac:dyDescent="0.2">
      <c r="A745" s="3" t="s">
        <v>1560</v>
      </c>
      <c r="B745" s="66" t="s">
        <v>395</v>
      </c>
      <c r="C745" s="44" t="s">
        <v>16</v>
      </c>
      <c r="D745" s="44" t="s">
        <v>16</v>
      </c>
      <c r="E745" s="10" t="s">
        <v>2</v>
      </c>
      <c r="F745" s="82">
        <v>341324558</v>
      </c>
      <c r="G745" s="119">
        <v>44808</v>
      </c>
      <c r="H745" s="122" t="s">
        <v>650</v>
      </c>
      <c r="I745" s="138" t="s">
        <v>262</v>
      </c>
      <c r="J745" s="111" t="s">
        <v>92</v>
      </c>
      <c r="K745" s="171">
        <v>3000</v>
      </c>
    </row>
    <row r="746" spans="1:11" s="5" customFormat="1" ht="27" x14ac:dyDescent="0.2">
      <c r="A746" s="3" t="s">
        <v>1560</v>
      </c>
      <c r="B746" s="66" t="s">
        <v>395</v>
      </c>
      <c r="C746" s="44" t="s">
        <v>16</v>
      </c>
      <c r="D746" s="44" t="s">
        <v>16</v>
      </c>
      <c r="E746" s="10" t="s">
        <v>2</v>
      </c>
      <c r="F746" s="82">
        <v>341324557</v>
      </c>
      <c r="G746" s="119">
        <v>44808</v>
      </c>
      <c r="H746" s="122" t="s">
        <v>651</v>
      </c>
      <c r="I746" s="138" t="s">
        <v>262</v>
      </c>
      <c r="J746" s="111" t="s">
        <v>92</v>
      </c>
      <c r="K746" s="171">
        <v>8800</v>
      </c>
    </row>
    <row r="747" spans="1:11" s="5" customFormat="1" ht="27" x14ac:dyDescent="0.2">
      <c r="A747" s="3" t="s">
        <v>1560</v>
      </c>
      <c r="B747" s="66" t="s">
        <v>395</v>
      </c>
      <c r="C747" s="44" t="s">
        <v>16</v>
      </c>
      <c r="D747" s="44" t="s">
        <v>16</v>
      </c>
      <c r="E747" s="10" t="s">
        <v>2</v>
      </c>
      <c r="F747" s="82">
        <v>18335530</v>
      </c>
      <c r="G747" s="105">
        <v>44805</v>
      </c>
      <c r="H747" s="122" t="s">
        <v>652</v>
      </c>
      <c r="I747" s="138" t="s">
        <v>262</v>
      </c>
      <c r="J747" s="111" t="s">
        <v>92</v>
      </c>
      <c r="K747" s="171">
        <v>3406000</v>
      </c>
    </row>
    <row r="748" spans="1:11" s="5" customFormat="1" ht="33.75" customHeight="1" x14ac:dyDescent="0.2">
      <c r="A748" s="3" t="s">
        <v>1560</v>
      </c>
      <c r="B748" s="66" t="s">
        <v>395</v>
      </c>
      <c r="C748" s="44" t="s">
        <v>16</v>
      </c>
      <c r="D748" s="44" t="s">
        <v>16</v>
      </c>
      <c r="E748" s="10" t="s">
        <v>2</v>
      </c>
      <c r="F748" s="82">
        <v>18348566</v>
      </c>
      <c r="G748" s="119">
        <v>44805</v>
      </c>
      <c r="H748" s="122" t="s">
        <v>653</v>
      </c>
      <c r="I748" s="138" t="s">
        <v>262</v>
      </c>
      <c r="J748" s="111" t="s">
        <v>92</v>
      </c>
      <c r="K748" s="171">
        <v>508200</v>
      </c>
    </row>
    <row r="749" spans="1:11" s="5" customFormat="1" ht="27" x14ac:dyDescent="0.2">
      <c r="A749" s="3" t="s">
        <v>1560</v>
      </c>
      <c r="B749" s="66" t="s">
        <v>395</v>
      </c>
      <c r="C749" s="44" t="s">
        <v>16</v>
      </c>
      <c r="D749" s="44" t="s">
        <v>16</v>
      </c>
      <c r="E749" s="10" t="s">
        <v>2</v>
      </c>
      <c r="F749" s="82">
        <v>18348565</v>
      </c>
      <c r="G749" s="119">
        <v>44805</v>
      </c>
      <c r="H749" s="122" t="s">
        <v>654</v>
      </c>
      <c r="I749" s="138" t="s">
        <v>262</v>
      </c>
      <c r="J749" s="111" t="s">
        <v>92</v>
      </c>
      <c r="K749" s="171">
        <v>2193600</v>
      </c>
    </row>
    <row r="750" spans="1:11" s="5" customFormat="1" ht="27" x14ac:dyDescent="0.2">
      <c r="A750" s="3" t="s">
        <v>1560</v>
      </c>
      <c r="B750" s="66" t="s">
        <v>395</v>
      </c>
      <c r="C750" s="44" t="s">
        <v>16</v>
      </c>
      <c r="D750" s="44" t="s">
        <v>16</v>
      </c>
      <c r="E750" s="10" t="s">
        <v>2</v>
      </c>
      <c r="F750" s="82">
        <v>341270857</v>
      </c>
      <c r="G750" s="119">
        <v>44805</v>
      </c>
      <c r="H750" s="122" t="s">
        <v>655</v>
      </c>
      <c r="I750" s="138" t="s">
        <v>262</v>
      </c>
      <c r="J750" s="111" t="s">
        <v>92</v>
      </c>
      <c r="K750" s="171">
        <v>191500</v>
      </c>
    </row>
    <row r="751" spans="1:11" s="5" customFormat="1" ht="27" x14ac:dyDescent="0.2">
      <c r="A751" s="3" t="s">
        <v>1560</v>
      </c>
      <c r="B751" s="66" t="s">
        <v>395</v>
      </c>
      <c r="C751" s="44" t="s">
        <v>16</v>
      </c>
      <c r="D751" s="44" t="s">
        <v>16</v>
      </c>
      <c r="E751" s="10" t="s">
        <v>2</v>
      </c>
      <c r="F751" s="82">
        <v>26338049</v>
      </c>
      <c r="G751" s="105">
        <v>44805</v>
      </c>
      <c r="H751" s="122" t="s">
        <v>656</v>
      </c>
      <c r="I751" s="143" t="s">
        <v>362</v>
      </c>
      <c r="J751" s="151" t="s">
        <v>363</v>
      </c>
      <c r="K751" s="171">
        <v>1809911</v>
      </c>
    </row>
    <row r="752" spans="1:11" s="5" customFormat="1" ht="27" x14ac:dyDescent="0.2">
      <c r="A752" s="3" t="s">
        <v>1560</v>
      </c>
      <c r="B752" s="66" t="s">
        <v>395</v>
      </c>
      <c r="C752" s="44" t="s">
        <v>16</v>
      </c>
      <c r="D752" s="44" t="s">
        <v>16</v>
      </c>
      <c r="E752" s="10" t="s">
        <v>2</v>
      </c>
      <c r="F752" s="82">
        <v>284904864</v>
      </c>
      <c r="G752" s="119">
        <v>44813</v>
      </c>
      <c r="H752" s="122" t="s">
        <v>657</v>
      </c>
      <c r="I752" s="143" t="s">
        <v>362</v>
      </c>
      <c r="J752" s="151" t="s">
        <v>363</v>
      </c>
      <c r="K752" s="171">
        <v>406745</v>
      </c>
    </row>
    <row r="753" spans="1:11" s="5" customFormat="1" ht="27" x14ac:dyDescent="0.2">
      <c r="A753" s="3" t="s">
        <v>1560</v>
      </c>
      <c r="B753" s="66" t="s">
        <v>395</v>
      </c>
      <c r="C753" s="44" t="s">
        <v>16</v>
      </c>
      <c r="D753" s="44" t="s">
        <v>16</v>
      </c>
      <c r="E753" s="10" t="s">
        <v>2</v>
      </c>
      <c r="F753" s="82">
        <v>284904701</v>
      </c>
      <c r="G753" s="119">
        <v>44813</v>
      </c>
      <c r="H753" s="122" t="s">
        <v>658</v>
      </c>
      <c r="I753" s="143" t="s">
        <v>362</v>
      </c>
      <c r="J753" s="151" t="s">
        <v>363</v>
      </c>
      <c r="K753" s="171">
        <v>238291</v>
      </c>
    </row>
    <row r="754" spans="1:11" s="5" customFormat="1" ht="27" x14ac:dyDescent="0.2">
      <c r="A754" s="3" t="s">
        <v>1560</v>
      </c>
      <c r="B754" s="66" t="s">
        <v>395</v>
      </c>
      <c r="C754" s="44" t="s">
        <v>16</v>
      </c>
      <c r="D754" s="44" t="s">
        <v>16</v>
      </c>
      <c r="E754" s="10" t="s">
        <v>2</v>
      </c>
      <c r="F754" s="82">
        <v>26397894</v>
      </c>
      <c r="G754" s="119">
        <v>44813</v>
      </c>
      <c r="H754" s="122" t="s">
        <v>659</v>
      </c>
      <c r="I754" s="143" t="s">
        <v>362</v>
      </c>
      <c r="J754" s="151" t="s">
        <v>363</v>
      </c>
      <c r="K754" s="171">
        <v>18833</v>
      </c>
    </row>
    <row r="755" spans="1:11" s="5" customFormat="1" ht="27" x14ac:dyDescent="0.2">
      <c r="A755" s="3" t="s">
        <v>1560</v>
      </c>
      <c r="B755" s="66" t="s">
        <v>395</v>
      </c>
      <c r="C755" s="44" t="s">
        <v>16</v>
      </c>
      <c r="D755" s="44" t="s">
        <v>16</v>
      </c>
      <c r="E755" s="10" t="s">
        <v>2</v>
      </c>
      <c r="F755" s="82">
        <v>26345794</v>
      </c>
      <c r="G755" s="119">
        <v>44805</v>
      </c>
      <c r="H755" s="122" t="s">
        <v>660</v>
      </c>
      <c r="I755" s="143" t="s">
        <v>362</v>
      </c>
      <c r="J755" s="151" t="s">
        <v>363</v>
      </c>
      <c r="K755" s="171">
        <v>5156379</v>
      </c>
    </row>
    <row r="756" spans="1:11" s="5" customFormat="1" ht="27" x14ac:dyDescent="0.2">
      <c r="A756" s="3" t="s">
        <v>1560</v>
      </c>
      <c r="B756" s="66" t="s">
        <v>395</v>
      </c>
      <c r="C756" s="44" t="s">
        <v>16</v>
      </c>
      <c r="D756" s="44" t="s">
        <v>16</v>
      </c>
      <c r="E756" s="10" t="s">
        <v>2</v>
      </c>
      <c r="F756" s="82">
        <v>221017694</v>
      </c>
      <c r="G756" s="119">
        <v>44806</v>
      </c>
      <c r="H756" s="122" t="s">
        <v>661</v>
      </c>
      <c r="I756" s="143" t="s">
        <v>879</v>
      </c>
      <c r="J756" s="150" t="s">
        <v>356</v>
      </c>
      <c r="K756" s="171">
        <v>120220</v>
      </c>
    </row>
    <row r="757" spans="1:11" s="5" customFormat="1" ht="27" x14ac:dyDescent="0.2">
      <c r="A757" s="3" t="s">
        <v>1560</v>
      </c>
      <c r="B757" s="66" t="s">
        <v>395</v>
      </c>
      <c r="C757" s="44" t="s">
        <v>16</v>
      </c>
      <c r="D757" s="44" t="s">
        <v>16</v>
      </c>
      <c r="E757" s="10" t="s">
        <v>2</v>
      </c>
      <c r="F757" s="82">
        <v>222098897</v>
      </c>
      <c r="G757" s="119">
        <v>44818</v>
      </c>
      <c r="H757" s="122" t="s">
        <v>662</v>
      </c>
      <c r="I757" s="143" t="s">
        <v>879</v>
      </c>
      <c r="J757" s="150" t="s">
        <v>356</v>
      </c>
      <c r="K757" s="171">
        <v>101240</v>
      </c>
    </row>
    <row r="758" spans="1:11" s="5" customFormat="1" ht="27" x14ac:dyDescent="0.2">
      <c r="A758" s="3" t="s">
        <v>1560</v>
      </c>
      <c r="B758" s="66" t="s">
        <v>395</v>
      </c>
      <c r="C758" s="44" t="s">
        <v>16</v>
      </c>
      <c r="D758" s="44" t="s">
        <v>16</v>
      </c>
      <c r="E758" s="10" t="s">
        <v>2</v>
      </c>
      <c r="F758" s="82">
        <v>222114745</v>
      </c>
      <c r="G758" s="119">
        <v>44819</v>
      </c>
      <c r="H758" s="122" t="s">
        <v>663</v>
      </c>
      <c r="I758" s="143" t="s">
        <v>879</v>
      </c>
      <c r="J758" s="150" t="s">
        <v>356</v>
      </c>
      <c r="K758" s="171">
        <v>29300</v>
      </c>
    </row>
    <row r="759" spans="1:11" s="5" customFormat="1" ht="27" x14ac:dyDescent="0.2">
      <c r="A759" s="3" t="s">
        <v>1560</v>
      </c>
      <c r="B759" s="66" t="s">
        <v>395</v>
      </c>
      <c r="C759" s="44" t="s">
        <v>16</v>
      </c>
      <c r="D759" s="44" t="s">
        <v>16</v>
      </c>
      <c r="E759" s="10" t="s">
        <v>2</v>
      </c>
      <c r="F759" s="82">
        <v>222385060</v>
      </c>
      <c r="G759" s="119">
        <v>44826</v>
      </c>
      <c r="H759" s="122" t="s">
        <v>664</v>
      </c>
      <c r="I759" s="143" t="s">
        <v>879</v>
      </c>
      <c r="J759" s="150" t="s">
        <v>356</v>
      </c>
      <c r="K759" s="171">
        <v>35880</v>
      </c>
    </row>
    <row r="760" spans="1:11" s="5" customFormat="1" ht="27" x14ac:dyDescent="0.2">
      <c r="A760" s="3" t="s">
        <v>1560</v>
      </c>
      <c r="B760" s="66" t="s">
        <v>395</v>
      </c>
      <c r="C760" s="44" t="s">
        <v>16</v>
      </c>
      <c r="D760" s="44" t="s">
        <v>16</v>
      </c>
      <c r="E760" s="10" t="s">
        <v>2</v>
      </c>
      <c r="F760" s="82">
        <v>222385184</v>
      </c>
      <c r="G760" s="119">
        <v>44826</v>
      </c>
      <c r="H760" s="122" t="s">
        <v>665</v>
      </c>
      <c r="I760" s="143" t="s">
        <v>879</v>
      </c>
      <c r="J760" s="150" t="s">
        <v>356</v>
      </c>
      <c r="K760" s="171">
        <v>27110</v>
      </c>
    </row>
    <row r="761" spans="1:11" s="5" customFormat="1" ht="27" x14ac:dyDescent="0.2">
      <c r="A761" s="3" t="s">
        <v>1560</v>
      </c>
      <c r="B761" s="66" t="s">
        <v>395</v>
      </c>
      <c r="C761" s="44" t="s">
        <v>16</v>
      </c>
      <c r="D761" s="44" t="s">
        <v>16</v>
      </c>
      <c r="E761" s="10" t="s">
        <v>2</v>
      </c>
      <c r="F761" s="82">
        <v>6673475</v>
      </c>
      <c r="G761" s="119">
        <v>44826</v>
      </c>
      <c r="H761" s="122" t="s">
        <v>666</v>
      </c>
      <c r="I761" s="143" t="s">
        <v>879</v>
      </c>
      <c r="J761" s="150" t="s">
        <v>356</v>
      </c>
      <c r="K761" s="171">
        <v>186440</v>
      </c>
    </row>
    <row r="762" spans="1:11" s="5" customFormat="1" ht="27" x14ac:dyDescent="0.2">
      <c r="A762" s="3" t="s">
        <v>1560</v>
      </c>
      <c r="B762" s="66" t="s">
        <v>395</v>
      </c>
      <c r="C762" s="44" t="s">
        <v>16</v>
      </c>
      <c r="D762" s="44" t="s">
        <v>16</v>
      </c>
      <c r="E762" s="10" t="s">
        <v>2</v>
      </c>
      <c r="F762" s="82">
        <v>6646251</v>
      </c>
      <c r="G762" s="119">
        <v>44807</v>
      </c>
      <c r="H762" s="122" t="s">
        <v>667</v>
      </c>
      <c r="I762" s="143" t="s">
        <v>879</v>
      </c>
      <c r="J762" s="150" t="s">
        <v>356</v>
      </c>
      <c r="K762" s="171">
        <v>344410</v>
      </c>
    </row>
    <row r="763" spans="1:11" s="5" customFormat="1" ht="27" x14ac:dyDescent="0.2">
      <c r="A763" s="3" t="s">
        <v>1560</v>
      </c>
      <c r="B763" s="66" t="s">
        <v>395</v>
      </c>
      <c r="C763" s="44" t="s">
        <v>16</v>
      </c>
      <c r="D763" s="44" t="s">
        <v>16</v>
      </c>
      <c r="E763" s="10" t="s">
        <v>2</v>
      </c>
      <c r="F763" s="61" t="s">
        <v>16</v>
      </c>
      <c r="G763" s="119">
        <v>44805</v>
      </c>
      <c r="H763" s="122" t="s">
        <v>668</v>
      </c>
      <c r="I763" s="143" t="s">
        <v>879</v>
      </c>
      <c r="J763" s="150" t="s">
        <v>356</v>
      </c>
      <c r="K763" s="171">
        <v>0</v>
      </c>
    </row>
    <row r="764" spans="1:11" s="5" customFormat="1" ht="27" x14ac:dyDescent="0.2">
      <c r="A764" s="3" t="s">
        <v>1560</v>
      </c>
      <c r="B764" s="107" t="s">
        <v>0</v>
      </c>
      <c r="C764" s="44" t="s">
        <v>16</v>
      </c>
      <c r="D764" s="44" t="s">
        <v>16</v>
      </c>
      <c r="E764" s="10" t="s">
        <v>1</v>
      </c>
      <c r="F764" s="120">
        <v>1202</v>
      </c>
      <c r="G764" s="105">
        <v>44805</v>
      </c>
      <c r="H764" s="90" t="s">
        <v>669</v>
      </c>
      <c r="I764" s="90" t="s">
        <v>670</v>
      </c>
      <c r="J764" s="147" t="s">
        <v>612</v>
      </c>
      <c r="K764" s="172">
        <v>1570718</v>
      </c>
    </row>
    <row r="765" spans="1:11" s="5" customFormat="1" ht="27" x14ac:dyDescent="0.2">
      <c r="A765" s="3" t="s">
        <v>1560</v>
      </c>
      <c r="B765" s="107" t="s">
        <v>0</v>
      </c>
      <c r="C765" s="44" t="s">
        <v>16</v>
      </c>
      <c r="D765" s="44" t="s">
        <v>16</v>
      </c>
      <c r="E765" s="10" t="s">
        <v>1</v>
      </c>
      <c r="F765" s="82">
        <v>410</v>
      </c>
      <c r="G765" s="119">
        <v>44812</v>
      </c>
      <c r="H765" s="122" t="s">
        <v>671</v>
      </c>
      <c r="I765" s="122" t="s">
        <v>672</v>
      </c>
      <c r="J765" s="155" t="s">
        <v>673</v>
      </c>
      <c r="K765" s="171">
        <v>324870</v>
      </c>
    </row>
    <row r="766" spans="1:11" s="5" customFormat="1" ht="27" x14ac:dyDescent="0.2">
      <c r="A766" s="3" t="s">
        <v>1560</v>
      </c>
      <c r="B766" s="107" t="s">
        <v>0</v>
      </c>
      <c r="C766" s="44" t="s">
        <v>16</v>
      </c>
      <c r="D766" s="44" t="s">
        <v>16</v>
      </c>
      <c r="E766" s="67" t="s">
        <v>20</v>
      </c>
      <c r="F766" s="82">
        <v>8110922</v>
      </c>
      <c r="G766" s="105">
        <v>44805</v>
      </c>
      <c r="H766" s="122" t="s">
        <v>674</v>
      </c>
      <c r="I766" s="122" t="s">
        <v>675</v>
      </c>
      <c r="J766" s="155" t="s">
        <v>676</v>
      </c>
      <c r="K766" s="171">
        <v>3268772</v>
      </c>
    </row>
    <row r="767" spans="1:11" s="5" customFormat="1" ht="27" x14ac:dyDescent="0.2">
      <c r="A767" s="3" t="s">
        <v>1560</v>
      </c>
      <c r="B767" s="107" t="s">
        <v>0</v>
      </c>
      <c r="C767" s="44" t="s">
        <v>16</v>
      </c>
      <c r="D767" s="44" t="s">
        <v>16</v>
      </c>
      <c r="E767" s="67" t="s">
        <v>20</v>
      </c>
      <c r="F767" s="82">
        <v>23310922</v>
      </c>
      <c r="G767" s="119">
        <v>44810</v>
      </c>
      <c r="H767" s="122" t="s">
        <v>677</v>
      </c>
      <c r="I767" s="122" t="s">
        <v>678</v>
      </c>
      <c r="J767" s="155" t="s">
        <v>679</v>
      </c>
      <c r="K767" s="171">
        <v>1439451</v>
      </c>
    </row>
    <row r="768" spans="1:11" s="5" customFormat="1" ht="27" x14ac:dyDescent="0.2">
      <c r="A768" s="3" t="s">
        <v>1560</v>
      </c>
      <c r="B768" s="107" t="s">
        <v>0</v>
      </c>
      <c r="C768" s="44" t="s">
        <v>16</v>
      </c>
      <c r="D768" s="44" t="s">
        <v>16</v>
      </c>
      <c r="E768" s="10" t="s">
        <v>1</v>
      </c>
      <c r="F768" s="82">
        <v>3104</v>
      </c>
      <c r="G768" s="105">
        <v>44805</v>
      </c>
      <c r="H768" s="122" t="s">
        <v>680</v>
      </c>
      <c r="I768" s="122" t="s">
        <v>681</v>
      </c>
      <c r="J768" s="155" t="s">
        <v>682</v>
      </c>
      <c r="K768" s="171">
        <v>32725534</v>
      </c>
    </row>
    <row r="769" spans="1:11" s="5" customFormat="1" ht="27" x14ac:dyDescent="0.2">
      <c r="A769" s="3" t="s">
        <v>1560</v>
      </c>
      <c r="B769" s="107" t="s">
        <v>0</v>
      </c>
      <c r="C769" s="44" t="s">
        <v>16</v>
      </c>
      <c r="D769" s="44" t="s">
        <v>16</v>
      </c>
      <c r="E769" s="10" t="s">
        <v>1</v>
      </c>
      <c r="F769" s="82">
        <v>9570</v>
      </c>
      <c r="G769" s="119">
        <v>44805</v>
      </c>
      <c r="H769" s="122" t="s">
        <v>683</v>
      </c>
      <c r="I769" s="122" t="s">
        <v>684</v>
      </c>
      <c r="J769" s="155" t="s">
        <v>685</v>
      </c>
      <c r="K769" s="171">
        <v>20515010</v>
      </c>
    </row>
    <row r="770" spans="1:11" s="5" customFormat="1" ht="27" x14ac:dyDescent="0.2">
      <c r="A770" s="3" t="s">
        <v>18</v>
      </c>
      <c r="B770" s="102" t="s">
        <v>3</v>
      </c>
      <c r="C770" s="45" t="s">
        <v>915</v>
      </c>
      <c r="D770" s="79">
        <v>44204</v>
      </c>
      <c r="E770" s="67" t="s">
        <v>547</v>
      </c>
      <c r="F770" s="86">
        <v>17220431</v>
      </c>
      <c r="G770" s="87">
        <v>44805</v>
      </c>
      <c r="H770" s="88" t="s">
        <v>1269</v>
      </c>
      <c r="I770" s="10" t="s">
        <v>483</v>
      </c>
      <c r="J770" s="103" t="s">
        <v>32</v>
      </c>
      <c r="K770" s="179">
        <v>242416</v>
      </c>
    </row>
    <row r="771" spans="1:11" s="5" customFormat="1" ht="40.5" x14ac:dyDescent="0.2">
      <c r="A771" s="3" t="s">
        <v>18</v>
      </c>
      <c r="B771" s="62" t="s">
        <v>17</v>
      </c>
      <c r="C771" s="89" t="s">
        <v>1270</v>
      </c>
      <c r="D771" s="87">
        <v>44803</v>
      </c>
      <c r="E771" s="67" t="s">
        <v>547</v>
      </c>
      <c r="F771" s="89">
        <v>17220432</v>
      </c>
      <c r="G771" s="87">
        <v>44806</v>
      </c>
      <c r="H771" s="90" t="s">
        <v>1271</v>
      </c>
      <c r="I771" s="90" t="s">
        <v>1272</v>
      </c>
      <c r="J771" s="161" t="s">
        <v>1273</v>
      </c>
      <c r="K771" s="179">
        <v>8556100</v>
      </c>
    </row>
    <row r="772" spans="1:11" s="5" customFormat="1" ht="54" x14ac:dyDescent="0.2">
      <c r="A772" s="3" t="s">
        <v>18</v>
      </c>
      <c r="B772" s="107" t="s">
        <v>0</v>
      </c>
      <c r="C772" s="44" t="s">
        <v>16</v>
      </c>
      <c r="D772" s="44" t="s">
        <v>16</v>
      </c>
      <c r="E772" s="67" t="s">
        <v>547</v>
      </c>
      <c r="F772" s="92">
        <v>17220433</v>
      </c>
      <c r="G772" s="87">
        <v>44809</v>
      </c>
      <c r="H772" s="11" t="s">
        <v>1274</v>
      </c>
      <c r="I772" s="11" t="s">
        <v>1275</v>
      </c>
      <c r="J772" s="154" t="s">
        <v>1276</v>
      </c>
      <c r="K772" s="136">
        <v>160000</v>
      </c>
    </row>
    <row r="773" spans="1:11" s="5" customFormat="1" ht="27" x14ac:dyDescent="0.2">
      <c r="A773" s="3" t="s">
        <v>18</v>
      </c>
      <c r="B773" s="102" t="s">
        <v>3</v>
      </c>
      <c r="C773" s="45" t="s">
        <v>915</v>
      </c>
      <c r="D773" s="79">
        <v>44204</v>
      </c>
      <c r="E773" s="67" t="s">
        <v>547</v>
      </c>
      <c r="F773" s="92">
        <v>17220434</v>
      </c>
      <c r="G773" s="87">
        <v>44810</v>
      </c>
      <c r="H773" s="88" t="s">
        <v>1277</v>
      </c>
      <c r="I773" s="10" t="s">
        <v>483</v>
      </c>
      <c r="J773" s="103" t="s">
        <v>32</v>
      </c>
      <c r="K773" s="179">
        <v>300014</v>
      </c>
    </row>
    <row r="774" spans="1:11" s="5" customFormat="1" ht="40.5" x14ac:dyDescent="0.2">
      <c r="A774" s="3" t="s">
        <v>18</v>
      </c>
      <c r="B774" s="102" t="s">
        <v>3</v>
      </c>
      <c r="C774" s="45" t="s">
        <v>915</v>
      </c>
      <c r="D774" s="79">
        <v>44204</v>
      </c>
      <c r="E774" s="67" t="s">
        <v>547</v>
      </c>
      <c r="F774" s="92">
        <v>17220435</v>
      </c>
      <c r="G774" s="87">
        <v>44810</v>
      </c>
      <c r="H774" s="88" t="s">
        <v>1278</v>
      </c>
      <c r="I774" s="10" t="s">
        <v>483</v>
      </c>
      <c r="J774" s="103" t="s">
        <v>32</v>
      </c>
      <c r="K774" s="179">
        <v>300014</v>
      </c>
    </row>
    <row r="775" spans="1:11" s="5" customFormat="1" ht="40.5" x14ac:dyDescent="0.2">
      <c r="A775" s="3" t="s">
        <v>18</v>
      </c>
      <c r="B775" s="102" t="s">
        <v>3</v>
      </c>
      <c r="C775" s="45" t="s">
        <v>915</v>
      </c>
      <c r="D775" s="79">
        <v>44204</v>
      </c>
      <c r="E775" s="67" t="s">
        <v>547</v>
      </c>
      <c r="F775" s="92">
        <v>17220436</v>
      </c>
      <c r="G775" s="87">
        <v>44810</v>
      </c>
      <c r="H775" s="88" t="s">
        <v>1279</v>
      </c>
      <c r="I775" s="10" t="s">
        <v>483</v>
      </c>
      <c r="J775" s="103" t="s">
        <v>32</v>
      </c>
      <c r="K775" s="179">
        <v>300014</v>
      </c>
    </row>
    <row r="776" spans="1:11" s="5" customFormat="1" ht="40.5" x14ac:dyDescent="0.2">
      <c r="A776" s="3" t="s">
        <v>18</v>
      </c>
      <c r="B776" s="102" t="s">
        <v>3</v>
      </c>
      <c r="C776" s="45" t="s">
        <v>915</v>
      </c>
      <c r="D776" s="79">
        <v>44204</v>
      </c>
      <c r="E776" s="67" t="s">
        <v>547</v>
      </c>
      <c r="F776" s="92">
        <v>17220437</v>
      </c>
      <c r="G776" s="87">
        <v>44810</v>
      </c>
      <c r="H776" s="88" t="s">
        <v>1280</v>
      </c>
      <c r="I776" s="10" t="s">
        <v>483</v>
      </c>
      <c r="J776" s="103" t="s">
        <v>32</v>
      </c>
      <c r="K776" s="179">
        <v>300014</v>
      </c>
    </row>
    <row r="777" spans="1:11" s="5" customFormat="1" ht="27" x14ac:dyDescent="0.2">
      <c r="A777" s="3" t="s">
        <v>18</v>
      </c>
      <c r="B777" s="62" t="s">
        <v>17</v>
      </c>
      <c r="C777" s="84" t="s">
        <v>1281</v>
      </c>
      <c r="D777" s="85">
        <v>44809</v>
      </c>
      <c r="E777" s="67" t="s">
        <v>547</v>
      </c>
      <c r="F777" s="92">
        <v>17220438</v>
      </c>
      <c r="G777" s="87">
        <v>44811</v>
      </c>
      <c r="H777" s="88" t="s">
        <v>1282</v>
      </c>
      <c r="I777" s="90" t="s">
        <v>1283</v>
      </c>
      <c r="J777" s="162" t="s">
        <v>1284</v>
      </c>
      <c r="K777" s="179">
        <v>951375</v>
      </c>
    </row>
    <row r="778" spans="1:11" s="5" customFormat="1" ht="27" x14ac:dyDescent="0.2">
      <c r="A778" s="3" t="s">
        <v>18</v>
      </c>
      <c r="B778" s="102" t="s">
        <v>3</v>
      </c>
      <c r="C778" s="45" t="s">
        <v>915</v>
      </c>
      <c r="D778" s="79">
        <v>44204</v>
      </c>
      <c r="E778" s="67" t="s">
        <v>547</v>
      </c>
      <c r="F778" s="92">
        <v>17220439</v>
      </c>
      <c r="G778" s="87">
        <v>44811</v>
      </c>
      <c r="H778" s="88" t="s">
        <v>1285</v>
      </c>
      <c r="I778" s="10" t="s">
        <v>483</v>
      </c>
      <c r="J778" s="103" t="s">
        <v>32</v>
      </c>
      <c r="K778" s="179">
        <v>119572</v>
      </c>
    </row>
    <row r="779" spans="1:11" s="5" customFormat="1" ht="27" x14ac:dyDescent="0.2">
      <c r="A779" s="3" t="s">
        <v>18</v>
      </c>
      <c r="B779" s="102" t="s">
        <v>3</v>
      </c>
      <c r="C779" s="45" t="s">
        <v>915</v>
      </c>
      <c r="D779" s="79">
        <v>44204</v>
      </c>
      <c r="E779" s="67" t="s">
        <v>547</v>
      </c>
      <c r="F779" s="92">
        <v>17220440</v>
      </c>
      <c r="G779" s="87">
        <v>44811</v>
      </c>
      <c r="H779" s="88" t="s">
        <v>1286</v>
      </c>
      <c r="I779" s="10" t="s">
        <v>483</v>
      </c>
      <c r="J779" s="103" t="s">
        <v>32</v>
      </c>
      <c r="K779" s="179">
        <v>202486</v>
      </c>
    </row>
    <row r="780" spans="1:11" s="5" customFormat="1" ht="27" x14ac:dyDescent="0.2">
      <c r="A780" s="3" t="s">
        <v>18</v>
      </c>
      <c r="B780" s="102" t="s">
        <v>3</v>
      </c>
      <c r="C780" s="45" t="s">
        <v>915</v>
      </c>
      <c r="D780" s="79">
        <v>44204</v>
      </c>
      <c r="E780" s="67" t="s">
        <v>547</v>
      </c>
      <c r="F780" s="92">
        <v>17220441</v>
      </c>
      <c r="G780" s="87">
        <v>44811</v>
      </c>
      <c r="H780" s="88" t="s">
        <v>1287</v>
      </c>
      <c r="I780" s="10" t="s">
        <v>483</v>
      </c>
      <c r="J780" s="103" t="s">
        <v>32</v>
      </c>
      <c r="K780" s="179">
        <v>233480</v>
      </c>
    </row>
    <row r="781" spans="1:11" s="5" customFormat="1" ht="27" x14ac:dyDescent="0.2">
      <c r="A781" s="3" t="s">
        <v>18</v>
      </c>
      <c r="B781" s="102" t="s">
        <v>3</v>
      </c>
      <c r="C781" s="45" t="s">
        <v>915</v>
      </c>
      <c r="D781" s="79">
        <v>44204</v>
      </c>
      <c r="E781" s="67" t="s">
        <v>547</v>
      </c>
      <c r="F781" s="92">
        <v>17220442</v>
      </c>
      <c r="G781" s="87">
        <v>44811</v>
      </c>
      <c r="H781" s="88" t="s">
        <v>1288</v>
      </c>
      <c r="I781" s="10" t="s">
        <v>483</v>
      </c>
      <c r="J781" s="103" t="s">
        <v>32</v>
      </c>
      <c r="K781" s="179">
        <v>262458</v>
      </c>
    </row>
    <row r="782" spans="1:11" s="5" customFormat="1" ht="27" x14ac:dyDescent="0.2">
      <c r="A782" s="3" t="s">
        <v>18</v>
      </c>
      <c r="B782" s="102" t="s">
        <v>3</v>
      </c>
      <c r="C782" s="45" t="s">
        <v>915</v>
      </c>
      <c r="D782" s="79">
        <v>44204</v>
      </c>
      <c r="E782" s="67" t="s">
        <v>547</v>
      </c>
      <c r="F782" s="92">
        <v>17220443</v>
      </c>
      <c r="G782" s="87">
        <v>44811</v>
      </c>
      <c r="H782" s="88" t="s">
        <v>1289</v>
      </c>
      <c r="I782" s="10" t="s">
        <v>483</v>
      </c>
      <c r="J782" s="103" t="s">
        <v>32</v>
      </c>
      <c r="K782" s="179">
        <v>143356</v>
      </c>
    </row>
    <row r="783" spans="1:11" s="5" customFormat="1" ht="13.5" x14ac:dyDescent="0.2">
      <c r="A783" s="3" t="s">
        <v>18</v>
      </c>
      <c r="B783" s="6" t="s">
        <v>275</v>
      </c>
      <c r="C783" s="44" t="s">
        <v>16</v>
      </c>
      <c r="D783" s="44" t="s">
        <v>16</v>
      </c>
      <c r="E783" s="67" t="s">
        <v>547</v>
      </c>
      <c r="F783" s="93">
        <v>17220444</v>
      </c>
      <c r="G783" s="87">
        <v>44813</v>
      </c>
      <c r="H783" s="94" t="s">
        <v>1290</v>
      </c>
      <c r="I783" s="88" t="s">
        <v>1084</v>
      </c>
      <c r="J783" s="163" t="s">
        <v>175</v>
      </c>
      <c r="K783" s="179">
        <v>310500</v>
      </c>
    </row>
    <row r="784" spans="1:11" s="5" customFormat="1" ht="40.5" x14ac:dyDescent="0.2">
      <c r="A784" s="3" t="s">
        <v>18</v>
      </c>
      <c r="B784" s="102" t="s">
        <v>3</v>
      </c>
      <c r="C784" s="45" t="s">
        <v>915</v>
      </c>
      <c r="D784" s="79">
        <v>44204</v>
      </c>
      <c r="E784" s="67" t="s">
        <v>547</v>
      </c>
      <c r="F784" s="92">
        <v>17220445</v>
      </c>
      <c r="G784" s="87">
        <v>44817</v>
      </c>
      <c r="H784" s="88" t="s">
        <v>1291</v>
      </c>
      <c r="I784" s="10" t="s">
        <v>483</v>
      </c>
      <c r="J784" s="103" t="s">
        <v>32</v>
      </c>
      <c r="K784" s="179">
        <v>471774</v>
      </c>
    </row>
    <row r="785" spans="1:11" s="5" customFormat="1" ht="40.5" x14ac:dyDescent="0.2">
      <c r="A785" s="3" t="s">
        <v>18</v>
      </c>
      <c r="B785" s="62" t="s">
        <v>17</v>
      </c>
      <c r="C785" s="89" t="s">
        <v>1292</v>
      </c>
      <c r="D785" s="87">
        <v>44811</v>
      </c>
      <c r="E785" s="67" t="s">
        <v>547</v>
      </c>
      <c r="F785" s="89">
        <v>17220446</v>
      </c>
      <c r="G785" s="87">
        <v>44817</v>
      </c>
      <c r="H785" s="90" t="s">
        <v>1293</v>
      </c>
      <c r="I785" s="90" t="s">
        <v>1294</v>
      </c>
      <c r="J785" s="161" t="s">
        <v>1295</v>
      </c>
      <c r="K785" s="179">
        <v>11920825</v>
      </c>
    </row>
    <row r="786" spans="1:11" s="5" customFormat="1" ht="27" x14ac:dyDescent="0.2">
      <c r="A786" s="3" t="s">
        <v>18</v>
      </c>
      <c r="B786" s="102" t="s">
        <v>3</v>
      </c>
      <c r="C786" s="45" t="s">
        <v>915</v>
      </c>
      <c r="D786" s="79">
        <v>44204</v>
      </c>
      <c r="E786" s="67" t="s">
        <v>547</v>
      </c>
      <c r="F786" s="92">
        <v>17220447</v>
      </c>
      <c r="G786" s="87">
        <v>44819</v>
      </c>
      <c r="H786" s="88" t="s">
        <v>1296</v>
      </c>
      <c r="I786" s="10" t="s">
        <v>483</v>
      </c>
      <c r="J786" s="103" t="s">
        <v>32</v>
      </c>
      <c r="K786" s="179">
        <v>282380</v>
      </c>
    </row>
    <row r="787" spans="1:11" s="5" customFormat="1" ht="27" x14ac:dyDescent="0.2">
      <c r="A787" s="3" t="s">
        <v>18</v>
      </c>
      <c r="B787" s="102" t="s">
        <v>3</v>
      </c>
      <c r="C787" s="45" t="s">
        <v>915</v>
      </c>
      <c r="D787" s="79">
        <v>44204</v>
      </c>
      <c r="E787" s="67" t="s">
        <v>547</v>
      </c>
      <c r="F787" s="92">
        <v>17220448</v>
      </c>
      <c r="G787" s="87">
        <v>44819</v>
      </c>
      <c r="H787" s="88" t="s">
        <v>1297</v>
      </c>
      <c r="I787" s="10" t="s">
        <v>483</v>
      </c>
      <c r="J787" s="103" t="s">
        <v>32</v>
      </c>
      <c r="K787" s="179">
        <v>282380</v>
      </c>
    </row>
    <row r="788" spans="1:11" s="5" customFormat="1" ht="27" x14ac:dyDescent="0.2">
      <c r="A788" s="3" t="s">
        <v>18</v>
      </c>
      <c r="B788" s="102" t="s">
        <v>3</v>
      </c>
      <c r="C788" s="45" t="s">
        <v>915</v>
      </c>
      <c r="D788" s="79">
        <v>44204</v>
      </c>
      <c r="E788" s="67" t="s">
        <v>547</v>
      </c>
      <c r="F788" s="92">
        <v>17220449</v>
      </c>
      <c r="G788" s="87">
        <v>44819</v>
      </c>
      <c r="H788" s="88" t="s">
        <v>1298</v>
      </c>
      <c r="I788" s="10" t="s">
        <v>483</v>
      </c>
      <c r="J788" s="103" t="s">
        <v>32</v>
      </c>
      <c r="K788" s="179">
        <v>295370</v>
      </c>
    </row>
    <row r="789" spans="1:11" s="5" customFormat="1" ht="27" x14ac:dyDescent="0.2">
      <c r="A789" s="3" t="s">
        <v>18</v>
      </c>
      <c r="B789" s="102" t="s">
        <v>15</v>
      </c>
      <c r="C789" s="44" t="s">
        <v>16</v>
      </c>
      <c r="D789" s="44" t="s">
        <v>16</v>
      </c>
      <c r="E789" s="67" t="s">
        <v>547</v>
      </c>
      <c r="F789" s="89">
        <v>17220450</v>
      </c>
      <c r="G789" s="87">
        <v>44824</v>
      </c>
      <c r="H789" s="90" t="s">
        <v>1299</v>
      </c>
      <c r="I789" s="90" t="s">
        <v>1300</v>
      </c>
      <c r="J789" s="147" t="s">
        <v>1301</v>
      </c>
      <c r="K789" s="179">
        <v>629689</v>
      </c>
    </row>
    <row r="790" spans="1:11" s="5" customFormat="1" ht="27" x14ac:dyDescent="0.2">
      <c r="A790" s="3" t="s">
        <v>18</v>
      </c>
      <c r="B790" s="102" t="s">
        <v>15</v>
      </c>
      <c r="C790" s="44" t="s">
        <v>16</v>
      </c>
      <c r="D790" s="44" t="s">
        <v>16</v>
      </c>
      <c r="E790" s="67" t="s">
        <v>547</v>
      </c>
      <c r="F790" s="89">
        <v>17220451</v>
      </c>
      <c r="G790" s="87">
        <v>44825</v>
      </c>
      <c r="H790" s="90" t="s">
        <v>1302</v>
      </c>
      <c r="I790" s="90" t="s">
        <v>1303</v>
      </c>
      <c r="J790" s="161" t="s">
        <v>1304</v>
      </c>
      <c r="K790" s="179">
        <v>725000</v>
      </c>
    </row>
    <row r="791" spans="1:11" s="5" customFormat="1" ht="27" x14ac:dyDescent="0.2">
      <c r="A791" s="3" t="s">
        <v>18</v>
      </c>
      <c r="B791" s="107" t="s">
        <v>0</v>
      </c>
      <c r="C791" s="44" t="s">
        <v>16</v>
      </c>
      <c r="D791" s="44" t="s">
        <v>16</v>
      </c>
      <c r="E791" s="67" t="s">
        <v>547</v>
      </c>
      <c r="F791" s="89">
        <v>17220452</v>
      </c>
      <c r="G791" s="87">
        <v>44825</v>
      </c>
      <c r="H791" s="90" t="s">
        <v>1305</v>
      </c>
      <c r="I791" s="90" t="s">
        <v>1306</v>
      </c>
      <c r="J791" s="147" t="s">
        <v>1307</v>
      </c>
      <c r="K791" s="179">
        <v>390000</v>
      </c>
    </row>
    <row r="792" spans="1:11" s="5" customFormat="1" ht="40.5" x14ac:dyDescent="0.2">
      <c r="A792" s="3" t="s">
        <v>18</v>
      </c>
      <c r="B792" s="107" t="s">
        <v>0</v>
      </c>
      <c r="C792" s="44" t="s">
        <v>16</v>
      </c>
      <c r="D792" s="44" t="s">
        <v>16</v>
      </c>
      <c r="E792" s="67" t="s">
        <v>547</v>
      </c>
      <c r="F792" s="86">
        <v>17220453</v>
      </c>
      <c r="G792" s="87">
        <v>44825</v>
      </c>
      <c r="H792" s="90" t="s">
        <v>1308</v>
      </c>
      <c r="I792" s="90" t="s">
        <v>1309</v>
      </c>
      <c r="J792" s="162" t="s">
        <v>1310</v>
      </c>
      <c r="K792" s="180">
        <v>41238</v>
      </c>
    </row>
    <row r="793" spans="1:11" s="5" customFormat="1" ht="40.5" x14ac:dyDescent="0.2">
      <c r="A793" s="3" t="s">
        <v>18</v>
      </c>
      <c r="B793" s="102" t="s">
        <v>15</v>
      </c>
      <c r="C793" s="44" t="s">
        <v>16</v>
      </c>
      <c r="D793" s="44" t="s">
        <v>16</v>
      </c>
      <c r="E793" s="67" t="s">
        <v>547</v>
      </c>
      <c r="F793" s="89">
        <v>17220454</v>
      </c>
      <c r="G793" s="87">
        <v>44825</v>
      </c>
      <c r="H793" s="90" t="s">
        <v>1311</v>
      </c>
      <c r="I793" s="90" t="s">
        <v>1312</v>
      </c>
      <c r="J793" s="147" t="s">
        <v>1313</v>
      </c>
      <c r="K793" s="179">
        <v>723996</v>
      </c>
    </row>
    <row r="794" spans="1:11" s="5" customFormat="1" ht="27" x14ac:dyDescent="0.2">
      <c r="A794" s="3" t="s">
        <v>18</v>
      </c>
      <c r="B794" s="102" t="s">
        <v>3</v>
      </c>
      <c r="C794" s="45" t="s">
        <v>915</v>
      </c>
      <c r="D794" s="79">
        <v>44204</v>
      </c>
      <c r="E794" s="67" t="s">
        <v>547</v>
      </c>
      <c r="F794" s="92">
        <v>17220455</v>
      </c>
      <c r="G794" s="87">
        <v>44825</v>
      </c>
      <c r="H794" s="88" t="s">
        <v>1314</v>
      </c>
      <c r="I794" s="10" t="s">
        <v>483</v>
      </c>
      <c r="J794" s="103" t="s">
        <v>32</v>
      </c>
      <c r="K794" s="179">
        <v>227761</v>
      </c>
    </row>
    <row r="795" spans="1:11" s="5" customFormat="1" ht="27" x14ac:dyDescent="0.2">
      <c r="A795" s="3" t="s">
        <v>18</v>
      </c>
      <c r="B795" s="107" t="s">
        <v>0</v>
      </c>
      <c r="C795" s="44" t="s">
        <v>16</v>
      </c>
      <c r="D795" s="44" t="s">
        <v>16</v>
      </c>
      <c r="E795" s="67" t="s">
        <v>547</v>
      </c>
      <c r="F795" s="92">
        <v>17220456</v>
      </c>
      <c r="G795" s="87">
        <v>44825</v>
      </c>
      <c r="H795" s="11" t="s">
        <v>1315</v>
      </c>
      <c r="I795" s="11" t="s">
        <v>1316</v>
      </c>
      <c r="J795" s="154" t="s">
        <v>1317</v>
      </c>
      <c r="K795" s="136">
        <v>1104000</v>
      </c>
    </row>
    <row r="796" spans="1:11" s="5" customFormat="1" ht="40.5" x14ac:dyDescent="0.2">
      <c r="A796" s="3" t="s">
        <v>18</v>
      </c>
      <c r="B796" s="107" t="s">
        <v>0</v>
      </c>
      <c r="C796" s="44" t="s">
        <v>16</v>
      </c>
      <c r="D796" s="44" t="s">
        <v>16</v>
      </c>
      <c r="E796" s="67" t="s">
        <v>547</v>
      </c>
      <c r="F796" s="86">
        <v>17220457</v>
      </c>
      <c r="G796" s="87">
        <v>44826</v>
      </c>
      <c r="H796" s="90" t="s">
        <v>1620</v>
      </c>
      <c r="I796" s="90" t="s">
        <v>1309</v>
      </c>
      <c r="J796" s="162" t="s">
        <v>1310</v>
      </c>
      <c r="K796" s="180">
        <v>217152</v>
      </c>
    </row>
    <row r="797" spans="1:11" s="5" customFormat="1" ht="40.5" x14ac:dyDescent="0.2">
      <c r="A797" s="3" t="s">
        <v>18</v>
      </c>
      <c r="B797" s="62" t="s">
        <v>17</v>
      </c>
      <c r="C797" s="89" t="s">
        <v>1318</v>
      </c>
      <c r="D797" s="87">
        <v>44761</v>
      </c>
      <c r="E797" s="67" t="s">
        <v>547</v>
      </c>
      <c r="F797" s="86">
        <v>17220458</v>
      </c>
      <c r="G797" s="87">
        <v>44826</v>
      </c>
      <c r="H797" s="90" t="s">
        <v>1319</v>
      </c>
      <c r="I797" s="90" t="s">
        <v>1320</v>
      </c>
      <c r="J797" s="162" t="s">
        <v>1321</v>
      </c>
      <c r="K797" s="179">
        <v>8600000</v>
      </c>
    </row>
    <row r="798" spans="1:11" s="5" customFormat="1" ht="40.5" x14ac:dyDescent="0.2">
      <c r="A798" s="3" t="s">
        <v>18</v>
      </c>
      <c r="B798" s="62" t="s">
        <v>17</v>
      </c>
      <c r="C798" s="89" t="s">
        <v>1318</v>
      </c>
      <c r="D798" s="87">
        <v>44761</v>
      </c>
      <c r="E798" s="67" t="s">
        <v>547</v>
      </c>
      <c r="F798" s="86">
        <v>17220459</v>
      </c>
      <c r="G798" s="87">
        <v>44826</v>
      </c>
      <c r="H798" s="90" t="s">
        <v>1322</v>
      </c>
      <c r="I798" s="90" t="s">
        <v>1320</v>
      </c>
      <c r="J798" s="162" t="s">
        <v>1321</v>
      </c>
      <c r="K798" s="179">
        <v>6000000</v>
      </c>
    </row>
    <row r="799" spans="1:11" s="5" customFormat="1" ht="13.5" x14ac:dyDescent="0.2">
      <c r="A799" s="3" t="s">
        <v>18</v>
      </c>
      <c r="B799" s="62" t="s">
        <v>17</v>
      </c>
      <c r="C799" s="89" t="s">
        <v>1318</v>
      </c>
      <c r="D799" s="87">
        <v>44761</v>
      </c>
      <c r="E799" s="67" t="s">
        <v>547</v>
      </c>
      <c r="F799" s="86">
        <v>17220460</v>
      </c>
      <c r="G799" s="87">
        <v>44826</v>
      </c>
      <c r="H799" s="90" t="s">
        <v>1323</v>
      </c>
      <c r="I799" s="90" t="s">
        <v>1320</v>
      </c>
      <c r="J799" s="162" t="s">
        <v>1321</v>
      </c>
      <c r="K799" s="179">
        <v>400000</v>
      </c>
    </row>
    <row r="800" spans="1:11" s="5" customFormat="1" ht="40.5" x14ac:dyDescent="0.2">
      <c r="A800" s="3" t="s">
        <v>18</v>
      </c>
      <c r="B800" s="62" t="s">
        <v>17</v>
      </c>
      <c r="C800" s="89" t="s">
        <v>1318</v>
      </c>
      <c r="D800" s="87">
        <v>44761</v>
      </c>
      <c r="E800" s="67" t="s">
        <v>547</v>
      </c>
      <c r="F800" s="86">
        <v>17220461</v>
      </c>
      <c r="G800" s="87">
        <v>44826</v>
      </c>
      <c r="H800" s="90" t="s">
        <v>1324</v>
      </c>
      <c r="I800" s="90" t="s">
        <v>1320</v>
      </c>
      <c r="J800" s="162" t="s">
        <v>1321</v>
      </c>
      <c r="K800" s="179">
        <v>15680000</v>
      </c>
    </row>
    <row r="801" spans="1:11" s="5" customFormat="1" ht="27" x14ac:dyDescent="0.2">
      <c r="A801" s="3" t="s">
        <v>18</v>
      </c>
      <c r="B801" s="6" t="s">
        <v>275</v>
      </c>
      <c r="C801" s="44" t="s">
        <v>16</v>
      </c>
      <c r="D801" s="44" t="s">
        <v>16</v>
      </c>
      <c r="E801" s="43" t="s">
        <v>31</v>
      </c>
      <c r="F801" s="89">
        <v>17220462</v>
      </c>
      <c r="G801" s="87">
        <v>44827</v>
      </c>
      <c r="H801" s="90" t="s">
        <v>1325</v>
      </c>
      <c r="I801" s="137" t="s">
        <v>137</v>
      </c>
      <c r="J801" s="146" t="s">
        <v>138</v>
      </c>
      <c r="K801" s="179">
        <v>3000000</v>
      </c>
    </row>
    <row r="802" spans="1:11" s="5" customFormat="1" ht="13.5" x14ac:dyDescent="0.2">
      <c r="A802" s="3" t="s">
        <v>18</v>
      </c>
      <c r="B802" s="62" t="s">
        <v>17</v>
      </c>
      <c r="C802" s="89" t="s">
        <v>1318</v>
      </c>
      <c r="D802" s="87">
        <v>44761</v>
      </c>
      <c r="E802" s="67" t="s">
        <v>547</v>
      </c>
      <c r="F802" s="86">
        <v>17220463</v>
      </c>
      <c r="G802" s="87">
        <v>44827</v>
      </c>
      <c r="H802" s="90" t="s">
        <v>1326</v>
      </c>
      <c r="I802" s="90" t="s">
        <v>1320</v>
      </c>
      <c r="J802" s="162" t="s">
        <v>1321</v>
      </c>
      <c r="K802" s="179">
        <v>3960000</v>
      </c>
    </row>
    <row r="803" spans="1:11" s="5" customFormat="1" ht="13.5" x14ac:dyDescent="0.2">
      <c r="A803" s="3" t="s">
        <v>18</v>
      </c>
      <c r="B803" s="62" t="s">
        <v>17</v>
      </c>
      <c r="C803" s="89" t="s">
        <v>1318</v>
      </c>
      <c r="D803" s="87">
        <v>44761</v>
      </c>
      <c r="E803" s="67" t="s">
        <v>547</v>
      </c>
      <c r="F803" s="86">
        <v>17220464</v>
      </c>
      <c r="G803" s="87">
        <v>44827</v>
      </c>
      <c r="H803" s="90" t="s">
        <v>1327</v>
      </c>
      <c r="I803" s="90" t="s">
        <v>1320</v>
      </c>
      <c r="J803" s="162" t="s">
        <v>1321</v>
      </c>
      <c r="K803" s="179">
        <v>3960000</v>
      </c>
    </row>
    <row r="804" spans="1:11" s="5" customFormat="1" ht="13.5" x14ac:dyDescent="0.2">
      <c r="A804" s="3" t="s">
        <v>18</v>
      </c>
      <c r="B804" s="62" t="s">
        <v>17</v>
      </c>
      <c r="C804" s="89" t="s">
        <v>1318</v>
      </c>
      <c r="D804" s="87">
        <v>44761</v>
      </c>
      <c r="E804" s="67" t="s">
        <v>547</v>
      </c>
      <c r="F804" s="86">
        <v>17220465</v>
      </c>
      <c r="G804" s="87">
        <v>44827</v>
      </c>
      <c r="H804" s="90" t="s">
        <v>1328</v>
      </c>
      <c r="I804" s="90" t="s">
        <v>1320</v>
      </c>
      <c r="J804" s="162" t="s">
        <v>1321</v>
      </c>
      <c r="K804" s="179">
        <v>1200000</v>
      </c>
    </row>
    <row r="805" spans="1:11" s="5" customFormat="1" ht="13.5" x14ac:dyDescent="0.2">
      <c r="A805" s="3" t="s">
        <v>18</v>
      </c>
      <c r="B805" s="62" t="s">
        <v>17</v>
      </c>
      <c r="C805" s="89" t="s">
        <v>1318</v>
      </c>
      <c r="D805" s="87">
        <v>44761</v>
      </c>
      <c r="E805" s="67" t="s">
        <v>547</v>
      </c>
      <c r="F805" s="86">
        <v>17220466</v>
      </c>
      <c r="G805" s="87">
        <v>44827</v>
      </c>
      <c r="H805" s="90" t="s">
        <v>1329</v>
      </c>
      <c r="I805" s="90" t="s">
        <v>1320</v>
      </c>
      <c r="J805" s="162" t="s">
        <v>1321</v>
      </c>
      <c r="K805" s="179">
        <v>1200000</v>
      </c>
    </row>
    <row r="806" spans="1:11" s="5" customFormat="1" ht="54" x14ac:dyDescent="0.2">
      <c r="A806" s="3" t="s">
        <v>18</v>
      </c>
      <c r="B806" s="107" t="s">
        <v>0</v>
      </c>
      <c r="C806" s="44" t="s">
        <v>16</v>
      </c>
      <c r="D806" s="44" t="s">
        <v>16</v>
      </c>
      <c r="E806" s="67" t="s">
        <v>547</v>
      </c>
      <c r="F806" s="86">
        <v>17220467</v>
      </c>
      <c r="G806" s="87">
        <v>44827</v>
      </c>
      <c r="H806" s="90" t="s">
        <v>1330</v>
      </c>
      <c r="I806" s="90" t="s">
        <v>1331</v>
      </c>
      <c r="J806" s="162" t="s">
        <v>1332</v>
      </c>
      <c r="K806" s="180">
        <v>450499.49</v>
      </c>
    </row>
    <row r="807" spans="1:11" s="5" customFormat="1" ht="27" x14ac:dyDescent="0.2">
      <c r="A807" s="3" t="s">
        <v>18</v>
      </c>
      <c r="B807" s="102" t="s">
        <v>15</v>
      </c>
      <c r="C807" s="44" t="s">
        <v>16</v>
      </c>
      <c r="D807" s="44" t="s">
        <v>16</v>
      </c>
      <c r="E807" s="67" t="s">
        <v>547</v>
      </c>
      <c r="F807" s="89">
        <v>17220468</v>
      </c>
      <c r="G807" s="87">
        <v>44830</v>
      </c>
      <c r="H807" s="90" t="s">
        <v>1333</v>
      </c>
      <c r="I807" s="90" t="s">
        <v>1312</v>
      </c>
      <c r="J807" s="147" t="s">
        <v>1313</v>
      </c>
      <c r="K807" s="179">
        <v>278460</v>
      </c>
    </row>
    <row r="808" spans="1:11" s="5" customFormat="1" ht="13.5" x14ac:dyDescent="0.2">
      <c r="A808" s="3" t="s">
        <v>18</v>
      </c>
      <c r="B808" s="62" t="s">
        <v>17</v>
      </c>
      <c r="C808" s="89" t="s">
        <v>1334</v>
      </c>
      <c r="D808" s="87">
        <v>44650</v>
      </c>
      <c r="E808" s="67" t="s">
        <v>547</v>
      </c>
      <c r="F808" s="92">
        <v>17220469</v>
      </c>
      <c r="G808" s="87">
        <v>44831</v>
      </c>
      <c r="H808" s="11" t="s">
        <v>1335</v>
      </c>
      <c r="I808" s="11" t="s">
        <v>1336</v>
      </c>
      <c r="J808" s="154" t="s">
        <v>1337</v>
      </c>
      <c r="K808" s="136">
        <v>320000</v>
      </c>
    </row>
    <row r="809" spans="1:11" s="5" customFormat="1" ht="40.5" x14ac:dyDescent="0.2">
      <c r="A809" s="3" t="s">
        <v>18</v>
      </c>
      <c r="B809" s="62" t="s">
        <v>17</v>
      </c>
      <c r="C809" s="89" t="s">
        <v>1338</v>
      </c>
      <c r="D809" s="87">
        <v>44824</v>
      </c>
      <c r="E809" s="67" t="s">
        <v>547</v>
      </c>
      <c r="F809" s="86">
        <v>17220470</v>
      </c>
      <c r="G809" s="87">
        <v>44831</v>
      </c>
      <c r="H809" s="90" t="s">
        <v>1339</v>
      </c>
      <c r="I809" s="90" t="s">
        <v>1340</v>
      </c>
      <c r="J809" s="162" t="s">
        <v>1341</v>
      </c>
      <c r="K809" s="179">
        <v>5895822</v>
      </c>
    </row>
    <row r="810" spans="1:11" s="5" customFormat="1" ht="27" x14ac:dyDescent="0.2">
      <c r="A810" s="3" t="s">
        <v>18</v>
      </c>
      <c r="B810" s="62" t="s">
        <v>17</v>
      </c>
      <c r="C810" s="89" t="s">
        <v>1342</v>
      </c>
      <c r="D810" s="87">
        <v>44830</v>
      </c>
      <c r="E810" s="67" t="s">
        <v>547</v>
      </c>
      <c r="F810" s="92">
        <v>17220471</v>
      </c>
      <c r="G810" s="87">
        <v>44831</v>
      </c>
      <c r="H810" s="88" t="s">
        <v>1343</v>
      </c>
      <c r="I810" s="90" t="s">
        <v>1283</v>
      </c>
      <c r="J810" s="162" t="s">
        <v>1284</v>
      </c>
      <c r="K810" s="179">
        <v>5634233.5</v>
      </c>
    </row>
    <row r="811" spans="1:11" s="5" customFormat="1" ht="27" x14ac:dyDescent="0.2">
      <c r="A811" s="3" t="s">
        <v>18</v>
      </c>
      <c r="B811" s="107" t="s">
        <v>0</v>
      </c>
      <c r="C811" s="44" t="s">
        <v>16</v>
      </c>
      <c r="D811" s="44" t="s">
        <v>16</v>
      </c>
      <c r="E811" s="43" t="s">
        <v>31</v>
      </c>
      <c r="F811" s="95">
        <v>17220472</v>
      </c>
      <c r="G811" s="87">
        <v>44831</v>
      </c>
      <c r="H811" s="96" t="s">
        <v>1344</v>
      </c>
      <c r="I811" s="143" t="s">
        <v>1345</v>
      </c>
      <c r="J811" s="151" t="s">
        <v>1346</v>
      </c>
      <c r="K811" s="181">
        <v>69615</v>
      </c>
    </row>
    <row r="812" spans="1:11" s="5" customFormat="1" ht="40.5" x14ac:dyDescent="0.2">
      <c r="A812" s="3" t="s">
        <v>18</v>
      </c>
      <c r="B812" s="107" t="s">
        <v>0</v>
      </c>
      <c r="C812" s="44" t="s">
        <v>16</v>
      </c>
      <c r="D812" s="44" t="s">
        <v>16</v>
      </c>
      <c r="E812" s="43" t="s">
        <v>31</v>
      </c>
      <c r="F812" s="95">
        <v>17220473</v>
      </c>
      <c r="G812" s="87">
        <v>44831</v>
      </c>
      <c r="H812" s="96" t="s">
        <v>1347</v>
      </c>
      <c r="I812" s="143" t="s">
        <v>1348</v>
      </c>
      <c r="J812" s="151" t="s">
        <v>1349</v>
      </c>
      <c r="K812" s="181">
        <v>580017.9</v>
      </c>
    </row>
    <row r="813" spans="1:11" s="5" customFormat="1" ht="67.5" x14ac:dyDescent="0.2">
      <c r="A813" s="3" t="s">
        <v>18</v>
      </c>
      <c r="B813" s="107" t="s">
        <v>0</v>
      </c>
      <c r="C813" s="44" t="s">
        <v>16</v>
      </c>
      <c r="D813" s="44" t="s">
        <v>16</v>
      </c>
      <c r="E813" s="67" t="s">
        <v>547</v>
      </c>
      <c r="F813" s="86">
        <v>17220474</v>
      </c>
      <c r="G813" s="87">
        <v>44831</v>
      </c>
      <c r="H813" s="90" t="s">
        <v>1350</v>
      </c>
      <c r="I813" s="90" t="s">
        <v>1351</v>
      </c>
      <c r="J813" s="162" t="s">
        <v>1352</v>
      </c>
      <c r="K813" s="180">
        <v>528479</v>
      </c>
    </row>
    <row r="814" spans="1:11" s="5" customFormat="1" ht="27" x14ac:dyDescent="0.2">
      <c r="A814" s="3" t="s">
        <v>18</v>
      </c>
      <c r="B814" s="6" t="s">
        <v>275</v>
      </c>
      <c r="C814" s="44" t="s">
        <v>16</v>
      </c>
      <c r="D814" s="44" t="s">
        <v>16</v>
      </c>
      <c r="E814" s="43" t="s">
        <v>31</v>
      </c>
      <c r="F814" s="89">
        <v>17220475</v>
      </c>
      <c r="G814" s="87">
        <v>44832</v>
      </c>
      <c r="H814" s="90" t="s">
        <v>1353</v>
      </c>
      <c r="I814" s="90" t="s">
        <v>1354</v>
      </c>
      <c r="J814" s="147" t="s">
        <v>1355</v>
      </c>
      <c r="K814" s="179">
        <v>773500</v>
      </c>
    </row>
    <row r="815" spans="1:11" s="5" customFormat="1" ht="27" x14ac:dyDescent="0.2">
      <c r="A815" s="3" t="s">
        <v>18</v>
      </c>
      <c r="B815" s="102" t="s">
        <v>15</v>
      </c>
      <c r="C815" s="44" t="s">
        <v>16</v>
      </c>
      <c r="D815" s="44" t="s">
        <v>16</v>
      </c>
      <c r="E815" s="67" t="s">
        <v>547</v>
      </c>
      <c r="F815" s="89">
        <v>17220476</v>
      </c>
      <c r="G815" s="87">
        <v>44832</v>
      </c>
      <c r="H815" s="90" t="s">
        <v>1356</v>
      </c>
      <c r="I815" s="90" t="s">
        <v>1312</v>
      </c>
      <c r="J815" s="147" t="s">
        <v>1313</v>
      </c>
      <c r="K815" s="179">
        <v>406980</v>
      </c>
    </row>
    <row r="816" spans="1:11" s="5" customFormat="1" ht="27" x14ac:dyDescent="0.2">
      <c r="A816" s="3" t="s">
        <v>18</v>
      </c>
      <c r="B816" s="107" t="s">
        <v>0</v>
      </c>
      <c r="C816" s="44" t="s">
        <v>16</v>
      </c>
      <c r="D816" s="44" t="s">
        <v>16</v>
      </c>
      <c r="E816" s="67" t="s">
        <v>547</v>
      </c>
      <c r="F816" s="92">
        <v>17220477</v>
      </c>
      <c r="G816" s="42">
        <v>44832</v>
      </c>
      <c r="H816" s="11" t="s">
        <v>1357</v>
      </c>
      <c r="I816" s="11" t="s">
        <v>1358</v>
      </c>
      <c r="J816" s="154" t="s">
        <v>1359</v>
      </c>
      <c r="K816" s="136">
        <v>300000</v>
      </c>
    </row>
    <row r="817" spans="1:11" s="5" customFormat="1" ht="27" x14ac:dyDescent="0.2">
      <c r="A817" s="3" t="s">
        <v>18</v>
      </c>
      <c r="B817" s="107" t="s">
        <v>0</v>
      </c>
      <c r="C817" s="44" t="s">
        <v>16</v>
      </c>
      <c r="D817" s="44" t="s">
        <v>16</v>
      </c>
      <c r="E817" s="67" t="s">
        <v>547</v>
      </c>
      <c r="F817" s="92">
        <v>17220478</v>
      </c>
      <c r="G817" s="87">
        <v>44832</v>
      </c>
      <c r="H817" s="11" t="s">
        <v>1357</v>
      </c>
      <c r="I817" s="11" t="s">
        <v>1360</v>
      </c>
      <c r="J817" s="154" t="s">
        <v>1361</v>
      </c>
      <c r="K817" s="136">
        <v>300000</v>
      </c>
    </row>
    <row r="818" spans="1:11" s="5" customFormat="1" ht="27" x14ac:dyDescent="0.2">
      <c r="A818" s="3" t="s">
        <v>18</v>
      </c>
      <c r="B818" s="107" t="s">
        <v>0</v>
      </c>
      <c r="C818" s="44" t="s">
        <v>16</v>
      </c>
      <c r="D818" s="44" t="s">
        <v>16</v>
      </c>
      <c r="E818" s="67" t="s">
        <v>547</v>
      </c>
      <c r="F818" s="92">
        <v>17220479</v>
      </c>
      <c r="G818" s="87">
        <v>44832</v>
      </c>
      <c r="H818" s="11" t="s">
        <v>1357</v>
      </c>
      <c r="I818" s="11" t="s">
        <v>1362</v>
      </c>
      <c r="J818" s="154" t="s">
        <v>1363</v>
      </c>
      <c r="K818" s="136">
        <v>300000</v>
      </c>
    </row>
    <row r="819" spans="1:11" s="5" customFormat="1" ht="13.5" x14ac:dyDescent="0.2">
      <c r="A819" s="3" t="s">
        <v>18</v>
      </c>
      <c r="B819" s="102" t="s">
        <v>15</v>
      </c>
      <c r="C819" s="44" t="s">
        <v>16</v>
      </c>
      <c r="D819" s="44" t="s">
        <v>16</v>
      </c>
      <c r="E819" s="67" t="s">
        <v>547</v>
      </c>
      <c r="F819" s="89">
        <v>17220480</v>
      </c>
      <c r="G819" s="87">
        <v>44833</v>
      </c>
      <c r="H819" s="90" t="s">
        <v>1364</v>
      </c>
      <c r="I819" s="90" t="s">
        <v>1365</v>
      </c>
      <c r="J819" s="161" t="s">
        <v>1366</v>
      </c>
      <c r="K819" s="179">
        <v>195000</v>
      </c>
    </row>
    <row r="820" spans="1:11" s="5" customFormat="1" ht="40.5" x14ac:dyDescent="0.2">
      <c r="A820" s="3" t="s">
        <v>18</v>
      </c>
      <c r="B820" s="62" t="s">
        <v>17</v>
      </c>
      <c r="C820" s="89" t="s">
        <v>1367</v>
      </c>
      <c r="D820" s="87">
        <v>44831</v>
      </c>
      <c r="E820" s="67" t="s">
        <v>547</v>
      </c>
      <c r="F820" s="89">
        <v>17220481</v>
      </c>
      <c r="G820" s="87">
        <v>44833</v>
      </c>
      <c r="H820" s="90" t="s">
        <v>1368</v>
      </c>
      <c r="I820" s="90" t="s">
        <v>1369</v>
      </c>
      <c r="J820" s="161" t="s">
        <v>1370</v>
      </c>
      <c r="K820" s="179">
        <v>262002</v>
      </c>
    </row>
    <row r="821" spans="1:11" s="5" customFormat="1" ht="54" x14ac:dyDescent="0.2">
      <c r="A821" s="3" t="s">
        <v>18</v>
      </c>
      <c r="B821" s="102" t="s">
        <v>3</v>
      </c>
      <c r="C821" s="45" t="s">
        <v>915</v>
      </c>
      <c r="D821" s="79">
        <v>44204</v>
      </c>
      <c r="E821" s="67" t="s">
        <v>547</v>
      </c>
      <c r="F821" s="86">
        <v>17220482</v>
      </c>
      <c r="G821" s="87">
        <v>44834</v>
      </c>
      <c r="H821" s="88" t="s">
        <v>1371</v>
      </c>
      <c r="I821" s="10" t="s">
        <v>483</v>
      </c>
      <c r="J821" s="103" t="s">
        <v>32</v>
      </c>
      <c r="K821" s="182">
        <v>754112.7</v>
      </c>
    </row>
    <row r="822" spans="1:11" s="5" customFormat="1" ht="27" x14ac:dyDescent="0.2">
      <c r="A822" s="3" t="s">
        <v>18</v>
      </c>
      <c r="B822" s="107" t="s">
        <v>0</v>
      </c>
      <c r="C822" s="44" t="s">
        <v>16</v>
      </c>
      <c r="D822" s="44" t="s">
        <v>16</v>
      </c>
      <c r="E822" s="67" t="s">
        <v>547</v>
      </c>
      <c r="F822" s="92">
        <v>17220483</v>
      </c>
      <c r="G822" s="87">
        <v>44834</v>
      </c>
      <c r="H822" s="11" t="s">
        <v>1372</v>
      </c>
      <c r="I822" s="121" t="s">
        <v>1175</v>
      </c>
      <c r="J822" s="125" t="s">
        <v>1176</v>
      </c>
      <c r="K822" s="136">
        <v>960000</v>
      </c>
    </row>
    <row r="823" spans="1:11" s="5" customFormat="1" ht="27" x14ac:dyDescent="0.2">
      <c r="A823" s="3" t="s">
        <v>18</v>
      </c>
      <c r="B823" s="62" t="s">
        <v>17</v>
      </c>
      <c r="C823" s="89" t="s">
        <v>1373</v>
      </c>
      <c r="D823" s="87">
        <v>44833</v>
      </c>
      <c r="E823" s="67" t="s">
        <v>547</v>
      </c>
      <c r="F823" s="95">
        <v>17220484</v>
      </c>
      <c r="G823" s="87">
        <v>44834</v>
      </c>
      <c r="H823" s="96" t="s">
        <v>1374</v>
      </c>
      <c r="I823" s="143" t="s">
        <v>1340</v>
      </c>
      <c r="J823" s="151" t="s">
        <v>1341</v>
      </c>
      <c r="K823" s="181">
        <v>535500</v>
      </c>
    </row>
    <row r="824" spans="1:11" s="5" customFormat="1" ht="27" x14ac:dyDescent="0.2">
      <c r="A824" s="3" t="s">
        <v>18</v>
      </c>
      <c r="B824" s="62" t="s">
        <v>17</v>
      </c>
      <c r="C824" s="89" t="s">
        <v>1375</v>
      </c>
      <c r="D824" s="87">
        <v>44832</v>
      </c>
      <c r="E824" s="43" t="s">
        <v>31</v>
      </c>
      <c r="F824" s="95">
        <v>17220485</v>
      </c>
      <c r="G824" s="87">
        <v>44834</v>
      </c>
      <c r="H824" s="96" t="s">
        <v>1376</v>
      </c>
      <c r="I824" s="143" t="s">
        <v>1377</v>
      </c>
      <c r="J824" s="151" t="s">
        <v>1378</v>
      </c>
      <c r="K824" s="181">
        <v>3229255</v>
      </c>
    </row>
    <row r="825" spans="1:11" s="5" customFormat="1" ht="27" x14ac:dyDescent="0.2">
      <c r="A825" s="3" t="s">
        <v>18</v>
      </c>
      <c r="B825" s="62" t="s">
        <v>17</v>
      </c>
      <c r="C825" s="89" t="s">
        <v>1379</v>
      </c>
      <c r="D825" s="87">
        <v>44832</v>
      </c>
      <c r="E825" s="67" t="s">
        <v>547</v>
      </c>
      <c r="F825" s="89">
        <v>17220486</v>
      </c>
      <c r="G825" s="87">
        <v>44834</v>
      </c>
      <c r="H825" s="90" t="s">
        <v>1380</v>
      </c>
      <c r="I825" s="90" t="s">
        <v>1381</v>
      </c>
      <c r="J825" s="161" t="s">
        <v>1382</v>
      </c>
      <c r="K825" s="179">
        <v>20790000</v>
      </c>
    </row>
    <row r="826" spans="1:11" s="5" customFormat="1" ht="27" x14ac:dyDescent="0.2">
      <c r="A826" s="3" t="s">
        <v>18</v>
      </c>
      <c r="B826" s="62" t="s">
        <v>17</v>
      </c>
      <c r="C826" s="89" t="s">
        <v>1383</v>
      </c>
      <c r="D826" s="87">
        <v>44833</v>
      </c>
      <c r="E826" s="10" t="s">
        <v>22</v>
      </c>
      <c r="F826" s="89" t="s">
        <v>1070</v>
      </c>
      <c r="G826" s="87">
        <v>44833</v>
      </c>
      <c r="H826" s="10" t="s">
        <v>1386</v>
      </c>
      <c r="I826" s="10" t="s">
        <v>1384</v>
      </c>
      <c r="J826" s="7" t="s">
        <v>798</v>
      </c>
      <c r="K826" s="164" t="s">
        <v>1385</v>
      </c>
    </row>
    <row r="827" spans="1:11" s="5" customFormat="1" ht="27" x14ac:dyDescent="0.2">
      <c r="A827" s="3" t="s">
        <v>18</v>
      </c>
      <c r="B827" s="62" t="s">
        <v>17</v>
      </c>
      <c r="C827" s="89" t="s">
        <v>1387</v>
      </c>
      <c r="D827" s="87">
        <v>44833</v>
      </c>
      <c r="E827" s="10" t="s">
        <v>22</v>
      </c>
      <c r="F827" s="89" t="s">
        <v>1070</v>
      </c>
      <c r="G827" s="87">
        <v>44833</v>
      </c>
      <c r="H827" s="10" t="s">
        <v>1388</v>
      </c>
      <c r="I827" s="10" t="s">
        <v>1389</v>
      </c>
      <c r="J827" s="7" t="s">
        <v>1390</v>
      </c>
      <c r="K827" s="164" t="s">
        <v>1391</v>
      </c>
    </row>
    <row r="828" spans="1:11" s="5" customFormat="1" ht="27" x14ac:dyDescent="0.2">
      <c r="A828" s="3" t="s">
        <v>18</v>
      </c>
      <c r="B828" s="62" t="s">
        <v>17</v>
      </c>
      <c r="C828" s="89" t="s">
        <v>1392</v>
      </c>
      <c r="D828" s="87">
        <v>44833</v>
      </c>
      <c r="E828" s="10" t="s">
        <v>22</v>
      </c>
      <c r="F828" s="89" t="s">
        <v>1070</v>
      </c>
      <c r="G828" s="87">
        <v>44833</v>
      </c>
      <c r="H828" s="10" t="s">
        <v>1393</v>
      </c>
      <c r="I828" s="10" t="s">
        <v>1394</v>
      </c>
      <c r="J828" s="7" t="s">
        <v>1395</v>
      </c>
      <c r="K828" s="164" t="s">
        <v>1396</v>
      </c>
    </row>
    <row r="829" spans="1:11" s="5" customFormat="1" ht="27" x14ac:dyDescent="0.2">
      <c r="A829" s="3" t="s">
        <v>18</v>
      </c>
      <c r="B829" s="62" t="s">
        <v>17</v>
      </c>
      <c r="C829" s="89" t="s">
        <v>1397</v>
      </c>
      <c r="D829" s="87">
        <v>44830</v>
      </c>
      <c r="E829" s="10" t="s">
        <v>22</v>
      </c>
      <c r="F829" s="89" t="s">
        <v>1070</v>
      </c>
      <c r="G829" s="87">
        <v>44830</v>
      </c>
      <c r="H829" s="10" t="s">
        <v>1398</v>
      </c>
      <c r="I829" s="10" t="s">
        <v>1389</v>
      </c>
      <c r="J829" s="7" t="s">
        <v>1390</v>
      </c>
      <c r="K829" s="164" t="s">
        <v>1399</v>
      </c>
    </row>
    <row r="830" spans="1:11" s="5" customFormat="1" ht="27" x14ac:dyDescent="0.2">
      <c r="A830" s="3" t="s">
        <v>18</v>
      </c>
      <c r="B830" s="62" t="s">
        <v>17</v>
      </c>
      <c r="C830" s="89" t="s">
        <v>1400</v>
      </c>
      <c r="D830" s="87">
        <v>44827</v>
      </c>
      <c r="E830" s="10" t="s">
        <v>22</v>
      </c>
      <c r="F830" s="89" t="s">
        <v>1070</v>
      </c>
      <c r="G830" s="87">
        <v>44827</v>
      </c>
      <c r="H830" s="10" t="s">
        <v>1401</v>
      </c>
      <c r="I830" s="10" t="s">
        <v>1384</v>
      </c>
      <c r="J830" s="7" t="s">
        <v>798</v>
      </c>
      <c r="K830" s="164">
        <v>16900000</v>
      </c>
    </row>
    <row r="831" spans="1:11" s="5" customFormat="1" ht="13.5" x14ac:dyDescent="0.2">
      <c r="A831" s="3" t="s">
        <v>18</v>
      </c>
      <c r="B831" s="102" t="s">
        <v>3</v>
      </c>
      <c r="C831" s="89" t="s">
        <v>1402</v>
      </c>
      <c r="D831" s="87">
        <v>44827</v>
      </c>
      <c r="E831" s="10" t="s">
        <v>22</v>
      </c>
      <c r="F831" s="89" t="s">
        <v>1070</v>
      </c>
      <c r="G831" s="87">
        <v>44827</v>
      </c>
      <c r="H831" s="10" t="s">
        <v>1403</v>
      </c>
      <c r="I831" s="10" t="s">
        <v>1404</v>
      </c>
      <c r="J831" s="7" t="s">
        <v>1405</v>
      </c>
      <c r="K831" s="164" t="s">
        <v>1406</v>
      </c>
    </row>
    <row r="832" spans="1:11" s="5" customFormat="1" ht="40.5" x14ac:dyDescent="0.2">
      <c r="A832" s="3" t="s">
        <v>18</v>
      </c>
      <c r="B832" s="62" t="s">
        <v>17</v>
      </c>
      <c r="C832" s="89" t="s">
        <v>1407</v>
      </c>
      <c r="D832" s="87">
        <v>44826</v>
      </c>
      <c r="E832" s="10" t="s">
        <v>22</v>
      </c>
      <c r="F832" s="89" t="s">
        <v>1070</v>
      </c>
      <c r="G832" s="87">
        <v>44826</v>
      </c>
      <c r="H832" s="10" t="s">
        <v>1408</v>
      </c>
      <c r="I832" s="10" t="s">
        <v>1410</v>
      </c>
      <c r="J832" s="7" t="s">
        <v>1411</v>
      </c>
      <c r="K832" s="164" t="s">
        <v>1409</v>
      </c>
    </row>
    <row r="833" spans="1:11" s="5" customFormat="1" ht="27" x14ac:dyDescent="0.2">
      <c r="A833" s="3" t="s">
        <v>18</v>
      </c>
      <c r="B833" s="62" t="s">
        <v>17</v>
      </c>
      <c r="C833" s="89" t="s">
        <v>1412</v>
      </c>
      <c r="D833" s="87">
        <v>44812</v>
      </c>
      <c r="E833" s="10" t="s">
        <v>22</v>
      </c>
      <c r="F833" s="89" t="s">
        <v>1070</v>
      </c>
      <c r="G833" s="87">
        <v>44812</v>
      </c>
      <c r="H833" s="10" t="s">
        <v>1413</v>
      </c>
      <c r="I833" s="10" t="s">
        <v>1415</v>
      </c>
      <c r="J833" s="7" t="s">
        <v>1416</v>
      </c>
      <c r="K833" s="164" t="s">
        <v>1414</v>
      </c>
    </row>
    <row r="834" spans="1:11" s="5" customFormat="1" ht="27" x14ac:dyDescent="0.2">
      <c r="A834" s="3" t="s">
        <v>18</v>
      </c>
      <c r="B834" s="66" t="s">
        <v>395</v>
      </c>
      <c r="C834" s="44" t="s">
        <v>16</v>
      </c>
      <c r="D834" s="44" t="s">
        <v>16</v>
      </c>
      <c r="E834" s="10" t="s">
        <v>1</v>
      </c>
      <c r="F834" s="134">
        <v>26432802</v>
      </c>
      <c r="G834" s="135">
        <v>44818</v>
      </c>
      <c r="H834" s="11" t="s">
        <v>1417</v>
      </c>
      <c r="I834" s="143" t="s">
        <v>362</v>
      </c>
      <c r="J834" s="151" t="s">
        <v>363</v>
      </c>
      <c r="K834" s="168">
        <v>5981326</v>
      </c>
    </row>
    <row r="835" spans="1:11" s="5" customFormat="1" ht="27" x14ac:dyDescent="0.2">
      <c r="A835" s="3" t="s">
        <v>18</v>
      </c>
      <c r="B835" s="66" t="s">
        <v>395</v>
      </c>
      <c r="C835" s="44" t="s">
        <v>16</v>
      </c>
      <c r="D835" s="44" t="s">
        <v>16</v>
      </c>
      <c r="E835" s="10" t="s">
        <v>1</v>
      </c>
      <c r="F835" s="134">
        <v>26319436</v>
      </c>
      <c r="G835" s="105">
        <v>44805</v>
      </c>
      <c r="H835" s="11" t="s">
        <v>1418</v>
      </c>
      <c r="I835" s="143" t="s">
        <v>362</v>
      </c>
      <c r="J835" s="151" t="s">
        <v>363</v>
      </c>
      <c r="K835" s="168">
        <v>4637635</v>
      </c>
    </row>
    <row r="836" spans="1:11" s="5" customFormat="1" ht="27" x14ac:dyDescent="0.2">
      <c r="A836" s="3" t="s">
        <v>18</v>
      </c>
      <c r="B836" s="66" t="s">
        <v>395</v>
      </c>
      <c r="C836" s="44" t="s">
        <v>16</v>
      </c>
      <c r="D836" s="44" t="s">
        <v>16</v>
      </c>
      <c r="E836" s="10" t="s">
        <v>1</v>
      </c>
      <c r="F836" s="11" t="s">
        <v>1419</v>
      </c>
      <c r="G836" s="135">
        <v>44811</v>
      </c>
      <c r="H836" s="11" t="s">
        <v>1420</v>
      </c>
      <c r="I836" s="143" t="s">
        <v>362</v>
      </c>
      <c r="J836" s="151" t="s">
        <v>363</v>
      </c>
      <c r="K836" s="168">
        <f>56479+529337</f>
        <v>585816</v>
      </c>
    </row>
    <row r="837" spans="1:11" s="5" customFormat="1" ht="13.5" x14ac:dyDescent="0.2">
      <c r="B837" s="30"/>
      <c r="C837" s="26"/>
      <c r="D837" s="28"/>
      <c r="E837" s="29"/>
      <c r="F837" s="31"/>
      <c r="G837" s="33"/>
      <c r="H837" s="29"/>
      <c r="I837" s="29"/>
      <c r="J837" s="32"/>
      <c r="K837" s="27"/>
    </row>
    <row r="838" spans="1:11" s="5" customFormat="1" ht="13.5" x14ac:dyDescent="0.2">
      <c r="B838" s="30"/>
      <c r="C838" s="26"/>
      <c r="D838" s="28"/>
      <c r="E838" s="29"/>
      <c r="F838" s="31"/>
      <c r="G838" s="33"/>
      <c r="H838" s="29"/>
      <c r="I838" s="29"/>
      <c r="J838" s="32"/>
      <c r="K838" s="27"/>
    </row>
    <row r="839" spans="1:11" s="5" customFormat="1" ht="13.5" x14ac:dyDescent="0.2">
      <c r="B839" s="30"/>
      <c r="C839" s="26"/>
      <c r="D839" s="28"/>
      <c r="E839" s="29"/>
      <c r="F839" s="31"/>
      <c r="G839" s="33"/>
      <c r="H839" s="29"/>
      <c r="I839" s="29"/>
      <c r="J839" s="32"/>
      <c r="K839" s="27"/>
    </row>
    <row r="840" spans="1:11" s="5" customFormat="1" ht="13.5" x14ac:dyDescent="0.2">
      <c r="B840" s="30"/>
      <c r="C840" s="26"/>
      <c r="D840" s="28"/>
      <c r="E840" s="29"/>
      <c r="F840" s="31"/>
      <c r="G840" s="33"/>
      <c r="H840" s="29"/>
      <c r="I840" s="29"/>
      <c r="J840" s="32"/>
      <c r="K840" s="27"/>
    </row>
    <row r="841" spans="1:11" s="5" customFormat="1" ht="13.5" x14ac:dyDescent="0.2">
      <c r="B841" s="30"/>
      <c r="C841" s="26"/>
      <c r="D841" s="28"/>
      <c r="E841" s="29"/>
      <c r="F841" s="31"/>
      <c r="G841" s="33"/>
      <c r="H841" s="29"/>
      <c r="I841" s="29"/>
      <c r="J841" s="32"/>
      <c r="K841" s="27"/>
    </row>
    <row r="842" spans="1:11" s="5" customFormat="1" ht="13.5" x14ac:dyDescent="0.2">
      <c r="B842" s="30"/>
      <c r="C842" s="26"/>
      <c r="D842" s="28"/>
      <c r="E842" s="29"/>
      <c r="F842" s="31"/>
      <c r="G842" s="33"/>
      <c r="H842" s="29"/>
      <c r="I842" s="29"/>
      <c r="J842" s="32"/>
      <c r="K842" s="27"/>
    </row>
    <row r="843" spans="1:11" s="5" customFormat="1" ht="13.5" x14ac:dyDescent="0.2">
      <c r="B843" s="30"/>
      <c r="C843" s="26"/>
      <c r="D843" s="28"/>
      <c r="E843" s="29"/>
      <c r="F843" s="31"/>
      <c r="G843" s="33"/>
      <c r="H843" s="29"/>
      <c r="I843" s="29"/>
      <c r="J843" s="32"/>
      <c r="K843" s="27"/>
    </row>
    <row r="844" spans="1:11" s="5" customFormat="1" ht="13.5" x14ac:dyDescent="0.2">
      <c r="B844" s="30"/>
      <c r="C844" s="26"/>
      <c r="D844" s="28"/>
      <c r="E844" s="29"/>
      <c r="F844" s="31"/>
      <c r="G844" s="33"/>
      <c r="H844" s="29"/>
      <c r="I844" s="29"/>
      <c r="J844" s="32"/>
      <c r="K844" s="27"/>
    </row>
    <row r="845" spans="1:11" s="5" customFormat="1" ht="13.5" x14ac:dyDescent="0.2">
      <c r="B845" s="30"/>
      <c r="C845" s="26"/>
      <c r="D845" s="28"/>
      <c r="E845" s="29"/>
      <c r="F845" s="31"/>
      <c r="G845" s="33"/>
      <c r="H845" s="29"/>
      <c r="I845" s="29"/>
      <c r="J845" s="32"/>
      <c r="K845" s="27"/>
    </row>
    <row r="846" spans="1:11" s="5" customFormat="1" ht="13.5" x14ac:dyDescent="0.2">
      <c r="B846" s="30"/>
      <c r="C846" s="26"/>
      <c r="D846" s="28"/>
      <c r="E846" s="29"/>
      <c r="F846" s="31"/>
      <c r="G846" s="33"/>
      <c r="H846" s="29"/>
      <c r="I846" s="29"/>
      <c r="J846" s="32"/>
      <c r="K846" s="27"/>
    </row>
    <row r="847" spans="1:11" s="5" customFormat="1" ht="13.5" x14ac:dyDescent="0.2">
      <c r="B847" s="30"/>
      <c r="C847" s="26"/>
      <c r="D847" s="28"/>
      <c r="E847" s="29"/>
      <c r="F847" s="31"/>
      <c r="G847" s="33"/>
      <c r="H847" s="29"/>
      <c r="I847" s="29"/>
      <c r="J847" s="32"/>
      <c r="K847" s="27"/>
    </row>
    <row r="848" spans="1:11" s="5" customFormat="1" ht="13.5" x14ac:dyDescent="0.2">
      <c r="B848" s="30"/>
      <c r="C848" s="26"/>
      <c r="D848" s="28"/>
      <c r="E848" s="29"/>
      <c r="F848" s="31"/>
      <c r="G848" s="33"/>
      <c r="H848" s="29"/>
      <c r="I848" s="29"/>
      <c r="J848" s="32"/>
      <c r="K848" s="27"/>
    </row>
    <row r="849" spans="2:11" s="5" customFormat="1" ht="13.5" x14ac:dyDescent="0.2">
      <c r="B849" s="30"/>
      <c r="C849" s="26"/>
      <c r="D849" s="28"/>
      <c r="E849" s="29"/>
      <c r="F849" s="31"/>
      <c r="G849" s="33"/>
      <c r="H849" s="29"/>
      <c r="I849" s="29"/>
      <c r="J849" s="32"/>
      <c r="K849" s="27"/>
    </row>
    <row r="850" spans="2:11" s="5" customFormat="1" ht="13.5" x14ac:dyDescent="0.2">
      <c r="B850" s="30"/>
      <c r="C850" s="26"/>
      <c r="D850" s="28"/>
      <c r="E850" s="29"/>
      <c r="F850" s="31"/>
      <c r="G850" s="33"/>
      <c r="H850" s="29"/>
      <c r="I850" s="29"/>
      <c r="J850" s="32"/>
      <c r="K850" s="27"/>
    </row>
    <row r="851" spans="2:11" s="5" customFormat="1" ht="13.5" x14ac:dyDescent="0.2">
      <c r="B851" s="30"/>
      <c r="C851" s="26"/>
      <c r="D851" s="28"/>
      <c r="E851" s="29"/>
      <c r="F851" s="31"/>
      <c r="G851" s="33"/>
      <c r="H851" s="29"/>
      <c r="I851" s="29"/>
      <c r="J851" s="32"/>
      <c r="K851" s="27"/>
    </row>
    <row r="852" spans="2:11" s="5" customFormat="1" ht="13.5" x14ac:dyDescent="0.2">
      <c r="B852" s="30"/>
      <c r="C852" s="26"/>
      <c r="D852" s="28"/>
      <c r="E852" s="29"/>
      <c r="F852" s="31"/>
      <c r="G852" s="33"/>
      <c r="H852" s="29"/>
      <c r="I852" s="29"/>
      <c r="J852" s="32"/>
      <c r="K852" s="27"/>
    </row>
    <row r="853" spans="2:11" s="5" customFormat="1" ht="13.5" x14ac:dyDescent="0.2">
      <c r="B853" s="30"/>
      <c r="C853" s="26"/>
      <c r="D853" s="28"/>
      <c r="E853" s="29"/>
      <c r="F853" s="31"/>
      <c r="G853" s="33"/>
      <c r="H853" s="29"/>
      <c r="I853" s="29"/>
      <c r="J853" s="32"/>
      <c r="K853" s="27"/>
    </row>
    <row r="854" spans="2:11" s="5" customFormat="1" ht="13.5" x14ac:dyDescent="0.2">
      <c r="B854" s="30"/>
      <c r="C854" s="26"/>
      <c r="D854" s="28"/>
      <c r="E854" s="29"/>
      <c r="F854" s="31"/>
      <c r="G854" s="33"/>
      <c r="H854" s="29"/>
      <c r="I854" s="29"/>
      <c r="J854" s="32"/>
      <c r="K854" s="27"/>
    </row>
    <row r="855" spans="2:11" s="5" customFormat="1" ht="13.5" x14ac:dyDescent="0.2">
      <c r="B855" s="30"/>
      <c r="C855" s="26"/>
      <c r="D855" s="28"/>
      <c r="E855" s="29"/>
      <c r="F855" s="31"/>
      <c r="G855" s="33"/>
      <c r="H855" s="29"/>
      <c r="I855" s="29"/>
      <c r="J855" s="32"/>
      <c r="K855" s="27"/>
    </row>
    <row r="856" spans="2:11" s="5" customFormat="1" ht="13.5" x14ac:dyDescent="0.2">
      <c r="B856" s="30"/>
      <c r="C856" s="26"/>
      <c r="D856" s="28"/>
      <c r="E856" s="29"/>
      <c r="F856" s="31"/>
      <c r="G856" s="33"/>
      <c r="H856" s="29"/>
      <c r="I856" s="29"/>
      <c r="J856" s="32"/>
      <c r="K856" s="27"/>
    </row>
    <row r="857" spans="2:11" s="5" customFormat="1" ht="13.5" x14ac:dyDescent="0.2">
      <c r="B857" s="30"/>
      <c r="C857" s="26"/>
      <c r="D857" s="28"/>
      <c r="E857" s="29"/>
      <c r="F857" s="31"/>
      <c r="G857" s="33"/>
      <c r="H857" s="29"/>
      <c r="I857" s="29"/>
      <c r="J857" s="32"/>
      <c r="K857" s="27"/>
    </row>
    <row r="858" spans="2:11" s="5" customFormat="1" ht="13.5" x14ac:dyDescent="0.2">
      <c r="B858" s="30"/>
      <c r="C858" s="26"/>
      <c r="D858" s="28"/>
      <c r="E858" s="29"/>
      <c r="F858" s="31"/>
      <c r="G858" s="33"/>
      <c r="H858" s="29"/>
      <c r="I858" s="29"/>
      <c r="J858" s="32"/>
      <c r="K858" s="27"/>
    </row>
    <row r="859" spans="2:11" s="5" customFormat="1" ht="13.5" x14ac:dyDescent="0.2">
      <c r="B859" s="30"/>
      <c r="C859" s="26"/>
      <c r="D859" s="28"/>
      <c r="E859" s="29"/>
      <c r="F859" s="31"/>
      <c r="G859" s="33"/>
      <c r="H859" s="29"/>
      <c r="I859" s="29"/>
      <c r="J859" s="32"/>
      <c r="K859" s="27"/>
    </row>
    <row r="860" spans="2:11" s="5" customFormat="1" ht="13.5" x14ac:dyDescent="0.2">
      <c r="B860" s="30"/>
      <c r="C860" s="26"/>
      <c r="D860" s="28"/>
      <c r="E860" s="29"/>
      <c r="F860" s="31"/>
      <c r="G860" s="33"/>
      <c r="H860" s="29"/>
      <c r="I860" s="29"/>
      <c r="J860" s="32"/>
      <c r="K860" s="27"/>
    </row>
    <row r="861" spans="2:11" s="5" customFormat="1" ht="13.5" x14ac:dyDescent="0.2">
      <c r="B861" s="30"/>
      <c r="C861" s="26"/>
      <c r="D861" s="28"/>
      <c r="E861" s="29"/>
      <c r="F861" s="31"/>
      <c r="G861" s="33"/>
      <c r="H861" s="29"/>
      <c r="I861" s="29"/>
      <c r="J861" s="32"/>
      <c r="K861" s="27"/>
    </row>
    <row r="862" spans="2:11" s="5" customFormat="1" ht="13.5" x14ac:dyDescent="0.2">
      <c r="B862" s="30"/>
      <c r="C862" s="26"/>
      <c r="D862" s="28"/>
      <c r="E862" s="29"/>
      <c r="F862" s="31"/>
      <c r="G862" s="33"/>
      <c r="H862" s="29"/>
      <c r="I862" s="29"/>
      <c r="J862" s="32"/>
      <c r="K862" s="27"/>
    </row>
    <row r="863" spans="2:11" s="5" customFormat="1" ht="13.5" x14ac:dyDescent="0.2">
      <c r="B863" s="30"/>
      <c r="C863" s="26"/>
      <c r="D863" s="28"/>
      <c r="E863" s="29"/>
      <c r="F863" s="31"/>
      <c r="G863" s="33"/>
      <c r="H863" s="29"/>
      <c r="I863" s="29"/>
      <c r="J863" s="32"/>
      <c r="K863" s="27"/>
    </row>
    <row r="864" spans="2:11" s="5" customFormat="1" ht="13.5" x14ac:dyDescent="0.2">
      <c r="B864" s="30"/>
      <c r="C864" s="26"/>
      <c r="D864" s="28"/>
      <c r="E864" s="29"/>
      <c r="F864" s="31"/>
      <c r="G864" s="33"/>
      <c r="H864" s="29"/>
      <c r="I864" s="29"/>
      <c r="J864" s="32"/>
      <c r="K864" s="27"/>
    </row>
    <row r="865" spans="2:11" s="5" customFormat="1" ht="13.5" x14ac:dyDescent="0.2">
      <c r="B865" s="30"/>
      <c r="C865" s="26"/>
      <c r="D865" s="28"/>
      <c r="E865" s="29"/>
      <c r="F865" s="31"/>
      <c r="G865" s="33"/>
      <c r="H865" s="29"/>
      <c r="I865" s="29"/>
      <c r="J865" s="32"/>
      <c r="K865" s="27"/>
    </row>
    <row r="866" spans="2:11" s="5" customFormat="1" ht="13.5" x14ac:dyDescent="0.2">
      <c r="B866" s="30"/>
      <c r="C866" s="26"/>
      <c r="D866" s="28"/>
      <c r="E866" s="29"/>
      <c r="F866" s="31"/>
      <c r="G866" s="33"/>
      <c r="H866" s="29"/>
      <c r="I866" s="29"/>
      <c r="J866" s="32"/>
      <c r="K866" s="27"/>
    </row>
    <row r="867" spans="2:11" s="5" customFormat="1" ht="13.5" x14ac:dyDescent="0.2">
      <c r="B867" s="30"/>
      <c r="C867" s="26"/>
      <c r="D867" s="28"/>
      <c r="E867" s="29"/>
      <c r="F867" s="31"/>
      <c r="G867" s="33"/>
      <c r="H867" s="29"/>
      <c r="I867" s="29"/>
      <c r="J867" s="32"/>
      <c r="K867" s="27"/>
    </row>
    <row r="868" spans="2:11" s="5" customFormat="1" ht="13.5" x14ac:dyDescent="0.2">
      <c r="B868" s="30"/>
      <c r="C868" s="26"/>
      <c r="D868" s="28"/>
      <c r="E868" s="29"/>
      <c r="F868" s="31"/>
      <c r="G868" s="33"/>
      <c r="H868" s="29"/>
      <c r="I868" s="29"/>
      <c r="J868" s="32"/>
      <c r="K868" s="27"/>
    </row>
    <row r="869" spans="2:11" s="5" customFormat="1" ht="13.5" x14ac:dyDescent="0.2">
      <c r="B869" s="30"/>
      <c r="C869" s="26"/>
      <c r="D869" s="28"/>
      <c r="E869" s="29"/>
      <c r="F869" s="31"/>
      <c r="G869" s="33"/>
      <c r="H869" s="29"/>
      <c r="I869" s="29"/>
      <c r="J869" s="32"/>
      <c r="K869" s="27"/>
    </row>
    <row r="870" spans="2:11" s="5" customFormat="1" ht="13.5" x14ac:dyDescent="0.2">
      <c r="B870" s="30"/>
      <c r="C870" s="26"/>
      <c r="D870" s="28"/>
      <c r="E870" s="29"/>
      <c r="F870" s="31"/>
      <c r="G870" s="33"/>
      <c r="H870" s="29"/>
      <c r="I870" s="29"/>
      <c r="J870" s="32"/>
      <c r="K870" s="27"/>
    </row>
    <row r="871" spans="2:11" s="5" customFormat="1" ht="13.5" x14ac:dyDescent="0.2">
      <c r="B871" s="30"/>
      <c r="C871" s="26"/>
      <c r="D871" s="28"/>
      <c r="E871" s="29"/>
      <c r="F871" s="31"/>
      <c r="G871" s="33"/>
      <c r="H871" s="29"/>
      <c r="I871" s="29"/>
      <c r="J871" s="32"/>
      <c r="K871" s="27"/>
    </row>
    <row r="872" spans="2:11" s="5" customFormat="1" ht="13.5" x14ac:dyDescent="0.2">
      <c r="B872" s="30"/>
      <c r="C872" s="26"/>
      <c r="D872" s="28"/>
      <c r="E872" s="29"/>
      <c r="F872" s="31"/>
      <c r="G872" s="33"/>
      <c r="H872" s="29"/>
      <c r="I872" s="29"/>
      <c r="J872" s="32"/>
      <c r="K872" s="27"/>
    </row>
    <row r="873" spans="2:11" s="5" customFormat="1" ht="13.5" x14ac:dyDescent="0.2">
      <c r="B873" s="30"/>
      <c r="C873" s="26"/>
      <c r="D873" s="28"/>
      <c r="E873" s="29"/>
      <c r="F873" s="31"/>
      <c r="G873" s="33"/>
      <c r="H873" s="29"/>
      <c r="I873" s="29"/>
      <c r="J873" s="32"/>
      <c r="K873" s="27"/>
    </row>
    <row r="874" spans="2:11" s="5" customFormat="1" ht="13.5" x14ac:dyDescent="0.2">
      <c r="B874" s="30"/>
      <c r="C874" s="26"/>
      <c r="D874" s="28"/>
      <c r="E874" s="29"/>
      <c r="F874" s="31"/>
      <c r="G874" s="33"/>
      <c r="H874" s="29"/>
      <c r="I874" s="29"/>
      <c r="J874" s="32"/>
      <c r="K874" s="27"/>
    </row>
    <row r="875" spans="2:11" s="5" customFormat="1" ht="13.5" x14ac:dyDescent="0.2">
      <c r="B875" s="30"/>
      <c r="C875" s="26"/>
      <c r="D875" s="28"/>
      <c r="E875" s="29"/>
      <c r="F875" s="31"/>
      <c r="G875" s="33"/>
      <c r="H875" s="29"/>
      <c r="I875" s="29"/>
      <c r="J875" s="32"/>
      <c r="K875" s="27"/>
    </row>
    <row r="876" spans="2:11" s="5" customFormat="1" ht="13.5" x14ac:dyDescent="0.2">
      <c r="B876" s="30"/>
      <c r="C876" s="26"/>
      <c r="D876" s="28"/>
      <c r="E876" s="29"/>
      <c r="F876" s="31"/>
      <c r="G876" s="33"/>
      <c r="H876" s="29"/>
      <c r="I876" s="29"/>
      <c r="J876" s="32"/>
      <c r="K876" s="27"/>
    </row>
    <row r="877" spans="2:11" s="5" customFormat="1" ht="13.5" x14ac:dyDescent="0.2">
      <c r="B877" s="30"/>
      <c r="C877" s="26"/>
      <c r="D877" s="28"/>
      <c r="E877" s="29"/>
      <c r="F877" s="31"/>
      <c r="G877" s="33"/>
      <c r="H877" s="29"/>
      <c r="I877" s="29"/>
      <c r="J877" s="32"/>
      <c r="K877" s="27"/>
    </row>
    <row r="878" spans="2:11" s="5" customFormat="1" ht="13.5" x14ac:dyDescent="0.2">
      <c r="B878" s="30"/>
      <c r="C878" s="26"/>
      <c r="D878" s="28"/>
      <c r="E878" s="29"/>
      <c r="F878" s="31"/>
      <c r="G878" s="33"/>
      <c r="H878" s="29"/>
      <c r="I878" s="29"/>
      <c r="J878" s="32"/>
      <c r="K878" s="27"/>
    </row>
    <row r="879" spans="2:11" s="5" customFormat="1" ht="13.5" x14ac:dyDescent="0.2">
      <c r="B879" s="30"/>
      <c r="C879" s="26"/>
      <c r="D879" s="28"/>
      <c r="E879" s="29"/>
      <c r="F879" s="31"/>
      <c r="G879" s="33"/>
      <c r="H879" s="29"/>
      <c r="I879" s="29"/>
      <c r="J879" s="32"/>
      <c r="K879" s="27"/>
    </row>
    <row r="880" spans="2:11" s="5" customFormat="1" ht="13.5" x14ac:dyDescent="0.2">
      <c r="B880" s="30"/>
      <c r="C880" s="26"/>
      <c r="D880" s="28"/>
      <c r="E880" s="29"/>
      <c r="F880" s="31"/>
      <c r="G880" s="33"/>
      <c r="H880" s="29"/>
      <c r="I880" s="29"/>
      <c r="J880" s="32"/>
      <c r="K880" s="27"/>
    </row>
    <row r="881" spans="2:11" s="5" customFormat="1" ht="13.5" x14ac:dyDescent="0.2">
      <c r="B881" s="30"/>
      <c r="C881" s="26"/>
      <c r="D881" s="28"/>
      <c r="E881" s="29"/>
      <c r="F881" s="31"/>
      <c r="G881" s="33"/>
      <c r="H881" s="29"/>
      <c r="I881" s="29"/>
      <c r="J881" s="32"/>
      <c r="K881" s="27"/>
    </row>
    <row r="882" spans="2:11" s="5" customFormat="1" ht="13.5" x14ac:dyDescent="0.2">
      <c r="B882" s="30"/>
      <c r="C882" s="26"/>
      <c r="D882" s="28"/>
      <c r="E882" s="29"/>
      <c r="F882" s="31"/>
      <c r="G882" s="33"/>
      <c r="H882" s="29"/>
      <c r="I882" s="29"/>
      <c r="J882" s="32"/>
      <c r="K882" s="27"/>
    </row>
    <row r="883" spans="2:11" s="5" customFormat="1" ht="13.5" x14ac:dyDescent="0.2">
      <c r="B883" s="30"/>
      <c r="C883" s="26"/>
      <c r="D883" s="28"/>
      <c r="E883" s="29"/>
      <c r="F883" s="31"/>
      <c r="G883" s="33"/>
      <c r="H883" s="29"/>
      <c r="I883" s="29"/>
      <c r="J883" s="32"/>
      <c r="K883" s="27"/>
    </row>
    <row r="884" spans="2:11" s="5" customFormat="1" ht="13.5" x14ac:dyDescent="0.2">
      <c r="B884" s="30"/>
      <c r="C884" s="26"/>
      <c r="D884" s="28"/>
      <c r="E884" s="29"/>
      <c r="F884" s="31"/>
      <c r="G884" s="33"/>
      <c r="H884" s="29"/>
      <c r="I884" s="29"/>
      <c r="J884" s="32"/>
      <c r="K884" s="27"/>
    </row>
    <row r="885" spans="2:11" s="5" customFormat="1" ht="13.5" x14ac:dyDescent="0.2">
      <c r="B885" s="30"/>
      <c r="C885" s="26"/>
      <c r="D885" s="28"/>
      <c r="E885" s="29"/>
      <c r="F885" s="31"/>
      <c r="G885" s="33"/>
      <c r="H885" s="29"/>
      <c r="I885" s="29"/>
      <c r="J885" s="32"/>
      <c r="K885" s="27"/>
    </row>
    <row r="886" spans="2:11" s="5" customFormat="1" ht="13.5" x14ac:dyDescent="0.2">
      <c r="B886" s="30"/>
      <c r="C886" s="26"/>
      <c r="D886" s="28"/>
      <c r="E886" s="29"/>
      <c r="F886" s="31"/>
      <c r="G886" s="33"/>
      <c r="H886" s="29"/>
      <c r="I886" s="29"/>
      <c r="J886" s="32"/>
      <c r="K886" s="27"/>
    </row>
    <row r="887" spans="2:11" s="5" customFormat="1" ht="13.5" x14ac:dyDescent="0.2">
      <c r="B887" s="30"/>
      <c r="C887" s="26"/>
      <c r="D887" s="28"/>
      <c r="E887" s="29"/>
      <c r="F887" s="31"/>
      <c r="G887" s="33"/>
      <c r="H887" s="29"/>
      <c r="I887" s="29"/>
      <c r="J887" s="32"/>
      <c r="K887" s="27"/>
    </row>
    <row r="888" spans="2:11" s="5" customFormat="1" ht="13.5" x14ac:dyDescent="0.2">
      <c r="B888" s="30"/>
      <c r="C888" s="26"/>
      <c r="D888" s="28"/>
      <c r="E888" s="29"/>
      <c r="F888" s="31"/>
      <c r="G888" s="33"/>
      <c r="H888" s="29"/>
      <c r="I888" s="29"/>
      <c r="J888" s="32"/>
      <c r="K888" s="27"/>
    </row>
    <row r="889" spans="2:11" s="5" customFormat="1" ht="13.5" x14ac:dyDescent="0.2">
      <c r="B889" s="30"/>
      <c r="C889" s="26"/>
      <c r="D889" s="28"/>
      <c r="E889" s="29"/>
      <c r="F889" s="31"/>
      <c r="G889" s="33"/>
      <c r="H889" s="29"/>
      <c r="I889" s="29"/>
      <c r="J889" s="32"/>
      <c r="K889" s="27"/>
    </row>
    <row r="890" spans="2:11" s="5" customFormat="1" ht="13.5" x14ac:dyDescent="0.2">
      <c r="B890" s="30"/>
      <c r="C890" s="26"/>
      <c r="D890" s="28"/>
      <c r="E890" s="29"/>
      <c r="F890" s="31"/>
      <c r="G890" s="33"/>
      <c r="H890" s="29"/>
      <c r="I890" s="29"/>
      <c r="J890" s="32"/>
      <c r="K890" s="27"/>
    </row>
    <row r="891" spans="2:11" s="5" customFormat="1" ht="13.5" x14ac:dyDescent="0.2">
      <c r="B891" s="30"/>
      <c r="C891" s="26"/>
      <c r="D891" s="28"/>
      <c r="E891" s="29"/>
      <c r="F891" s="31"/>
      <c r="G891" s="33"/>
      <c r="H891" s="29"/>
      <c r="I891" s="29"/>
      <c r="J891" s="32"/>
      <c r="K891" s="27"/>
    </row>
    <row r="892" spans="2:11" s="5" customFormat="1" ht="13.5" x14ac:dyDescent="0.2">
      <c r="B892" s="30"/>
      <c r="C892" s="26"/>
      <c r="D892" s="28"/>
      <c r="E892" s="29"/>
      <c r="F892" s="31"/>
      <c r="G892" s="33"/>
      <c r="H892" s="29"/>
      <c r="I892" s="29"/>
      <c r="J892" s="32"/>
      <c r="K892" s="27"/>
    </row>
    <row r="893" spans="2:11" s="5" customFormat="1" ht="13.5" x14ac:dyDescent="0.2">
      <c r="B893" s="30"/>
      <c r="C893" s="26"/>
      <c r="D893" s="28"/>
      <c r="E893" s="29"/>
      <c r="F893" s="31"/>
      <c r="G893" s="33"/>
      <c r="H893" s="29"/>
      <c r="I893" s="29"/>
      <c r="J893" s="32"/>
      <c r="K893" s="27"/>
    </row>
    <row r="894" spans="2:11" s="5" customFormat="1" ht="13.5" x14ac:dyDescent="0.2">
      <c r="B894" s="30"/>
      <c r="C894" s="26"/>
      <c r="D894" s="28"/>
      <c r="E894" s="29"/>
      <c r="F894" s="31"/>
      <c r="G894" s="33"/>
      <c r="H894" s="29"/>
      <c r="I894" s="29"/>
      <c r="J894" s="32"/>
      <c r="K894" s="27"/>
    </row>
    <row r="895" spans="2:11" s="5" customFormat="1" ht="13.5" x14ac:dyDescent="0.2">
      <c r="B895" s="30"/>
      <c r="C895" s="26"/>
      <c r="D895" s="28"/>
      <c r="E895" s="29"/>
      <c r="F895" s="31"/>
      <c r="G895" s="33"/>
      <c r="H895" s="29"/>
      <c r="I895" s="29"/>
      <c r="J895" s="32"/>
      <c r="K895" s="27"/>
    </row>
    <row r="896" spans="2:11" s="5" customFormat="1" ht="13.5" x14ac:dyDescent="0.2">
      <c r="B896" s="30"/>
      <c r="C896" s="26"/>
      <c r="D896" s="28"/>
      <c r="E896" s="29"/>
      <c r="F896" s="31"/>
      <c r="G896" s="33"/>
      <c r="H896" s="29"/>
      <c r="I896" s="29"/>
      <c r="J896" s="32"/>
      <c r="K896" s="27"/>
    </row>
    <row r="897" spans="2:11" s="5" customFormat="1" ht="13.5" x14ac:dyDescent="0.2">
      <c r="B897" s="30"/>
      <c r="C897" s="26"/>
      <c r="D897" s="28"/>
      <c r="E897" s="29"/>
      <c r="F897" s="31"/>
      <c r="G897" s="33"/>
      <c r="H897" s="29"/>
      <c r="I897" s="29"/>
      <c r="J897" s="32"/>
      <c r="K897" s="27"/>
    </row>
    <row r="898" spans="2:11" s="5" customFormat="1" ht="13.5" x14ac:dyDescent="0.2">
      <c r="B898" s="30"/>
      <c r="C898" s="26"/>
      <c r="D898" s="28"/>
      <c r="E898" s="29"/>
      <c r="F898" s="31"/>
      <c r="G898" s="33"/>
      <c r="H898" s="29"/>
      <c r="I898" s="29"/>
      <c r="J898" s="32"/>
      <c r="K898" s="27"/>
    </row>
    <row r="899" spans="2:11" s="5" customFormat="1" ht="13.5" x14ac:dyDescent="0.2">
      <c r="B899" s="30"/>
      <c r="C899" s="26"/>
      <c r="D899" s="28"/>
      <c r="E899" s="29"/>
      <c r="F899" s="31"/>
      <c r="G899" s="33"/>
      <c r="H899" s="29"/>
      <c r="I899" s="29"/>
      <c r="J899" s="32"/>
      <c r="K899" s="27"/>
    </row>
    <row r="900" spans="2:11" s="5" customFormat="1" ht="13.5" x14ac:dyDescent="0.2">
      <c r="B900" s="30"/>
      <c r="C900" s="26"/>
      <c r="D900" s="28"/>
      <c r="E900" s="29"/>
      <c r="F900" s="31"/>
      <c r="G900" s="33"/>
      <c r="H900" s="29"/>
      <c r="I900" s="29"/>
      <c r="J900" s="32"/>
      <c r="K900" s="27"/>
    </row>
    <row r="901" spans="2:11" s="5" customFormat="1" ht="13.5" x14ac:dyDescent="0.2">
      <c r="B901" s="30"/>
      <c r="C901" s="26"/>
      <c r="D901" s="28"/>
      <c r="E901" s="29"/>
      <c r="F901" s="31"/>
      <c r="G901" s="33"/>
      <c r="H901" s="29"/>
      <c r="I901" s="29"/>
      <c r="J901" s="32"/>
      <c r="K901" s="27"/>
    </row>
    <row r="902" spans="2:11" s="5" customFormat="1" ht="13.5" x14ac:dyDescent="0.2">
      <c r="B902" s="30"/>
      <c r="C902" s="26"/>
      <c r="D902" s="28"/>
      <c r="E902" s="29"/>
      <c r="F902" s="31"/>
      <c r="G902" s="33"/>
      <c r="H902" s="29"/>
      <c r="I902" s="29"/>
      <c r="J902" s="32"/>
      <c r="K902" s="27"/>
    </row>
    <row r="903" spans="2:11" s="5" customFormat="1" ht="13.5" x14ac:dyDescent="0.2">
      <c r="B903" s="30"/>
      <c r="C903" s="26"/>
      <c r="D903" s="28"/>
      <c r="E903" s="29"/>
      <c r="F903" s="31"/>
      <c r="G903" s="33"/>
      <c r="H903" s="29"/>
      <c r="I903" s="29"/>
      <c r="J903" s="32"/>
      <c r="K903" s="27"/>
    </row>
    <row r="904" spans="2:11" s="5" customFormat="1" ht="13.5" x14ac:dyDescent="0.2">
      <c r="B904" s="30"/>
      <c r="C904" s="26"/>
      <c r="D904" s="28"/>
      <c r="E904" s="29"/>
      <c r="F904" s="31"/>
      <c r="G904" s="33"/>
      <c r="H904" s="29"/>
      <c r="I904" s="29"/>
      <c r="J904" s="32"/>
      <c r="K904" s="27"/>
    </row>
    <row r="905" spans="2:11" s="5" customFormat="1" ht="13.5" x14ac:dyDescent="0.2">
      <c r="B905" s="30"/>
      <c r="C905" s="26"/>
      <c r="D905" s="28"/>
      <c r="E905" s="29"/>
      <c r="F905" s="31"/>
      <c r="G905" s="33"/>
      <c r="H905" s="29"/>
      <c r="I905" s="29"/>
      <c r="J905" s="32"/>
      <c r="K905" s="27"/>
    </row>
    <row r="906" spans="2:11" s="5" customFormat="1" ht="13.5" x14ac:dyDescent="0.2">
      <c r="B906" s="30"/>
      <c r="C906" s="26"/>
      <c r="D906" s="28"/>
      <c r="E906" s="29"/>
      <c r="F906" s="31"/>
      <c r="G906" s="33"/>
      <c r="H906" s="29"/>
      <c r="I906" s="29"/>
      <c r="J906" s="32"/>
      <c r="K906" s="27"/>
    </row>
    <row r="907" spans="2:11" s="5" customFormat="1" ht="13.5" x14ac:dyDescent="0.2">
      <c r="B907" s="30"/>
      <c r="C907" s="26"/>
      <c r="D907" s="28"/>
      <c r="E907" s="29"/>
      <c r="F907" s="31"/>
      <c r="G907" s="33"/>
      <c r="H907" s="29"/>
      <c r="I907" s="29"/>
      <c r="J907" s="32"/>
      <c r="K907" s="27"/>
    </row>
    <row r="908" spans="2:11" s="5" customFormat="1" ht="13.5" x14ac:dyDescent="0.2">
      <c r="B908" s="30"/>
      <c r="C908" s="26"/>
      <c r="D908" s="28"/>
      <c r="E908" s="29"/>
      <c r="F908" s="31"/>
      <c r="G908" s="33"/>
      <c r="H908" s="29"/>
      <c r="I908" s="29"/>
      <c r="J908" s="32"/>
      <c r="K908" s="27"/>
    </row>
    <row r="909" spans="2:11" s="5" customFormat="1" ht="13.5" x14ac:dyDescent="0.2">
      <c r="B909" s="30"/>
      <c r="C909" s="26"/>
      <c r="D909" s="28"/>
      <c r="E909" s="29"/>
      <c r="F909" s="31"/>
      <c r="G909" s="33"/>
      <c r="H909" s="29"/>
      <c r="I909" s="29"/>
      <c r="J909" s="32"/>
      <c r="K909" s="27"/>
    </row>
    <row r="910" spans="2:11" s="5" customFormat="1" ht="13.5" x14ac:dyDescent="0.2">
      <c r="B910" s="30"/>
      <c r="C910" s="26"/>
      <c r="D910" s="28"/>
      <c r="E910" s="29"/>
      <c r="F910" s="31"/>
      <c r="G910" s="33"/>
      <c r="H910" s="29"/>
      <c r="I910" s="29"/>
      <c r="J910" s="32"/>
      <c r="K910" s="27"/>
    </row>
    <row r="911" spans="2:11" s="5" customFormat="1" ht="13.5" x14ac:dyDescent="0.2">
      <c r="B911" s="30"/>
      <c r="C911" s="26"/>
      <c r="D911" s="28"/>
      <c r="E911" s="29"/>
      <c r="F911" s="31"/>
      <c r="G911" s="33"/>
      <c r="H911" s="29"/>
      <c r="I911" s="29"/>
      <c r="J911" s="32"/>
      <c r="K911" s="27"/>
    </row>
    <row r="912" spans="2:11" s="5" customFormat="1" ht="13.5" x14ac:dyDescent="0.2">
      <c r="B912" s="30"/>
      <c r="C912" s="26"/>
      <c r="D912" s="28"/>
      <c r="E912" s="29"/>
      <c r="F912" s="31"/>
      <c r="G912" s="33"/>
      <c r="H912" s="29"/>
      <c r="I912" s="29"/>
      <c r="J912" s="32"/>
      <c r="K912" s="27"/>
    </row>
    <row r="913" spans="2:11" s="5" customFormat="1" ht="13.5" x14ac:dyDescent="0.2">
      <c r="B913" s="30"/>
      <c r="C913" s="26"/>
      <c r="D913" s="28"/>
      <c r="E913" s="29"/>
      <c r="F913" s="31"/>
      <c r="G913" s="33"/>
      <c r="H913" s="29"/>
      <c r="I913" s="29"/>
      <c r="J913" s="32"/>
      <c r="K913" s="27"/>
    </row>
    <row r="914" spans="2:11" s="5" customFormat="1" ht="13.5" x14ac:dyDescent="0.2">
      <c r="B914" s="30"/>
      <c r="C914" s="26"/>
      <c r="D914" s="28"/>
      <c r="E914" s="29"/>
      <c r="F914" s="31"/>
      <c r="G914" s="33"/>
      <c r="H914" s="29"/>
      <c r="I914" s="29"/>
      <c r="J914" s="32"/>
      <c r="K914" s="27"/>
    </row>
    <row r="915" spans="2:11" s="5" customFormat="1" ht="13.5" x14ac:dyDescent="0.2">
      <c r="B915" s="30"/>
      <c r="C915" s="26"/>
      <c r="D915" s="28"/>
      <c r="E915" s="29"/>
      <c r="F915" s="31"/>
      <c r="G915" s="33"/>
      <c r="H915" s="29"/>
      <c r="I915" s="29"/>
      <c r="J915" s="32"/>
      <c r="K915" s="27"/>
    </row>
    <row r="916" spans="2:11" s="5" customFormat="1" ht="13.5" x14ac:dyDescent="0.2">
      <c r="B916" s="30"/>
      <c r="C916" s="26"/>
      <c r="D916" s="28"/>
      <c r="E916" s="29"/>
      <c r="F916" s="31"/>
      <c r="G916" s="33"/>
      <c r="H916" s="29"/>
      <c r="I916" s="29"/>
      <c r="J916" s="32"/>
      <c r="K916" s="27"/>
    </row>
    <row r="917" spans="2:11" s="5" customFormat="1" ht="13.5" x14ac:dyDescent="0.2">
      <c r="B917" s="30"/>
      <c r="C917" s="26"/>
      <c r="D917" s="28"/>
      <c r="E917" s="29"/>
      <c r="F917" s="31"/>
      <c r="G917" s="33"/>
      <c r="H917" s="29"/>
      <c r="I917" s="29"/>
      <c r="J917" s="32"/>
      <c r="K917" s="27"/>
    </row>
    <row r="918" spans="2:11" s="5" customFormat="1" ht="13.5" x14ac:dyDescent="0.2">
      <c r="B918" s="30"/>
      <c r="C918" s="26"/>
      <c r="D918" s="28"/>
      <c r="E918" s="29"/>
      <c r="F918" s="31"/>
      <c r="G918" s="33"/>
      <c r="H918" s="29"/>
      <c r="I918" s="29"/>
      <c r="J918" s="32"/>
      <c r="K918" s="27"/>
    </row>
    <row r="919" spans="2:11" s="5" customFormat="1" ht="13.5" x14ac:dyDescent="0.2">
      <c r="B919" s="30"/>
      <c r="C919" s="26"/>
      <c r="D919" s="28"/>
      <c r="E919" s="29"/>
      <c r="F919" s="31"/>
      <c r="G919" s="33"/>
      <c r="H919" s="29"/>
      <c r="I919" s="29"/>
      <c r="J919" s="32"/>
      <c r="K919" s="27"/>
    </row>
    <row r="920" spans="2:11" s="5" customFormat="1" ht="13.5" x14ac:dyDescent="0.2">
      <c r="B920" s="30"/>
      <c r="C920" s="26"/>
      <c r="D920" s="28"/>
      <c r="E920" s="29"/>
      <c r="F920" s="31"/>
      <c r="G920" s="33"/>
      <c r="H920" s="29"/>
      <c r="I920" s="29"/>
      <c r="J920" s="32"/>
      <c r="K920" s="27"/>
    </row>
    <row r="921" spans="2:11" s="5" customFormat="1" ht="13.5" x14ac:dyDescent="0.2">
      <c r="B921" s="30"/>
      <c r="C921" s="26"/>
      <c r="D921" s="28"/>
      <c r="E921" s="29"/>
      <c r="F921" s="31"/>
      <c r="G921" s="33"/>
      <c r="H921" s="29"/>
      <c r="I921" s="29"/>
      <c r="J921" s="32"/>
      <c r="K921" s="27"/>
    </row>
    <row r="922" spans="2:11" s="5" customFormat="1" ht="13.5" x14ac:dyDescent="0.2">
      <c r="B922" s="30"/>
      <c r="C922" s="26"/>
      <c r="D922" s="28"/>
      <c r="E922" s="29"/>
      <c r="F922" s="31"/>
      <c r="G922" s="33"/>
      <c r="H922" s="29"/>
      <c r="I922" s="29"/>
      <c r="J922" s="32"/>
      <c r="K922" s="27"/>
    </row>
    <row r="923" spans="2:11" s="5" customFormat="1" ht="13.5" x14ac:dyDescent="0.2">
      <c r="B923" s="30"/>
      <c r="C923" s="26"/>
      <c r="D923" s="28"/>
      <c r="E923" s="29"/>
      <c r="F923" s="31"/>
      <c r="G923" s="33"/>
      <c r="H923" s="29"/>
      <c r="I923" s="29"/>
      <c r="J923" s="32"/>
      <c r="K923" s="27"/>
    </row>
    <row r="924" spans="2:11" s="5" customFormat="1" ht="13.5" x14ac:dyDescent="0.2">
      <c r="B924" s="30"/>
      <c r="C924" s="26"/>
      <c r="D924" s="28"/>
      <c r="E924" s="29"/>
      <c r="F924" s="31"/>
      <c r="G924" s="33"/>
      <c r="H924" s="29"/>
      <c r="I924" s="29"/>
      <c r="J924" s="32"/>
      <c r="K924" s="27"/>
    </row>
    <row r="925" spans="2:11" s="5" customFormat="1" ht="13.5" x14ac:dyDescent="0.2">
      <c r="B925" s="30"/>
      <c r="C925" s="26"/>
      <c r="D925" s="28"/>
      <c r="E925" s="29"/>
      <c r="F925" s="31"/>
      <c r="G925" s="33"/>
      <c r="H925" s="29"/>
      <c r="I925" s="29"/>
      <c r="J925" s="32"/>
      <c r="K925" s="27"/>
    </row>
    <row r="926" spans="2:11" s="5" customFormat="1" ht="13.5" x14ac:dyDescent="0.2">
      <c r="B926" s="30"/>
      <c r="C926" s="26"/>
      <c r="D926" s="28"/>
      <c r="E926" s="29"/>
      <c r="F926" s="31"/>
      <c r="G926" s="33"/>
      <c r="H926" s="29"/>
      <c r="I926" s="29"/>
      <c r="J926" s="32"/>
      <c r="K926" s="27"/>
    </row>
    <row r="927" spans="2:11" s="5" customFormat="1" ht="13.5" x14ac:dyDescent="0.2">
      <c r="B927" s="30"/>
      <c r="C927" s="26"/>
      <c r="D927" s="28"/>
      <c r="E927" s="29"/>
      <c r="F927" s="31"/>
      <c r="G927" s="33"/>
      <c r="H927" s="29"/>
      <c r="I927" s="29"/>
      <c r="J927" s="32"/>
      <c r="K927" s="27"/>
    </row>
    <row r="928" spans="2:11" s="5" customFormat="1" ht="13.5" x14ac:dyDescent="0.2">
      <c r="B928" s="30"/>
      <c r="C928" s="26"/>
      <c r="D928" s="28"/>
      <c r="E928" s="29"/>
      <c r="F928" s="31"/>
      <c r="G928" s="33"/>
      <c r="H928" s="29"/>
      <c r="I928" s="29"/>
      <c r="J928" s="32"/>
      <c r="K928" s="27"/>
    </row>
    <row r="929" spans="2:11" s="5" customFormat="1" ht="13.5" x14ac:dyDescent="0.2">
      <c r="B929" s="30"/>
      <c r="C929" s="26"/>
      <c r="D929" s="28"/>
      <c r="E929" s="29"/>
      <c r="F929" s="31"/>
      <c r="G929" s="33"/>
      <c r="H929" s="29"/>
      <c r="I929" s="29"/>
      <c r="J929" s="32"/>
      <c r="K929" s="27"/>
    </row>
    <row r="930" spans="2:11" s="5" customFormat="1" ht="13.5" x14ac:dyDescent="0.2">
      <c r="B930" s="30"/>
      <c r="C930" s="26"/>
      <c r="D930" s="28"/>
      <c r="E930" s="29"/>
      <c r="F930" s="31"/>
      <c r="G930" s="33"/>
      <c r="H930" s="29"/>
      <c r="I930" s="29"/>
      <c r="J930" s="32"/>
      <c r="K930" s="27"/>
    </row>
    <row r="931" spans="2:11" s="5" customFormat="1" ht="13.5" x14ac:dyDescent="0.2">
      <c r="B931" s="30"/>
      <c r="C931" s="26"/>
      <c r="D931" s="28"/>
      <c r="E931" s="29"/>
      <c r="F931" s="31"/>
      <c r="G931" s="33"/>
      <c r="H931" s="29"/>
      <c r="I931" s="29"/>
      <c r="J931" s="32"/>
      <c r="K931" s="27"/>
    </row>
    <row r="932" spans="2:11" s="5" customFormat="1" ht="13.5" x14ac:dyDescent="0.2">
      <c r="B932" s="30"/>
      <c r="C932" s="26"/>
      <c r="D932" s="28"/>
      <c r="E932" s="29"/>
      <c r="F932" s="31"/>
      <c r="G932" s="33"/>
      <c r="H932" s="29"/>
      <c r="I932" s="29"/>
      <c r="J932" s="32"/>
      <c r="K932" s="27"/>
    </row>
    <row r="933" spans="2:11" s="5" customFormat="1" ht="13.5" x14ac:dyDescent="0.2">
      <c r="B933" s="30"/>
      <c r="C933" s="26"/>
      <c r="D933" s="28"/>
      <c r="E933" s="29"/>
      <c r="F933" s="31"/>
      <c r="G933" s="33"/>
      <c r="H933" s="29"/>
      <c r="I933" s="29"/>
      <c r="J933" s="32"/>
      <c r="K933" s="27"/>
    </row>
    <row r="934" spans="2:11" s="5" customFormat="1" ht="13.5" x14ac:dyDescent="0.2">
      <c r="B934" s="30"/>
      <c r="C934" s="26"/>
      <c r="D934" s="28"/>
      <c r="E934" s="29"/>
      <c r="F934" s="31"/>
      <c r="G934" s="33"/>
      <c r="H934" s="29"/>
      <c r="I934" s="29"/>
      <c r="J934" s="32"/>
      <c r="K934" s="27"/>
    </row>
    <row r="935" spans="2:11" s="5" customFormat="1" ht="13.5" x14ac:dyDescent="0.2">
      <c r="B935" s="30"/>
      <c r="C935" s="26"/>
      <c r="D935" s="28"/>
      <c r="E935" s="29"/>
      <c r="F935" s="31"/>
      <c r="G935" s="33"/>
      <c r="H935" s="29"/>
      <c r="I935" s="29"/>
      <c r="J935" s="32"/>
      <c r="K935" s="27"/>
    </row>
    <row r="936" spans="2:11" s="5" customFormat="1" ht="13.5" x14ac:dyDescent="0.2">
      <c r="B936" s="30"/>
      <c r="C936" s="26"/>
      <c r="D936" s="28"/>
      <c r="E936" s="29"/>
      <c r="F936" s="31"/>
      <c r="G936" s="33"/>
      <c r="H936" s="29"/>
      <c r="I936" s="29"/>
      <c r="J936" s="32"/>
      <c r="K936" s="27"/>
    </row>
    <row r="937" spans="2:11" s="5" customFormat="1" ht="13.5" x14ac:dyDescent="0.2">
      <c r="B937" s="30"/>
      <c r="C937" s="26"/>
      <c r="D937" s="28"/>
      <c r="E937" s="29"/>
      <c r="F937" s="31"/>
      <c r="G937" s="33"/>
      <c r="H937" s="29"/>
      <c r="I937" s="29"/>
      <c r="J937" s="32"/>
      <c r="K937" s="27"/>
    </row>
    <row r="938" spans="2:11" s="5" customFormat="1" ht="13.5" x14ac:dyDescent="0.2">
      <c r="B938" s="30"/>
      <c r="C938" s="26"/>
      <c r="D938" s="28"/>
      <c r="E938" s="29"/>
      <c r="F938" s="31"/>
      <c r="G938" s="33"/>
      <c r="H938" s="29"/>
      <c r="I938" s="29"/>
      <c r="J938" s="32"/>
      <c r="K938" s="27"/>
    </row>
    <row r="939" spans="2:11" s="5" customFormat="1" ht="13.5" x14ac:dyDescent="0.2">
      <c r="B939" s="30"/>
      <c r="C939" s="26"/>
      <c r="D939" s="28"/>
      <c r="E939" s="29"/>
      <c r="F939" s="31"/>
      <c r="G939" s="33"/>
      <c r="H939" s="29"/>
      <c r="I939" s="29"/>
      <c r="J939" s="32"/>
      <c r="K939" s="27"/>
    </row>
    <row r="940" spans="2:11" s="5" customFormat="1" ht="13.5" x14ac:dyDescent="0.2">
      <c r="B940" s="30"/>
      <c r="C940" s="26"/>
      <c r="D940" s="28"/>
      <c r="E940" s="29"/>
      <c r="F940" s="31"/>
      <c r="G940" s="33"/>
      <c r="H940" s="29"/>
      <c r="I940" s="29"/>
      <c r="J940" s="32"/>
      <c r="K940" s="27"/>
    </row>
    <row r="941" spans="2:11" s="5" customFormat="1" ht="13.5" x14ac:dyDescent="0.2">
      <c r="B941" s="30"/>
      <c r="C941" s="26"/>
      <c r="D941" s="28"/>
      <c r="E941" s="29"/>
      <c r="F941" s="31"/>
      <c r="G941" s="33"/>
      <c r="H941" s="29"/>
      <c r="I941" s="29"/>
      <c r="J941" s="32"/>
      <c r="K941" s="27"/>
    </row>
    <row r="942" spans="2:11" s="5" customFormat="1" ht="13.5" x14ac:dyDescent="0.2">
      <c r="B942" s="30"/>
      <c r="C942" s="26"/>
      <c r="D942" s="28"/>
      <c r="E942" s="29"/>
      <c r="F942" s="31"/>
      <c r="G942" s="33"/>
      <c r="H942" s="29"/>
      <c r="I942" s="29"/>
      <c r="J942" s="32"/>
      <c r="K942" s="27"/>
    </row>
    <row r="943" spans="2:11" s="5" customFormat="1" ht="13.5" x14ac:dyDescent="0.2">
      <c r="B943" s="30"/>
      <c r="C943" s="26"/>
      <c r="D943" s="28"/>
      <c r="E943" s="29"/>
      <c r="F943" s="31"/>
      <c r="G943" s="33"/>
      <c r="H943" s="29"/>
      <c r="I943" s="29"/>
      <c r="J943" s="32"/>
      <c r="K943" s="27"/>
    </row>
    <row r="944" spans="2:11" s="5" customFormat="1" ht="13.5" x14ac:dyDescent="0.2">
      <c r="B944" s="30"/>
      <c r="C944" s="26"/>
      <c r="D944" s="28"/>
      <c r="E944" s="29"/>
      <c r="F944" s="31"/>
      <c r="G944" s="33"/>
      <c r="H944" s="29"/>
      <c r="I944" s="29"/>
      <c r="J944" s="32"/>
      <c r="K944" s="27"/>
    </row>
    <row r="945" spans="2:11" s="5" customFormat="1" ht="13.5" x14ac:dyDescent="0.2">
      <c r="B945" s="30"/>
      <c r="C945" s="26"/>
      <c r="D945" s="28"/>
      <c r="E945" s="29"/>
      <c r="F945" s="31"/>
      <c r="G945" s="33"/>
      <c r="H945" s="29"/>
      <c r="I945" s="29"/>
      <c r="J945" s="32"/>
      <c r="K945" s="27"/>
    </row>
    <row r="946" spans="2:11" s="5" customFormat="1" ht="13.5" x14ac:dyDescent="0.2">
      <c r="B946" s="30"/>
      <c r="C946" s="26"/>
      <c r="D946" s="28"/>
      <c r="E946" s="29"/>
      <c r="F946" s="31"/>
      <c r="G946" s="33"/>
      <c r="H946" s="29"/>
      <c r="I946" s="29"/>
      <c r="J946" s="32"/>
      <c r="K946" s="27"/>
    </row>
    <row r="947" spans="2:11" s="5" customFormat="1" ht="13.5" x14ac:dyDescent="0.2">
      <c r="B947" s="30"/>
      <c r="C947" s="26"/>
      <c r="D947" s="28"/>
      <c r="E947" s="29"/>
      <c r="F947" s="31"/>
      <c r="G947" s="33"/>
      <c r="H947" s="29"/>
      <c r="I947" s="29"/>
      <c r="J947" s="32"/>
      <c r="K947" s="27"/>
    </row>
    <row r="948" spans="2:11" s="5" customFormat="1" ht="13.5" x14ac:dyDescent="0.2">
      <c r="B948" s="30"/>
      <c r="C948" s="26"/>
      <c r="D948" s="28"/>
      <c r="E948" s="29"/>
      <c r="F948" s="31"/>
      <c r="G948" s="33"/>
      <c r="H948" s="29"/>
      <c r="I948" s="29"/>
      <c r="J948" s="32"/>
      <c r="K948" s="27"/>
    </row>
    <row r="949" spans="2:11" s="5" customFormat="1" ht="13.5" x14ac:dyDescent="0.2">
      <c r="B949" s="30"/>
      <c r="C949" s="26"/>
      <c r="D949" s="28"/>
      <c r="E949" s="29"/>
      <c r="F949" s="31"/>
      <c r="G949" s="33"/>
      <c r="H949" s="29"/>
      <c r="I949" s="29"/>
      <c r="J949" s="32"/>
      <c r="K949" s="27"/>
    </row>
    <row r="950" spans="2:11" s="5" customFormat="1" ht="13.5" x14ac:dyDescent="0.2">
      <c r="B950" s="30"/>
      <c r="C950" s="26"/>
      <c r="D950" s="28"/>
      <c r="E950" s="29"/>
      <c r="F950" s="31"/>
      <c r="G950" s="33"/>
      <c r="H950" s="29"/>
      <c r="I950" s="29"/>
      <c r="J950" s="32"/>
      <c r="K950" s="27"/>
    </row>
    <row r="951" spans="2:11" s="5" customFormat="1" ht="13.5" x14ac:dyDescent="0.2">
      <c r="B951" s="30"/>
      <c r="C951" s="26"/>
      <c r="D951" s="28"/>
      <c r="E951" s="29"/>
      <c r="F951" s="31"/>
      <c r="G951" s="33"/>
      <c r="H951" s="29"/>
      <c r="I951" s="29"/>
      <c r="J951" s="32"/>
      <c r="K951" s="27"/>
    </row>
    <row r="952" spans="2:11" s="5" customFormat="1" ht="13.5" x14ac:dyDescent="0.2">
      <c r="B952" s="30"/>
      <c r="C952" s="26"/>
      <c r="D952" s="28"/>
      <c r="E952" s="29"/>
      <c r="F952" s="31"/>
      <c r="G952" s="33"/>
      <c r="H952" s="29"/>
      <c r="I952" s="29"/>
      <c r="J952" s="32"/>
      <c r="K952" s="27"/>
    </row>
    <row r="953" spans="2:11" s="5" customFormat="1" ht="13.5" x14ac:dyDescent="0.2">
      <c r="B953" s="30"/>
      <c r="C953" s="26"/>
      <c r="D953" s="28"/>
      <c r="E953" s="29"/>
      <c r="F953" s="31"/>
      <c r="G953" s="33"/>
      <c r="H953" s="29"/>
      <c r="I953" s="29"/>
      <c r="J953" s="32"/>
      <c r="K953" s="27"/>
    </row>
    <row r="954" spans="2:11" s="5" customFormat="1" ht="13.5" x14ac:dyDescent="0.2">
      <c r="B954" s="30"/>
      <c r="C954" s="26"/>
      <c r="D954" s="28"/>
      <c r="E954" s="29"/>
      <c r="F954" s="31"/>
      <c r="G954" s="33"/>
      <c r="H954" s="29"/>
      <c r="I954" s="29"/>
      <c r="J954" s="32"/>
      <c r="K954" s="27"/>
    </row>
    <row r="955" spans="2:11" s="5" customFormat="1" ht="13.5" x14ac:dyDescent="0.2">
      <c r="B955" s="30"/>
      <c r="C955" s="26"/>
      <c r="D955" s="28"/>
      <c r="E955" s="29"/>
      <c r="F955" s="31"/>
      <c r="G955" s="33"/>
      <c r="H955" s="29"/>
      <c r="I955" s="29"/>
      <c r="J955" s="32"/>
      <c r="K955" s="27"/>
    </row>
    <row r="956" spans="2:11" s="5" customFormat="1" ht="13.5" x14ac:dyDescent="0.2">
      <c r="B956" s="30"/>
      <c r="C956" s="26"/>
      <c r="D956" s="28"/>
      <c r="E956" s="29"/>
      <c r="F956" s="31"/>
      <c r="G956" s="33"/>
      <c r="H956" s="29"/>
      <c r="I956" s="29"/>
      <c r="J956" s="32"/>
      <c r="K956" s="27"/>
    </row>
    <row r="957" spans="2:11" s="5" customFormat="1" ht="13.5" x14ac:dyDescent="0.2">
      <c r="B957" s="30"/>
      <c r="C957" s="26"/>
      <c r="D957" s="28"/>
      <c r="E957" s="29"/>
      <c r="F957" s="31"/>
      <c r="G957" s="33"/>
      <c r="H957" s="29"/>
      <c r="I957" s="29"/>
      <c r="J957" s="32"/>
      <c r="K957" s="27"/>
    </row>
    <row r="958" spans="2:11" s="5" customFormat="1" ht="13.5" x14ac:dyDescent="0.2">
      <c r="B958" s="30"/>
      <c r="C958" s="26"/>
      <c r="D958" s="28"/>
      <c r="E958" s="29"/>
      <c r="F958" s="31"/>
      <c r="G958" s="33"/>
      <c r="H958" s="29"/>
      <c r="I958" s="29"/>
      <c r="J958" s="32"/>
      <c r="K958" s="27"/>
    </row>
    <row r="959" spans="2:11" s="5" customFormat="1" ht="13.5" x14ac:dyDescent="0.2">
      <c r="B959" s="30"/>
      <c r="C959" s="26"/>
      <c r="D959" s="28"/>
      <c r="E959" s="29"/>
      <c r="F959" s="31"/>
      <c r="G959" s="33"/>
      <c r="H959" s="29"/>
      <c r="I959" s="29"/>
      <c r="J959" s="32"/>
      <c r="K959" s="27"/>
    </row>
    <row r="960" spans="2:11" s="5" customFormat="1" ht="13.5" x14ac:dyDescent="0.2">
      <c r="B960" s="30"/>
      <c r="C960" s="26"/>
      <c r="D960" s="28"/>
      <c r="E960" s="29"/>
      <c r="F960" s="31"/>
      <c r="G960" s="33"/>
      <c r="H960" s="29"/>
      <c r="I960" s="29"/>
      <c r="J960" s="32"/>
      <c r="K960" s="27"/>
    </row>
    <row r="961" spans="2:11" s="5" customFormat="1" ht="13.5" x14ac:dyDescent="0.2">
      <c r="B961" s="30"/>
      <c r="C961" s="26"/>
      <c r="D961" s="28"/>
      <c r="E961" s="29"/>
      <c r="F961" s="31"/>
      <c r="G961" s="33"/>
      <c r="H961" s="29"/>
      <c r="I961" s="29"/>
      <c r="J961" s="32"/>
      <c r="K961" s="27"/>
    </row>
    <row r="962" spans="2:11" s="5" customFormat="1" ht="13.5" x14ac:dyDescent="0.2">
      <c r="B962" s="30"/>
      <c r="C962" s="26"/>
      <c r="D962" s="28"/>
      <c r="E962" s="29"/>
      <c r="F962" s="31"/>
      <c r="G962" s="33"/>
      <c r="H962" s="29"/>
      <c r="I962" s="29"/>
      <c r="J962" s="32"/>
      <c r="K962" s="27"/>
    </row>
    <row r="963" spans="2:11" s="5" customFormat="1" ht="13.5" x14ac:dyDescent="0.2">
      <c r="B963" s="30"/>
      <c r="C963" s="26"/>
      <c r="D963" s="28"/>
      <c r="E963" s="29"/>
      <c r="F963" s="31"/>
      <c r="G963" s="33"/>
      <c r="H963" s="29"/>
      <c r="I963" s="29"/>
      <c r="J963" s="32"/>
      <c r="K963" s="27"/>
    </row>
    <row r="964" spans="2:11" s="5" customFormat="1" ht="13.5" x14ac:dyDescent="0.2">
      <c r="B964" s="30"/>
      <c r="C964" s="26"/>
      <c r="D964" s="28"/>
      <c r="E964" s="29"/>
      <c r="F964" s="31"/>
      <c r="G964" s="33"/>
      <c r="H964" s="29"/>
      <c r="I964" s="29"/>
      <c r="J964" s="32"/>
      <c r="K964" s="27"/>
    </row>
    <row r="965" spans="2:11" s="5" customFormat="1" ht="13.5" x14ac:dyDescent="0.2">
      <c r="B965" s="30"/>
      <c r="C965" s="26"/>
      <c r="D965" s="28"/>
      <c r="E965" s="29"/>
      <c r="F965" s="31"/>
      <c r="G965" s="33"/>
      <c r="H965" s="29"/>
      <c r="I965" s="29"/>
      <c r="J965" s="32"/>
      <c r="K965" s="27"/>
    </row>
    <row r="966" spans="2:11" s="5" customFormat="1" ht="13.5" x14ac:dyDescent="0.2">
      <c r="B966" s="30"/>
      <c r="C966" s="26"/>
      <c r="D966" s="28"/>
      <c r="E966" s="29"/>
      <c r="F966" s="31"/>
      <c r="G966" s="33"/>
      <c r="H966" s="29"/>
      <c r="I966" s="29"/>
      <c r="J966" s="32"/>
      <c r="K966" s="27"/>
    </row>
    <row r="967" spans="2:11" s="5" customFormat="1" ht="13.5" x14ac:dyDescent="0.2">
      <c r="B967" s="30"/>
      <c r="C967" s="26"/>
      <c r="D967" s="28"/>
      <c r="E967" s="29"/>
      <c r="F967" s="31"/>
      <c r="G967" s="33"/>
      <c r="H967" s="29"/>
      <c r="I967" s="29"/>
      <c r="J967" s="32"/>
      <c r="K967" s="27"/>
    </row>
    <row r="968" spans="2:11" s="5" customFormat="1" ht="13.5" x14ac:dyDescent="0.2">
      <c r="B968" s="30"/>
      <c r="C968" s="26"/>
      <c r="D968" s="28"/>
      <c r="E968" s="29"/>
      <c r="F968" s="31"/>
      <c r="G968" s="33"/>
      <c r="H968" s="29"/>
      <c r="I968" s="29"/>
      <c r="J968" s="32"/>
      <c r="K968" s="27"/>
    </row>
    <row r="969" spans="2:11" s="5" customFormat="1" ht="13.5" x14ac:dyDescent="0.2">
      <c r="B969" s="30"/>
      <c r="C969" s="26"/>
      <c r="D969" s="28"/>
      <c r="E969" s="29"/>
      <c r="F969" s="31"/>
      <c r="G969" s="33"/>
      <c r="H969" s="29"/>
      <c r="I969" s="29"/>
      <c r="J969" s="32"/>
      <c r="K969" s="27"/>
    </row>
    <row r="970" spans="2:11" s="5" customFormat="1" ht="13.5" x14ac:dyDescent="0.2">
      <c r="B970" s="30"/>
      <c r="C970" s="26"/>
      <c r="D970" s="28"/>
      <c r="E970" s="29"/>
      <c r="F970" s="31"/>
      <c r="G970" s="33"/>
      <c r="H970" s="29"/>
      <c r="I970" s="29"/>
      <c r="J970" s="32"/>
      <c r="K970" s="27"/>
    </row>
    <row r="971" spans="2:11" s="5" customFormat="1" ht="13.5" x14ac:dyDescent="0.2">
      <c r="B971" s="30"/>
      <c r="C971" s="26"/>
      <c r="D971" s="28"/>
      <c r="E971" s="29"/>
      <c r="F971" s="31"/>
      <c r="G971" s="33"/>
      <c r="H971" s="29"/>
      <c r="I971" s="29"/>
      <c r="J971" s="32"/>
      <c r="K971" s="27"/>
    </row>
    <row r="972" spans="2:11" s="5" customFormat="1" ht="13.5" x14ac:dyDescent="0.2">
      <c r="B972" s="30"/>
      <c r="C972" s="26"/>
      <c r="D972" s="28"/>
      <c r="E972" s="29"/>
      <c r="F972" s="31"/>
      <c r="G972" s="33"/>
      <c r="H972" s="29"/>
      <c r="I972" s="29"/>
      <c r="J972" s="32"/>
      <c r="K972" s="27"/>
    </row>
    <row r="973" spans="2:11" s="5" customFormat="1" ht="13.5" x14ac:dyDescent="0.2">
      <c r="B973" s="30"/>
      <c r="C973" s="26"/>
      <c r="D973" s="28"/>
      <c r="E973" s="29"/>
      <c r="F973" s="31"/>
      <c r="G973" s="33"/>
      <c r="H973" s="29"/>
      <c r="I973" s="29"/>
      <c r="J973" s="32"/>
      <c r="K973" s="27"/>
    </row>
    <row r="974" spans="2:11" s="5" customFormat="1" ht="13.5" x14ac:dyDescent="0.2">
      <c r="B974" s="30"/>
      <c r="C974" s="26"/>
      <c r="D974" s="28"/>
      <c r="E974" s="29"/>
      <c r="F974" s="31"/>
      <c r="G974" s="33"/>
      <c r="H974" s="29"/>
      <c r="I974" s="29"/>
      <c r="J974" s="32"/>
      <c r="K974" s="27"/>
    </row>
    <row r="975" spans="2:11" s="5" customFormat="1" ht="13.5" x14ac:dyDescent="0.2">
      <c r="B975" s="30"/>
      <c r="C975" s="26"/>
      <c r="D975" s="28"/>
      <c r="E975" s="29"/>
      <c r="F975" s="31"/>
      <c r="G975" s="33"/>
      <c r="H975" s="29"/>
      <c r="I975" s="29"/>
      <c r="J975" s="32"/>
      <c r="K975" s="27"/>
    </row>
    <row r="976" spans="2:11" s="5" customFormat="1" ht="13.5" x14ac:dyDescent="0.2">
      <c r="B976" s="30"/>
      <c r="C976" s="26"/>
      <c r="D976" s="28"/>
      <c r="E976" s="29"/>
      <c r="F976" s="31"/>
      <c r="G976" s="33"/>
      <c r="H976" s="29"/>
      <c r="I976" s="29"/>
      <c r="J976" s="32"/>
      <c r="K976" s="27"/>
    </row>
    <row r="977" spans="2:11" s="5" customFormat="1" ht="13.5" x14ac:dyDescent="0.2">
      <c r="B977" s="30"/>
      <c r="C977" s="26"/>
      <c r="D977" s="28"/>
      <c r="E977" s="29"/>
      <c r="F977" s="31"/>
      <c r="G977" s="33"/>
      <c r="H977" s="29"/>
      <c r="I977" s="29"/>
      <c r="J977" s="32"/>
      <c r="K977" s="27"/>
    </row>
    <row r="978" spans="2:11" s="5" customFormat="1" ht="13.5" x14ac:dyDescent="0.2">
      <c r="B978" s="30"/>
      <c r="C978" s="26"/>
      <c r="D978" s="28"/>
      <c r="E978" s="29"/>
      <c r="F978" s="31"/>
      <c r="G978" s="33"/>
      <c r="H978" s="29"/>
      <c r="I978" s="29"/>
      <c r="J978" s="32"/>
      <c r="K978" s="27"/>
    </row>
    <row r="979" spans="2:11" s="5" customFormat="1" ht="13.5" x14ac:dyDescent="0.2">
      <c r="B979" s="30"/>
      <c r="C979" s="26"/>
      <c r="D979" s="28"/>
      <c r="E979" s="29"/>
      <c r="F979" s="31"/>
      <c r="G979" s="33"/>
      <c r="H979" s="29"/>
      <c r="I979" s="29"/>
      <c r="J979" s="32"/>
      <c r="K979" s="27"/>
    </row>
    <row r="980" spans="2:11" s="5" customFormat="1" ht="13.5" x14ac:dyDescent="0.2">
      <c r="B980" s="30"/>
      <c r="C980" s="26"/>
      <c r="D980" s="28"/>
      <c r="E980" s="29"/>
      <c r="F980" s="31"/>
      <c r="G980" s="33"/>
      <c r="H980" s="29"/>
      <c r="I980" s="29"/>
      <c r="J980" s="32"/>
      <c r="K980" s="27"/>
    </row>
    <row r="981" spans="2:11" s="5" customFormat="1" ht="13.5" x14ac:dyDescent="0.2">
      <c r="B981" s="30"/>
      <c r="C981" s="26"/>
      <c r="D981" s="28"/>
      <c r="E981" s="29"/>
      <c r="F981" s="31"/>
      <c r="G981" s="33"/>
      <c r="H981" s="29"/>
      <c r="I981" s="29"/>
      <c r="J981" s="32"/>
      <c r="K981" s="27"/>
    </row>
    <row r="982" spans="2:11" s="5" customFormat="1" ht="13.5" x14ac:dyDescent="0.2">
      <c r="B982" s="30"/>
      <c r="C982" s="26"/>
      <c r="D982" s="28"/>
      <c r="E982" s="29"/>
      <c r="F982" s="31"/>
      <c r="G982" s="33"/>
      <c r="H982" s="29"/>
      <c r="I982" s="29"/>
      <c r="J982" s="32"/>
      <c r="K982" s="27"/>
    </row>
    <row r="983" spans="2:11" s="5" customFormat="1" ht="13.5" x14ac:dyDescent="0.2">
      <c r="B983" s="30"/>
      <c r="C983" s="26"/>
      <c r="D983" s="28"/>
      <c r="E983" s="29"/>
      <c r="F983" s="31"/>
      <c r="G983" s="33"/>
      <c r="H983" s="29"/>
      <c r="I983" s="29"/>
      <c r="J983" s="32"/>
      <c r="K983" s="27"/>
    </row>
    <row r="984" spans="2:11" s="5" customFormat="1" ht="13.5" x14ac:dyDescent="0.2">
      <c r="B984" s="30"/>
      <c r="C984" s="26"/>
      <c r="D984" s="28"/>
      <c r="E984" s="29"/>
      <c r="F984" s="31"/>
      <c r="G984" s="33"/>
      <c r="H984" s="29"/>
      <c r="I984" s="29"/>
      <c r="J984" s="32"/>
      <c r="K984" s="27"/>
    </row>
    <row r="985" spans="2:11" s="5" customFormat="1" ht="13.5" x14ac:dyDescent="0.2">
      <c r="B985" s="30"/>
      <c r="C985" s="26"/>
      <c r="D985" s="28"/>
      <c r="E985" s="29"/>
      <c r="F985" s="31"/>
      <c r="G985" s="33"/>
      <c r="H985" s="29"/>
      <c r="I985" s="29"/>
      <c r="J985" s="32"/>
      <c r="K985" s="27"/>
    </row>
    <row r="986" spans="2:11" s="5" customFormat="1" ht="13.5" x14ac:dyDescent="0.2">
      <c r="B986" s="30"/>
      <c r="C986" s="26"/>
      <c r="D986" s="28"/>
      <c r="E986" s="29"/>
      <c r="F986" s="31"/>
      <c r="G986" s="33"/>
      <c r="H986" s="29"/>
      <c r="I986" s="29"/>
      <c r="J986" s="32"/>
      <c r="K986" s="27"/>
    </row>
    <row r="987" spans="2:11" s="5" customFormat="1" ht="13.5" x14ac:dyDescent="0.2">
      <c r="B987" s="30"/>
      <c r="C987" s="26"/>
      <c r="D987" s="28"/>
      <c r="E987" s="29"/>
      <c r="F987" s="31"/>
      <c r="G987" s="33"/>
      <c r="H987" s="29"/>
      <c r="I987" s="29"/>
      <c r="J987" s="32"/>
      <c r="K987" s="27"/>
    </row>
    <row r="988" spans="2:11" s="5" customFormat="1" ht="13.5" x14ac:dyDescent="0.2">
      <c r="B988" s="30"/>
      <c r="C988" s="26"/>
      <c r="D988" s="28"/>
      <c r="E988" s="29"/>
      <c r="F988" s="31"/>
      <c r="G988" s="33"/>
      <c r="H988" s="29"/>
      <c r="I988" s="29"/>
      <c r="J988" s="32"/>
      <c r="K988" s="27"/>
    </row>
    <row r="989" spans="2:11" s="5" customFormat="1" ht="13.5" x14ac:dyDescent="0.2">
      <c r="B989" s="30"/>
      <c r="C989" s="26"/>
      <c r="D989" s="28"/>
      <c r="E989" s="29"/>
      <c r="F989" s="31"/>
      <c r="G989" s="33"/>
      <c r="H989" s="29"/>
      <c r="I989" s="29"/>
      <c r="J989" s="32"/>
      <c r="K989" s="27"/>
    </row>
    <row r="990" spans="2:11" s="5" customFormat="1" ht="13.5" x14ac:dyDescent="0.2">
      <c r="B990" s="30"/>
      <c r="C990" s="26"/>
      <c r="D990" s="28"/>
      <c r="E990" s="29"/>
      <c r="F990" s="31"/>
      <c r="G990" s="33"/>
      <c r="H990" s="29"/>
      <c r="I990" s="29"/>
      <c r="J990" s="32"/>
      <c r="K990" s="27"/>
    </row>
    <row r="991" spans="2:11" s="5" customFormat="1" ht="13.5" x14ac:dyDescent="0.2">
      <c r="B991" s="30"/>
      <c r="C991" s="26"/>
      <c r="D991" s="28"/>
      <c r="E991" s="29"/>
      <c r="F991" s="31"/>
      <c r="G991" s="33"/>
      <c r="H991" s="29"/>
      <c r="I991" s="29"/>
      <c r="J991" s="32"/>
      <c r="K991" s="27"/>
    </row>
    <row r="992" spans="2:11" s="5" customFormat="1" ht="13.5" x14ac:dyDescent="0.2">
      <c r="B992" s="30"/>
      <c r="C992" s="26"/>
      <c r="D992" s="28"/>
      <c r="E992" s="29"/>
      <c r="F992" s="31"/>
      <c r="G992" s="33"/>
      <c r="H992" s="29"/>
      <c r="I992" s="29"/>
      <c r="J992" s="32"/>
      <c r="K992" s="27"/>
    </row>
    <row r="993" spans="2:11" s="5" customFormat="1" ht="13.5" x14ac:dyDescent="0.2">
      <c r="B993" s="30"/>
      <c r="C993" s="26"/>
      <c r="D993" s="28"/>
      <c r="E993" s="29"/>
      <c r="F993" s="31"/>
      <c r="G993" s="33"/>
      <c r="H993" s="29"/>
      <c r="I993" s="29"/>
      <c r="J993" s="32"/>
      <c r="K993" s="27"/>
    </row>
    <row r="994" spans="2:11" s="5" customFormat="1" ht="13.5" x14ac:dyDescent="0.2">
      <c r="B994" s="30"/>
      <c r="C994" s="26"/>
      <c r="D994" s="28"/>
      <c r="E994" s="29"/>
      <c r="F994" s="31"/>
      <c r="G994" s="33"/>
      <c r="H994" s="29"/>
      <c r="I994" s="29"/>
      <c r="J994" s="32"/>
      <c r="K994" s="27"/>
    </row>
    <row r="995" spans="2:11" s="5" customFormat="1" ht="13.5" x14ac:dyDescent="0.2">
      <c r="B995" s="30"/>
      <c r="C995" s="26"/>
      <c r="D995" s="28"/>
      <c r="E995" s="29"/>
      <c r="F995" s="31"/>
      <c r="G995" s="33"/>
      <c r="H995" s="29"/>
      <c r="I995" s="29"/>
      <c r="J995" s="32"/>
      <c r="K995" s="27"/>
    </row>
    <row r="996" spans="2:11" s="5" customFormat="1" ht="13.5" x14ac:dyDescent="0.2">
      <c r="B996" s="30"/>
      <c r="C996" s="26"/>
      <c r="D996" s="28"/>
      <c r="E996" s="29"/>
      <c r="F996" s="31"/>
      <c r="G996" s="33"/>
      <c r="H996" s="29"/>
      <c r="I996" s="29"/>
      <c r="J996" s="32"/>
      <c r="K996" s="27"/>
    </row>
    <row r="997" spans="2:11" s="5" customFormat="1" ht="13.5" x14ac:dyDescent="0.2">
      <c r="B997" s="30"/>
      <c r="C997" s="26"/>
      <c r="D997" s="28"/>
      <c r="E997" s="29"/>
      <c r="F997" s="31"/>
      <c r="G997" s="33"/>
      <c r="H997" s="29"/>
      <c r="I997" s="29"/>
      <c r="J997" s="32"/>
      <c r="K997" s="27"/>
    </row>
    <row r="998" spans="2:11" s="5" customFormat="1" ht="13.5" x14ac:dyDescent="0.2">
      <c r="B998" s="30"/>
      <c r="C998" s="26"/>
      <c r="D998" s="28"/>
      <c r="E998" s="29"/>
      <c r="F998" s="31"/>
      <c r="G998" s="33"/>
      <c r="H998" s="29"/>
      <c r="I998" s="29"/>
      <c r="J998" s="32"/>
      <c r="K998" s="27"/>
    </row>
    <row r="999" spans="2:11" s="5" customFormat="1" ht="13.5" x14ac:dyDescent="0.2">
      <c r="B999" s="30"/>
      <c r="C999" s="26"/>
      <c r="D999" s="28"/>
      <c r="E999" s="29"/>
      <c r="F999" s="31"/>
      <c r="G999" s="33"/>
      <c r="H999" s="29"/>
      <c r="I999" s="29"/>
      <c r="J999" s="32"/>
      <c r="K999" s="27"/>
    </row>
    <row r="1000" spans="2:11" s="5" customFormat="1" ht="13.5" x14ac:dyDescent="0.2">
      <c r="B1000" s="30"/>
      <c r="C1000" s="26"/>
      <c r="D1000" s="28"/>
      <c r="E1000" s="29"/>
      <c r="F1000" s="31"/>
      <c r="G1000" s="33"/>
      <c r="H1000" s="29"/>
      <c r="I1000" s="29"/>
      <c r="J1000" s="32"/>
      <c r="K1000" s="27"/>
    </row>
    <row r="1001" spans="2:11" s="5" customFormat="1" ht="13.5" x14ac:dyDescent="0.2">
      <c r="B1001" s="30"/>
      <c r="C1001" s="26"/>
      <c r="D1001" s="28"/>
      <c r="E1001" s="29"/>
      <c r="F1001" s="31"/>
      <c r="G1001" s="33"/>
      <c r="H1001" s="29"/>
      <c r="I1001" s="29"/>
      <c r="J1001" s="32"/>
      <c r="K1001" s="27"/>
    </row>
    <row r="1002" spans="2:11" s="5" customFormat="1" ht="13.5" x14ac:dyDescent="0.2">
      <c r="B1002" s="30"/>
      <c r="C1002" s="26"/>
      <c r="D1002" s="28"/>
      <c r="E1002" s="29"/>
      <c r="F1002" s="31"/>
      <c r="G1002" s="33"/>
      <c r="H1002" s="29"/>
      <c r="I1002" s="29"/>
      <c r="J1002" s="32"/>
      <c r="K1002" s="27"/>
    </row>
    <row r="1003" spans="2:11" s="5" customFormat="1" ht="13.5" x14ac:dyDescent="0.2">
      <c r="B1003" s="30"/>
      <c r="C1003" s="26"/>
      <c r="D1003" s="28"/>
      <c r="E1003" s="29"/>
      <c r="F1003" s="31"/>
      <c r="G1003" s="33"/>
      <c r="H1003" s="29"/>
      <c r="I1003" s="29"/>
      <c r="J1003" s="32"/>
      <c r="K1003" s="27"/>
    </row>
    <row r="1004" spans="2:11" s="5" customFormat="1" ht="13.5" x14ac:dyDescent="0.2">
      <c r="B1004" s="30"/>
      <c r="C1004" s="26"/>
      <c r="D1004" s="28"/>
      <c r="E1004" s="29"/>
      <c r="F1004" s="31"/>
      <c r="G1004" s="33"/>
      <c r="H1004" s="29"/>
      <c r="I1004" s="29"/>
      <c r="J1004" s="32"/>
      <c r="K1004" s="27"/>
    </row>
    <row r="1005" spans="2:11" s="5" customFormat="1" ht="13.5" x14ac:dyDescent="0.2">
      <c r="B1005" s="30"/>
      <c r="C1005" s="26"/>
      <c r="D1005" s="28"/>
      <c r="E1005" s="29"/>
      <c r="F1005" s="31"/>
      <c r="G1005" s="33"/>
      <c r="H1005" s="29"/>
      <c r="I1005" s="29"/>
      <c r="J1005" s="32"/>
      <c r="K1005" s="27"/>
    </row>
    <row r="1006" spans="2:11" s="5" customFormat="1" ht="13.5" x14ac:dyDescent="0.2">
      <c r="B1006" s="30"/>
      <c r="C1006" s="26"/>
      <c r="D1006" s="28"/>
      <c r="E1006" s="29"/>
      <c r="F1006" s="31"/>
      <c r="G1006" s="33"/>
      <c r="H1006" s="29"/>
      <c r="I1006" s="29"/>
      <c r="J1006" s="32"/>
      <c r="K1006" s="27"/>
    </row>
    <row r="1007" spans="2:11" s="5" customFormat="1" ht="13.5" x14ac:dyDescent="0.2">
      <c r="B1007" s="30"/>
      <c r="C1007" s="26"/>
      <c r="D1007" s="28"/>
      <c r="E1007" s="29"/>
      <c r="F1007" s="31"/>
      <c r="G1007" s="33"/>
      <c r="H1007" s="29"/>
      <c r="I1007" s="29"/>
      <c r="J1007" s="32"/>
      <c r="K1007" s="27"/>
    </row>
    <row r="1008" spans="2:11" s="5" customFormat="1" ht="13.5" x14ac:dyDescent="0.2">
      <c r="B1008" s="30"/>
      <c r="C1008" s="26"/>
      <c r="D1008" s="28"/>
      <c r="E1008" s="29"/>
      <c r="F1008" s="31"/>
      <c r="G1008" s="33"/>
      <c r="H1008" s="29"/>
      <c r="I1008" s="29"/>
      <c r="J1008" s="32"/>
      <c r="K1008" s="27"/>
    </row>
    <row r="1009" spans="2:11" s="5" customFormat="1" ht="13.5" x14ac:dyDescent="0.2">
      <c r="B1009" s="30"/>
      <c r="C1009" s="26"/>
      <c r="D1009" s="28"/>
      <c r="E1009" s="29"/>
      <c r="F1009" s="31"/>
      <c r="G1009" s="33"/>
      <c r="H1009" s="29"/>
      <c r="I1009" s="29"/>
      <c r="J1009" s="32"/>
      <c r="K1009" s="27"/>
    </row>
    <row r="1010" spans="2:11" s="5" customFormat="1" ht="13.5" x14ac:dyDescent="0.2">
      <c r="B1010" s="30"/>
      <c r="C1010" s="26"/>
      <c r="D1010" s="28"/>
      <c r="E1010" s="29"/>
      <c r="F1010" s="31"/>
      <c r="G1010" s="33"/>
      <c r="H1010" s="29"/>
      <c r="I1010" s="29"/>
      <c r="J1010" s="32"/>
      <c r="K1010" s="27"/>
    </row>
    <row r="1011" spans="2:11" s="5" customFormat="1" ht="13.5" x14ac:dyDescent="0.2">
      <c r="B1011" s="30"/>
      <c r="C1011" s="26"/>
      <c r="D1011" s="28"/>
      <c r="E1011" s="29"/>
      <c r="F1011" s="31"/>
      <c r="G1011" s="33"/>
      <c r="H1011" s="29"/>
      <c r="I1011" s="29"/>
      <c r="J1011" s="32"/>
      <c r="K1011" s="27"/>
    </row>
    <row r="1012" spans="2:11" s="5" customFormat="1" ht="13.5" x14ac:dyDescent="0.2">
      <c r="B1012" s="30"/>
      <c r="C1012" s="26"/>
      <c r="D1012" s="28"/>
      <c r="E1012" s="29"/>
      <c r="F1012" s="31"/>
      <c r="G1012" s="33"/>
      <c r="H1012" s="29"/>
      <c r="I1012" s="29"/>
      <c r="J1012" s="32"/>
      <c r="K1012" s="27"/>
    </row>
    <row r="1013" spans="2:11" s="5" customFormat="1" ht="13.5" x14ac:dyDescent="0.2">
      <c r="B1013" s="30"/>
      <c r="C1013" s="26"/>
      <c r="D1013" s="28"/>
      <c r="E1013" s="29"/>
      <c r="F1013" s="31"/>
      <c r="G1013" s="33"/>
      <c r="H1013" s="29"/>
      <c r="I1013" s="29"/>
      <c r="J1013" s="32"/>
      <c r="K1013" s="27"/>
    </row>
    <row r="1014" spans="2:11" s="5" customFormat="1" ht="13.5" x14ac:dyDescent="0.2">
      <c r="B1014" s="30"/>
      <c r="C1014" s="26"/>
      <c r="D1014" s="28"/>
      <c r="E1014" s="29"/>
      <c r="F1014" s="31"/>
      <c r="G1014" s="33"/>
      <c r="H1014" s="29"/>
      <c r="I1014" s="29"/>
      <c r="J1014" s="32"/>
      <c r="K1014" s="27"/>
    </row>
    <row r="1015" spans="2:11" s="5" customFormat="1" ht="13.5" x14ac:dyDescent="0.2">
      <c r="B1015" s="30"/>
      <c r="C1015" s="26"/>
      <c r="D1015" s="28"/>
      <c r="E1015" s="29"/>
      <c r="F1015" s="31"/>
      <c r="G1015" s="33"/>
      <c r="H1015" s="29"/>
      <c r="I1015" s="29"/>
      <c r="J1015" s="32"/>
      <c r="K1015" s="27"/>
    </row>
    <row r="1016" spans="2:11" s="5" customFormat="1" ht="13.5" x14ac:dyDescent="0.2">
      <c r="B1016" s="30"/>
      <c r="C1016" s="26"/>
      <c r="D1016" s="28"/>
      <c r="E1016" s="29"/>
      <c r="F1016" s="31"/>
      <c r="G1016" s="33"/>
      <c r="H1016" s="29"/>
      <c r="I1016" s="29"/>
      <c r="J1016" s="32"/>
      <c r="K1016" s="27"/>
    </row>
    <row r="1017" spans="2:11" s="5" customFormat="1" ht="13.5" x14ac:dyDescent="0.2">
      <c r="B1017" s="30"/>
      <c r="C1017" s="26"/>
      <c r="D1017" s="28"/>
      <c r="E1017" s="29"/>
      <c r="F1017" s="31"/>
      <c r="G1017" s="33"/>
      <c r="H1017" s="29"/>
      <c r="I1017" s="29"/>
      <c r="J1017" s="32"/>
      <c r="K1017" s="27"/>
    </row>
    <row r="1018" spans="2:11" s="5" customFormat="1" ht="13.5" x14ac:dyDescent="0.2">
      <c r="B1018" s="30"/>
      <c r="C1018" s="26"/>
      <c r="D1018" s="28"/>
      <c r="E1018" s="29"/>
      <c r="F1018" s="31"/>
      <c r="G1018" s="33"/>
      <c r="H1018" s="29"/>
      <c r="I1018" s="29"/>
      <c r="J1018" s="32"/>
      <c r="K1018" s="27"/>
    </row>
    <row r="1019" spans="2:11" s="5" customFormat="1" ht="13.5" x14ac:dyDescent="0.2">
      <c r="B1019" s="30"/>
      <c r="C1019" s="26"/>
      <c r="D1019" s="28"/>
      <c r="E1019" s="29"/>
      <c r="F1019" s="31"/>
      <c r="G1019" s="33"/>
      <c r="H1019" s="29"/>
      <c r="I1019" s="29"/>
      <c r="J1019" s="32"/>
      <c r="K1019" s="27"/>
    </row>
    <row r="1020" spans="2:11" s="5" customFormat="1" ht="13.5" x14ac:dyDescent="0.2">
      <c r="B1020" s="30"/>
      <c r="C1020" s="26"/>
      <c r="D1020" s="28"/>
      <c r="E1020" s="29"/>
      <c r="F1020" s="31"/>
      <c r="G1020" s="33"/>
      <c r="H1020" s="29"/>
      <c r="I1020" s="29"/>
      <c r="J1020" s="32"/>
      <c r="K1020" s="27"/>
    </row>
    <row r="1021" spans="2:11" s="5" customFormat="1" ht="13.5" x14ac:dyDescent="0.2">
      <c r="B1021" s="30"/>
      <c r="C1021" s="26"/>
      <c r="D1021" s="28"/>
      <c r="E1021" s="29"/>
      <c r="F1021" s="31"/>
      <c r="G1021" s="33"/>
      <c r="H1021" s="29"/>
      <c r="I1021" s="29"/>
      <c r="J1021" s="32"/>
      <c r="K1021" s="27"/>
    </row>
    <row r="1022" spans="2:11" s="5" customFormat="1" ht="13.5" x14ac:dyDescent="0.2">
      <c r="B1022" s="30"/>
      <c r="C1022" s="26"/>
      <c r="D1022" s="28"/>
      <c r="E1022" s="29"/>
      <c r="F1022" s="31"/>
      <c r="G1022" s="33"/>
      <c r="H1022" s="29"/>
      <c r="I1022" s="29"/>
      <c r="J1022" s="32"/>
      <c r="K1022" s="27"/>
    </row>
    <row r="1023" spans="2:11" s="5" customFormat="1" ht="13.5" x14ac:dyDescent="0.2">
      <c r="B1023" s="30"/>
      <c r="C1023" s="26"/>
      <c r="D1023" s="28"/>
      <c r="E1023" s="29"/>
      <c r="F1023" s="31"/>
      <c r="G1023" s="33"/>
      <c r="H1023" s="29"/>
      <c r="I1023" s="29"/>
      <c r="J1023" s="32"/>
      <c r="K1023" s="27"/>
    </row>
    <row r="1024" spans="2:11" s="5" customFormat="1" ht="13.5" x14ac:dyDescent="0.2">
      <c r="B1024" s="30"/>
      <c r="C1024" s="26"/>
      <c r="D1024" s="28"/>
      <c r="E1024" s="29"/>
      <c r="F1024" s="31"/>
      <c r="G1024" s="33"/>
      <c r="H1024" s="29"/>
      <c r="I1024" s="29"/>
      <c r="J1024" s="32"/>
      <c r="K1024" s="27"/>
    </row>
    <row r="1025" spans="2:11" s="5" customFormat="1" ht="13.5" x14ac:dyDescent="0.2">
      <c r="B1025" s="30"/>
      <c r="C1025" s="26"/>
      <c r="D1025" s="28"/>
      <c r="E1025" s="29"/>
      <c r="F1025" s="31"/>
      <c r="G1025" s="33"/>
      <c r="H1025" s="29"/>
      <c r="I1025" s="29"/>
      <c r="J1025" s="32"/>
      <c r="K1025" s="27"/>
    </row>
    <row r="1026" spans="2:11" s="5" customFormat="1" ht="13.5" x14ac:dyDescent="0.2">
      <c r="B1026" s="30"/>
      <c r="C1026" s="26"/>
      <c r="D1026" s="28"/>
      <c r="E1026" s="29"/>
      <c r="F1026" s="31"/>
      <c r="G1026" s="33"/>
      <c r="H1026" s="29"/>
      <c r="I1026" s="29"/>
      <c r="J1026" s="32"/>
      <c r="K1026" s="27"/>
    </row>
    <row r="1027" spans="2:11" s="5" customFormat="1" ht="13.5" x14ac:dyDescent="0.2">
      <c r="B1027" s="30"/>
      <c r="C1027" s="26"/>
      <c r="D1027" s="28"/>
      <c r="E1027" s="29"/>
      <c r="F1027" s="31"/>
      <c r="G1027" s="33"/>
      <c r="H1027" s="29"/>
      <c r="I1027" s="29"/>
      <c r="J1027" s="32"/>
      <c r="K1027" s="27"/>
    </row>
    <row r="1028" spans="2:11" s="5" customFormat="1" ht="13.5" x14ac:dyDescent="0.2">
      <c r="B1028" s="30"/>
      <c r="C1028" s="26"/>
      <c r="D1028" s="28"/>
      <c r="E1028" s="29"/>
      <c r="F1028" s="31"/>
      <c r="G1028" s="33"/>
      <c r="H1028" s="29"/>
      <c r="I1028" s="29"/>
      <c r="J1028" s="32"/>
      <c r="K1028" s="27"/>
    </row>
    <row r="1029" spans="2:11" s="5" customFormat="1" ht="13.5" x14ac:dyDescent="0.2">
      <c r="B1029" s="30"/>
      <c r="C1029" s="26"/>
      <c r="D1029" s="28"/>
      <c r="E1029" s="29"/>
      <c r="F1029" s="31"/>
      <c r="G1029" s="33"/>
      <c r="H1029" s="29"/>
      <c r="I1029" s="29"/>
      <c r="J1029" s="32"/>
      <c r="K1029" s="27"/>
    </row>
    <row r="1030" spans="2:11" s="5" customFormat="1" ht="13.5" x14ac:dyDescent="0.2">
      <c r="B1030" s="30"/>
      <c r="C1030" s="26"/>
      <c r="D1030" s="28"/>
      <c r="E1030" s="29"/>
      <c r="F1030" s="31"/>
      <c r="G1030" s="33"/>
      <c r="H1030" s="29"/>
      <c r="I1030" s="29"/>
      <c r="J1030" s="32"/>
      <c r="K1030" s="27"/>
    </row>
    <row r="1031" spans="2:11" s="5" customFormat="1" ht="13.5" x14ac:dyDescent="0.2">
      <c r="B1031" s="30"/>
      <c r="C1031" s="26"/>
      <c r="D1031" s="28"/>
      <c r="E1031" s="29"/>
      <c r="F1031" s="31"/>
      <c r="G1031" s="33"/>
      <c r="H1031" s="29"/>
      <c r="I1031" s="29"/>
      <c r="J1031" s="32"/>
      <c r="K1031" s="27"/>
    </row>
    <row r="1032" spans="2:11" s="5" customFormat="1" ht="13.5" x14ac:dyDescent="0.2">
      <c r="B1032" s="30"/>
      <c r="C1032" s="26"/>
      <c r="D1032" s="28"/>
      <c r="E1032" s="29"/>
      <c r="F1032" s="31"/>
      <c r="G1032" s="33"/>
      <c r="H1032" s="29"/>
      <c r="I1032" s="29"/>
      <c r="J1032" s="32"/>
      <c r="K1032" s="27"/>
    </row>
    <row r="1033" spans="2:11" s="5" customFormat="1" ht="13.5" x14ac:dyDescent="0.2">
      <c r="B1033" s="30"/>
      <c r="C1033" s="26"/>
      <c r="D1033" s="28"/>
      <c r="E1033" s="29"/>
      <c r="F1033" s="31"/>
      <c r="G1033" s="33"/>
      <c r="H1033" s="29"/>
      <c r="I1033" s="29"/>
      <c r="J1033" s="32"/>
      <c r="K1033" s="27"/>
    </row>
    <row r="1034" spans="2:11" s="5" customFormat="1" ht="13.5" x14ac:dyDescent="0.2">
      <c r="B1034" s="30"/>
      <c r="C1034" s="26"/>
      <c r="D1034" s="28"/>
      <c r="E1034" s="29"/>
      <c r="F1034" s="31"/>
      <c r="G1034" s="33"/>
      <c r="H1034" s="29"/>
      <c r="I1034" s="29"/>
      <c r="J1034" s="32"/>
      <c r="K1034" s="27"/>
    </row>
    <row r="1035" spans="2:11" s="5" customFormat="1" ht="13.5" x14ac:dyDescent="0.2">
      <c r="B1035" s="30"/>
      <c r="C1035" s="26"/>
      <c r="D1035" s="28"/>
      <c r="E1035" s="29"/>
      <c r="F1035" s="31"/>
      <c r="G1035" s="33"/>
      <c r="H1035" s="29"/>
      <c r="I1035" s="29"/>
      <c r="J1035" s="32"/>
      <c r="K1035" s="27"/>
    </row>
    <row r="1036" spans="2:11" s="5" customFormat="1" ht="13.5" x14ac:dyDescent="0.2">
      <c r="B1036" s="30"/>
      <c r="C1036" s="26"/>
      <c r="D1036" s="28"/>
      <c r="E1036" s="29"/>
      <c r="F1036" s="31"/>
      <c r="G1036" s="33"/>
      <c r="H1036" s="29"/>
      <c r="I1036" s="29"/>
      <c r="J1036" s="32"/>
      <c r="K1036" s="27"/>
    </row>
    <row r="1037" spans="2:11" s="5" customFormat="1" ht="13.5" x14ac:dyDescent="0.2">
      <c r="B1037" s="30"/>
      <c r="C1037" s="26"/>
      <c r="D1037" s="28"/>
      <c r="E1037" s="29"/>
      <c r="F1037" s="31"/>
      <c r="G1037" s="33"/>
      <c r="H1037" s="29"/>
      <c r="I1037" s="29"/>
      <c r="J1037" s="32"/>
      <c r="K1037" s="27"/>
    </row>
    <row r="1038" spans="2:11" s="5" customFormat="1" ht="13.5" x14ac:dyDescent="0.2">
      <c r="B1038" s="30"/>
      <c r="C1038" s="26"/>
      <c r="D1038" s="28"/>
      <c r="E1038" s="29"/>
      <c r="F1038" s="31"/>
      <c r="G1038" s="33"/>
      <c r="H1038" s="29"/>
      <c r="I1038" s="29"/>
      <c r="J1038" s="32"/>
      <c r="K1038" s="27"/>
    </row>
    <row r="1039" spans="2:11" s="5" customFormat="1" ht="13.5" x14ac:dyDescent="0.2">
      <c r="B1039" s="30"/>
      <c r="C1039" s="26"/>
      <c r="D1039" s="28"/>
      <c r="E1039" s="29"/>
      <c r="F1039" s="31"/>
      <c r="G1039" s="33"/>
      <c r="H1039" s="29"/>
      <c r="I1039" s="29"/>
      <c r="J1039" s="32"/>
      <c r="K1039" s="27"/>
    </row>
    <row r="1040" spans="2:11" s="5" customFormat="1" ht="13.5" x14ac:dyDescent="0.2">
      <c r="B1040" s="30"/>
      <c r="C1040" s="26"/>
      <c r="D1040" s="28"/>
      <c r="E1040" s="29"/>
      <c r="F1040" s="31"/>
      <c r="G1040" s="33"/>
      <c r="H1040" s="29"/>
      <c r="I1040" s="29"/>
      <c r="J1040" s="32"/>
      <c r="K1040" s="27"/>
    </row>
    <row r="1041" spans="2:11" s="5" customFormat="1" ht="13.5" x14ac:dyDescent="0.2">
      <c r="B1041" s="30"/>
      <c r="C1041" s="26"/>
      <c r="D1041" s="28"/>
      <c r="E1041" s="29"/>
      <c r="F1041" s="31"/>
      <c r="G1041" s="33"/>
      <c r="H1041" s="29"/>
      <c r="I1041" s="29"/>
      <c r="J1041" s="32"/>
      <c r="K1041" s="27"/>
    </row>
    <row r="1042" spans="2:11" s="5" customFormat="1" ht="13.5" x14ac:dyDescent="0.2">
      <c r="B1042" s="30"/>
      <c r="C1042" s="26"/>
      <c r="D1042" s="28"/>
      <c r="E1042" s="29"/>
      <c r="F1042" s="31"/>
      <c r="G1042" s="33"/>
      <c r="H1042" s="29"/>
      <c r="I1042" s="29"/>
      <c r="J1042" s="32"/>
      <c r="K1042" s="27"/>
    </row>
    <row r="1043" spans="2:11" s="5" customFormat="1" ht="13.5" x14ac:dyDescent="0.2">
      <c r="B1043" s="30"/>
      <c r="C1043" s="26"/>
      <c r="D1043" s="28"/>
      <c r="E1043" s="29"/>
      <c r="F1043" s="31"/>
      <c r="G1043" s="33"/>
      <c r="H1043" s="29"/>
      <c r="I1043" s="29"/>
      <c r="J1043" s="32"/>
      <c r="K1043" s="27"/>
    </row>
    <row r="1044" spans="2:11" s="5" customFormat="1" ht="13.5" x14ac:dyDescent="0.2">
      <c r="B1044" s="30"/>
      <c r="C1044" s="26"/>
      <c r="D1044" s="28"/>
      <c r="E1044" s="29"/>
      <c r="F1044" s="31"/>
      <c r="G1044" s="33"/>
      <c r="H1044" s="29"/>
      <c r="I1044" s="29"/>
      <c r="J1044" s="32"/>
      <c r="K1044" s="27"/>
    </row>
    <row r="1045" spans="2:11" s="5" customFormat="1" ht="13.5" x14ac:dyDescent="0.2">
      <c r="B1045" s="30"/>
      <c r="C1045" s="26"/>
      <c r="D1045" s="28"/>
      <c r="E1045" s="29"/>
      <c r="F1045" s="31"/>
      <c r="G1045" s="33"/>
      <c r="H1045" s="29"/>
      <c r="I1045" s="29"/>
      <c r="J1045" s="32"/>
      <c r="K1045" s="27"/>
    </row>
    <row r="1046" spans="2:11" s="5" customFormat="1" ht="13.5" x14ac:dyDescent="0.2">
      <c r="B1046" s="30"/>
      <c r="C1046" s="26"/>
      <c r="D1046" s="28"/>
      <c r="E1046" s="29"/>
      <c r="F1046" s="31"/>
      <c r="G1046" s="33"/>
      <c r="H1046" s="29"/>
      <c r="I1046" s="29"/>
      <c r="J1046" s="32"/>
      <c r="K1046" s="27"/>
    </row>
    <row r="1047" spans="2:11" s="5" customFormat="1" ht="13.5" x14ac:dyDescent="0.2">
      <c r="B1047" s="30"/>
      <c r="C1047" s="26"/>
      <c r="D1047" s="28"/>
      <c r="E1047" s="29"/>
      <c r="F1047" s="31"/>
      <c r="G1047" s="33"/>
      <c r="H1047" s="29"/>
      <c r="I1047" s="29"/>
      <c r="J1047" s="32"/>
      <c r="K1047" s="27"/>
    </row>
    <row r="1048" spans="2:11" s="5" customFormat="1" ht="13.5" x14ac:dyDescent="0.2">
      <c r="B1048" s="30"/>
      <c r="C1048" s="26"/>
      <c r="D1048" s="28"/>
      <c r="E1048" s="29"/>
      <c r="F1048" s="31"/>
      <c r="G1048" s="33"/>
      <c r="H1048" s="29"/>
      <c r="I1048" s="29"/>
      <c r="J1048" s="32"/>
      <c r="K1048" s="27"/>
    </row>
    <row r="1049" spans="2:11" s="5" customFormat="1" ht="13.5" x14ac:dyDescent="0.2">
      <c r="B1049" s="30"/>
      <c r="C1049" s="26"/>
      <c r="D1049" s="28"/>
      <c r="E1049" s="29"/>
      <c r="F1049" s="31"/>
      <c r="G1049" s="33"/>
      <c r="H1049" s="29"/>
      <c r="I1049" s="29"/>
      <c r="J1049" s="32"/>
      <c r="K1049" s="27"/>
    </row>
    <row r="1050" spans="2:11" s="5" customFormat="1" ht="13.5" x14ac:dyDescent="0.2">
      <c r="B1050" s="30"/>
      <c r="C1050" s="26"/>
      <c r="D1050" s="28"/>
      <c r="E1050" s="29"/>
      <c r="F1050" s="31"/>
      <c r="G1050" s="33"/>
      <c r="H1050" s="29"/>
      <c r="I1050" s="29"/>
      <c r="J1050" s="32"/>
      <c r="K1050" s="27"/>
    </row>
    <row r="1051" spans="2:11" s="5" customFormat="1" ht="13.5" x14ac:dyDescent="0.2">
      <c r="B1051" s="30"/>
      <c r="C1051" s="26"/>
      <c r="D1051" s="28"/>
      <c r="E1051" s="29"/>
      <c r="F1051" s="31"/>
      <c r="G1051" s="33"/>
      <c r="H1051" s="29"/>
      <c r="I1051" s="29"/>
      <c r="J1051" s="32"/>
      <c r="K1051" s="27"/>
    </row>
    <row r="1052" spans="2:11" s="5" customFormat="1" ht="13.5" x14ac:dyDescent="0.2">
      <c r="B1052" s="30"/>
      <c r="C1052" s="26"/>
      <c r="D1052" s="28"/>
      <c r="E1052" s="29"/>
      <c r="F1052" s="31"/>
      <c r="G1052" s="33"/>
      <c r="H1052" s="29"/>
      <c r="I1052" s="29"/>
      <c r="J1052" s="32"/>
      <c r="K1052" s="27"/>
    </row>
    <row r="1053" spans="2:11" s="5" customFormat="1" ht="13.5" x14ac:dyDescent="0.2">
      <c r="B1053" s="30"/>
      <c r="C1053" s="26"/>
      <c r="D1053" s="28"/>
      <c r="E1053" s="29"/>
      <c r="F1053" s="31"/>
      <c r="G1053" s="33"/>
      <c r="H1053" s="29"/>
      <c r="I1053" s="29"/>
      <c r="J1053" s="32"/>
      <c r="K1053" s="27"/>
    </row>
    <row r="1054" spans="2:11" s="5" customFormat="1" ht="13.5" x14ac:dyDescent="0.2">
      <c r="B1054" s="30"/>
      <c r="C1054" s="26"/>
      <c r="D1054" s="28"/>
      <c r="E1054" s="29"/>
      <c r="F1054" s="31"/>
      <c r="G1054" s="33"/>
      <c r="H1054" s="29"/>
      <c r="I1054" s="29"/>
      <c r="J1054" s="32"/>
      <c r="K1054" s="27"/>
    </row>
    <row r="1055" spans="2:11" s="5" customFormat="1" ht="13.5" x14ac:dyDescent="0.2">
      <c r="B1055" s="30"/>
      <c r="C1055" s="26"/>
      <c r="D1055" s="28"/>
      <c r="E1055" s="29"/>
      <c r="F1055" s="31"/>
      <c r="G1055" s="33"/>
      <c r="H1055" s="29"/>
      <c r="I1055" s="29"/>
      <c r="J1055" s="32"/>
      <c r="K1055" s="27"/>
    </row>
    <row r="1056" spans="2:11" s="5" customFormat="1" ht="13.5" x14ac:dyDescent="0.2">
      <c r="B1056" s="30"/>
      <c r="C1056" s="26"/>
      <c r="D1056" s="28"/>
      <c r="E1056" s="29"/>
      <c r="F1056" s="31"/>
      <c r="G1056" s="33"/>
      <c r="H1056" s="29"/>
      <c r="I1056" s="29"/>
      <c r="J1056" s="32"/>
      <c r="K1056" s="27"/>
    </row>
    <row r="1057" spans="2:11" s="5" customFormat="1" ht="13.5" x14ac:dyDescent="0.2">
      <c r="B1057" s="30"/>
      <c r="C1057" s="26"/>
      <c r="D1057" s="28"/>
      <c r="E1057" s="29"/>
      <c r="F1057" s="31"/>
      <c r="G1057" s="33"/>
      <c r="H1057" s="29"/>
      <c r="I1057" s="29"/>
      <c r="J1057" s="32"/>
      <c r="K1057" s="27"/>
    </row>
    <row r="1058" spans="2:11" s="5" customFormat="1" ht="13.5" x14ac:dyDescent="0.2">
      <c r="B1058" s="30"/>
      <c r="C1058" s="26"/>
      <c r="D1058" s="28"/>
      <c r="E1058" s="29"/>
      <c r="F1058" s="31"/>
      <c r="G1058" s="33"/>
      <c r="H1058" s="29"/>
      <c r="I1058" s="29"/>
      <c r="J1058" s="32"/>
      <c r="K1058" s="27"/>
    </row>
    <row r="1059" spans="2:11" s="5" customFormat="1" ht="13.5" x14ac:dyDescent="0.2">
      <c r="B1059" s="30"/>
      <c r="C1059" s="26"/>
      <c r="D1059" s="28"/>
      <c r="E1059" s="29"/>
      <c r="F1059" s="31"/>
      <c r="G1059" s="33"/>
      <c r="H1059" s="29"/>
      <c r="I1059" s="29"/>
      <c r="J1059" s="32"/>
      <c r="K1059" s="27"/>
    </row>
    <row r="1060" spans="2:11" s="5" customFormat="1" ht="13.5" x14ac:dyDescent="0.2">
      <c r="B1060" s="30"/>
      <c r="C1060" s="26"/>
      <c r="D1060" s="28"/>
      <c r="E1060" s="29"/>
      <c r="F1060" s="31"/>
      <c r="G1060" s="33"/>
      <c r="H1060" s="29"/>
      <c r="I1060" s="29"/>
      <c r="J1060" s="32"/>
      <c r="K1060" s="27"/>
    </row>
    <row r="1061" spans="2:11" s="5" customFormat="1" ht="13.5" x14ac:dyDescent="0.2">
      <c r="B1061" s="30"/>
      <c r="C1061" s="26"/>
      <c r="D1061" s="28"/>
      <c r="E1061" s="29"/>
      <c r="F1061" s="31"/>
      <c r="G1061" s="33"/>
      <c r="H1061" s="29"/>
      <c r="I1061" s="29"/>
      <c r="J1061" s="32"/>
      <c r="K1061" s="27"/>
    </row>
    <row r="1062" spans="2:11" s="5" customFormat="1" ht="13.5" x14ac:dyDescent="0.2">
      <c r="B1062" s="30"/>
      <c r="C1062" s="26"/>
      <c r="D1062" s="28"/>
      <c r="E1062" s="29"/>
      <c r="F1062" s="31"/>
      <c r="G1062" s="33"/>
      <c r="H1062" s="29"/>
      <c r="I1062" s="29"/>
      <c r="J1062" s="32"/>
      <c r="K1062" s="27"/>
    </row>
    <row r="1063" spans="2:11" s="5" customFormat="1" ht="13.5" x14ac:dyDescent="0.2">
      <c r="B1063" s="30"/>
      <c r="C1063" s="26"/>
      <c r="D1063" s="28"/>
      <c r="E1063" s="29"/>
      <c r="F1063" s="31"/>
      <c r="G1063" s="33"/>
      <c r="H1063" s="29"/>
      <c r="I1063" s="29"/>
      <c r="J1063" s="32"/>
      <c r="K1063" s="27"/>
    </row>
    <row r="1064" spans="2:11" s="5" customFormat="1" ht="13.5" x14ac:dyDescent="0.2">
      <c r="B1064" s="30"/>
      <c r="C1064" s="26"/>
      <c r="D1064" s="28"/>
      <c r="E1064" s="29"/>
      <c r="F1064" s="31"/>
      <c r="G1064" s="33"/>
      <c r="H1064" s="29"/>
      <c r="I1064" s="29"/>
      <c r="J1064" s="32"/>
      <c r="K1064" s="27"/>
    </row>
    <row r="1065" spans="2:11" s="5" customFormat="1" ht="13.5" x14ac:dyDescent="0.2">
      <c r="B1065" s="30"/>
      <c r="C1065" s="26"/>
      <c r="D1065" s="28"/>
      <c r="E1065" s="29"/>
      <c r="F1065" s="31"/>
      <c r="G1065" s="33"/>
      <c r="H1065" s="29"/>
      <c r="I1065" s="29"/>
      <c r="J1065" s="32"/>
      <c r="K1065" s="27"/>
    </row>
    <row r="1066" spans="2:11" s="5" customFormat="1" ht="13.5" x14ac:dyDescent="0.2">
      <c r="B1066" s="30"/>
      <c r="C1066" s="26"/>
      <c r="D1066" s="28"/>
      <c r="E1066" s="29"/>
      <c r="F1066" s="31"/>
      <c r="G1066" s="33"/>
      <c r="H1066" s="29"/>
      <c r="I1066" s="29"/>
      <c r="J1066" s="32"/>
      <c r="K1066" s="27"/>
    </row>
    <row r="1067" spans="2:11" s="5" customFormat="1" ht="13.5" x14ac:dyDescent="0.2">
      <c r="B1067" s="30"/>
      <c r="C1067" s="26"/>
      <c r="D1067" s="28"/>
      <c r="E1067" s="29"/>
      <c r="F1067" s="31"/>
      <c r="G1067" s="33"/>
      <c r="H1067" s="29"/>
      <c r="I1067" s="29"/>
      <c r="J1067" s="32"/>
      <c r="K1067" s="27"/>
    </row>
    <row r="1068" spans="2:11" s="5" customFormat="1" ht="13.5" x14ac:dyDescent="0.2">
      <c r="B1068" s="30"/>
      <c r="C1068" s="26"/>
      <c r="D1068" s="28"/>
      <c r="E1068" s="29"/>
      <c r="F1068" s="31"/>
      <c r="G1068" s="33"/>
      <c r="H1068" s="29"/>
      <c r="I1068" s="29"/>
      <c r="J1068" s="32"/>
      <c r="K1068" s="27"/>
    </row>
    <row r="1069" spans="2:11" s="5" customFormat="1" ht="13.5" x14ac:dyDescent="0.2">
      <c r="B1069" s="30"/>
      <c r="C1069" s="26"/>
      <c r="D1069" s="28"/>
      <c r="E1069" s="29"/>
      <c r="F1069" s="31"/>
      <c r="G1069" s="33"/>
      <c r="H1069" s="29"/>
      <c r="I1069" s="29"/>
      <c r="J1069" s="32"/>
      <c r="K1069" s="27"/>
    </row>
    <row r="1070" spans="2:11" s="5" customFormat="1" ht="13.5" x14ac:dyDescent="0.2">
      <c r="B1070" s="30"/>
      <c r="C1070" s="26"/>
      <c r="D1070" s="28"/>
      <c r="E1070" s="29"/>
      <c r="F1070" s="31"/>
      <c r="G1070" s="33"/>
      <c r="H1070" s="29"/>
      <c r="I1070" s="29"/>
      <c r="J1070" s="32"/>
      <c r="K1070" s="27"/>
    </row>
    <row r="1071" spans="2:11" s="5" customFormat="1" ht="13.5" x14ac:dyDescent="0.2">
      <c r="B1071" s="30"/>
      <c r="C1071" s="26"/>
      <c r="D1071" s="28"/>
      <c r="E1071" s="29"/>
      <c r="F1071" s="31"/>
      <c r="G1071" s="33"/>
      <c r="H1071" s="29"/>
      <c r="I1071" s="29"/>
      <c r="J1071" s="32"/>
      <c r="K1071" s="27"/>
    </row>
    <row r="1072" spans="2:11" s="5" customFormat="1" ht="13.5" x14ac:dyDescent="0.2">
      <c r="B1072" s="30"/>
      <c r="C1072" s="26"/>
      <c r="D1072" s="28"/>
      <c r="E1072" s="29"/>
      <c r="F1072" s="31"/>
      <c r="G1072" s="33"/>
      <c r="H1072" s="29"/>
      <c r="I1072" s="29"/>
      <c r="J1072" s="32"/>
      <c r="K1072" s="27"/>
    </row>
    <row r="1073" spans="2:11" s="5" customFormat="1" ht="13.5" x14ac:dyDescent="0.2">
      <c r="B1073" s="30"/>
      <c r="C1073" s="26"/>
      <c r="D1073" s="28"/>
      <c r="E1073" s="29"/>
      <c r="F1073" s="31"/>
      <c r="G1073" s="33"/>
      <c r="H1073" s="29"/>
      <c r="I1073" s="29"/>
      <c r="J1073" s="32"/>
      <c r="K1073" s="27"/>
    </row>
    <row r="1074" spans="2:11" s="5" customFormat="1" ht="13.5" x14ac:dyDescent="0.2">
      <c r="B1074" s="30"/>
      <c r="C1074" s="26"/>
      <c r="D1074" s="28"/>
      <c r="E1074" s="29"/>
      <c r="F1074" s="31"/>
      <c r="G1074" s="33"/>
      <c r="H1074" s="29"/>
      <c r="I1074" s="29"/>
      <c r="J1074" s="32"/>
      <c r="K1074" s="27"/>
    </row>
    <row r="1075" spans="2:11" s="5" customFormat="1" ht="13.5" x14ac:dyDescent="0.2">
      <c r="B1075" s="30"/>
      <c r="C1075" s="26"/>
      <c r="D1075" s="28"/>
      <c r="E1075" s="29"/>
      <c r="F1075" s="31"/>
      <c r="G1075" s="33"/>
      <c r="H1075" s="29"/>
      <c r="I1075" s="29"/>
      <c r="J1075" s="32"/>
      <c r="K1075" s="27"/>
    </row>
    <row r="1076" spans="2:11" s="5" customFormat="1" ht="13.5" x14ac:dyDescent="0.2">
      <c r="B1076" s="30"/>
      <c r="C1076" s="26"/>
      <c r="D1076" s="28"/>
      <c r="E1076" s="29"/>
      <c r="F1076" s="31"/>
      <c r="G1076" s="33"/>
      <c r="H1076" s="29"/>
      <c r="I1076" s="29"/>
      <c r="J1076" s="32"/>
      <c r="K1076" s="27"/>
    </row>
    <row r="1077" spans="2:11" s="5" customFormat="1" ht="13.5" x14ac:dyDescent="0.2">
      <c r="B1077" s="30"/>
      <c r="C1077" s="26"/>
      <c r="D1077" s="28"/>
      <c r="E1077" s="29"/>
      <c r="F1077" s="31"/>
      <c r="G1077" s="33"/>
      <c r="H1077" s="29"/>
      <c r="I1077" s="29"/>
      <c r="J1077" s="32"/>
      <c r="K1077" s="27"/>
    </row>
    <row r="1078" spans="2:11" s="5" customFormat="1" ht="13.5" x14ac:dyDescent="0.2">
      <c r="B1078" s="30"/>
      <c r="C1078" s="26"/>
      <c r="D1078" s="28"/>
      <c r="E1078" s="29"/>
      <c r="F1078" s="31"/>
      <c r="G1078" s="33"/>
      <c r="H1078" s="29"/>
      <c r="I1078" s="29"/>
      <c r="J1078" s="32"/>
      <c r="K1078" s="27"/>
    </row>
    <row r="1079" spans="2:11" s="5" customFormat="1" ht="13.5" x14ac:dyDescent="0.2">
      <c r="B1079" s="30"/>
      <c r="C1079" s="26"/>
      <c r="D1079" s="28"/>
      <c r="E1079" s="29"/>
      <c r="F1079" s="31"/>
      <c r="G1079" s="33"/>
      <c r="H1079" s="29"/>
      <c r="I1079" s="29"/>
      <c r="J1079" s="32"/>
      <c r="K1079" s="27"/>
    </row>
    <row r="1080" spans="2:11" s="5" customFormat="1" ht="13.5" x14ac:dyDescent="0.2">
      <c r="B1080" s="30"/>
      <c r="C1080" s="26"/>
      <c r="D1080" s="28"/>
      <c r="E1080" s="29"/>
      <c r="F1080" s="31"/>
      <c r="G1080" s="33"/>
      <c r="H1080" s="29"/>
      <c r="I1080" s="29"/>
      <c r="J1080" s="32"/>
      <c r="K1080" s="27"/>
    </row>
    <row r="1081" spans="2:11" s="5" customFormat="1" ht="13.5" x14ac:dyDescent="0.2">
      <c r="B1081" s="30"/>
      <c r="C1081" s="26"/>
      <c r="D1081" s="28"/>
      <c r="E1081" s="29"/>
      <c r="F1081" s="31"/>
      <c r="G1081" s="33"/>
      <c r="H1081" s="29"/>
      <c r="I1081" s="29"/>
      <c r="J1081" s="32"/>
      <c r="K1081" s="27"/>
    </row>
    <row r="1082" spans="2:11" s="5" customFormat="1" ht="13.5" x14ac:dyDescent="0.2">
      <c r="B1082" s="30"/>
      <c r="C1082" s="26"/>
      <c r="D1082" s="28"/>
      <c r="E1082" s="29"/>
      <c r="F1082" s="31"/>
      <c r="G1082" s="33"/>
      <c r="H1082" s="29"/>
      <c r="I1082" s="29"/>
      <c r="J1082" s="32"/>
      <c r="K1082" s="27"/>
    </row>
    <row r="1083" spans="2:11" s="5" customFormat="1" ht="13.5" x14ac:dyDescent="0.2">
      <c r="B1083" s="30"/>
      <c r="C1083" s="26"/>
      <c r="D1083" s="28"/>
      <c r="E1083" s="29"/>
      <c r="F1083" s="31"/>
      <c r="G1083" s="33"/>
      <c r="H1083" s="29"/>
      <c r="I1083" s="29"/>
      <c r="J1083" s="32"/>
      <c r="K1083" s="27"/>
    </row>
    <row r="1084" spans="2:11" s="5" customFormat="1" ht="13.5" x14ac:dyDescent="0.2">
      <c r="B1084" s="30"/>
      <c r="C1084" s="26"/>
      <c r="D1084" s="28"/>
      <c r="E1084" s="29"/>
      <c r="F1084" s="31"/>
      <c r="G1084" s="33"/>
      <c r="H1084" s="29"/>
      <c r="I1084" s="29"/>
      <c r="J1084" s="32"/>
      <c r="K1084" s="27"/>
    </row>
    <row r="1085" spans="2:11" s="5" customFormat="1" ht="13.5" x14ac:dyDescent="0.2">
      <c r="B1085" s="30"/>
      <c r="C1085" s="26"/>
      <c r="D1085" s="28"/>
      <c r="E1085" s="29"/>
      <c r="F1085" s="31"/>
      <c r="G1085" s="33"/>
      <c r="H1085" s="29"/>
      <c r="I1085" s="29"/>
      <c r="J1085" s="32"/>
      <c r="K1085" s="27"/>
    </row>
    <row r="1086" spans="2:11" s="5" customFormat="1" ht="13.5" x14ac:dyDescent="0.2">
      <c r="B1086" s="30"/>
      <c r="C1086" s="26"/>
      <c r="D1086" s="28"/>
      <c r="E1086" s="29"/>
      <c r="F1086" s="31"/>
      <c r="G1086" s="33"/>
      <c r="H1086" s="29"/>
      <c r="I1086" s="29"/>
      <c r="J1086" s="32"/>
      <c r="K1086" s="27"/>
    </row>
    <row r="1087" spans="2:11" s="5" customFormat="1" ht="13.5" x14ac:dyDescent="0.2">
      <c r="B1087" s="30"/>
      <c r="C1087" s="26"/>
      <c r="D1087" s="28"/>
      <c r="E1087" s="29"/>
      <c r="F1087" s="31"/>
      <c r="G1087" s="33"/>
      <c r="H1087" s="29"/>
      <c r="I1087" s="29"/>
      <c r="J1087" s="32"/>
      <c r="K1087" s="27"/>
    </row>
    <row r="1088" spans="2:11" s="5" customFormat="1" ht="13.5" x14ac:dyDescent="0.2">
      <c r="B1088" s="30"/>
      <c r="C1088" s="26"/>
      <c r="D1088" s="28"/>
      <c r="E1088" s="29"/>
      <c r="F1088" s="31"/>
      <c r="G1088" s="33"/>
      <c r="H1088" s="29"/>
      <c r="I1088" s="29"/>
      <c r="J1088" s="32"/>
      <c r="K1088" s="27"/>
    </row>
    <row r="1089" spans="2:11" s="5" customFormat="1" ht="13.5" x14ac:dyDescent="0.2">
      <c r="B1089" s="30"/>
      <c r="C1089" s="26"/>
      <c r="D1089" s="28"/>
      <c r="E1089" s="29"/>
      <c r="F1089" s="31"/>
      <c r="G1089" s="33"/>
      <c r="H1089" s="29"/>
      <c r="I1089" s="29"/>
      <c r="J1089" s="32"/>
      <c r="K1089" s="27"/>
    </row>
    <row r="1090" spans="2:11" s="5" customFormat="1" ht="13.5" x14ac:dyDescent="0.2">
      <c r="B1090" s="30"/>
      <c r="C1090" s="26"/>
      <c r="D1090" s="28"/>
      <c r="E1090" s="29"/>
      <c r="F1090" s="31"/>
      <c r="G1090" s="33"/>
      <c r="H1090" s="29"/>
      <c r="I1090" s="29"/>
      <c r="J1090" s="32"/>
      <c r="K1090" s="27"/>
    </row>
    <row r="1091" spans="2:11" s="5" customFormat="1" ht="13.5" x14ac:dyDescent="0.2">
      <c r="B1091" s="30"/>
      <c r="C1091" s="26"/>
      <c r="D1091" s="28"/>
      <c r="E1091" s="29"/>
      <c r="F1091" s="31"/>
      <c r="G1091" s="33"/>
      <c r="H1091" s="29"/>
      <c r="I1091" s="29"/>
      <c r="J1091" s="32"/>
      <c r="K1091" s="27"/>
    </row>
    <row r="1092" spans="2:11" s="5" customFormat="1" ht="13.5" x14ac:dyDescent="0.2">
      <c r="B1092" s="30"/>
      <c r="C1092" s="26"/>
      <c r="D1092" s="28"/>
      <c r="E1092" s="29"/>
      <c r="F1092" s="31"/>
      <c r="G1092" s="33"/>
      <c r="H1092" s="29"/>
      <c r="I1092" s="29"/>
      <c r="J1092" s="32"/>
      <c r="K1092" s="27"/>
    </row>
    <row r="1093" spans="2:11" s="5" customFormat="1" ht="13.5" x14ac:dyDescent="0.2">
      <c r="B1093" s="30"/>
      <c r="C1093" s="26"/>
      <c r="D1093" s="28"/>
      <c r="E1093" s="29"/>
      <c r="F1093" s="31"/>
      <c r="G1093" s="33"/>
      <c r="H1093" s="29"/>
      <c r="I1093" s="29"/>
      <c r="J1093" s="32"/>
      <c r="K1093" s="27"/>
    </row>
    <row r="1094" spans="2:11" s="5" customFormat="1" ht="13.5" x14ac:dyDescent="0.2">
      <c r="B1094" s="30"/>
      <c r="C1094" s="26"/>
      <c r="D1094" s="28"/>
      <c r="E1094" s="29"/>
      <c r="F1094" s="31"/>
      <c r="G1094" s="33"/>
      <c r="H1094" s="29"/>
      <c r="I1094" s="29"/>
      <c r="J1094" s="32"/>
      <c r="K1094" s="27"/>
    </row>
    <row r="1095" spans="2:11" s="5" customFormat="1" ht="13.5" x14ac:dyDescent="0.2">
      <c r="B1095" s="30"/>
      <c r="C1095" s="26"/>
      <c r="D1095" s="28"/>
      <c r="E1095" s="29"/>
      <c r="F1095" s="31"/>
      <c r="G1095" s="33"/>
      <c r="H1095" s="29"/>
      <c r="I1095" s="29"/>
      <c r="J1095" s="32"/>
      <c r="K1095" s="27"/>
    </row>
    <row r="1096" spans="2:11" s="5" customFormat="1" ht="13.5" x14ac:dyDescent="0.2">
      <c r="B1096" s="30"/>
      <c r="C1096" s="26"/>
      <c r="D1096" s="28"/>
      <c r="E1096" s="29"/>
      <c r="F1096" s="31"/>
      <c r="G1096" s="33"/>
      <c r="H1096" s="29"/>
      <c r="I1096" s="29"/>
      <c r="J1096" s="32"/>
      <c r="K1096" s="27"/>
    </row>
    <row r="1097" spans="2:11" s="5" customFormat="1" ht="13.5" x14ac:dyDescent="0.2">
      <c r="B1097" s="30"/>
      <c r="C1097" s="26"/>
      <c r="D1097" s="28"/>
      <c r="E1097" s="29"/>
      <c r="F1097" s="31"/>
      <c r="G1097" s="33"/>
      <c r="H1097" s="29"/>
      <c r="I1097" s="29"/>
      <c r="J1097" s="32"/>
      <c r="K1097" s="27"/>
    </row>
    <row r="1098" spans="2:11" s="5" customFormat="1" ht="13.5" x14ac:dyDescent="0.2">
      <c r="B1098" s="30"/>
      <c r="C1098" s="26"/>
      <c r="D1098" s="28"/>
      <c r="E1098" s="29"/>
      <c r="F1098" s="31"/>
      <c r="G1098" s="33"/>
      <c r="H1098" s="29"/>
      <c r="I1098" s="29"/>
      <c r="J1098" s="32"/>
      <c r="K1098" s="27"/>
    </row>
    <row r="1099" spans="2:11" s="5" customFormat="1" ht="13.5" x14ac:dyDescent="0.2">
      <c r="B1099" s="30"/>
      <c r="C1099" s="26"/>
      <c r="D1099" s="28"/>
      <c r="E1099" s="29"/>
      <c r="F1099" s="31"/>
      <c r="G1099" s="33"/>
      <c r="H1099" s="29"/>
      <c r="I1099" s="29"/>
      <c r="J1099" s="32"/>
      <c r="K1099" s="27"/>
    </row>
    <row r="1100" spans="2:11" s="5" customFormat="1" ht="13.5" x14ac:dyDescent="0.2">
      <c r="B1100" s="30"/>
      <c r="C1100" s="26"/>
      <c r="D1100" s="28"/>
      <c r="E1100" s="29"/>
      <c r="F1100" s="31"/>
      <c r="G1100" s="33"/>
      <c r="H1100" s="29"/>
      <c r="I1100" s="29"/>
      <c r="J1100" s="32"/>
      <c r="K1100" s="27"/>
    </row>
    <row r="1101" spans="2:11" s="5" customFormat="1" ht="13.5" x14ac:dyDescent="0.2">
      <c r="B1101" s="30"/>
      <c r="C1101" s="26"/>
      <c r="D1101" s="28"/>
      <c r="E1101" s="29"/>
      <c r="F1101" s="31"/>
      <c r="G1101" s="33"/>
      <c r="H1101" s="29"/>
      <c r="I1101" s="29"/>
      <c r="J1101" s="32"/>
      <c r="K1101" s="27"/>
    </row>
    <row r="1102" spans="2:11" s="5" customFormat="1" ht="13.5" x14ac:dyDescent="0.2">
      <c r="B1102" s="30"/>
      <c r="C1102" s="26"/>
      <c r="D1102" s="28"/>
      <c r="E1102" s="29"/>
      <c r="F1102" s="31"/>
      <c r="G1102" s="33"/>
      <c r="H1102" s="29"/>
      <c r="I1102" s="29"/>
      <c r="J1102" s="32"/>
      <c r="K1102" s="27"/>
    </row>
    <row r="1103" spans="2:11" s="5" customFormat="1" ht="13.5" x14ac:dyDescent="0.2">
      <c r="B1103" s="30"/>
      <c r="C1103" s="26"/>
      <c r="D1103" s="28"/>
      <c r="E1103" s="29"/>
      <c r="F1103" s="31"/>
      <c r="G1103" s="33"/>
      <c r="H1103" s="29"/>
      <c r="I1103" s="29"/>
      <c r="J1103" s="32"/>
      <c r="K1103" s="27"/>
    </row>
    <row r="1104" spans="2:11" s="5" customFormat="1" ht="13.5" x14ac:dyDescent="0.2">
      <c r="B1104" s="30"/>
      <c r="C1104" s="26"/>
      <c r="D1104" s="28"/>
      <c r="E1104" s="29"/>
      <c r="F1104" s="31"/>
      <c r="G1104" s="33"/>
      <c r="H1104" s="29"/>
      <c r="I1104" s="29"/>
      <c r="J1104" s="32"/>
      <c r="K1104" s="27"/>
    </row>
    <row r="1105" spans="2:11" s="5" customFormat="1" ht="13.5" x14ac:dyDescent="0.2">
      <c r="B1105" s="30"/>
      <c r="C1105" s="26"/>
      <c r="D1105" s="28"/>
      <c r="E1105" s="29"/>
      <c r="F1105" s="31"/>
      <c r="G1105" s="33"/>
      <c r="H1105" s="29"/>
      <c r="I1105" s="29"/>
      <c r="J1105" s="32"/>
      <c r="K1105" s="27"/>
    </row>
    <row r="1106" spans="2:11" s="5" customFormat="1" ht="13.5" x14ac:dyDescent="0.2">
      <c r="B1106" s="30"/>
      <c r="C1106" s="26"/>
      <c r="D1106" s="28"/>
      <c r="E1106" s="29"/>
      <c r="F1106" s="31"/>
      <c r="G1106" s="33"/>
      <c r="H1106" s="29"/>
      <c r="I1106" s="29"/>
      <c r="J1106" s="32"/>
      <c r="K1106" s="27"/>
    </row>
    <row r="1107" spans="2:11" s="5" customFormat="1" ht="13.5" x14ac:dyDescent="0.2">
      <c r="B1107" s="30"/>
      <c r="C1107" s="26"/>
      <c r="D1107" s="28"/>
      <c r="E1107" s="29"/>
      <c r="F1107" s="31"/>
      <c r="G1107" s="33"/>
      <c r="H1107" s="29"/>
      <c r="I1107" s="29"/>
      <c r="J1107" s="32"/>
      <c r="K1107" s="27"/>
    </row>
    <row r="1108" spans="2:11" s="5" customFormat="1" ht="13.5" x14ac:dyDescent="0.2">
      <c r="B1108" s="30"/>
      <c r="C1108" s="26"/>
      <c r="D1108" s="28"/>
      <c r="E1108" s="29"/>
      <c r="F1108" s="31"/>
      <c r="G1108" s="33"/>
      <c r="H1108" s="29"/>
      <c r="I1108" s="29"/>
      <c r="J1108" s="32"/>
      <c r="K1108" s="27"/>
    </row>
    <row r="1109" spans="2:11" s="5" customFormat="1" ht="13.5" x14ac:dyDescent="0.2">
      <c r="B1109" s="30"/>
      <c r="C1109" s="26"/>
      <c r="D1109" s="28"/>
      <c r="E1109" s="29"/>
      <c r="F1109" s="31"/>
      <c r="G1109" s="33"/>
      <c r="H1109" s="29"/>
      <c r="I1109" s="29"/>
      <c r="J1109" s="32"/>
      <c r="K1109" s="27"/>
    </row>
    <row r="1110" spans="2:11" s="5" customFormat="1" ht="13.5" x14ac:dyDescent="0.2">
      <c r="B1110" s="30"/>
      <c r="C1110" s="26"/>
      <c r="D1110" s="28"/>
      <c r="E1110" s="29"/>
      <c r="F1110" s="31"/>
      <c r="G1110" s="33"/>
      <c r="H1110" s="29"/>
      <c r="I1110" s="29"/>
      <c r="J1110" s="32"/>
      <c r="K1110" s="27"/>
    </row>
    <row r="1111" spans="2:11" s="5" customFormat="1" ht="13.5" x14ac:dyDescent="0.2">
      <c r="B1111" s="30"/>
      <c r="C1111" s="26"/>
      <c r="D1111" s="28"/>
      <c r="E1111" s="29"/>
      <c r="F1111" s="31"/>
      <c r="G1111" s="33"/>
      <c r="H1111" s="29"/>
      <c r="I1111" s="29"/>
      <c r="J1111" s="32"/>
      <c r="K1111" s="27"/>
    </row>
    <row r="1112" spans="2:11" s="5" customFormat="1" ht="13.5" x14ac:dyDescent="0.2">
      <c r="B1112" s="30"/>
      <c r="C1112" s="26"/>
      <c r="D1112" s="28"/>
      <c r="E1112" s="29"/>
      <c r="F1112" s="31"/>
      <c r="G1112" s="33"/>
      <c r="H1112" s="29"/>
      <c r="I1112" s="29"/>
      <c r="J1112" s="32"/>
      <c r="K1112" s="27"/>
    </row>
    <row r="1113" spans="2:11" s="5" customFormat="1" ht="13.5" x14ac:dyDescent="0.2">
      <c r="B1113" s="30"/>
      <c r="C1113" s="26"/>
      <c r="D1113" s="28"/>
      <c r="E1113" s="29"/>
      <c r="F1113" s="31"/>
      <c r="G1113" s="33"/>
      <c r="H1113" s="29"/>
      <c r="I1113" s="29"/>
      <c r="J1113" s="32"/>
      <c r="K1113" s="27"/>
    </row>
    <row r="1114" spans="2:11" s="5" customFormat="1" ht="13.5" x14ac:dyDescent="0.2">
      <c r="B1114" s="30"/>
      <c r="C1114" s="26"/>
      <c r="D1114" s="28"/>
      <c r="E1114" s="29"/>
      <c r="F1114" s="31"/>
      <c r="G1114" s="33"/>
      <c r="H1114" s="29"/>
      <c r="I1114" s="29"/>
      <c r="J1114" s="32"/>
      <c r="K1114" s="27"/>
    </row>
    <row r="1115" spans="2:11" s="5" customFormat="1" ht="13.5" x14ac:dyDescent="0.2">
      <c r="B1115" s="30"/>
      <c r="C1115" s="26"/>
      <c r="D1115" s="28"/>
      <c r="E1115" s="29"/>
      <c r="F1115" s="31"/>
      <c r="G1115" s="33"/>
      <c r="H1115" s="29"/>
      <c r="I1115" s="29"/>
      <c r="J1115" s="32"/>
      <c r="K1115" s="27"/>
    </row>
    <row r="1116" spans="2:11" s="5" customFormat="1" ht="13.5" x14ac:dyDescent="0.2">
      <c r="B1116" s="30"/>
      <c r="C1116" s="26"/>
      <c r="D1116" s="28"/>
      <c r="E1116" s="29"/>
      <c r="F1116" s="31"/>
      <c r="G1116" s="33"/>
      <c r="H1116" s="29"/>
      <c r="I1116" s="29"/>
      <c r="J1116" s="32"/>
      <c r="K1116" s="27"/>
    </row>
    <row r="1117" spans="2:11" s="5" customFormat="1" ht="13.5" x14ac:dyDescent="0.2">
      <c r="B1117" s="30"/>
      <c r="C1117" s="26"/>
      <c r="D1117" s="28"/>
      <c r="E1117" s="29"/>
      <c r="F1117" s="31"/>
      <c r="G1117" s="33"/>
      <c r="H1117" s="29"/>
      <c r="I1117" s="29"/>
      <c r="J1117" s="32"/>
      <c r="K1117" s="27"/>
    </row>
    <row r="1118" spans="2:11" s="5" customFormat="1" ht="13.5" x14ac:dyDescent="0.2">
      <c r="B1118" s="30"/>
      <c r="C1118" s="26"/>
      <c r="D1118" s="28"/>
      <c r="E1118" s="29"/>
      <c r="F1118" s="31"/>
      <c r="G1118" s="33"/>
      <c r="H1118" s="29"/>
      <c r="I1118" s="29"/>
      <c r="J1118" s="32"/>
      <c r="K1118" s="27"/>
    </row>
    <row r="1119" spans="2:11" s="5" customFormat="1" ht="13.5" x14ac:dyDescent="0.2">
      <c r="B1119" s="30"/>
      <c r="C1119" s="26"/>
      <c r="D1119" s="28"/>
      <c r="E1119" s="29"/>
      <c r="F1119" s="31"/>
      <c r="G1119" s="33"/>
      <c r="H1119" s="29"/>
      <c r="I1119" s="29"/>
      <c r="J1119" s="32"/>
      <c r="K1119" s="27"/>
    </row>
    <row r="1120" spans="2:11" s="5" customFormat="1" ht="13.5" x14ac:dyDescent="0.2">
      <c r="B1120" s="30"/>
      <c r="C1120" s="26"/>
      <c r="D1120" s="28"/>
      <c r="E1120" s="29"/>
      <c r="F1120" s="31"/>
      <c r="G1120" s="33"/>
      <c r="H1120" s="29"/>
      <c r="I1120" s="29"/>
      <c r="J1120" s="32"/>
      <c r="K1120" s="27"/>
    </row>
    <row r="1121" spans="2:11" s="5" customFormat="1" ht="13.5" x14ac:dyDescent="0.2">
      <c r="B1121" s="30"/>
      <c r="C1121" s="26"/>
      <c r="D1121" s="28"/>
      <c r="E1121" s="29"/>
      <c r="F1121" s="31"/>
      <c r="G1121" s="33"/>
      <c r="H1121" s="29"/>
      <c r="I1121" s="29"/>
      <c r="J1121" s="32"/>
      <c r="K1121" s="27"/>
    </row>
    <row r="1122" spans="2:11" s="5" customFormat="1" ht="13.5" x14ac:dyDescent="0.2">
      <c r="B1122" s="30"/>
      <c r="C1122" s="26"/>
      <c r="D1122" s="28"/>
      <c r="E1122" s="29"/>
      <c r="F1122" s="31"/>
      <c r="G1122" s="33"/>
      <c r="H1122" s="29"/>
      <c r="I1122" s="29"/>
      <c r="J1122" s="32"/>
      <c r="K1122" s="27"/>
    </row>
    <row r="1123" spans="2:11" s="5" customFormat="1" ht="13.5" x14ac:dyDescent="0.2">
      <c r="B1123" s="30"/>
      <c r="C1123" s="26"/>
      <c r="D1123" s="28"/>
      <c r="E1123" s="29"/>
      <c r="F1123" s="31"/>
      <c r="G1123" s="33"/>
      <c r="H1123" s="29"/>
      <c r="I1123" s="29"/>
      <c r="J1123" s="32"/>
      <c r="K1123" s="27"/>
    </row>
    <row r="1124" spans="2:11" s="5" customFormat="1" ht="13.5" x14ac:dyDescent="0.2">
      <c r="B1124" s="30"/>
      <c r="C1124" s="26"/>
      <c r="D1124" s="28"/>
      <c r="E1124" s="29"/>
      <c r="F1124" s="31"/>
      <c r="G1124" s="33"/>
      <c r="H1124" s="29"/>
      <c r="I1124" s="29"/>
      <c r="J1124" s="32"/>
      <c r="K1124" s="27"/>
    </row>
    <row r="1125" spans="2:11" s="5" customFormat="1" ht="13.5" x14ac:dyDescent="0.2">
      <c r="B1125" s="30"/>
      <c r="C1125" s="26"/>
      <c r="D1125" s="28"/>
      <c r="E1125" s="29"/>
      <c r="F1125" s="31"/>
      <c r="G1125" s="33"/>
      <c r="H1125" s="29"/>
      <c r="I1125" s="29"/>
      <c r="J1125" s="32"/>
      <c r="K1125" s="27"/>
    </row>
    <row r="1126" spans="2:11" s="5" customFormat="1" ht="13.5" x14ac:dyDescent="0.2">
      <c r="B1126" s="30"/>
      <c r="C1126" s="26"/>
      <c r="D1126" s="28"/>
      <c r="E1126" s="29"/>
      <c r="F1126" s="31"/>
      <c r="G1126" s="33"/>
      <c r="H1126" s="29"/>
      <c r="I1126" s="29"/>
      <c r="J1126" s="32"/>
      <c r="K1126" s="27"/>
    </row>
    <row r="1127" spans="2:11" s="5" customFormat="1" ht="13.5" x14ac:dyDescent="0.2">
      <c r="B1127" s="30"/>
      <c r="C1127" s="26"/>
      <c r="D1127" s="28"/>
      <c r="E1127" s="29"/>
      <c r="F1127" s="31"/>
      <c r="G1127" s="33"/>
      <c r="H1127" s="29"/>
      <c r="I1127" s="29"/>
      <c r="J1127" s="32"/>
      <c r="K1127" s="27"/>
    </row>
    <row r="1128" spans="2:11" s="5" customFormat="1" ht="13.5" x14ac:dyDescent="0.2">
      <c r="B1128" s="30"/>
      <c r="C1128" s="26"/>
      <c r="D1128" s="28"/>
      <c r="E1128" s="29"/>
      <c r="F1128" s="31"/>
      <c r="G1128" s="33"/>
      <c r="H1128" s="29"/>
      <c r="I1128" s="29"/>
      <c r="J1128" s="32"/>
      <c r="K1128" s="27"/>
    </row>
    <row r="1129" spans="2:11" s="5" customFormat="1" ht="13.5" x14ac:dyDescent="0.2">
      <c r="B1129" s="30"/>
      <c r="C1129" s="26"/>
      <c r="D1129" s="28"/>
      <c r="E1129" s="29"/>
      <c r="F1129" s="31"/>
      <c r="G1129" s="33"/>
      <c r="H1129" s="29"/>
      <c r="I1129" s="29"/>
      <c r="J1129" s="32"/>
      <c r="K1129" s="27"/>
    </row>
    <row r="1130" spans="2:11" s="5" customFormat="1" ht="13.5" x14ac:dyDescent="0.2">
      <c r="B1130" s="30"/>
      <c r="C1130" s="26"/>
      <c r="D1130" s="28"/>
      <c r="E1130" s="29"/>
      <c r="F1130" s="31"/>
      <c r="G1130" s="33"/>
      <c r="H1130" s="29"/>
      <c r="I1130" s="29"/>
      <c r="J1130" s="32"/>
      <c r="K1130" s="27"/>
    </row>
    <row r="1131" spans="2:11" s="5" customFormat="1" ht="13.5" x14ac:dyDescent="0.2">
      <c r="B1131" s="30"/>
      <c r="C1131" s="26"/>
      <c r="D1131" s="28"/>
      <c r="E1131" s="29"/>
      <c r="F1131" s="31"/>
      <c r="G1131" s="33"/>
      <c r="H1131" s="29"/>
      <c r="I1131" s="29"/>
      <c r="J1131" s="32"/>
      <c r="K1131" s="27"/>
    </row>
    <row r="1132" spans="2:11" s="5" customFormat="1" ht="13.5" x14ac:dyDescent="0.2">
      <c r="B1132" s="30"/>
      <c r="C1132" s="26"/>
      <c r="D1132" s="28"/>
      <c r="E1132" s="29"/>
      <c r="F1132" s="31"/>
      <c r="G1132" s="33"/>
      <c r="H1132" s="29"/>
      <c r="I1132" s="29"/>
      <c r="J1132" s="32"/>
      <c r="K1132" s="27"/>
    </row>
    <row r="1133" spans="2:11" s="5" customFormat="1" ht="13.5" x14ac:dyDescent="0.2">
      <c r="B1133" s="30"/>
      <c r="C1133" s="26"/>
      <c r="D1133" s="28"/>
      <c r="E1133" s="29"/>
      <c r="F1133" s="31"/>
      <c r="G1133" s="33"/>
      <c r="H1133" s="29"/>
      <c r="I1133" s="29"/>
      <c r="J1133" s="32"/>
      <c r="K1133" s="27"/>
    </row>
    <row r="1134" spans="2:11" s="5" customFormat="1" ht="13.5" x14ac:dyDescent="0.2">
      <c r="B1134" s="30"/>
      <c r="C1134" s="26"/>
      <c r="D1134" s="28"/>
      <c r="E1134" s="29"/>
      <c r="F1134" s="31"/>
      <c r="G1134" s="33"/>
      <c r="H1134" s="29"/>
      <c r="I1134" s="29"/>
      <c r="J1134" s="32"/>
      <c r="K1134" s="27"/>
    </row>
    <row r="1135" spans="2:11" s="5" customFormat="1" ht="13.5" x14ac:dyDescent="0.2">
      <c r="B1135" s="30"/>
      <c r="C1135" s="26"/>
      <c r="D1135" s="28"/>
      <c r="E1135" s="29"/>
      <c r="F1135" s="31"/>
      <c r="G1135" s="33"/>
      <c r="H1135" s="29"/>
      <c r="I1135" s="29"/>
      <c r="J1135" s="32"/>
      <c r="K1135" s="27"/>
    </row>
    <row r="1136" spans="2:11" s="5" customFormat="1" ht="13.5" x14ac:dyDescent="0.2">
      <c r="B1136" s="30"/>
      <c r="C1136" s="26"/>
      <c r="D1136" s="28"/>
      <c r="E1136" s="29"/>
      <c r="F1136" s="31"/>
      <c r="G1136" s="33"/>
      <c r="H1136" s="29"/>
      <c r="I1136" s="29"/>
      <c r="J1136" s="32"/>
      <c r="K1136" s="27"/>
    </row>
    <row r="1137" spans="2:11" s="5" customFormat="1" ht="13.5" x14ac:dyDescent="0.2">
      <c r="B1137" s="30"/>
      <c r="C1137" s="26"/>
      <c r="D1137" s="28"/>
      <c r="E1137" s="29"/>
      <c r="F1137" s="31"/>
      <c r="G1137" s="33"/>
      <c r="H1137" s="29"/>
      <c r="I1137" s="29"/>
      <c r="J1137" s="32"/>
      <c r="K1137" s="27"/>
    </row>
    <row r="1138" spans="2:11" s="5" customFormat="1" ht="13.5" x14ac:dyDescent="0.2">
      <c r="B1138" s="30"/>
      <c r="C1138" s="26"/>
      <c r="D1138" s="28"/>
      <c r="E1138" s="29"/>
      <c r="F1138" s="31"/>
      <c r="G1138" s="33"/>
      <c r="H1138" s="29"/>
      <c r="I1138" s="29"/>
      <c r="J1138" s="32"/>
      <c r="K1138" s="27"/>
    </row>
    <row r="1139" spans="2:11" s="5" customFormat="1" ht="13.5" x14ac:dyDescent="0.2">
      <c r="B1139" s="30"/>
      <c r="C1139" s="26"/>
      <c r="D1139" s="28"/>
      <c r="E1139" s="29"/>
      <c r="F1139" s="31"/>
      <c r="G1139" s="33"/>
      <c r="H1139" s="29"/>
      <c r="I1139" s="29"/>
      <c r="J1139" s="32"/>
      <c r="K1139" s="27"/>
    </row>
    <row r="1140" spans="2:11" s="5" customFormat="1" ht="13.5" x14ac:dyDescent="0.2">
      <c r="B1140" s="30"/>
      <c r="C1140" s="26"/>
      <c r="D1140" s="28"/>
      <c r="E1140" s="29"/>
      <c r="F1140" s="31"/>
      <c r="G1140" s="33"/>
      <c r="H1140" s="29"/>
      <c r="I1140" s="29"/>
      <c r="J1140" s="32"/>
      <c r="K1140" s="27"/>
    </row>
    <row r="1141" spans="2:11" s="5" customFormat="1" ht="13.5" x14ac:dyDescent="0.2">
      <c r="B1141" s="30"/>
      <c r="C1141" s="26"/>
      <c r="D1141" s="28"/>
      <c r="E1141" s="29"/>
      <c r="F1141" s="31"/>
      <c r="G1141" s="33"/>
      <c r="H1141" s="29"/>
      <c r="I1141" s="29"/>
      <c r="J1141" s="32"/>
      <c r="K1141" s="27"/>
    </row>
    <row r="1142" spans="2:11" s="5" customFormat="1" ht="13.5" x14ac:dyDescent="0.2">
      <c r="B1142" s="30"/>
      <c r="C1142" s="26"/>
      <c r="D1142" s="28"/>
      <c r="E1142" s="29"/>
      <c r="F1142" s="31"/>
      <c r="G1142" s="33"/>
      <c r="H1142" s="29"/>
      <c r="I1142" s="29"/>
      <c r="J1142" s="32"/>
      <c r="K1142" s="27"/>
    </row>
    <row r="1143" spans="2:11" s="5" customFormat="1" ht="13.5" x14ac:dyDescent="0.2">
      <c r="B1143" s="30"/>
      <c r="C1143" s="26"/>
      <c r="D1143" s="28"/>
      <c r="E1143" s="29"/>
      <c r="F1143" s="31"/>
      <c r="G1143" s="33"/>
      <c r="H1143" s="29"/>
      <c r="I1143" s="29"/>
      <c r="J1143" s="32"/>
      <c r="K1143" s="27"/>
    </row>
    <row r="1144" spans="2:11" s="5" customFormat="1" ht="13.5" x14ac:dyDescent="0.2">
      <c r="B1144" s="30"/>
      <c r="C1144" s="26"/>
      <c r="D1144" s="28"/>
      <c r="E1144" s="29"/>
      <c r="F1144" s="31"/>
      <c r="G1144" s="33"/>
      <c r="H1144" s="29"/>
      <c r="I1144" s="29"/>
      <c r="J1144" s="32"/>
      <c r="K1144" s="27"/>
    </row>
    <row r="1145" spans="2:11" s="5" customFormat="1" ht="13.5" x14ac:dyDescent="0.2">
      <c r="B1145" s="30"/>
      <c r="C1145" s="26"/>
      <c r="D1145" s="28"/>
      <c r="E1145" s="29"/>
      <c r="F1145" s="31"/>
      <c r="G1145" s="33"/>
      <c r="H1145" s="29"/>
      <c r="I1145" s="29"/>
      <c r="J1145" s="32"/>
      <c r="K1145" s="27"/>
    </row>
    <row r="1146" spans="2:11" s="5" customFormat="1" ht="13.5" x14ac:dyDescent="0.2">
      <c r="B1146" s="30"/>
      <c r="C1146" s="26"/>
      <c r="D1146" s="28"/>
      <c r="E1146" s="29"/>
      <c r="F1146" s="31"/>
      <c r="G1146" s="33"/>
      <c r="H1146" s="29"/>
      <c r="I1146" s="29"/>
      <c r="J1146" s="32"/>
      <c r="K1146" s="27"/>
    </row>
    <row r="1147" spans="2:11" s="5" customFormat="1" ht="13.5" x14ac:dyDescent="0.2">
      <c r="B1147" s="30"/>
      <c r="C1147" s="26"/>
      <c r="D1147" s="28"/>
      <c r="E1147" s="29"/>
      <c r="F1147" s="31"/>
      <c r="G1147" s="33"/>
      <c r="H1147" s="29"/>
      <c r="I1147" s="29"/>
      <c r="J1147" s="32"/>
      <c r="K1147" s="27"/>
    </row>
    <row r="1148" spans="2:11" s="5" customFormat="1" ht="13.5" x14ac:dyDescent="0.2">
      <c r="B1148" s="30"/>
      <c r="C1148" s="26"/>
      <c r="D1148" s="28"/>
      <c r="E1148" s="29"/>
      <c r="F1148" s="31"/>
      <c r="G1148" s="33"/>
      <c r="H1148" s="29"/>
      <c r="I1148" s="29"/>
      <c r="J1148" s="32"/>
      <c r="K1148" s="27"/>
    </row>
    <row r="1149" spans="2:11" s="5" customFormat="1" ht="13.5" x14ac:dyDescent="0.2">
      <c r="B1149" s="30"/>
      <c r="C1149" s="26"/>
      <c r="D1149" s="28"/>
      <c r="E1149" s="29"/>
      <c r="F1149" s="31"/>
      <c r="G1149" s="33"/>
      <c r="H1149" s="29"/>
      <c r="I1149" s="29"/>
      <c r="J1149" s="32"/>
      <c r="K1149" s="27"/>
    </row>
    <row r="1150" spans="2:11" s="5" customFormat="1" ht="13.5" x14ac:dyDescent="0.2">
      <c r="B1150" s="30"/>
      <c r="C1150" s="26"/>
      <c r="D1150" s="28"/>
      <c r="E1150" s="29"/>
      <c r="F1150" s="31"/>
      <c r="G1150" s="33"/>
      <c r="H1150" s="29"/>
      <c r="I1150" s="29"/>
      <c r="J1150" s="32"/>
      <c r="K1150" s="27"/>
    </row>
    <row r="1151" spans="2:11" s="5" customFormat="1" ht="13.5" x14ac:dyDescent="0.2">
      <c r="B1151" s="30"/>
      <c r="C1151" s="26"/>
      <c r="D1151" s="28"/>
      <c r="E1151" s="29"/>
      <c r="F1151" s="31"/>
      <c r="G1151" s="33"/>
      <c r="H1151" s="29"/>
      <c r="I1151" s="29"/>
      <c r="J1151" s="32"/>
      <c r="K1151" s="27"/>
    </row>
    <row r="1152" spans="2:11" s="5" customFormat="1" ht="13.5" x14ac:dyDescent="0.2">
      <c r="B1152" s="30"/>
      <c r="C1152" s="26"/>
      <c r="D1152" s="28"/>
      <c r="E1152" s="29"/>
      <c r="F1152" s="31"/>
      <c r="G1152" s="33"/>
      <c r="H1152" s="29"/>
      <c r="I1152" s="29"/>
      <c r="J1152" s="32"/>
      <c r="K1152" s="27"/>
    </row>
    <row r="1153" spans="2:11" s="5" customFormat="1" ht="13.5" x14ac:dyDescent="0.2">
      <c r="B1153" s="30"/>
      <c r="C1153" s="26"/>
      <c r="D1153" s="28"/>
      <c r="E1153" s="29"/>
      <c r="F1153" s="31"/>
      <c r="G1153" s="33"/>
      <c r="H1153" s="29"/>
      <c r="I1153" s="29"/>
      <c r="J1153" s="32"/>
      <c r="K1153" s="27"/>
    </row>
    <row r="1154" spans="2:11" s="5" customFormat="1" ht="13.5" x14ac:dyDescent="0.2">
      <c r="B1154" s="30"/>
      <c r="C1154" s="26"/>
      <c r="D1154" s="28"/>
      <c r="E1154" s="29"/>
      <c r="F1154" s="31"/>
      <c r="G1154" s="33"/>
      <c r="H1154" s="29"/>
      <c r="I1154" s="29"/>
      <c r="J1154" s="32"/>
      <c r="K1154" s="27"/>
    </row>
    <row r="1155" spans="2:11" s="5" customFormat="1" ht="13.5" x14ac:dyDescent="0.2">
      <c r="B1155" s="30"/>
      <c r="C1155" s="26"/>
      <c r="D1155" s="28"/>
      <c r="E1155" s="29"/>
      <c r="F1155" s="31"/>
      <c r="G1155" s="33"/>
      <c r="H1155" s="29"/>
      <c r="I1155" s="29"/>
      <c r="J1155" s="32"/>
      <c r="K1155" s="27"/>
    </row>
    <row r="1156" spans="2:11" s="5" customFormat="1" ht="13.5" x14ac:dyDescent="0.2">
      <c r="B1156" s="30"/>
      <c r="C1156" s="26"/>
      <c r="D1156" s="28"/>
      <c r="E1156" s="29"/>
      <c r="F1156" s="31"/>
      <c r="G1156" s="33"/>
      <c r="H1156" s="29"/>
      <c r="I1156" s="29"/>
      <c r="J1156" s="32"/>
      <c r="K1156" s="27"/>
    </row>
    <row r="1157" spans="2:11" s="5" customFormat="1" ht="13.5" x14ac:dyDescent="0.2">
      <c r="B1157" s="30"/>
      <c r="C1157" s="26"/>
      <c r="D1157" s="28"/>
      <c r="E1157" s="29"/>
      <c r="F1157" s="31"/>
      <c r="G1157" s="33"/>
      <c r="H1157" s="29"/>
      <c r="I1157" s="29"/>
      <c r="J1157" s="32"/>
      <c r="K1157" s="27"/>
    </row>
    <row r="1158" spans="2:11" s="5" customFormat="1" ht="13.5" x14ac:dyDescent="0.2">
      <c r="B1158" s="30"/>
      <c r="C1158" s="26"/>
      <c r="D1158" s="28"/>
      <c r="E1158" s="29"/>
      <c r="F1158" s="31"/>
      <c r="G1158" s="33"/>
      <c r="H1158" s="29"/>
      <c r="I1158" s="29"/>
      <c r="J1158" s="32"/>
      <c r="K1158" s="27"/>
    </row>
    <row r="1159" spans="2:11" s="5" customFormat="1" ht="13.5" x14ac:dyDescent="0.2">
      <c r="B1159" s="30"/>
      <c r="C1159" s="26"/>
      <c r="D1159" s="28"/>
      <c r="E1159" s="29"/>
      <c r="F1159" s="31"/>
      <c r="G1159" s="33"/>
      <c r="H1159" s="29"/>
      <c r="I1159" s="29"/>
      <c r="J1159" s="32"/>
      <c r="K1159" s="27"/>
    </row>
    <row r="1160" spans="2:11" s="5" customFormat="1" ht="13.5" x14ac:dyDescent="0.2">
      <c r="B1160" s="30"/>
      <c r="C1160" s="26"/>
      <c r="D1160" s="28"/>
      <c r="E1160" s="29"/>
      <c r="F1160" s="31"/>
      <c r="G1160" s="33"/>
      <c r="H1160" s="29"/>
      <c r="I1160" s="29"/>
      <c r="J1160" s="32"/>
      <c r="K1160" s="27"/>
    </row>
    <row r="1161" spans="2:11" s="5" customFormat="1" ht="13.5" x14ac:dyDescent="0.2">
      <c r="B1161" s="30"/>
      <c r="C1161" s="26"/>
      <c r="D1161" s="28"/>
      <c r="E1161" s="29"/>
      <c r="F1161" s="31"/>
      <c r="G1161" s="33"/>
      <c r="H1161" s="29"/>
      <c r="I1161" s="29"/>
      <c r="J1161" s="32"/>
      <c r="K1161" s="27"/>
    </row>
    <row r="1162" spans="2:11" s="5" customFormat="1" ht="13.5" x14ac:dyDescent="0.2">
      <c r="B1162" s="30"/>
      <c r="C1162" s="26"/>
      <c r="D1162" s="28"/>
      <c r="E1162" s="29"/>
      <c r="F1162" s="31"/>
      <c r="G1162" s="33"/>
      <c r="H1162" s="29"/>
      <c r="I1162" s="29"/>
      <c r="J1162" s="32"/>
      <c r="K1162" s="27"/>
    </row>
    <row r="1163" spans="2:11" s="5" customFormat="1" ht="13.5" x14ac:dyDescent="0.2">
      <c r="B1163" s="30"/>
      <c r="C1163" s="26"/>
      <c r="D1163" s="28"/>
      <c r="E1163" s="29"/>
      <c r="F1163" s="31"/>
      <c r="G1163" s="33"/>
      <c r="H1163" s="29"/>
      <c r="I1163" s="29"/>
      <c r="J1163" s="32"/>
      <c r="K1163" s="27"/>
    </row>
    <row r="1164" spans="2:11" s="5" customFormat="1" ht="13.5" x14ac:dyDescent="0.2">
      <c r="B1164" s="30"/>
      <c r="C1164" s="26"/>
      <c r="D1164" s="28"/>
      <c r="E1164" s="29"/>
      <c r="F1164" s="31"/>
      <c r="G1164" s="33"/>
      <c r="H1164" s="29"/>
      <c r="I1164" s="29"/>
      <c r="J1164" s="32"/>
      <c r="K1164" s="27"/>
    </row>
    <row r="1165" spans="2:11" s="5" customFormat="1" ht="13.5" x14ac:dyDescent="0.2">
      <c r="B1165" s="30"/>
      <c r="C1165" s="26"/>
      <c r="D1165" s="28"/>
      <c r="E1165" s="29"/>
      <c r="F1165" s="31"/>
      <c r="G1165" s="33"/>
      <c r="H1165" s="29"/>
      <c r="I1165" s="29"/>
      <c r="J1165" s="32"/>
      <c r="K1165" s="27"/>
    </row>
    <row r="1166" spans="2:11" s="5" customFormat="1" ht="13.5" x14ac:dyDescent="0.2">
      <c r="B1166" s="30"/>
      <c r="C1166" s="26"/>
      <c r="D1166" s="28"/>
      <c r="E1166" s="29"/>
      <c r="F1166" s="31"/>
      <c r="G1166" s="33"/>
      <c r="H1166" s="29"/>
      <c r="I1166" s="29"/>
      <c r="J1166" s="32"/>
      <c r="K1166" s="27"/>
    </row>
    <row r="1167" spans="2:11" s="5" customFormat="1" ht="13.5" x14ac:dyDescent="0.2">
      <c r="B1167" s="30"/>
      <c r="C1167" s="26"/>
      <c r="D1167" s="28"/>
      <c r="E1167" s="29"/>
      <c r="F1167" s="31"/>
      <c r="G1167" s="33"/>
      <c r="H1167" s="29"/>
      <c r="I1167" s="29"/>
      <c r="J1167" s="32"/>
      <c r="K1167" s="27"/>
    </row>
    <row r="1168" spans="2:11" s="5" customFormat="1" ht="13.5" x14ac:dyDescent="0.2">
      <c r="B1168" s="30"/>
      <c r="C1168" s="26"/>
      <c r="D1168" s="28"/>
      <c r="E1168" s="29"/>
      <c r="F1168" s="31"/>
      <c r="G1168" s="33"/>
      <c r="H1168" s="29"/>
      <c r="I1168" s="29"/>
      <c r="J1168" s="32"/>
      <c r="K1168" s="27"/>
    </row>
    <row r="1169" spans="2:11" s="5" customFormat="1" ht="13.5" x14ac:dyDescent="0.2">
      <c r="B1169" s="30"/>
      <c r="C1169" s="26"/>
      <c r="D1169" s="28"/>
      <c r="E1169" s="29"/>
      <c r="F1169" s="31"/>
      <c r="G1169" s="33"/>
      <c r="H1169" s="29"/>
      <c r="I1169" s="29"/>
      <c r="J1169" s="32"/>
      <c r="K1169" s="27"/>
    </row>
    <row r="1170" spans="2:11" s="5" customFormat="1" ht="13.5" x14ac:dyDescent="0.2">
      <c r="B1170" s="30"/>
      <c r="C1170" s="26"/>
      <c r="D1170" s="28"/>
      <c r="E1170" s="29"/>
      <c r="F1170" s="31"/>
      <c r="G1170" s="33"/>
      <c r="H1170" s="29"/>
      <c r="I1170" s="29"/>
      <c r="J1170" s="32"/>
      <c r="K1170" s="27"/>
    </row>
    <row r="1171" spans="2:11" s="5" customFormat="1" ht="13.5" x14ac:dyDescent="0.2">
      <c r="B1171" s="30"/>
      <c r="C1171" s="26"/>
      <c r="D1171" s="28"/>
      <c r="E1171" s="29"/>
      <c r="F1171" s="31"/>
      <c r="G1171" s="33"/>
      <c r="H1171" s="29"/>
      <c r="I1171" s="29"/>
      <c r="J1171" s="32"/>
      <c r="K1171" s="27"/>
    </row>
    <row r="1172" spans="2:11" s="5" customFormat="1" ht="13.5" x14ac:dyDescent="0.2">
      <c r="B1172" s="30"/>
      <c r="C1172" s="26"/>
      <c r="D1172" s="28"/>
      <c r="E1172" s="29"/>
      <c r="F1172" s="31"/>
      <c r="G1172" s="33"/>
      <c r="H1172" s="29"/>
      <c r="I1172" s="29"/>
      <c r="J1172" s="32"/>
      <c r="K1172" s="27"/>
    </row>
    <row r="1173" spans="2:11" s="5" customFormat="1" ht="13.5" x14ac:dyDescent="0.2">
      <c r="B1173" s="30"/>
      <c r="C1173" s="26"/>
      <c r="D1173" s="28"/>
      <c r="E1173" s="29"/>
      <c r="F1173" s="31"/>
      <c r="G1173" s="33"/>
      <c r="H1173" s="29"/>
      <c r="I1173" s="29"/>
      <c r="J1173" s="32"/>
      <c r="K1173" s="27"/>
    </row>
    <row r="1174" spans="2:11" s="5" customFormat="1" ht="13.5" x14ac:dyDescent="0.2">
      <c r="B1174" s="30"/>
      <c r="C1174" s="26"/>
      <c r="D1174" s="28"/>
      <c r="E1174" s="29"/>
      <c r="F1174" s="31"/>
      <c r="G1174" s="33"/>
      <c r="H1174" s="29"/>
      <c r="I1174" s="29"/>
      <c r="J1174" s="32"/>
      <c r="K1174" s="27"/>
    </row>
    <row r="1175" spans="2:11" s="5" customFormat="1" ht="13.5" x14ac:dyDescent="0.2">
      <c r="B1175" s="30"/>
      <c r="C1175" s="26"/>
      <c r="D1175" s="28"/>
      <c r="E1175" s="29"/>
      <c r="F1175" s="31"/>
      <c r="G1175" s="33"/>
      <c r="H1175" s="29"/>
      <c r="I1175" s="29"/>
      <c r="J1175" s="32"/>
      <c r="K1175" s="27"/>
    </row>
    <row r="1176" spans="2:11" s="5" customFormat="1" ht="13.5" x14ac:dyDescent="0.2">
      <c r="B1176" s="30"/>
      <c r="C1176" s="26"/>
      <c r="D1176" s="28"/>
      <c r="E1176" s="29"/>
      <c r="F1176" s="31"/>
      <c r="G1176" s="33"/>
      <c r="H1176" s="29"/>
      <c r="I1176" s="29"/>
      <c r="J1176" s="32"/>
      <c r="K1176" s="27"/>
    </row>
    <row r="1177" spans="2:11" s="5" customFormat="1" ht="13.5" x14ac:dyDescent="0.2">
      <c r="B1177" s="30"/>
      <c r="C1177" s="26"/>
      <c r="D1177" s="28"/>
      <c r="E1177" s="29"/>
      <c r="F1177" s="31"/>
      <c r="G1177" s="33"/>
      <c r="H1177" s="29"/>
      <c r="I1177" s="29"/>
      <c r="J1177" s="32"/>
      <c r="K1177" s="27"/>
    </row>
    <row r="1178" spans="2:11" s="5" customFormat="1" ht="13.5" x14ac:dyDescent="0.2">
      <c r="B1178" s="30"/>
      <c r="C1178" s="26"/>
      <c r="D1178" s="28"/>
      <c r="E1178" s="29"/>
      <c r="F1178" s="31"/>
      <c r="G1178" s="33"/>
      <c r="H1178" s="29"/>
      <c r="I1178" s="29"/>
      <c r="J1178" s="32"/>
      <c r="K1178" s="27"/>
    </row>
    <row r="1179" spans="2:11" s="5" customFormat="1" ht="13.5" x14ac:dyDescent="0.2">
      <c r="B1179" s="30"/>
      <c r="C1179" s="26"/>
      <c r="D1179" s="28"/>
      <c r="E1179" s="29"/>
      <c r="F1179" s="31"/>
      <c r="G1179" s="33"/>
      <c r="H1179" s="29"/>
      <c r="I1179" s="29"/>
      <c r="J1179" s="32"/>
      <c r="K1179" s="27"/>
    </row>
    <row r="1180" spans="2:11" s="5" customFormat="1" ht="13.5" x14ac:dyDescent="0.2">
      <c r="B1180" s="30"/>
      <c r="C1180" s="26"/>
      <c r="D1180" s="28"/>
      <c r="E1180" s="29"/>
      <c r="F1180" s="31"/>
      <c r="G1180" s="33"/>
      <c r="H1180" s="29"/>
      <c r="I1180" s="29"/>
      <c r="J1180" s="32"/>
      <c r="K1180" s="27"/>
    </row>
    <row r="1181" spans="2:11" s="5" customFormat="1" ht="13.5" x14ac:dyDescent="0.2">
      <c r="B1181" s="30"/>
      <c r="C1181" s="26"/>
      <c r="D1181" s="28"/>
      <c r="E1181" s="29"/>
      <c r="F1181" s="31"/>
      <c r="G1181" s="33"/>
      <c r="H1181" s="29"/>
      <c r="I1181" s="29"/>
      <c r="J1181" s="32"/>
      <c r="K1181" s="27"/>
    </row>
    <row r="1182" spans="2:11" s="5" customFormat="1" ht="13.5" x14ac:dyDescent="0.2">
      <c r="B1182" s="30"/>
      <c r="C1182" s="26"/>
      <c r="D1182" s="28"/>
      <c r="E1182" s="29"/>
      <c r="F1182" s="31"/>
      <c r="G1182" s="33"/>
      <c r="H1182" s="29"/>
      <c r="I1182" s="29"/>
      <c r="J1182" s="32"/>
      <c r="K1182" s="27"/>
    </row>
    <row r="1183" spans="2:11" s="5" customFormat="1" ht="13.5" x14ac:dyDescent="0.2">
      <c r="B1183" s="30"/>
      <c r="C1183" s="26"/>
      <c r="D1183" s="28"/>
      <c r="E1183" s="29"/>
      <c r="F1183" s="31"/>
      <c r="G1183" s="33"/>
      <c r="H1183" s="29"/>
      <c r="I1183" s="29"/>
      <c r="J1183" s="32"/>
      <c r="K1183" s="27"/>
    </row>
    <row r="1184" spans="2:11" s="5" customFormat="1" ht="13.5" x14ac:dyDescent="0.2">
      <c r="B1184" s="30"/>
      <c r="C1184" s="26"/>
      <c r="D1184" s="28"/>
      <c r="E1184" s="29"/>
      <c r="F1184" s="31"/>
      <c r="G1184" s="33"/>
      <c r="H1184" s="29"/>
      <c r="I1184" s="29"/>
      <c r="J1184" s="32"/>
      <c r="K1184" s="27"/>
    </row>
    <row r="1185" spans="2:11" s="5" customFormat="1" ht="13.5" x14ac:dyDescent="0.2">
      <c r="B1185" s="30"/>
      <c r="C1185" s="26"/>
      <c r="D1185" s="28"/>
      <c r="E1185" s="29"/>
      <c r="F1185" s="31"/>
      <c r="G1185" s="33"/>
      <c r="H1185" s="29"/>
      <c r="I1185" s="29"/>
      <c r="J1185" s="32"/>
      <c r="K1185" s="27"/>
    </row>
    <row r="1186" spans="2:11" s="5" customFormat="1" ht="13.5" x14ac:dyDescent="0.2">
      <c r="B1186" s="30"/>
      <c r="C1186" s="26"/>
      <c r="D1186" s="28"/>
      <c r="E1186" s="29"/>
      <c r="F1186" s="31"/>
      <c r="G1186" s="33"/>
      <c r="H1186" s="29"/>
      <c r="I1186" s="29"/>
      <c r="J1186" s="32"/>
      <c r="K1186" s="27"/>
    </row>
    <row r="1187" spans="2:11" s="5" customFormat="1" ht="13.5" x14ac:dyDescent="0.2">
      <c r="B1187" s="30"/>
      <c r="C1187" s="26"/>
      <c r="D1187" s="28"/>
      <c r="E1187" s="29"/>
      <c r="F1187" s="31"/>
      <c r="G1187" s="33"/>
      <c r="H1187" s="29"/>
      <c r="I1187" s="29"/>
      <c r="J1187" s="32"/>
      <c r="K1187" s="27"/>
    </row>
    <row r="1188" spans="2:11" s="5" customFormat="1" ht="13.5" x14ac:dyDescent="0.2">
      <c r="B1188" s="30"/>
      <c r="C1188" s="26"/>
      <c r="D1188" s="28"/>
      <c r="E1188" s="29"/>
      <c r="F1188" s="31"/>
      <c r="G1188" s="33"/>
      <c r="H1188" s="29"/>
      <c r="I1188" s="29"/>
      <c r="J1188" s="32"/>
      <c r="K1188" s="27"/>
    </row>
    <row r="1189" spans="2:11" s="5" customFormat="1" ht="13.5" x14ac:dyDescent="0.2">
      <c r="B1189" s="30"/>
      <c r="C1189" s="26"/>
      <c r="D1189" s="28"/>
      <c r="E1189" s="29"/>
      <c r="F1189" s="31"/>
      <c r="G1189" s="33"/>
      <c r="H1189" s="29"/>
      <c r="I1189" s="29"/>
      <c r="J1189" s="32"/>
      <c r="K1189" s="27"/>
    </row>
    <row r="1190" spans="2:11" s="5" customFormat="1" ht="13.5" x14ac:dyDescent="0.2">
      <c r="B1190" s="30"/>
      <c r="C1190" s="26"/>
      <c r="D1190" s="28"/>
      <c r="E1190" s="29"/>
      <c r="F1190" s="31"/>
      <c r="G1190" s="33"/>
      <c r="H1190" s="29"/>
      <c r="I1190" s="29"/>
      <c r="J1190" s="32"/>
      <c r="K1190" s="27"/>
    </row>
    <row r="1191" spans="2:11" s="5" customFormat="1" ht="13.5" x14ac:dyDescent="0.2">
      <c r="B1191" s="30"/>
      <c r="C1191" s="26"/>
      <c r="D1191" s="28"/>
      <c r="E1191" s="29"/>
      <c r="F1191" s="31"/>
      <c r="G1191" s="33"/>
      <c r="H1191" s="29"/>
      <c r="I1191" s="29"/>
      <c r="J1191" s="32"/>
      <c r="K1191" s="27"/>
    </row>
    <row r="1192" spans="2:11" s="5" customFormat="1" ht="13.5" x14ac:dyDescent="0.2">
      <c r="B1192" s="30"/>
      <c r="C1192" s="26"/>
      <c r="D1192" s="28"/>
      <c r="E1192" s="29"/>
      <c r="F1192" s="31"/>
      <c r="G1192" s="33"/>
      <c r="H1192" s="29"/>
      <c r="I1192" s="29"/>
      <c r="J1192" s="32"/>
      <c r="K1192" s="27"/>
    </row>
    <row r="1193" spans="2:11" s="5" customFormat="1" ht="13.5" x14ac:dyDescent="0.2">
      <c r="B1193" s="30"/>
      <c r="C1193" s="26"/>
      <c r="D1193" s="28"/>
      <c r="E1193" s="29"/>
      <c r="F1193" s="31"/>
      <c r="G1193" s="33"/>
      <c r="H1193" s="29"/>
      <c r="I1193" s="29"/>
      <c r="J1193" s="32"/>
      <c r="K1193" s="27"/>
    </row>
    <row r="1194" spans="2:11" s="5" customFormat="1" ht="13.5" x14ac:dyDescent="0.2">
      <c r="B1194" s="30"/>
      <c r="C1194" s="26"/>
      <c r="D1194" s="28"/>
      <c r="E1194" s="29"/>
      <c r="F1194" s="31"/>
      <c r="G1194" s="33"/>
      <c r="H1194" s="29"/>
      <c r="I1194" s="29"/>
      <c r="J1194" s="32"/>
      <c r="K1194" s="27"/>
    </row>
    <row r="1195" spans="2:11" s="5" customFormat="1" ht="13.5" x14ac:dyDescent="0.2">
      <c r="B1195" s="30"/>
      <c r="C1195" s="26"/>
      <c r="D1195" s="28"/>
      <c r="E1195" s="29"/>
      <c r="F1195" s="31"/>
      <c r="G1195" s="33"/>
      <c r="H1195" s="29"/>
      <c r="I1195" s="29"/>
      <c r="J1195" s="32"/>
      <c r="K1195" s="27"/>
    </row>
    <row r="1196" spans="2:11" s="5" customFormat="1" ht="13.5" x14ac:dyDescent="0.2">
      <c r="B1196" s="30"/>
      <c r="C1196" s="26"/>
      <c r="D1196" s="28"/>
      <c r="E1196" s="29"/>
      <c r="F1196" s="31"/>
      <c r="G1196" s="33"/>
      <c r="H1196" s="29"/>
      <c r="I1196" s="29"/>
      <c r="J1196" s="32"/>
      <c r="K1196" s="27"/>
    </row>
    <row r="1197" spans="2:11" s="5" customFormat="1" ht="13.5" x14ac:dyDescent="0.2">
      <c r="B1197" s="30"/>
      <c r="C1197" s="26"/>
      <c r="D1197" s="28"/>
      <c r="E1197" s="29"/>
      <c r="F1197" s="31"/>
      <c r="G1197" s="33"/>
      <c r="H1197" s="29"/>
      <c r="I1197" s="29"/>
      <c r="J1197" s="32"/>
      <c r="K1197" s="27"/>
    </row>
    <row r="1198" spans="2:11" s="5" customFormat="1" ht="13.5" x14ac:dyDescent="0.2">
      <c r="B1198" s="30"/>
      <c r="C1198" s="26"/>
      <c r="D1198" s="28"/>
      <c r="E1198" s="29"/>
      <c r="F1198" s="31"/>
      <c r="G1198" s="33"/>
      <c r="H1198" s="29"/>
      <c r="I1198" s="29"/>
      <c r="J1198" s="32"/>
      <c r="K1198" s="27"/>
    </row>
    <row r="1199" spans="2:11" s="5" customFormat="1" ht="13.5" x14ac:dyDescent="0.2">
      <c r="B1199" s="30"/>
      <c r="C1199" s="26"/>
      <c r="D1199" s="28"/>
      <c r="E1199" s="29"/>
      <c r="F1199" s="31"/>
      <c r="G1199" s="33"/>
      <c r="H1199" s="29"/>
      <c r="I1199" s="29"/>
      <c r="J1199" s="32"/>
      <c r="K1199" s="27"/>
    </row>
    <row r="1200" spans="2:11" s="5" customFormat="1" ht="13.5" x14ac:dyDescent="0.2">
      <c r="B1200" s="30"/>
      <c r="C1200" s="26"/>
      <c r="D1200" s="28"/>
      <c r="E1200" s="29"/>
      <c r="F1200" s="31"/>
      <c r="G1200" s="33"/>
      <c r="H1200" s="29"/>
      <c r="I1200" s="29"/>
      <c r="J1200" s="32"/>
      <c r="K1200" s="27"/>
    </row>
    <row r="1201" spans="2:11" s="5" customFormat="1" ht="13.5" x14ac:dyDescent="0.2">
      <c r="B1201" s="30"/>
      <c r="C1201" s="26"/>
      <c r="D1201" s="28"/>
      <c r="E1201" s="29"/>
      <c r="F1201" s="31"/>
      <c r="G1201" s="33"/>
      <c r="H1201" s="29"/>
      <c r="I1201" s="29"/>
      <c r="J1201" s="32"/>
      <c r="K1201" s="27"/>
    </row>
    <row r="1202" spans="2:11" s="5" customFormat="1" ht="13.5" x14ac:dyDescent="0.2">
      <c r="B1202" s="30"/>
      <c r="C1202" s="26"/>
      <c r="D1202" s="28"/>
      <c r="E1202" s="29"/>
      <c r="F1202" s="31"/>
      <c r="G1202" s="33"/>
      <c r="H1202" s="29"/>
      <c r="I1202" s="29"/>
      <c r="J1202" s="32"/>
      <c r="K1202" s="27"/>
    </row>
    <row r="1203" spans="2:11" s="5" customFormat="1" ht="13.5" x14ac:dyDescent="0.2">
      <c r="B1203" s="30"/>
      <c r="C1203" s="26"/>
      <c r="D1203" s="28"/>
      <c r="E1203" s="29"/>
      <c r="F1203" s="31"/>
      <c r="G1203" s="33"/>
      <c r="H1203" s="29"/>
      <c r="I1203" s="29"/>
      <c r="J1203" s="32"/>
      <c r="K1203" s="27"/>
    </row>
    <row r="1204" spans="2:11" s="5" customFormat="1" ht="13.5" x14ac:dyDescent="0.2">
      <c r="B1204" s="30"/>
      <c r="C1204" s="26"/>
      <c r="D1204" s="28"/>
      <c r="E1204" s="29"/>
      <c r="F1204" s="31"/>
      <c r="G1204" s="33"/>
      <c r="H1204" s="29"/>
      <c r="I1204" s="29"/>
      <c r="J1204" s="32"/>
      <c r="K1204" s="27"/>
    </row>
    <row r="1205" spans="2:11" s="5" customFormat="1" ht="13.5" x14ac:dyDescent="0.2">
      <c r="B1205" s="30"/>
      <c r="C1205" s="26"/>
      <c r="D1205" s="28"/>
      <c r="E1205" s="29"/>
      <c r="F1205" s="31"/>
      <c r="G1205" s="33"/>
      <c r="H1205" s="29"/>
      <c r="I1205" s="29"/>
      <c r="J1205" s="32"/>
      <c r="K1205" s="27"/>
    </row>
    <row r="1206" spans="2:11" s="5" customFormat="1" ht="13.5" x14ac:dyDescent="0.2">
      <c r="B1206" s="30"/>
      <c r="C1206" s="26"/>
      <c r="D1206" s="28"/>
      <c r="E1206" s="29"/>
      <c r="F1206" s="31"/>
      <c r="G1206" s="33"/>
      <c r="H1206" s="29"/>
      <c r="I1206" s="29"/>
      <c r="J1206" s="32"/>
      <c r="K1206" s="27"/>
    </row>
    <row r="1207" spans="2:11" s="5" customFormat="1" ht="13.5" x14ac:dyDescent="0.2">
      <c r="B1207" s="30"/>
      <c r="C1207" s="26"/>
      <c r="D1207" s="28"/>
      <c r="E1207" s="29"/>
      <c r="F1207" s="31"/>
      <c r="G1207" s="33"/>
      <c r="H1207" s="29"/>
      <c r="I1207" s="29"/>
      <c r="J1207" s="32"/>
      <c r="K1207" s="27"/>
    </row>
    <row r="1208" spans="2:11" s="5" customFormat="1" ht="13.5" x14ac:dyDescent="0.2">
      <c r="B1208" s="30"/>
      <c r="C1208" s="26"/>
      <c r="D1208" s="28"/>
      <c r="E1208" s="29"/>
      <c r="F1208" s="31"/>
      <c r="G1208" s="33"/>
      <c r="H1208" s="29"/>
      <c r="I1208" s="29"/>
      <c r="J1208" s="32"/>
      <c r="K1208" s="27"/>
    </row>
    <row r="1209" spans="2:11" s="5" customFormat="1" ht="13.5" x14ac:dyDescent="0.2">
      <c r="B1209" s="30"/>
      <c r="C1209" s="26"/>
      <c r="D1209" s="28"/>
      <c r="E1209" s="29"/>
      <c r="F1209" s="31"/>
      <c r="G1209" s="33"/>
      <c r="H1209" s="29"/>
      <c r="I1209" s="29"/>
      <c r="J1209" s="32"/>
      <c r="K1209" s="27"/>
    </row>
    <row r="1210" spans="2:11" s="5" customFormat="1" ht="13.5" x14ac:dyDescent="0.2">
      <c r="B1210" s="30"/>
      <c r="C1210" s="26"/>
      <c r="D1210" s="28"/>
      <c r="E1210" s="29"/>
      <c r="F1210" s="31"/>
      <c r="G1210" s="33"/>
      <c r="H1210" s="29"/>
      <c r="I1210" s="29"/>
      <c r="J1210" s="32"/>
      <c r="K1210" s="27"/>
    </row>
    <row r="1211" spans="2:11" s="5" customFormat="1" ht="13.5" x14ac:dyDescent="0.2">
      <c r="B1211" s="30"/>
      <c r="C1211" s="26"/>
      <c r="D1211" s="28"/>
      <c r="E1211" s="29"/>
      <c r="F1211" s="31"/>
      <c r="G1211" s="33"/>
      <c r="H1211" s="29"/>
      <c r="I1211" s="29"/>
      <c r="J1211" s="32"/>
      <c r="K1211" s="27"/>
    </row>
    <row r="1212" spans="2:11" s="5" customFormat="1" ht="13.5" x14ac:dyDescent="0.2">
      <c r="B1212" s="30"/>
      <c r="C1212" s="26"/>
      <c r="D1212" s="28"/>
      <c r="E1212" s="29"/>
      <c r="F1212" s="31"/>
      <c r="G1212" s="33"/>
      <c r="H1212" s="29"/>
      <c r="I1212" s="29"/>
      <c r="J1212" s="32"/>
      <c r="K1212" s="27"/>
    </row>
    <row r="1213" spans="2:11" s="5" customFormat="1" ht="13.5" x14ac:dyDescent="0.2">
      <c r="B1213" s="30"/>
      <c r="C1213" s="26"/>
      <c r="D1213" s="28"/>
      <c r="E1213" s="29"/>
      <c r="F1213" s="31"/>
      <c r="G1213" s="33"/>
      <c r="H1213" s="29"/>
      <c r="I1213" s="29"/>
      <c r="J1213" s="32"/>
      <c r="K1213" s="27"/>
    </row>
    <row r="1214" spans="2:11" s="5" customFormat="1" ht="13.5" x14ac:dyDescent="0.2">
      <c r="B1214" s="30"/>
      <c r="C1214" s="26"/>
      <c r="D1214" s="28"/>
      <c r="E1214" s="29"/>
      <c r="F1214" s="31"/>
      <c r="G1214" s="33"/>
      <c r="H1214" s="29"/>
      <c r="I1214" s="29"/>
      <c r="J1214" s="32"/>
      <c r="K1214" s="27"/>
    </row>
    <row r="1215" spans="2:11" s="5" customFormat="1" ht="13.5" x14ac:dyDescent="0.2">
      <c r="B1215" s="30"/>
      <c r="C1215" s="26"/>
      <c r="D1215" s="28"/>
      <c r="E1215" s="29"/>
      <c r="F1215" s="31"/>
      <c r="G1215" s="33"/>
      <c r="H1215" s="29"/>
      <c r="I1215" s="29"/>
      <c r="J1215" s="32"/>
      <c r="K1215" s="27"/>
    </row>
    <row r="1216" spans="2:11" s="5" customFormat="1" ht="13.5" x14ac:dyDescent="0.2">
      <c r="B1216" s="30"/>
      <c r="C1216" s="26"/>
      <c r="D1216" s="28"/>
      <c r="E1216" s="29"/>
      <c r="F1216" s="31"/>
      <c r="G1216" s="33"/>
      <c r="H1216" s="29"/>
      <c r="I1216" s="29"/>
      <c r="J1216" s="32"/>
      <c r="K1216" s="27"/>
    </row>
    <row r="1217" spans="2:11" s="5" customFormat="1" ht="13.5" x14ac:dyDescent="0.2">
      <c r="B1217" s="30"/>
      <c r="C1217" s="26"/>
      <c r="D1217" s="28"/>
      <c r="E1217" s="29"/>
      <c r="F1217" s="31"/>
      <c r="G1217" s="33"/>
      <c r="H1217" s="29"/>
      <c r="I1217" s="29"/>
      <c r="J1217" s="32"/>
      <c r="K1217" s="27"/>
    </row>
    <row r="1218" spans="2:11" s="5" customFormat="1" ht="13.5" x14ac:dyDescent="0.2">
      <c r="B1218" s="30"/>
      <c r="C1218" s="26"/>
      <c r="D1218" s="28"/>
      <c r="E1218" s="29"/>
      <c r="F1218" s="31"/>
      <c r="G1218" s="33"/>
      <c r="H1218" s="29"/>
      <c r="I1218" s="29"/>
      <c r="J1218" s="32"/>
      <c r="K1218" s="27"/>
    </row>
    <row r="1219" spans="2:11" s="5" customFormat="1" ht="13.5" x14ac:dyDescent="0.2">
      <c r="B1219" s="30"/>
      <c r="C1219" s="26"/>
      <c r="D1219" s="28"/>
      <c r="E1219" s="29"/>
      <c r="F1219" s="31"/>
      <c r="G1219" s="33"/>
      <c r="H1219" s="29"/>
      <c r="I1219" s="29"/>
      <c r="J1219" s="32"/>
      <c r="K1219" s="27"/>
    </row>
    <row r="1220" spans="2:11" s="5" customFormat="1" ht="13.5" x14ac:dyDescent="0.2">
      <c r="B1220" s="30"/>
      <c r="C1220" s="26"/>
      <c r="D1220" s="28"/>
      <c r="E1220" s="29"/>
      <c r="F1220" s="31"/>
      <c r="G1220" s="33"/>
      <c r="H1220" s="29"/>
      <c r="I1220" s="29"/>
      <c r="J1220" s="32"/>
      <c r="K1220" s="27"/>
    </row>
    <row r="1221" spans="2:11" s="5" customFormat="1" ht="13.5" x14ac:dyDescent="0.2">
      <c r="B1221" s="30"/>
      <c r="C1221" s="26"/>
      <c r="D1221" s="28"/>
      <c r="E1221" s="29"/>
      <c r="F1221" s="31"/>
      <c r="G1221" s="33"/>
      <c r="H1221" s="29"/>
      <c r="I1221" s="29"/>
      <c r="J1221" s="32"/>
      <c r="K1221" s="27"/>
    </row>
    <row r="1222" spans="2:11" s="5" customFormat="1" ht="13.5" x14ac:dyDescent="0.2">
      <c r="B1222" s="30"/>
      <c r="C1222" s="26"/>
      <c r="D1222" s="28"/>
      <c r="E1222" s="29"/>
      <c r="F1222" s="31"/>
      <c r="G1222" s="33"/>
      <c r="H1222" s="29"/>
      <c r="I1222" s="29"/>
      <c r="J1222" s="32"/>
      <c r="K1222" s="27"/>
    </row>
    <row r="1223" spans="2:11" s="5" customFormat="1" ht="13.5" x14ac:dyDescent="0.2">
      <c r="B1223" s="30"/>
      <c r="C1223" s="26"/>
      <c r="D1223" s="28"/>
      <c r="E1223" s="29"/>
      <c r="F1223" s="31"/>
      <c r="G1223" s="33"/>
      <c r="H1223" s="29"/>
      <c r="I1223" s="29"/>
      <c r="J1223" s="32"/>
      <c r="K1223" s="27"/>
    </row>
    <row r="1224" spans="2:11" s="5" customFormat="1" ht="13.5" x14ac:dyDescent="0.2">
      <c r="B1224" s="30"/>
      <c r="C1224" s="26"/>
      <c r="D1224" s="28"/>
      <c r="E1224" s="29"/>
      <c r="F1224" s="31"/>
      <c r="G1224" s="33"/>
      <c r="H1224" s="29"/>
      <c r="I1224" s="29"/>
      <c r="J1224" s="32"/>
      <c r="K1224" s="27"/>
    </row>
    <row r="1225" spans="2:11" s="5" customFormat="1" ht="13.5" x14ac:dyDescent="0.2">
      <c r="B1225" s="30"/>
      <c r="C1225" s="26"/>
      <c r="D1225" s="28"/>
      <c r="E1225" s="29"/>
      <c r="F1225" s="31"/>
      <c r="G1225" s="33"/>
      <c r="H1225" s="29"/>
      <c r="I1225" s="29"/>
      <c r="J1225" s="32"/>
      <c r="K1225" s="27"/>
    </row>
    <row r="1226" spans="2:11" s="5" customFormat="1" ht="13.5" x14ac:dyDescent="0.2">
      <c r="B1226" s="30"/>
      <c r="C1226" s="26"/>
      <c r="D1226" s="28"/>
      <c r="E1226" s="29"/>
      <c r="F1226" s="31"/>
      <c r="G1226" s="33"/>
      <c r="H1226" s="29"/>
      <c r="I1226" s="29"/>
      <c r="J1226" s="32"/>
      <c r="K1226" s="27"/>
    </row>
    <row r="1227" spans="2:11" s="5" customFormat="1" ht="13.5" x14ac:dyDescent="0.2">
      <c r="B1227" s="30"/>
      <c r="C1227" s="26"/>
      <c r="D1227" s="28"/>
      <c r="E1227" s="29"/>
      <c r="F1227" s="31"/>
      <c r="G1227" s="33"/>
      <c r="H1227" s="29"/>
      <c r="I1227" s="29"/>
      <c r="J1227" s="32"/>
      <c r="K1227" s="27"/>
    </row>
    <row r="1228" spans="2:11" s="5" customFormat="1" ht="13.5" x14ac:dyDescent="0.2">
      <c r="B1228" s="30"/>
      <c r="C1228" s="26"/>
      <c r="D1228" s="28"/>
      <c r="E1228" s="29"/>
      <c r="F1228" s="31"/>
      <c r="G1228" s="33"/>
      <c r="H1228" s="29"/>
      <c r="I1228" s="29"/>
      <c r="J1228" s="32"/>
      <c r="K1228" s="27"/>
    </row>
    <row r="1229" spans="2:11" s="5" customFormat="1" ht="13.5" x14ac:dyDescent="0.2">
      <c r="B1229" s="30"/>
      <c r="C1229" s="26"/>
      <c r="D1229" s="28"/>
      <c r="E1229" s="29"/>
      <c r="F1229" s="31"/>
      <c r="G1229" s="33"/>
      <c r="H1229" s="29"/>
      <c r="I1229" s="29"/>
      <c r="J1229" s="32"/>
      <c r="K1229" s="27"/>
    </row>
    <row r="1230" spans="2:11" s="5" customFormat="1" ht="13.5" x14ac:dyDescent="0.2">
      <c r="B1230" s="30"/>
      <c r="C1230" s="26"/>
      <c r="D1230" s="28"/>
      <c r="E1230" s="29"/>
      <c r="F1230" s="31"/>
      <c r="G1230" s="33"/>
      <c r="H1230" s="29"/>
      <c r="I1230" s="29"/>
      <c r="J1230" s="32"/>
      <c r="K1230" s="27"/>
    </row>
    <row r="1231" spans="2:11" s="5" customFormat="1" ht="13.5" x14ac:dyDescent="0.2">
      <c r="B1231" s="30"/>
      <c r="C1231" s="26"/>
      <c r="D1231" s="28"/>
      <c r="E1231" s="29"/>
      <c r="F1231" s="31"/>
      <c r="G1231" s="33"/>
      <c r="H1231" s="29"/>
      <c r="I1231" s="29"/>
      <c r="J1231" s="32"/>
      <c r="K1231" s="27"/>
    </row>
    <row r="1232" spans="2:11" s="5" customFormat="1" ht="13.5" x14ac:dyDescent="0.2">
      <c r="B1232" s="30"/>
      <c r="C1232" s="26"/>
      <c r="D1232" s="28"/>
      <c r="E1232" s="29"/>
      <c r="F1232" s="31"/>
      <c r="G1232" s="33"/>
      <c r="H1232" s="29"/>
      <c r="I1232" s="29"/>
      <c r="J1232" s="32"/>
      <c r="K1232" s="27"/>
    </row>
    <row r="1233" spans="2:11" s="5" customFormat="1" ht="13.5" x14ac:dyDescent="0.2">
      <c r="B1233" s="30"/>
      <c r="C1233" s="26"/>
      <c r="D1233" s="28"/>
      <c r="E1233" s="29"/>
      <c r="F1233" s="31"/>
      <c r="G1233" s="33"/>
      <c r="H1233" s="29"/>
      <c r="I1233" s="29"/>
      <c r="J1233" s="32"/>
      <c r="K1233" s="27"/>
    </row>
    <row r="1234" spans="2:11" s="5" customFormat="1" ht="13.5" x14ac:dyDescent="0.2">
      <c r="B1234" s="30"/>
      <c r="C1234" s="26"/>
      <c r="D1234" s="28"/>
      <c r="E1234" s="29"/>
      <c r="F1234" s="31"/>
      <c r="G1234" s="33"/>
      <c r="H1234" s="29"/>
      <c r="I1234" s="29"/>
      <c r="J1234" s="32"/>
      <c r="K1234" s="27"/>
    </row>
    <row r="1235" spans="2:11" s="5" customFormat="1" ht="13.5" x14ac:dyDescent="0.2">
      <c r="B1235" s="30"/>
      <c r="C1235" s="26"/>
      <c r="D1235" s="28"/>
      <c r="E1235" s="29"/>
      <c r="F1235" s="31"/>
      <c r="G1235" s="33"/>
      <c r="H1235" s="29"/>
      <c r="I1235" s="29"/>
      <c r="J1235" s="32"/>
      <c r="K1235" s="27"/>
    </row>
    <row r="1236" spans="2:11" s="5" customFormat="1" ht="13.5" x14ac:dyDescent="0.2">
      <c r="B1236" s="30"/>
      <c r="C1236" s="26"/>
      <c r="D1236" s="28"/>
      <c r="E1236" s="29"/>
      <c r="F1236" s="31"/>
      <c r="G1236" s="33"/>
      <c r="H1236" s="29"/>
      <c r="I1236" s="29"/>
      <c r="J1236" s="32"/>
      <c r="K1236" s="27"/>
    </row>
    <row r="1237" spans="2:11" s="5" customFormat="1" ht="13.5" x14ac:dyDescent="0.2">
      <c r="B1237" s="30"/>
      <c r="C1237" s="26"/>
      <c r="D1237" s="28"/>
      <c r="E1237" s="29"/>
      <c r="F1237" s="31"/>
      <c r="G1237" s="33"/>
      <c r="H1237" s="29"/>
      <c r="I1237" s="29"/>
      <c r="J1237" s="32"/>
      <c r="K1237" s="27"/>
    </row>
    <row r="1238" spans="2:11" s="5" customFormat="1" ht="13.5" x14ac:dyDescent="0.2">
      <c r="B1238" s="30"/>
      <c r="C1238" s="26"/>
      <c r="D1238" s="28"/>
      <c r="E1238" s="29"/>
      <c r="F1238" s="31"/>
      <c r="G1238" s="33"/>
      <c r="H1238" s="29"/>
      <c r="I1238" s="29"/>
      <c r="J1238" s="32"/>
      <c r="K1238" s="27"/>
    </row>
    <row r="1239" spans="2:11" s="5" customFormat="1" ht="13.5" x14ac:dyDescent="0.2">
      <c r="B1239" s="30"/>
      <c r="C1239" s="26"/>
      <c r="D1239" s="28"/>
      <c r="E1239" s="29"/>
      <c r="F1239" s="31"/>
      <c r="G1239" s="33"/>
      <c r="H1239" s="29"/>
      <c r="I1239" s="29"/>
      <c r="J1239" s="32"/>
      <c r="K1239" s="27"/>
    </row>
    <row r="1240" spans="2:11" s="5" customFormat="1" ht="13.5" x14ac:dyDescent="0.2">
      <c r="B1240" s="30"/>
      <c r="C1240" s="26"/>
      <c r="D1240" s="28"/>
      <c r="E1240" s="29"/>
      <c r="F1240" s="31"/>
      <c r="G1240" s="33"/>
      <c r="H1240" s="29"/>
      <c r="I1240" s="29"/>
      <c r="J1240" s="32"/>
      <c r="K1240" s="27"/>
    </row>
    <row r="1241" spans="2:11" s="5" customFormat="1" ht="13.5" x14ac:dyDescent="0.2">
      <c r="B1241" s="30"/>
      <c r="C1241" s="26"/>
      <c r="D1241" s="28"/>
      <c r="E1241" s="29"/>
      <c r="F1241" s="31"/>
      <c r="G1241" s="33"/>
      <c r="H1241" s="29"/>
      <c r="I1241" s="29"/>
      <c r="J1241" s="32"/>
      <c r="K1241" s="27"/>
    </row>
    <row r="1242" spans="2:11" s="5" customFormat="1" ht="13.5" x14ac:dyDescent="0.2">
      <c r="B1242" s="30"/>
      <c r="C1242" s="26"/>
      <c r="D1242" s="28"/>
      <c r="E1242" s="29"/>
      <c r="F1242" s="31"/>
      <c r="G1242" s="33"/>
      <c r="H1242" s="29"/>
      <c r="I1242" s="29"/>
      <c r="J1242" s="32"/>
      <c r="K1242" s="27"/>
    </row>
    <row r="1243" spans="2:11" s="5" customFormat="1" ht="13.5" x14ac:dyDescent="0.2">
      <c r="B1243" s="30"/>
      <c r="C1243" s="26"/>
      <c r="D1243" s="28"/>
      <c r="E1243" s="29"/>
      <c r="F1243" s="31"/>
      <c r="G1243" s="33"/>
      <c r="H1243" s="29"/>
      <c r="I1243" s="29"/>
      <c r="J1243" s="32"/>
      <c r="K1243" s="27"/>
    </row>
    <row r="1244" spans="2:11" s="5" customFormat="1" ht="13.5" x14ac:dyDescent="0.2">
      <c r="B1244" s="30"/>
      <c r="C1244" s="26"/>
      <c r="D1244" s="28"/>
      <c r="E1244" s="29"/>
      <c r="F1244" s="31"/>
      <c r="G1244" s="33"/>
      <c r="H1244" s="29"/>
      <c r="I1244" s="29"/>
      <c r="J1244" s="32"/>
      <c r="K1244" s="27"/>
    </row>
    <row r="1245" spans="2:11" s="5" customFormat="1" ht="13.5" x14ac:dyDescent="0.2">
      <c r="B1245" s="30"/>
      <c r="C1245" s="26"/>
      <c r="D1245" s="28"/>
      <c r="E1245" s="29"/>
      <c r="F1245" s="31"/>
      <c r="G1245" s="33"/>
      <c r="H1245" s="29"/>
      <c r="I1245" s="29"/>
      <c r="J1245" s="32"/>
      <c r="K1245" s="27"/>
    </row>
    <row r="1246" spans="2:11" s="5" customFormat="1" ht="13.5" x14ac:dyDescent="0.2">
      <c r="B1246" s="30"/>
      <c r="C1246" s="26"/>
      <c r="D1246" s="28"/>
      <c r="E1246" s="29"/>
      <c r="F1246" s="31"/>
      <c r="G1246" s="33"/>
      <c r="H1246" s="29"/>
      <c r="I1246" s="29"/>
      <c r="J1246" s="32"/>
      <c r="K1246" s="27"/>
    </row>
    <row r="1247" spans="2:11" s="5" customFormat="1" ht="13.5" x14ac:dyDescent="0.2">
      <c r="B1247" s="30"/>
      <c r="C1247" s="26"/>
      <c r="D1247" s="28"/>
      <c r="E1247" s="29"/>
      <c r="F1247" s="31"/>
      <c r="G1247" s="33"/>
      <c r="H1247" s="29"/>
      <c r="I1247" s="29"/>
      <c r="J1247" s="32"/>
      <c r="K1247" s="27"/>
    </row>
    <row r="1248" spans="2:11" s="5" customFormat="1" ht="13.5" x14ac:dyDescent="0.2">
      <c r="B1248" s="30"/>
      <c r="C1248" s="26"/>
      <c r="D1248" s="28"/>
      <c r="E1248" s="29"/>
      <c r="F1248" s="31"/>
      <c r="G1248" s="33"/>
      <c r="H1248" s="29"/>
      <c r="I1248" s="29"/>
      <c r="J1248" s="32"/>
      <c r="K1248" s="27"/>
    </row>
    <row r="1249" spans="2:11" s="5" customFormat="1" ht="13.5" x14ac:dyDescent="0.2">
      <c r="B1249" s="30"/>
      <c r="C1249" s="26"/>
      <c r="D1249" s="28"/>
      <c r="E1249" s="29"/>
      <c r="F1249" s="31"/>
      <c r="G1249" s="33"/>
      <c r="H1249" s="29"/>
      <c r="I1249" s="29"/>
      <c r="J1249" s="32"/>
      <c r="K1249" s="27"/>
    </row>
    <row r="1250" spans="2:11" s="5" customFormat="1" ht="13.5" x14ac:dyDescent="0.2">
      <c r="B1250" s="30"/>
      <c r="C1250" s="26"/>
      <c r="D1250" s="28"/>
      <c r="E1250" s="29"/>
      <c r="F1250" s="31"/>
      <c r="G1250" s="33"/>
      <c r="H1250" s="29"/>
      <c r="I1250" s="29"/>
      <c r="J1250" s="32"/>
      <c r="K1250" s="27"/>
    </row>
    <row r="1251" spans="2:11" s="5" customFormat="1" ht="13.5" x14ac:dyDescent="0.2">
      <c r="B1251" s="30"/>
      <c r="C1251" s="26"/>
      <c r="D1251" s="28"/>
      <c r="E1251" s="29"/>
      <c r="F1251" s="31"/>
      <c r="G1251" s="33"/>
      <c r="H1251" s="29"/>
      <c r="I1251" s="29"/>
      <c r="J1251" s="32"/>
      <c r="K1251" s="27"/>
    </row>
    <row r="1252" spans="2:11" s="5" customFormat="1" ht="13.5" x14ac:dyDescent="0.2">
      <c r="B1252" s="30"/>
      <c r="C1252" s="26"/>
      <c r="D1252" s="28"/>
      <c r="E1252" s="29"/>
      <c r="F1252" s="31"/>
      <c r="G1252" s="33"/>
      <c r="H1252" s="29"/>
      <c r="I1252" s="29"/>
      <c r="J1252" s="32"/>
      <c r="K1252" s="27"/>
    </row>
    <row r="1253" spans="2:11" s="5" customFormat="1" ht="13.5" x14ac:dyDescent="0.2">
      <c r="B1253" s="30"/>
      <c r="C1253" s="26"/>
      <c r="D1253" s="28"/>
      <c r="E1253" s="29"/>
      <c r="F1253" s="31"/>
      <c r="G1253" s="33"/>
      <c r="H1253" s="29"/>
      <c r="I1253" s="29"/>
      <c r="J1253" s="32"/>
      <c r="K1253" s="27"/>
    </row>
    <row r="1254" spans="2:11" s="5" customFormat="1" ht="13.5" x14ac:dyDescent="0.2">
      <c r="B1254" s="30"/>
      <c r="C1254" s="26"/>
      <c r="D1254" s="28"/>
      <c r="E1254" s="29"/>
      <c r="F1254" s="31"/>
      <c r="G1254" s="33"/>
      <c r="H1254" s="29"/>
      <c r="I1254" s="29"/>
      <c r="J1254" s="32"/>
      <c r="K1254" s="27"/>
    </row>
    <row r="1255" spans="2:11" s="5" customFormat="1" ht="13.5" x14ac:dyDescent="0.2">
      <c r="B1255" s="30"/>
      <c r="C1255" s="26"/>
      <c r="D1255" s="28"/>
      <c r="E1255" s="29"/>
      <c r="F1255" s="31"/>
      <c r="G1255" s="33"/>
      <c r="H1255" s="29"/>
      <c r="I1255" s="29"/>
      <c r="J1255" s="32"/>
      <c r="K1255" s="27"/>
    </row>
    <row r="1256" spans="2:11" s="5" customFormat="1" ht="13.5" x14ac:dyDescent="0.2">
      <c r="B1256" s="30"/>
      <c r="C1256" s="26"/>
      <c r="D1256" s="28"/>
      <c r="E1256" s="29"/>
      <c r="F1256" s="31"/>
      <c r="G1256" s="33"/>
      <c r="H1256" s="29"/>
      <c r="I1256" s="29"/>
      <c r="J1256" s="32"/>
      <c r="K1256" s="27"/>
    </row>
    <row r="1257" spans="2:11" s="5" customFormat="1" ht="13.5" x14ac:dyDescent="0.2">
      <c r="B1257" s="30"/>
      <c r="C1257" s="26"/>
      <c r="D1257" s="28"/>
      <c r="E1257" s="29"/>
      <c r="F1257" s="31"/>
      <c r="G1257" s="33"/>
      <c r="H1257" s="29"/>
      <c r="I1257" s="29"/>
      <c r="J1257" s="32"/>
      <c r="K1257" s="27"/>
    </row>
    <row r="1258" spans="2:11" s="5" customFormat="1" ht="13.5" x14ac:dyDescent="0.2">
      <c r="B1258" s="30"/>
      <c r="C1258" s="26"/>
      <c r="D1258" s="28"/>
      <c r="E1258" s="29"/>
      <c r="F1258" s="31"/>
      <c r="G1258" s="33"/>
      <c r="H1258" s="29"/>
      <c r="I1258" s="29"/>
      <c r="J1258" s="32"/>
      <c r="K1258" s="27"/>
    </row>
    <row r="1259" spans="2:11" s="5" customFormat="1" ht="13.5" x14ac:dyDescent="0.2">
      <c r="B1259" s="30"/>
      <c r="C1259" s="26"/>
      <c r="D1259" s="28"/>
      <c r="E1259" s="29"/>
      <c r="F1259" s="31"/>
      <c r="G1259" s="33"/>
      <c r="H1259" s="29"/>
      <c r="I1259" s="29"/>
      <c r="J1259" s="32"/>
      <c r="K1259" s="27"/>
    </row>
    <row r="1260" spans="2:11" s="5" customFormat="1" ht="13.5" x14ac:dyDescent="0.2">
      <c r="B1260" s="30"/>
      <c r="C1260" s="26"/>
      <c r="D1260" s="28"/>
      <c r="E1260" s="29"/>
      <c r="F1260" s="31"/>
      <c r="G1260" s="33"/>
      <c r="H1260" s="29"/>
      <c r="I1260" s="29"/>
      <c r="J1260" s="32"/>
      <c r="K1260" s="27"/>
    </row>
    <row r="1261" spans="2:11" s="5" customFormat="1" ht="13.5" x14ac:dyDescent="0.2">
      <c r="B1261" s="30"/>
      <c r="C1261" s="26"/>
      <c r="D1261" s="28"/>
      <c r="E1261" s="29"/>
      <c r="F1261" s="31"/>
      <c r="G1261" s="33"/>
      <c r="H1261" s="29"/>
      <c r="I1261" s="29"/>
      <c r="J1261" s="32"/>
      <c r="K1261" s="27"/>
    </row>
    <row r="1262" spans="2:11" s="5" customFormat="1" ht="13.5" x14ac:dyDescent="0.2">
      <c r="B1262" s="30"/>
      <c r="C1262" s="26"/>
      <c r="D1262" s="28"/>
      <c r="E1262" s="29"/>
      <c r="F1262" s="31"/>
      <c r="G1262" s="33"/>
      <c r="H1262" s="29"/>
      <c r="I1262" s="29"/>
      <c r="J1262" s="32"/>
      <c r="K1262" s="27"/>
    </row>
    <row r="1263" spans="2:11" s="5" customFormat="1" ht="13.5" x14ac:dyDescent="0.2">
      <c r="B1263" s="30"/>
      <c r="C1263" s="26"/>
      <c r="D1263" s="28"/>
      <c r="E1263" s="29"/>
      <c r="F1263" s="31"/>
      <c r="G1263" s="33"/>
      <c r="H1263" s="29"/>
      <c r="I1263" s="29"/>
      <c r="J1263" s="32"/>
      <c r="K1263" s="27"/>
    </row>
    <row r="1264" spans="2:11" s="5" customFormat="1" ht="13.5" x14ac:dyDescent="0.2">
      <c r="B1264" s="30"/>
      <c r="C1264" s="26"/>
      <c r="D1264" s="28"/>
      <c r="E1264" s="29"/>
      <c r="F1264" s="31"/>
      <c r="G1264" s="33"/>
      <c r="H1264" s="29"/>
      <c r="I1264" s="29"/>
      <c r="J1264" s="32"/>
      <c r="K1264" s="27"/>
    </row>
    <row r="1265" spans="2:11" s="5" customFormat="1" ht="13.5" x14ac:dyDescent="0.2">
      <c r="B1265" s="30"/>
      <c r="C1265" s="26"/>
      <c r="D1265" s="28"/>
      <c r="E1265" s="29"/>
      <c r="F1265" s="31"/>
      <c r="G1265" s="33"/>
      <c r="H1265" s="29"/>
      <c r="I1265" s="29"/>
      <c r="J1265" s="32"/>
      <c r="K1265" s="27"/>
    </row>
    <row r="1266" spans="2:11" s="5" customFormat="1" ht="13.5" x14ac:dyDescent="0.2">
      <c r="B1266" s="30"/>
      <c r="C1266" s="26"/>
      <c r="D1266" s="28"/>
      <c r="E1266" s="29"/>
      <c r="F1266" s="31"/>
      <c r="G1266" s="33"/>
      <c r="H1266" s="29"/>
      <c r="I1266" s="29"/>
      <c r="J1266" s="32"/>
      <c r="K1266" s="27"/>
    </row>
    <row r="1267" spans="2:11" s="5" customFormat="1" ht="13.5" x14ac:dyDescent="0.2">
      <c r="B1267" s="30"/>
      <c r="C1267" s="26"/>
      <c r="D1267" s="28"/>
      <c r="E1267" s="29"/>
      <c r="F1267" s="31"/>
      <c r="G1267" s="33"/>
      <c r="H1267" s="29"/>
      <c r="I1267" s="29"/>
      <c r="J1267" s="32"/>
      <c r="K1267" s="27"/>
    </row>
    <row r="1268" spans="2:11" s="5" customFormat="1" ht="13.5" x14ac:dyDescent="0.2">
      <c r="B1268" s="30"/>
      <c r="C1268" s="26"/>
      <c r="D1268" s="28"/>
      <c r="E1268" s="29"/>
      <c r="F1268" s="31"/>
      <c r="G1268" s="33"/>
      <c r="H1268" s="29"/>
      <c r="I1268" s="29"/>
      <c r="J1268" s="32"/>
      <c r="K1268" s="27"/>
    </row>
    <row r="1269" spans="2:11" s="5" customFormat="1" ht="13.5" x14ac:dyDescent="0.2">
      <c r="B1269" s="30"/>
      <c r="C1269" s="26"/>
      <c r="D1269" s="28"/>
      <c r="E1269" s="29"/>
      <c r="F1269" s="31"/>
      <c r="G1269" s="33"/>
      <c r="H1269" s="29"/>
      <c r="I1269" s="29"/>
      <c r="J1269" s="32"/>
      <c r="K1269" s="27"/>
    </row>
    <row r="1270" spans="2:11" s="5" customFormat="1" ht="13.5" x14ac:dyDescent="0.2">
      <c r="B1270" s="30"/>
      <c r="C1270" s="26"/>
      <c r="D1270" s="28"/>
      <c r="E1270" s="29"/>
      <c r="F1270" s="31"/>
      <c r="G1270" s="33"/>
      <c r="H1270" s="29"/>
      <c r="I1270" s="29"/>
      <c r="J1270" s="32"/>
      <c r="K1270" s="27"/>
    </row>
    <row r="1271" spans="2:11" s="5" customFormat="1" ht="13.5" x14ac:dyDescent="0.2">
      <c r="B1271" s="30"/>
      <c r="C1271" s="26"/>
      <c r="D1271" s="28"/>
      <c r="E1271" s="29"/>
      <c r="F1271" s="31"/>
      <c r="G1271" s="33"/>
      <c r="H1271" s="29"/>
      <c r="I1271" s="29"/>
      <c r="J1271" s="32"/>
      <c r="K1271" s="27"/>
    </row>
    <row r="1272" spans="2:11" s="5" customFormat="1" ht="13.5" x14ac:dyDescent="0.2">
      <c r="B1272" s="30"/>
      <c r="C1272" s="26"/>
      <c r="D1272" s="28"/>
      <c r="E1272" s="29"/>
      <c r="F1272" s="31"/>
      <c r="G1272" s="33"/>
      <c r="H1272" s="29"/>
      <c r="I1272" s="29"/>
      <c r="J1272" s="32"/>
      <c r="K1272" s="27"/>
    </row>
    <row r="1273" spans="2:11" s="5" customFormat="1" ht="13.5" x14ac:dyDescent="0.2">
      <c r="B1273" s="30"/>
      <c r="C1273" s="26"/>
      <c r="D1273" s="28"/>
      <c r="E1273" s="29"/>
      <c r="F1273" s="31"/>
      <c r="G1273" s="33"/>
      <c r="H1273" s="29"/>
      <c r="I1273" s="29"/>
      <c r="J1273" s="32"/>
      <c r="K1273" s="27"/>
    </row>
    <row r="1274" spans="2:11" s="5" customFormat="1" ht="13.5" x14ac:dyDescent="0.2">
      <c r="B1274" s="30"/>
      <c r="C1274" s="26"/>
      <c r="D1274" s="28"/>
      <c r="E1274" s="29"/>
      <c r="F1274" s="31"/>
      <c r="G1274" s="33"/>
      <c r="H1274" s="29"/>
      <c r="I1274" s="29"/>
      <c r="J1274" s="32"/>
      <c r="K1274" s="27"/>
    </row>
    <row r="1275" spans="2:11" s="5" customFormat="1" ht="13.5" x14ac:dyDescent="0.2">
      <c r="B1275" s="30"/>
      <c r="C1275" s="26"/>
      <c r="D1275" s="28"/>
      <c r="E1275" s="29"/>
      <c r="F1275" s="31"/>
      <c r="G1275" s="33"/>
      <c r="H1275" s="29"/>
      <c r="I1275" s="29"/>
      <c r="J1275" s="32"/>
      <c r="K1275" s="27"/>
    </row>
    <row r="1276" spans="2:11" s="5" customFormat="1" ht="13.5" x14ac:dyDescent="0.2">
      <c r="B1276" s="30"/>
      <c r="C1276" s="26"/>
      <c r="D1276" s="28"/>
      <c r="E1276" s="29"/>
      <c r="F1276" s="31"/>
      <c r="G1276" s="33"/>
      <c r="H1276" s="29"/>
      <c r="I1276" s="29"/>
      <c r="J1276" s="32"/>
      <c r="K1276" s="27"/>
    </row>
    <row r="1277" spans="2:11" s="5" customFormat="1" ht="13.5" x14ac:dyDescent="0.2">
      <c r="B1277" s="30"/>
      <c r="C1277" s="26"/>
      <c r="D1277" s="28"/>
      <c r="E1277" s="29"/>
      <c r="F1277" s="31"/>
      <c r="G1277" s="33"/>
      <c r="H1277" s="29"/>
      <c r="I1277" s="29"/>
      <c r="J1277" s="32"/>
      <c r="K1277" s="27"/>
    </row>
    <row r="1278" spans="2:11" s="5" customFormat="1" ht="13.5" x14ac:dyDescent="0.2">
      <c r="B1278" s="30"/>
      <c r="C1278" s="26"/>
      <c r="D1278" s="28"/>
      <c r="E1278" s="29"/>
      <c r="F1278" s="31"/>
      <c r="G1278" s="33"/>
      <c r="H1278" s="29"/>
      <c r="I1278" s="29"/>
      <c r="J1278" s="32"/>
      <c r="K1278" s="27"/>
    </row>
    <row r="1279" spans="2:11" s="5" customFormat="1" ht="13.5" x14ac:dyDescent="0.2">
      <c r="B1279" s="30"/>
      <c r="C1279" s="26"/>
      <c r="D1279" s="28"/>
      <c r="E1279" s="29"/>
      <c r="F1279" s="31"/>
      <c r="G1279" s="33"/>
      <c r="H1279" s="29"/>
      <c r="I1279" s="29"/>
      <c r="J1279" s="32"/>
      <c r="K1279" s="27"/>
    </row>
    <row r="1280" spans="2:11" s="5" customFormat="1" ht="13.5" x14ac:dyDescent="0.2">
      <c r="B1280" s="30"/>
      <c r="C1280" s="26"/>
      <c r="D1280" s="28"/>
      <c r="E1280" s="29"/>
      <c r="F1280" s="31"/>
      <c r="G1280" s="33"/>
      <c r="H1280" s="29"/>
      <c r="I1280" s="29"/>
      <c r="J1280" s="32"/>
      <c r="K1280" s="27"/>
    </row>
    <row r="1281" spans="2:11" s="5" customFormat="1" ht="13.5" x14ac:dyDescent="0.2">
      <c r="B1281" s="30"/>
      <c r="C1281" s="26"/>
      <c r="D1281" s="28"/>
      <c r="E1281" s="29"/>
      <c r="F1281" s="31"/>
      <c r="G1281" s="33"/>
      <c r="H1281" s="29"/>
      <c r="I1281" s="29"/>
      <c r="J1281" s="32"/>
      <c r="K1281" s="27"/>
    </row>
    <row r="1282" spans="2:11" s="5" customFormat="1" ht="13.5" x14ac:dyDescent="0.2">
      <c r="B1282" s="30"/>
      <c r="C1282" s="26"/>
      <c r="D1282" s="28"/>
      <c r="E1282" s="29"/>
      <c r="F1282" s="31"/>
      <c r="G1282" s="33"/>
      <c r="H1282" s="29"/>
      <c r="I1282" s="29"/>
      <c r="J1282" s="32"/>
      <c r="K1282" s="27"/>
    </row>
    <row r="1283" spans="2:11" s="5" customFormat="1" ht="13.5" x14ac:dyDescent="0.2">
      <c r="B1283" s="30"/>
      <c r="C1283" s="26"/>
      <c r="D1283" s="28"/>
      <c r="E1283" s="29"/>
      <c r="F1283" s="31"/>
      <c r="G1283" s="33"/>
      <c r="H1283" s="29"/>
      <c r="I1283" s="29"/>
      <c r="J1283" s="32"/>
      <c r="K1283" s="27"/>
    </row>
    <row r="1284" spans="2:11" s="5" customFormat="1" ht="13.5" x14ac:dyDescent="0.2">
      <c r="B1284" s="30"/>
      <c r="C1284" s="26"/>
      <c r="D1284" s="28"/>
      <c r="E1284" s="29"/>
      <c r="F1284" s="31"/>
      <c r="G1284" s="33"/>
      <c r="H1284" s="29"/>
      <c r="I1284" s="29"/>
      <c r="J1284" s="32"/>
      <c r="K1284" s="27"/>
    </row>
    <row r="1285" spans="2:11" s="5" customFormat="1" ht="13.5" x14ac:dyDescent="0.2">
      <c r="B1285" s="30"/>
      <c r="C1285" s="26"/>
      <c r="D1285" s="28"/>
      <c r="E1285" s="29"/>
      <c r="F1285" s="31"/>
      <c r="G1285" s="33"/>
      <c r="H1285" s="29"/>
      <c r="I1285" s="29"/>
      <c r="J1285" s="32"/>
      <c r="K1285" s="27"/>
    </row>
    <row r="1286" spans="2:11" s="5" customFormat="1" ht="13.5" x14ac:dyDescent="0.2">
      <c r="B1286" s="30"/>
      <c r="C1286" s="26"/>
      <c r="D1286" s="28"/>
      <c r="E1286" s="29"/>
      <c r="F1286" s="31"/>
      <c r="G1286" s="33"/>
      <c r="H1286" s="29"/>
      <c r="I1286" s="29"/>
      <c r="J1286" s="32"/>
      <c r="K1286" s="27"/>
    </row>
    <row r="1287" spans="2:11" s="5" customFormat="1" ht="13.5" x14ac:dyDescent="0.2">
      <c r="B1287" s="30"/>
      <c r="C1287" s="26"/>
      <c r="D1287" s="28"/>
      <c r="E1287" s="29"/>
      <c r="F1287" s="31"/>
      <c r="G1287" s="33"/>
      <c r="H1287" s="29"/>
      <c r="I1287" s="29"/>
      <c r="J1287" s="32"/>
      <c r="K1287" s="27"/>
    </row>
    <row r="1288" spans="2:11" s="5" customFormat="1" ht="13.5" x14ac:dyDescent="0.2">
      <c r="B1288" s="30"/>
      <c r="C1288" s="26"/>
      <c r="D1288" s="28"/>
      <c r="E1288" s="29"/>
      <c r="F1288" s="31"/>
      <c r="G1288" s="33"/>
      <c r="H1288" s="29"/>
      <c r="I1288" s="29"/>
      <c r="J1288" s="32"/>
      <c r="K1288" s="27"/>
    </row>
    <row r="1289" spans="2:11" s="5" customFormat="1" ht="13.5" x14ac:dyDescent="0.2">
      <c r="B1289" s="30"/>
      <c r="C1289" s="26"/>
      <c r="D1289" s="28"/>
      <c r="E1289" s="29"/>
      <c r="F1289" s="31"/>
      <c r="G1289" s="33"/>
      <c r="H1289" s="29"/>
      <c r="I1289" s="29"/>
      <c r="J1289" s="32"/>
      <c r="K1289" s="27"/>
    </row>
    <row r="1290" spans="2:11" s="5" customFormat="1" ht="13.5" x14ac:dyDescent="0.2">
      <c r="B1290" s="30"/>
      <c r="C1290" s="26"/>
      <c r="D1290" s="28"/>
      <c r="E1290" s="29"/>
      <c r="F1290" s="31"/>
      <c r="G1290" s="33"/>
      <c r="H1290" s="29"/>
      <c r="I1290" s="29"/>
      <c r="J1290" s="32"/>
      <c r="K1290" s="27"/>
    </row>
    <row r="1291" spans="2:11" s="5" customFormat="1" ht="13.5" x14ac:dyDescent="0.2">
      <c r="B1291" s="30"/>
      <c r="C1291" s="26"/>
      <c r="D1291" s="28"/>
      <c r="E1291" s="29"/>
      <c r="F1291" s="31"/>
      <c r="G1291" s="33"/>
      <c r="H1291" s="29"/>
      <c r="I1291" s="29"/>
      <c r="J1291" s="32"/>
      <c r="K1291" s="27"/>
    </row>
    <row r="1292" spans="2:11" s="5" customFormat="1" ht="13.5" x14ac:dyDescent="0.2">
      <c r="B1292" s="30"/>
      <c r="C1292" s="26"/>
      <c r="D1292" s="28"/>
      <c r="E1292" s="29"/>
      <c r="F1292" s="31"/>
      <c r="G1292" s="33"/>
      <c r="H1292" s="29"/>
      <c r="I1292" s="29"/>
      <c r="J1292" s="32"/>
      <c r="K1292" s="27"/>
    </row>
    <row r="1293" spans="2:11" s="5" customFormat="1" ht="13.5" x14ac:dyDescent="0.2">
      <c r="B1293" s="30"/>
      <c r="C1293" s="26"/>
      <c r="D1293" s="28"/>
      <c r="E1293" s="29"/>
      <c r="F1293" s="31"/>
      <c r="G1293" s="33"/>
      <c r="H1293" s="29"/>
      <c r="I1293" s="29"/>
      <c r="J1293" s="32"/>
      <c r="K1293" s="27"/>
    </row>
    <row r="1294" spans="2:11" s="5" customFormat="1" ht="13.5" x14ac:dyDescent="0.2">
      <c r="B1294" s="30"/>
      <c r="C1294" s="26"/>
      <c r="D1294" s="28"/>
      <c r="E1294" s="29"/>
      <c r="F1294" s="31"/>
      <c r="G1294" s="33"/>
      <c r="H1294" s="29"/>
      <c r="I1294" s="29"/>
      <c r="J1294" s="32"/>
      <c r="K1294" s="27"/>
    </row>
    <row r="1295" spans="2:11" s="5" customFormat="1" ht="13.5" x14ac:dyDescent="0.2">
      <c r="B1295" s="30"/>
      <c r="C1295" s="26"/>
      <c r="D1295" s="28"/>
      <c r="E1295" s="29"/>
      <c r="F1295" s="31"/>
      <c r="G1295" s="33"/>
      <c r="H1295" s="29"/>
      <c r="I1295" s="29"/>
      <c r="J1295" s="32"/>
      <c r="K1295" s="27"/>
    </row>
    <row r="1296" spans="2:11" s="5" customFormat="1" ht="13.5" x14ac:dyDescent="0.2">
      <c r="B1296" s="30"/>
      <c r="C1296" s="26"/>
      <c r="D1296" s="28"/>
      <c r="E1296" s="29"/>
      <c r="F1296" s="31"/>
      <c r="G1296" s="33"/>
      <c r="H1296" s="29"/>
      <c r="I1296" s="29"/>
      <c r="J1296" s="32"/>
      <c r="K1296" s="27"/>
    </row>
    <row r="1297" spans="2:11" s="5" customFormat="1" ht="13.5" x14ac:dyDescent="0.2">
      <c r="B1297" s="30"/>
      <c r="C1297" s="26"/>
      <c r="D1297" s="28"/>
      <c r="E1297" s="29"/>
      <c r="F1297" s="31"/>
      <c r="G1297" s="33"/>
      <c r="H1297" s="29"/>
      <c r="I1297" s="29"/>
      <c r="J1297" s="32"/>
      <c r="K1297" s="27"/>
    </row>
    <row r="1298" spans="2:11" s="5" customFormat="1" ht="13.5" x14ac:dyDescent="0.2">
      <c r="B1298" s="30"/>
      <c r="C1298" s="26"/>
      <c r="D1298" s="28"/>
      <c r="E1298" s="29"/>
      <c r="F1298" s="31"/>
      <c r="G1298" s="33"/>
      <c r="H1298" s="29"/>
      <c r="I1298" s="29"/>
      <c r="J1298" s="32"/>
      <c r="K1298" s="27"/>
    </row>
    <row r="1299" spans="2:11" s="5" customFormat="1" ht="13.5" x14ac:dyDescent="0.2">
      <c r="B1299" s="30"/>
      <c r="C1299" s="26"/>
      <c r="D1299" s="28"/>
      <c r="E1299" s="29"/>
      <c r="F1299" s="31"/>
      <c r="G1299" s="33"/>
      <c r="H1299" s="29"/>
      <c r="I1299" s="29"/>
      <c r="J1299" s="32"/>
      <c r="K1299" s="27"/>
    </row>
    <row r="1300" spans="2:11" s="5" customFormat="1" ht="13.5" x14ac:dyDescent="0.2">
      <c r="B1300" s="30"/>
      <c r="C1300" s="26"/>
      <c r="D1300" s="28"/>
      <c r="E1300" s="29"/>
      <c r="F1300" s="31"/>
      <c r="G1300" s="33"/>
      <c r="H1300" s="29"/>
      <c r="I1300" s="29"/>
      <c r="J1300" s="32"/>
      <c r="K1300" s="27"/>
    </row>
    <row r="1301" spans="2:11" s="5" customFormat="1" ht="13.5" x14ac:dyDescent="0.2">
      <c r="B1301" s="30"/>
      <c r="C1301" s="26"/>
      <c r="D1301" s="28"/>
      <c r="E1301" s="29"/>
      <c r="F1301" s="31"/>
      <c r="G1301" s="33"/>
      <c r="H1301" s="29"/>
      <c r="I1301" s="29"/>
      <c r="J1301" s="32"/>
      <c r="K1301" s="27"/>
    </row>
    <row r="1302" spans="2:11" s="5" customFormat="1" ht="13.5" x14ac:dyDescent="0.2">
      <c r="B1302" s="30"/>
      <c r="C1302" s="26"/>
      <c r="D1302" s="28"/>
      <c r="E1302" s="29"/>
      <c r="F1302" s="31"/>
      <c r="G1302" s="33"/>
      <c r="H1302" s="29"/>
      <c r="I1302" s="29"/>
      <c r="J1302" s="32"/>
      <c r="K1302" s="27"/>
    </row>
    <row r="1303" spans="2:11" s="5" customFormat="1" ht="13.5" x14ac:dyDescent="0.2">
      <c r="B1303" s="30"/>
      <c r="C1303" s="26"/>
      <c r="D1303" s="28"/>
      <c r="E1303" s="29"/>
      <c r="F1303" s="31"/>
      <c r="G1303" s="33"/>
      <c r="H1303" s="29"/>
      <c r="I1303" s="29"/>
      <c r="J1303" s="32"/>
      <c r="K1303" s="27"/>
    </row>
    <row r="1304" spans="2:11" s="5" customFormat="1" ht="13.5" x14ac:dyDescent="0.2">
      <c r="B1304" s="30"/>
      <c r="C1304" s="26"/>
      <c r="D1304" s="28"/>
      <c r="E1304" s="29"/>
      <c r="F1304" s="31"/>
      <c r="G1304" s="33"/>
      <c r="H1304" s="29"/>
      <c r="I1304" s="29"/>
      <c r="J1304" s="32"/>
      <c r="K1304" s="27"/>
    </row>
    <row r="1305" spans="2:11" s="5" customFormat="1" ht="13.5" x14ac:dyDescent="0.2">
      <c r="B1305" s="30"/>
      <c r="C1305" s="26"/>
      <c r="D1305" s="28"/>
      <c r="E1305" s="29"/>
      <c r="F1305" s="31"/>
      <c r="G1305" s="33"/>
      <c r="H1305" s="29"/>
      <c r="I1305" s="29"/>
      <c r="J1305" s="32"/>
      <c r="K1305" s="27"/>
    </row>
    <row r="1306" spans="2:11" s="5" customFormat="1" ht="13.5" x14ac:dyDescent="0.2">
      <c r="B1306" s="30"/>
      <c r="C1306" s="26"/>
      <c r="D1306" s="28"/>
      <c r="E1306" s="29"/>
      <c r="F1306" s="31"/>
      <c r="G1306" s="33"/>
      <c r="H1306" s="29"/>
      <c r="I1306" s="29"/>
      <c r="J1306" s="32"/>
      <c r="K1306" s="27"/>
    </row>
    <row r="1307" spans="2:11" s="5" customFormat="1" ht="13.5" x14ac:dyDescent="0.2">
      <c r="B1307" s="30"/>
      <c r="C1307" s="26"/>
      <c r="D1307" s="28"/>
      <c r="E1307" s="29"/>
      <c r="F1307" s="31"/>
      <c r="G1307" s="33"/>
      <c r="H1307" s="29"/>
      <c r="I1307" s="29"/>
      <c r="J1307" s="32"/>
      <c r="K1307" s="27"/>
    </row>
    <row r="1308" spans="2:11" s="5" customFormat="1" ht="13.5" x14ac:dyDescent="0.2">
      <c r="B1308" s="30"/>
      <c r="C1308" s="26"/>
      <c r="D1308" s="28"/>
      <c r="E1308" s="29"/>
      <c r="F1308" s="31"/>
      <c r="G1308" s="33"/>
      <c r="H1308" s="29"/>
      <c r="I1308" s="29"/>
      <c r="J1308" s="32"/>
      <c r="K1308" s="27"/>
    </row>
    <row r="1309" spans="2:11" s="5" customFormat="1" ht="13.5" x14ac:dyDescent="0.2">
      <c r="B1309" s="30"/>
      <c r="C1309" s="26"/>
      <c r="D1309" s="28"/>
      <c r="E1309" s="29"/>
      <c r="F1309" s="31"/>
      <c r="G1309" s="33"/>
      <c r="H1309" s="29"/>
      <c r="I1309" s="29"/>
      <c r="J1309" s="32"/>
      <c r="K1309" s="27"/>
    </row>
    <row r="1310" spans="2:11" s="5" customFormat="1" ht="13.5" x14ac:dyDescent="0.2">
      <c r="B1310" s="30"/>
      <c r="C1310" s="26"/>
      <c r="D1310" s="28"/>
      <c r="E1310" s="29"/>
      <c r="F1310" s="31"/>
      <c r="G1310" s="33"/>
      <c r="H1310" s="29"/>
      <c r="I1310" s="29"/>
      <c r="J1310" s="32"/>
      <c r="K1310" s="27"/>
    </row>
    <row r="1311" spans="2:11" s="5" customFormat="1" ht="13.5" x14ac:dyDescent="0.2">
      <c r="B1311" s="30"/>
      <c r="C1311" s="26"/>
      <c r="D1311" s="28"/>
      <c r="E1311" s="29"/>
      <c r="F1311" s="31"/>
      <c r="G1311" s="33"/>
      <c r="H1311" s="29"/>
      <c r="I1311" s="29"/>
      <c r="J1311" s="32"/>
      <c r="K1311" s="27"/>
    </row>
    <row r="1312" spans="2:11" s="5" customFormat="1" ht="13.5" x14ac:dyDescent="0.2">
      <c r="B1312" s="30"/>
      <c r="C1312" s="26"/>
      <c r="D1312" s="28"/>
      <c r="E1312" s="29"/>
      <c r="F1312" s="31"/>
      <c r="G1312" s="33"/>
      <c r="H1312" s="29"/>
      <c r="I1312" s="29"/>
      <c r="J1312" s="32"/>
      <c r="K1312" s="27"/>
    </row>
    <row r="1313" spans="2:11" s="5" customFormat="1" ht="13.5" x14ac:dyDescent="0.2">
      <c r="B1313" s="30"/>
      <c r="C1313" s="26"/>
      <c r="D1313" s="28"/>
      <c r="E1313" s="29"/>
      <c r="F1313" s="31"/>
      <c r="G1313" s="33"/>
      <c r="H1313" s="29"/>
      <c r="I1313" s="29"/>
      <c r="J1313" s="32"/>
      <c r="K1313" s="27"/>
    </row>
    <row r="1314" spans="2:11" s="5" customFormat="1" ht="13.5" x14ac:dyDescent="0.2">
      <c r="B1314" s="30"/>
      <c r="C1314" s="26"/>
      <c r="D1314" s="28"/>
      <c r="E1314" s="29"/>
      <c r="F1314" s="31"/>
      <c r="G1314" s="33"/>
      <c r="H1314" s="29"/>
      <c r="I1314" s="29"/>
      <c r="J1314" s="32"/>
      <c r="K1314" s="27"/>
    </row>
    <row r="1315" spans="2:11" s="5" customFormat="1" ht="13.5" x14ac:dyDescent="0.2">
      <c r="B1315" s="30"/>
      <c r="C1315" s="26"/>
      <c r="D1315" s="28"/>
      <c r="E1315" s="29"/>
      <c r="F1315" s="31"/>
      <c r="G1315" s="33"/>
      <c r="H1315" s="29"/>
      <c r="I1315" s="29"/>
      <c r="J1315" s="32"/>
      <c r="K1315" s="27"/>
    </row>
    <row r="1316" spans="2:11" s="5" customFormat="1" ht="13.5" x14ac:dyDescent="0.2">
      <c r="B1316" s="30"/>
      <c r="C1316" s="26"/>
      <c r="D1316" s="28"/>
      <c r="E1316" s="29"/>
      <c r="F1316" s="31"/>
      <c r="G1316" s="33"/>
      <c r="H1316" s="29"/>
      <c r="I1316" s="29"/>
      <c r="J1316" s="32"/>
      <c r="K1316" s="27"/>
    </row>
    <row r="1317" spans="2:11" s="5" customFormat="1" ht="13.5" x14ac:dyDescent="0.2">
      <c r="B1317" s="30"/>
      <c r="C1317" s="26"/>
      <c r="D1317" s="28"/>
      <c r="E1317" s="29"/>
      <c r="F1317" s="31"/>
      <c r="G1317" s="33"/>
      <c r="H1317" s="29"/>
      <c r="I1317" s="29"/>
      <c r="J1317" s="32"/>
      <c r="K1317" s="27"/>
    </row>
    <row r="1318" spans="2:11" s="5" customFormat="1" ht="13.5" x14ac:dyDescent="0.2">
      <c r="B1318" s="30"/>
      <c r="C1318" s="26"/>
      <c r="D1318" s="28"/>
      <c r="E1318" s="29"/>
      <c r="F1318" s="31"/>
      <c r="G1318" s="33"/>
      <c r="H1318" s="29"/>
      <c r="I1318" s="29"/>
      <c r="J1318" s="32"/>
      <c r="K1318" s="27"/>
    </row>
    <row r="1319" spans="2:11" s="5" customFormat="1" ht="13.5" x14ac:dyDescent="0.2">
      <c r="B1319" s="30"/>
      <c r="C1319" s="26"/>
      <c r="D1319" s="28"/>
      <c r="E1319" s="29"/>
      <c r="F1319" s="31"/>
      <c r="G1319" s="33"/>
      <c r="H1319" s="29"/>
      <c r="I1319" s="29"/>
      <c r="J1319" s="32"/>
      <c r="K1319" s="27"/>
    </row>
    <row r="1320" spans="2:11" s="5" customFormat="1" ht="13.5" x14ac:dyDescent="0.2">
      <c r="B1320" s="30"/>
      <c r="C1320" s="26"/>
      <c r="D1320" s="28"/>
      <c r="E1320" s="29"/>
      <c r="F1320" s="31"/>
      <c r="G1320" s="33"/>
      <c r="H1320" s="29"/>
      <c r="I1320" s="29"/>
      <c r="J1320" s="32"/>
      <c r="K1320" s="27"/>
    </row>
    <row r="1321" spans="2:11" s="5" customFormat="1" ht="13.5" x14ac:dyDescent="0.2">
      <c r="B1321" s="30"/>
      <c r="C1321" s="26"/>
      <c r="D1321" s="28"/>
      <c r="E1321" s="29"/>
      <c r="F1321" s="31"/>
      <c r="G1321" s="33"/>
      <c r="H1321" s="29"/>
      <c r="I1321" s="29"/>
      <c r="J1321" s="32"/>
      <c r="K1321" s="27"/>
    </row>
    <row r="1322" spans="2:11" s="5" customFormat="1" ht="13.5" x14ac:dyDescent="0.2">
      <c r="B1322" s="30"/>
      <c r="C1322" s="26"/>
      <c r="D1322" s="28"/>
      <c r="E1322" s="29"/>
      <c r="F1322" s="31"/>
      <c r="G1322" s="33"/>
      <c r="H1322" s="29"/>
      <c r="I1322" s="29"/>
      <c r="J1322" s="32"/>
      <c r="K1322" s="27"/>
    </row>
    <row r="1323" spans="2:11" s="5" customFormat="1" ht="13.5" x14ac:dyDescent="0.2">
      <c r="B1323" s="30"/>
      <c r="C1323" s="26"/>
      <c r="D1323" s="28"/>
      <c r="E1323" s="29"/>
      <c r="F1323" s="31"/>
      <c r="G1323" s="33"/>
      <c r="H1323" s="29"/>
      <c r="I1323" s="29"/>
      <c r="J1323" s="32"/>
      <c r="K1323" s="27"/>
    </row>
    <row r="1324" spans="2:11" s="5" customFormat="1" ht="13.5" x14ac:dyDescent="0.2">
      <c r="B1324" s="30"/>
      <c r="C1324" s="26"/>
      <c r="D1324" s="28"/>
      <c r="E1324" s="29"/>
      <c r="F1324" s="31"/>
      <c r="G1324" s="33"/>
      <c r="H1324" s="29"/>
      <c r="I1324" s="29"/>
      <c r="J1324" s="32"/>
      <c r="K1324" s="27"/>
    </row>
    <row r="1325" spans="2:11" s="5" customFormat="1" ht="13.5" x14ac:dyDescent="0.2">
      <c r="B1325" s="30"/>
      <c r="C1325" s="26"/>
      <c r="D1325" s="28"/>
      <c r="E1325" s="29"/>
      <c r="F1325" s="31"/>
      <c r="G1325" s="33"/>
      <c r="H1325" s="29"/>
      <c r="I1325" s="29"/>
      <c r="J1325" s="32"/>
      <c r="K1325" s="27"/>
    </row>
    <row r="1326" spans="2:11" s="5" customFormat="1" ht="13.5" x14ac:dyDescent="0.2">
      <c r="B1326" s="30"/>
      <c r="C1326" s="26"/>
      <c r="D1326" s="28"/>
      <c r="E1326" s="29"/>
      <c r="F1326" s="31"/>
      <c r="G1326" s="33"/>
      <c r="H1326" s="29"/>
      <c r="I1326" s="29"/>
      <c r="J1326" s="32"/>
      <c r="K1326" s="27"/>
    </row>
    <row r="1327" spans="2:11" s="5" customFormat="1" ht="13.5" x14ac:dyDescent="0.2">
      <c r="B1327" s="30"/>
      <c r="C1327" s="26"/>
      <c r="D1327" s="28"/>
      <c r="E1327" s="29"/>
      <c r="F1327" s="31"/>
      <c r="G1327" s="33"/>
      <c r="H1327" s="29"/>
      <c r="I1327" s="29"/>
      <c r="J1327" s="32"/>
      <c r="K1327" s="27"/>
    </row>
    <row r="1328" spans="2:11" s="5" customFormat="1" ht="13.5" x14ac:dyDescent="0.2">
      <c r="B1328" s="30"/>
      <c r="C1328" s="26"/>
      <c r="D1328" s="28"/>
      <c r="E1328" s="29"/>
      <c r="F1328" s="31"/>
      <c r="G1328" s="33"/>
      <c r="H1328" s="29"/>
      <c r="I1328" s="29"/>
      <c r="J1328" s="32"/>
      <c r="K1328" s="27"/>
    </row>
    <row r="1329" spans="2:11" s="5" customFormat="1" ht="13.5" x14ac:dyDescent="0.2">
      <c r="B1329" s="30"/>
      <c r="C1329" s="26"/>
      <c r="D1329" s="28"/>
      <c r="E1329" s="29"/>
      <c r="F1329" s="31"/>
      <c r="G1329" s="33"/>
      <c r="H1329" s="29"/>
      <c r="I1329" s="29"/>
      <c r="J1329" s="32"/>
      <c r="K1329" s="27"/>
    </row>
    <row r="1330" spans="2:11" s="5" customFormat="1" ht="13.5" x14ac:dyDescent="0.2">
      <c r="B1330" s="30"/>
      <c r="C1330" s="26"/>
      <c r="D1330" s="28"/>
      <c r="E1330" s="29"/>
      <c r="F1330" s="31"/>
      <c r="G1330" s="33"/>
      <c r="H1330" s="29"/>
      <c r="I1330" s="29"/>
      <c r="J1330" s="32"/>
      <c r="K1330" s="27"/>
    </row>
    <row r="1331" spans="2:11" s="5" customFormat="1" ht="13.5" x14ac:dyDescent="0.2">
      <c r="B1331" s="30"/>
      <c r="C1331" s="26"/>
      <c r="D1331" s="28"/>
      <c r="E1331" s="29"/>
      <c r="F1331" s="31"/>
      <c r="G1331" s="33"/>
      <c r="H1331" s="29"/>
      <c r="I1331" s="29"/>
      <c r="J1331" s="32"/>
      <c r="K1331" s="27"/>
    </row>
    <row r="1332" spans="2:11" s="5" customFormat="1" ht="13.5" x14ac:dyDescent="0.2">
      <c r="B1332" s="30"/>
      <c r="C1332" s="26"/>
      <c r="D1332" s="28"/>
      <c r="E1332" s="29"/>
      <c r="F1332" s="31"/>
      <c r="G1332" s="33"/>
      <c r="H1332" s="29"/>
      <c r="I1332" s="29"/>
      <c r="J1332" s="32"/>
      <c r="K1332" s="27"/>
    </row>
    <row r="1333" spans="2:11" s="5" customFormat="1" ht="13.5" x14ac:dyDescent="0.2">
      <c r="B1333" s="30"/>
      <c r="C1333" s="26"/>
      <c r="D1333" s="28"/>
      <c r="E1333" s="29"/>
      <c r="F1333" s="31"/>
      <c r="G1333" s="33"/>
      <c r="H1333" s="29"/>
      <c r="I1333" s="29"/>
      <c r="J1333" s="32"/>
      <c r="K1333" s="27"/>
    </row>
    <row r="1334" spans="2:11" s="5" customFormat="1" ht="13.5" x14ac:dyDescent="0.2">
      <c r="B1334" s="30"/>
      <c r="C1334" s="26"/>
      <c r="D1334" s="28"/>
      <c r="E1334" s="29"/>
      <c r="F1334" s="31"/>
      <c r="G1334" s="33"/>
      <c r="H1334" s="29"/>
      <c r="I1334" s="29"/>
      <c r="J1334" s="32"/>
      <c r="K1334" s="27"/>
    </row>
    <row r="1335" spans="2:11" s="5" customFormat="1" ht="13.5" x14ac:dyDescent="0.2">
      <c r="B1335" s="30"/>
      <c r="C1335" s="26"/>
      <c r="D1335" s="28"/>
      <c r="E1335" s="29"/>
      <c r="F1335" s="31"/>
      <c r="G1335" s="33"/>
      <c r="H1335" s="29"/>
      <c r="I1335" s="29"/>
      <c r="J1335" s="32"/>
      <c r="K1335" s="27"/>
    </row>
    <row r="1336" spans="2:11" s="5" customFormat="1" ht="13.5" x14ac:dyDescent="0.2">
      <c r="B1336" s="30"/>
      <c r="C1336" s="26"/>
      <c r="D1336" s="28"/>
      <c r="E1336" s="29"/>
      <c r="F1336" s="31"/>
      <c r="G1336" s="33"/>
      <c r="H1336" s="29"/>
      <c r="I1336" s="29"/>
      <c r="J1336" s="32"/>
      <c r="K1336" s="27"/>
    </row>
    <row r="1337" spans="2:11" s="5" customFormat="1" ht="13.5" x14ac:dyDescent="0.2">
      <c r="B1337" s="30"/>
      <c r="C1337" s="26"/>
      <c r="D1337" s="28"/>
      <c r="E1337" s="29"/>
      <c r="F1337" s="31"/>
      <c r="G1337" s="33"/>
      <c r="H1337" s="29"/>
      <c r="I1337" s="29"/>
      <c r="J1337" s="32"/>
      <c r="K1337" s="27"/>
    </row>
    <row r="1338" spans="2:11" s="5" customFormat="1" ht="13.5" x14ac:dyDescent="0.2">
      <c r="B1338" s="30"/>
      <c r="C1338" s="26"/>
      <c r="D1338" s="28"/>
      <c r="E1338" s="29"/>
      <c r="F1338" s="31"/>
      <c r="G1338" s="33"/>
      <c r="H1338" s="29"/>
      <c r="I1338" s="29"/>
      <c r="J1338" s="32"/>
      <c r="K1338" s="27"/>
    </row>
    <row r="1339" spans="2:11" s="5" customFormat="1" ht="13.5" x14ac:dyDescent="0.2">
      <c r="B1339" s="30"/>
      <c r="C1339" s="26"/>
      <c r="D1339" s="28"/>
      <c r="E1339" s="29"/>
      <c r="F1339" s="31"/>
      <c r="G1339" s="33"/>
      <c r="H1339" s="29"/>
      <c r="I1339" s="29"/>
      <c r="J1339" s="32"/>
      <c r="K1339" s="27"/>
    </row>
    <row r="1340" spans="2:11" s="5" customFormat="1" ht="13.5" x14ac:dyDescent="0.2">
      <c r="B1340" s="30"/>
      <c r="C1340" s="26"/>
      <c r="D1340" s="28"/>
      <c r="E1340" s="29"/>
      <c r="F1340" s="31"/>
      <c r="G1340" s="33"/>
      <c r="H1340" s="29"/>
      <c r="I1340" s="29"/>
      <c r="J1340" s="32"/>
      <c r="K1340" s="27"/>
    </row>
    <row r="1341" spans="2:11" s="5" customFormat="1" ht="13.5" x14ac:dyDescent="0.2">
      <c r="B1341" s="30"/>
      <c r="C1341" s="26"/>
      <c r="D1341" s="28"/>
      <c r="E1341" s="29"/>
      <c r="F1341" s="31"/>
      <c r="G1341" s="33"/>
      <c r="H1341" s="29"/>
      <c r="I1341" s="29"/>
      <c r="J1341" s="32"/>
      <c r="K1341" s="27"/>
    </row>
    <row r="1342" spans="2:11" s="5" customFormat="1" ht="13.5" x14ac:dyDescent="0.2">
      <c r="B1342" s="30"/>
      <c r="C1342" s="26"/>
      <c r="D1342" s="28"/>
      <c r="E1342" s="29"/>
      <c r="F1342" s="31"/>
      <c r="G1342" s="33"/>
      <c r="H1342" s="29"/>
      <c r="I1342" s="29"/>
      <c r="J1342" s="32"/>
      <c r="K1342" s="27"/>
    </row>
    <row r="1343" spans="2:11" s="5" customFormat="1" ht="13.5" x14ac:dyDescent="0.2">
      <c r="B1343" s="30"/>
      <c r="C1343" s="26"/>
      <c r="D1343" s="28"/>
      <c r="E1343" s="29"/>
      <c r="F1343" s="31"/>
      <c r="G1343" s="33"/>
      <c r="H1343" s="29"/>
      <c r="I1343" s="29"/>
      <c r="J1343" s="32"/>
      <c r="K1343" s="27"/>
    </row>
    <row r="1344" spans="2:11" s="5" customFormat="1" ht="13.5" x14ac:dyDescent="0.2">
      <c r="B1344" s="30"/>
      <c r="C1344" s="26"/>
      <c r="D1344" s="28"/>
      <c r="E1344" s="29"/>
      <c r="F1344" s="31"/>
      <c r="G1344" s="33"/>
      <c r="H1344" s="29"/>
      <c r="I1344" s="29"/>
      <c r="J1344" s="32"/>
      <c r="K1344" s="27"/>
    </row>
    <row r="1345" spans="2:11" s="5" customFormat="1" ht="13.5" x14ac:dyDescent="0.2">
      <c r="B1345" s="30"/>
      <c r="C1345" s="26"/>
      <c r="D1345" s="28"/>
      <c r="E1345" s="29"/>
      <c r="F1345" s="31"/>
      <c r="G1345" s="33"/>
      <c r="H1345" s="29"/>
      <c r="I1345" s="29"/>
      <c r="J1345" s="32"/>
      <c r="K1345" s="27"/>
    </row>
    <row r="1346" spans="2:11" s="5" customFormat="1" ht="13.5" x14ac:dyDescent="0.2">
      <c r="B1346" s="30"/>
      <c r="C1346" s="26"/>
      <c r="D1346" s="28"/>
      <c r="E1346" s="29"/>
      <c r="F1346" s="31"/>
      <c r="G1346" s="33"/>
      <c r="H1346" s="29"/>
      <c r="I1346" s="29"/>
      <c r="J1346" s="32"/>
      <c r="K1346" s="27"/>
    </row>
    <row r="1347" spans="2:11" s="5" customFormat="1" ht="13.5" x14ac:dyDescent="0.2">
      <c r="B1347" s="30"/>
      <c r="C1347" s="26"/>
      <c r="D1347" s="28"/>
      <c r="E1347" s="29"/>
      <c r="F1347" s="31"/>
      <c r="G1347" s="33"/>
      <c r="H1347" s="29"/>
      <c r="I1347" s="29"/>
      <c r="J1347" s="32"/>
      <c r="K1347" s="27"/>
    </row>
    <row r="1348" spans="2:11" s="5" customFormat="1" ht="13.5" x14ac:dyDescent="0.2">
      <c r="B1348" s="30"/>
      <c r="C1348" s="26"/>
      <c r="D1348" s="28"/>
      <c r="E1348" s="29"/>
      <c r="F1348" s="31"/>
      <c r="G1348" s="33"/>
      <c r="H1348" s="29"/>
      <c r="I1348" s="29"/>
      <c r="J1348" s="32"/>
      <c r="K1348" s="27"/>
    </row>
    <row r="1349" spans="2:11" s="5" customFormat="1" ht="13.5" x14ac:dyDescent="0.2">
      <c r="B1349" s="30"/>
      <c r="C1349" s="26"/>
      <c r="D1349" s="28"/>
      <c r="E1349" s="29"/>
      <c r="F1349" s="31"/>
      <c r="G1349" s="33"/>
      <c r="H1349" s="29"/>
      <c r="I1349" s="29"/>
      <c r="J1349" s="32"/>
      <c r="K1349" s="27"/>
    </row>
    <row r="1350" spans="2:11" s="5" customFormat="1" ht="13.5" x14ac:dyDescent="0.2">
      <c r="B1350" s="30"/>
      <c r="C1350" s="26"/>
      <c r="D1350" s="28"/>
      <c r="E1350" s="29"/>
      <c r="F1350" s="31"/>
      <c r="G1350" s="33"/>
      <c r="H1350" s="29"/>
      <c r="I1350" s="29"/>
      <c r="J1350" s="32"/>
      <c r="K1350" s="27"/>
    </row>
    <row r="1351" spans="2:11" s="5" customFormat="1" ht="13.5" x14ac:dyDescent="0.2">
      <c r="B1351" s="30"/>
      <c r="C1351" s="26"/>
      <c r="D1351" s="28"/>
      <c r="E1351" s="29"/>
      <c r="F1351" s="31"/>
      <c r="G1351" s="33"/>
      <c r="H1351" s="29"/>
      <c r="I1351" s="29"/>
      <c r="J1351" s="32"/>
      <c r="K1351" s="27"/>
    </row>
    <row r="1352" spans="2:11" s="5" customFormat="1" ht="13.5" x14ac:dyDescent="0.2">
      <c r="B1352" s="30"/>
      <c r="C1352" s="26"/>
      <c r="D1352" s="28"/>
      <c r="E1352" s="29"/>
      <c r="F1352" s="31"/>
      <c r="G1352" s="33"/>
      <c r="H1352" s="29"/>
      <c r="I1352" s="29"/>
      <c r="J1352" s="32"/>
      <c r="K1352" s="27"/>
    </row>
    <row r="1353" spans="2:11" s="5" customFormat="1" ht="13.5" x14ac:dyDescent="0.2">
      <c r="B1353" s="30"/>
      <c r="C1353" s="26"/>
      <c r="D1353" s="28"/>
      <c r="E1353" s="29"/>
      <c r="F1353" s="31"/>
      <c r="G1353" s="33"/>
      <c r="H1353" s="29"/>
      <c r="I1353" s="29"/>
      <c r="J1353" s="32"/>
      <c r="K1353" s="27"/>
    </row>
    <row r="1354" spans="2:11" s="5" customFormat="1" ht="13.5" x14ac:dyDescent="0.2">
      <c r="B1354" s="30"/>
      <c r="C1354" s="26"/>
      <c r="D1354" s="28"/>
      <c r="E1354" s="29"/>
      <c r="F1354" s="31"/>
      <c r="G1354" s="33"/>
      <c r="H1354" s="29"/>
      <c r="I1354" s="29"/>
      <c r="J1354" s="32"/>
      <c r="K1354" s="27"/>
    </row>
    <row r="1355" spans="2:11" s="5" customFormat="1" ht="13.5" x14ac:dyDescent="0.2">
      <c r="B1355" s="30"/>
      <c r="C1355" s="26"/>
      <c r="D1355" s="28"/>
      <c r="E1355" s="29"/>
      <c r="F1355" s="31"/>
      <c r="G1355" s="33"/>
      <c r="H1355" s="29"/>
      <c r="I1355" s="29"/>
      <c r="J1355" s="32"/>
      <c r="K1355" s="27"/>
    </row>
    <row r="1356" spans="2:11" s="5" customFormat="1" ht="13.5" x14ac:dyDescent="0.2">
      <c r="B1356" s="30"/>
      <c r="C1356" s="26"/>
      <c r="D1356" s="28"/>
      <c r="E1356" s="29"/>
      <c r="F1356" s="31"/>
      <c r="G1356" s="33"/>
      <c r="H1356" s="29"/>
      <c r="I1356" s="29"/>
      <c r="J1356" s="32"/>
      <c r="K1356" s="27"/>
    </row>
    <row r="1357" spans="2:11" s="5" customFormat="1" ht="13.5" x14ac:dyDescent="0.2">
      <c r="B1357" s="30"/>
      <c r="C1357" s="26"/>
      <c r="D1357" s="28"/>
      <c r="E1357" s="29"/>
      <c r="F1357" s="31"/>
      <c r="G1357" s="33"/>
      <c r="H1357" s="29"/>
      <c r="I1357" s="29"/>
      <c r="J1357" s="32"/>
      <c r="K1357" s="27"/>
    </row>
    <row r="1358" spans="2:11" s="5" customFormat="1" ht="13.5" x14ac:dyDescent="0.2">
      <c r="B1358" s="30"/>
      <c r="C1358" s="26"/>
      <c r="D1358" s="28"/>
      <c r="E1358" s="29"/>
      <c r="F1358" s="31"/>
      <c r="G1358" s="33"/>
      <c r="H1358" s="29"/>
      <c r="I1358" s="29"/>
      <c r="J1358" s="32"/>
      <c r="K1358" s="27"/>
    </row>
    <row r="1359" spans="2:11" s="5" customFormat="1" ht="13.5" x14ac:dyDescent="0.2">
      <c r="B1359" s="30"/>
      <c r="C1359" s="26"/>
      <c r="D1359" s="28"/>
      <c r="E1359" s="29"/>
      <c r="F1359" s="31"/>
      <c r="G1359" s="33"/>
      <c r="H1359" s="29"/>
      <c r="I1359" s="29"/>
      <c r="J1359" s="32"/>
      <c r="K1359" s="27"/>
    </row>
    <row r="1360" spans="2:11" s="5" customFormat="1" ht="13.5" x14ac:dyDescent="0.2">
      <c r="B1360" s="30"/>
      <c r="C1360" s="26"/>
      <c r="D1360" s="28"/>
      <c r="E1360" s="29"/>
      <c r="F1360" s="31"/>
      <c r="G1360" s="33"/>
      <c r="H1360" s="29"/>
      <c r="I1360" s="29"/>
      <c r="J1360" s="32"/>
      <c r="K1360" s="27"/>
    </row>
    <row r="1361" spans="2:11" s="5" customFormat="1" ht="13.5" x14ac:dyDescent="0.2">
      <c r="B1361" s="30"/>
      <c r="C1361" s="26"/>
      <c r="D1361" s="28"/>
      <c r="E1361" s="29"/>
      <c r="F1361" s="31"/>
      <c r="G1361" s="33"/>
      <c r="H1361" s="29"/>
      <c r="I1361" s="29"/>
      <c r="J1361" s="32"/>
      <c r="K1361" s="27"/>
    </row>
    <row r="1362" spans="2:11" s="5" customFormat="1" ht="13.5" x14ac:dyDescent="0.2">
      <c r="B1362" s="30"/>
      <c r="C1362" s="26"/>
      <c r="D1362" s="28"/>
      <c r="E1362" s="29"/>
      <c r="F1362" s="31"/>
      <c r="G1362" s="33"/>
      <c r="H1362" s="29"/>
      <c r="I1362" s="29"/>
      <c r="J1362" s="32"/>
      <c r="K1362" s="27"/>
    </row>
    <row r="1363" spans="2:11" s="5" customFormat="1" ht="13.5" x14ac:dyDescent="0.2">
      <c r="B1363" s="30"/>
      <c r="C1363" s="26"/>
      <c r="D1363" s="28"/>
      <c r="E1363" s="29"/>
      <c r="F1363" s="31"/>
      <c r="G1363" s="33"/>
      <c r="H1363" s="29"/>
      <c r="I1363" s="29"/>
      <c r="J1363" s="32"/>
      <c r="K1363" s="27"/>
    </row>
    <row r="1364" spans="2:11" s="5" customFormat="1" ht="13.5" x14ac:dyDescent="0.2">
      <c r="B1364" s="30"/>
      <c r="C1364" s="26"/>
      <c r="D1364" s="28"/>
      <c r="E1364" s="29"/>
      <c r="F1364" s="31"/>
      <c r="G1364" s="33"/>
      <c r="H1364" s="29"/>
      <c r="I1364" s="29"/>
      <c r="J1364" s="32"/>
      <c r="K1364" s="27"/>
    </row>
    <row r="1365" spans="2:11" s="5" customFormat="1" ht="13.5" x14ac:dyDescent="0.2">
      <c r="B1365" s="30"/>
      <c r="C1365" s="26"/>
      <c r="D1365" s="28"/>
      <c r="E1365" s="29"/>
      <c r="F1365" s="31"/>
      <c r="G1365" s="33"/>
      <c r="H1365" s="29"/>
      <c r="I1365" s="29"/>
      <c r="J1365" s="32"/>
      <c r="K1365" s="27"/>
    </row>
    <row r="1366" spans="2:11" s="5" customFormat="1" ht="13.5" x14ac:dyDescent="0.2">
      <c r="B1366" s="30"/>
      <c r="C1366" s="26"/>
      <c r="D1366" s="28"/>
      <c r="E1366" s="29"/>
      <c r="F1366" s="31"/>
      <c r="G1366" s="33"/>
      <c r="H1366" s="29"/>
      <c r="I1366" s="29"/>
      <c r="J1366" s="32"/>
      <c r="K1366" s="27"/>
    </row>
    <row r="1367" spans="2:11" s="5" customFormat="1" ht="13.5" x14ac:dyDescent="0.2">
      <c r="B1367" s="30"/>
      <c r="C1367" s="26"/>
      <c r="D1367" s="28"/>
      <c r="E1367" s="29"/>
      <c r="F1367" s="31"/>
      <c r="G1367" s="33"/>
      <c r="H1367" s="29"/>
      <c r="I1367" s="29"/>
      <c r="J1367" s="32"/>
      <c r="K1367" s="27"/>
    </row>
    <row r="1368" spans="2:11" s="5" customFormat="1" ht="13.5" x14ac:dyDescent="0.2">
      <c r="B1368" s="30"/>
      <c r="C1368" s="26"/>
      <c r="D1368" s="28"/>
      <c r="E1368" s="29"/>
      <c r="F1368" s="31"/>
      <c r="G1368" s="33"/>
      <c r="H1368" s="29"/>
      <c r="I1368" s="29"/>
      <c r="J1368" s="32"/>
      <c r="K1368" s="27"/>
    </row>
    <row r="1369" spans="2:11" s="5" customFormat="1" ht="13.5" x14ac:dyDescent="0.2">
      <c r="B1369" s="30"/>
      <c r="C1369" s="26"/>
      <c r="D1369" s="28"/>
      <c r="E1369" s="29"/>
      <c r="F1369" s="31"/>
      <c r="G1369" s="33"/>
      <c r="H1369" s="29"/>
      <c r="I1369" s="29"/>
      <c r="J1369" s="32"/>
      <c r="K1369" s="27"/>
    </row>
    <row r="1370" spans="2:11" s="5" customFormat="1" ht="13.5" x14ac:dyDescent="0.2">
      <c r="B1370" s="30"/>
      <c r="C1370" s="26"/>
      <c r="D1370" s="28"/>
      <c r="E1370" s="29"/>
      <c r="F1370" s="31"/>
      <c r="G1370" s="33"/>
      <c r="H1370" s="29"/>
      <c r="I1370" s="29"/>
      <c r="J1370" s="32"/>
      <c r="K1370" s="27"/>
    </row>
    <row r="1371" spans="2:11" s="5" customFormat="1" ht="13.5" x14ac:dyDescent="0.2">
      <c r="B1371" s="30"/>
      <c r="C1371" s="26"/>
      <c r="D1371" s="28"/>
      <c r="E1371" s="29"/>
      <c r="F1371" s="31"/>
      <c r="G1371" s="33"/>
      <c r="H1371" s="29"/>
      <c r="I1371" s="29"/>
      <c r="J1371" s="32"/>
      <c r="K1371" s="27"/>
    </row>
    <row r="1372" spans="2:11" s="5" customFormat="1" ht="13.5" x14ac:dyDescent="0.2">
      <c r="B1372" s="30"/>
      <c r="C1372" s="26"/>
      <c r="D1372" s="28"/>
      <c r="E1372" s="29"/>
      <c r="F1372" s="31"/>
      <c r="G1372" s="33"/>
      <c r="H1372" s="29"/>
      <c r="I1372" s="29"/>
      <c r="J1372" s="32"/>
      <c r="K1372" s="27"/>
    </row>
    <row r="1373" spans="2:11" s="5" customFormat="1" ht="13.5" x14ac:dyDescent="0.2">
      <c r="B1373" s="30"/>
      <c r="C1373" s="26"/>
      <c r="D1373" s="28"/>
      <c r="E1373" s="29"/>
      <c r="F1373" s="31"/>
      <c r="G1373" s="33"/>
      <c r="H1373" s="29"/>
      <c r="I1373" s="29"/>
      <c r="J1373" s="32"/>
      <c r="K1373" s="27"/>
    </row>
    <row r="1374" spans="2:11" s="5" customFormat="1" ht="13.5" x14ac:dyDescent="0.2">
      <c r="B1374" s="30"/>
      <c r="C1374" s="26"/>
      <c r="D1374" s="28"/>
      <c r="E1374" s="29"/>
      <c r="F1374" s="31"/>
      <c r="G1374" s="33"/>
      <c r="H1374" s="29"/>
      <c r="I1374" s="29"/>
      <c r="J1374" s="32"/>
      <c r="K1374" s="27"/>
    </row>
    <row r="1375" spans="2:11" s="5" customFormat="1" ht="13.5" x14ac:dyDescent="0.2">
      <c r="B1375" s="30"/>
      <c r="C1375" s="26"/>
      <c r="D1375" s="28"/>
      <c r="E1375" s="29"/>
      <c r="F1375" s="31"/>
      <c r="G1375" s="33"/>
      <c r="H1375" s="29"/>
      <c r="I1375" s="29"/>
      <c r="J1375" s="32"/>
      <c r="K1375" s="27"/>
    </row>
    <row r="1376" spans="2:11" s="5" customFormat="1" ht="13.5" x14ac:dyDescent="0.2">
      <c r="B1376" s="30"/>
      <c r="C1376" s="26"/>
      <c r="D1376" s="28"/>
      <c r="E1376" s="29"/>
      <c r="F1376" s="31"/>
      <c r="G1376" s="33"/>
      <c r="H1376" s="29"/>
      <c r="I1376" s="29"/>
      <c r="J1376" s="32"/>
      <c r="K1376" s="27"/>
    </row>
    <row r="1377" spans="2:11" s="5" customFormat="1" ht="13.5" x14ac:dyDescent="0.2">
      <c r="B1377" s="30"/>
      <c r="C1377" s="26"/>
      <c r="D1377" s="28"/>
      <c r="E1377" s="29"/>
      <c r="F1377" s="31"/>
      <c r="G1377" s="33"/>
      <c r="H1377" s="29"/>
      <c r="I1377" s="29"/>
      <c r="J1377" s="32"/>
      <c r="K1377" s="27"/>
    </row>
    <row r="1378" spans="2:11" s="5" customFormat="1" ht="13.5" x14ac:dyDescent="0.2">
      <c r="B1378" s="30"/>
      <c r="C1378" s="26"/>
      <c r="D1378" s="28"/>
      <c r="E1378" s="29"/>
      <c r="F1378" s="31"/>
      <c r="G1378" s="33"/>
      <c r="H1378" s="29"/>
      <c r="I1378" s="29"/>
      <c r="J1378" s="32"/>
      <c r="K1378" s="27"/>
    </row>
    <row r="1379" spans="2:11" s="5" customFormat="1" ht="13.5" x14ac:dyDescent="0.2">
      <c r="B1379" s="30"/>
      <c r="C1379" s="26"/>
      <c r="D1379" s="28"/>
      <c r="E1379" s="29"/>
      <c r="F1379" s="31"/>
      <c r="G1379" s="33"/>
      <c r="H1379" s="29"/>
      <c r="I1379" s="29"/>
      <c r="J1379" s="32"/>
      <c r="K1379" s="27"/>
    </row>
    <row r="1380" spans="2:11" s="5" customFormat="1" ht="13.5" x14ac:dyDescent="0.2">
      <c r="B1380" s="30"/>
      <c r="C1380" s="26"/>
      <c r="D1380" s="28"/>
      <c r="E1380" s="29"/>
      <c r="F1380" s="31"/>
      <c r="G1380" s="33"/>
      <c r="H1380" s="29"/>
      <c r="I1380" s="29"/>
      <c r="J1380" s="32"/>
      <c r="K1380" s="27"/>
    </row>
    <row r="1381" spans="2:11" s="5" customFormat="1" ht="13.5" x14ac:dyDescent="0.2">
      <c r="B1381" s="30"/>
      <c r="C1381" s="26"/>
      <c r="D1381" s="28"/>
      <c r="E1381" s="29"/>
      <c r="F1381" s="31"/>
      <c r="G1381" s="33"/>
      <c r="H1381" s="29"/>
      <c r="I1381" s="29"/>
      <c r="J1381" s="32"/>
      <c r="K1381" s="27"/>
    </row>
    <row r="1382" spans="2:11" s="5" customFormat="1" ht="13.5" x14ac:dyDescent="0.2">
      <c r="B1382" s="30"/>
      <c r="C1382" s="26"/>
      <c r="D1382" s="28"/>
      <c r="E1382" s="29"/>
      <c r="F1382" s="31"/>
      <c r="G1382" s="33"/>
      <c r="H1382" s="29"/>
      <c r="I1382" s="29"/>
      <c r="J1382" s="32"/>
      <c r="K1382" s="27"/>
    </row>
    <row r="1383" spans="2:11" s="5" customFormat="1" ht="13.5" x14ac:dyDescent="0.2">
      <c r="B1383" s="30"/>
      <c r="C1383" s="26"/>
      <c r="D1383" s="28"/>
      <c r="E1383" s="29"/>
      <c r="F1383" s="31"/>
      <c r="G1383" s="33"/>
      <c r="H1383" s="29"/>
      <c r="I1383" s="29"/>
      <c r="J1383" s="32"/>
      <c r="K1383" s="27"/>
    </row>
    <row r="1384" spans="2:11" s="5" customFormat="1" ht="13.5" x14ac:dyDescent="0.2">
      <c r="B1384" s="30"/>
      <c r="C1384" s="26"/>
      <c r="D1384" s="28"/>
      <c r="E1384" s="29"/>
      <c r="F1384" s="31"/>
      <c r="G1384" s="33"/>
      <c r="H1384" s="29"/>
      <c r="I1384" s="29"/>
      <c r="J1384" s="32"/>
      <c r="K1384" s="27"/>
    </row>
    <row r="1385" spans="2:11" s="5" customFormat="1" ht="13.5" x14ac:dyDescent="0.2">
      <c r="B1385" s="30"/>
      <c r="C1385" s="26"/>
      <c r="D1385" s="28"/>
      <c r="E1385" s="29"/>
      <c r="F1385" s="31"/>
      <c r="G1385" s="33"/>
      <c r="H1385" s="29"/>
      <c r="I1385" s="29"/>
      <c r="J1385" s="32"/>
      <c r="K1385" s="27"/>
    </row>
    <row r="1386" spans="2:11" s="5" customFormat="1" ht="13.5" x14ac:dyDescent="0.2">
      <c r="B1386" s="30"/>
      <c r="C1386" s="26"/>
      <c r="D1386" s="28"/>
      <c r="E1386" s="29"/>
      <c r="F1386" s="31"/>
      <c r="G1386" s="33"/>
      <c r="H1386" s="29"/>
      <c r="I1386" s="29"/>
      <c r="J1386" s="32"/>
      <c r="K1386" s="27"/>
    </row>
    <row r="1387" spans="2:11" s="5" customFormat="1" ht="13.5" x14ac:dyDescent="0.2">
      <c r="B1387" s="30"/>
      <c r="C1387" s="26"/>
      <c r="D1387" s="28"/>
      <c r="E1387" s="29"/>
      <c r="F1387" s="31"/>
      <c r="G1387" s="33"/>
      <c r="H1387" s="29"/>
      <c r="I1387" s="29"/>
      <c r="J1387" s="32"/>
      <c r="K1387" s="27"/>
    </row>
    <row r="1388" spans="2:11" s="5" customFormat="1" ht="13.5" x14ac:dyDescent="0.2">
      <c r="B1388" s="30"/>
      <c r="C1388" s="26"/>
      <c r="D1388" s="28"/>
      <c r="E1388" s="29"/>
      <c r="F1388" s="31"/>
      <c r="G1388" s="33"/>
      <c r="H1388" s="29"/>
      <c r="I1388" s="29"/>
      <c r="J1388" s="32"/>
      <c r="K1388" s="27"/>
    </row>
    <row r="1389" spans="2:11" s="5" customFormat="1" ht="13.5" x14ac:dyDescent="0.2">
      <c r="B1389" s="30"/>
      <c r="C1389" s="26"/>
      <c r="D1389" s="28"/>
      <c r="E1389" s="29"/>
      <c r="F1389" s="31"/>
      <c r="G1389" s="33"/>
      <c r="H1389" s="29"/>
      <c r="I1389" s="29"/>
      <c r="J1389" s="32"/>
      <c r="K1389" s="27"/>
    </row>
    <row r="1390" spans="2:11" s="5" customFormat="1" ht="13.5" x14ac:dyDescent="0.2">
      <c r="B1390" s="30"/>
      <c r="C1390" s="26"/>
      <c r="D1390" s="28"/>
      <c r="E1390" s="29"/>
      <c r="F1390" s="31"/>
      <c r="G1390" s="33"/>
      <c r="H1390" s="29"/>
      <c r="I1390" s="29"/>
      <c r="J1390" s="32"/>
      <c r="K1390" s="27"/>
    </row>
    <row r="1391" spans="2:11" s="5" customFormat="1" ht="13.5" x14ac:dyDescent="0.2">
      <c r="B1391" s="30"/>
      <c r="C1391" s="26"/>
      <c r="D1391" s="28"/>
      <c r="E1391" s="29"/>
      <c r="F1391" s="31"/>
      <c r="G1391" s="33"/>
      <c r="H1391" s="29"/>
      <c r="I1391" s="29"/>
      <c r="J1391" s="32"/>
      <c r="K1391" s="27"/>
    </row>
    <row r="1392" spans="2:11" s="5" customFormat="1" ht="13.5" x14ac:dyDescent="0.2">
      <c r="B1392" s="30"/>
      <c r="C1392" s="26"/>
      <c r="D1392" s="28"/>
      <c r="E1392" s="29"/>
      <c r="F1392" s="31"/>
      <c r="G1392" s="33"/>
      <c r="H1392" s="29"/>
      <c r="I1392" s="29"/>
      <c r="J1392" s="32"/>
      <c r="K1392" s="27"/>
    </row>
    <row r="1393" spans="2:11" s="5" customFormat="1" ht="13.5" x14ac:dyDescent="0.2">
      <c r="B1393" s="30"/>
      <c r="C1393" s="26"/>
      <c r="D1393" s="28"/>
      <c r="E1393" s="29"/>
      <c r="F1393" s="31"/>
      <c r="G1393" s="33"/>
      <c r="H1393" s="29"/>
      <c r="I1393" s="29"/>
      <c r="J1393" s="32"/>
      <c r="K1393" s="27"/>
    </row>
    <row r="1394" spans="2:11" s="5" customFormat="1" ht="13.5" x14ac:dyDescent="0.2">
      <c r="B1394" s="30"/>
      <c r="C1394" s="26"/>
      <c r="D1394" s="28"/>
      <c r="E1394" s="29"/>
      <c r="F1394" s="31"/>
      <c r="G1394" s="33"/>
      <c r="H1394" s="29"/>
      <c r="I1394" s="29"/>
      <c r="J1394" s="32"/>
      <c r="K1394" s="27"/>
    </row>
    <row r="1395" spans="2:11" s="5" customFormat="1" ht="13.5" x14ac:dyDescent="0.2">
      <c r="B1395" s="30"/>
      <c r="C1395" s="26"/>
      <c r="D1395" s="28"/>
      <c r="E1395" s="29"/>
      <c r="F1395" s="31"/>
      <c r="G1395" s="33"/>
      <c r="H1395" s="29"/>
      <c r="I1395" s="29"/>
      <c r="J1395" s="32"/>
      <c r="K1395" s="27"/>
    </row>
    <row r="1396" spans="2:11" s="5" customFormat="1" ht="13.5" x14ac:dyDescent="0.2">
      <c r="B1396" s="30"/>
      <c r="C1396" s="26"/>
      <c r="D1396" s="28"/>
      <c r="E1396" s="29"/>
      <c r="F1396" s="31"/>
      <c r="G1396" s="33"/>
      <c r="H1396" s="29"/>
      <c r="I1396" s="29"/>
      <c r="J1396" s="32"/>
      <c r="K1396" s="27"/>
    </row>
    <row r="1397" spans="2:11" s="5" customFormat="1" ht="13.5" x14ac:dyDescent="0.2">
      <c r="B1397" s="30"/>
      <c r="C1397" s="26"/>
      <c r="D1397" s="28"/>
      <c r="E1397" s="29"/>
      <c r="F1397" s="31"/>
      <c r="G1397" s="33"/>
      <c r="H1397" s="29"/>
      <c r="I1397" s="29"/>
      <c r="J1397" s="32"/>
      <c r="K1397" s="27"/>
    </row>
    <row r="1398" spans="2:11" s="5" customFormat="1" ht="13.5" x14ac:dyDescent="0.2">
      <c r="B1398" s="30"/>
      <c r="C1398" s="26"/>
      <c r="D1398" s="28"/>
      <c r="E1398" s="29"/>
      <c r="F1398" s="31"/>
      <c r="G1398" s="33"/>
      <c r="H1398" s="29"/>
      <c r="I1398" s="29"/>
      <c r="J1398" s="32"/>
      <c r="K1398" s="27"/>
    </row>
    <row r="1399" spans="2:11" s="5" customFormat="1" ht="13.5" x14ac:dyDescent="0.2">
      <c r="B1399" s="30"/>
      <c r="C1399" s="26"/>
      <c r="D1399" s="28"/>
      <c r="E1399" s="29"/>
      <c r="F1399" s="31"/>
      <c r="G1399" s="33"/>
      <c r="H1399" s="29"/>
      <c r="I1399" s="29"/>
      <c r="J1399" s="32"/>
      <c r="K1399" s="27"/>
    </row>
    <row r="1400" spans="2:11" s="5" customFormat="1" ht="13.5" x14ac:dyDescent="0.2">
      <c r="B1400" s="30"/>
      <c r="C1400" s="26"/>
      <c r="D1400" s="28"/>
      <c r="E1400" s="29"/>
      <c r="F1400" s="31"/>
      <c r="G1400" s="33"/>
      <c r="H1400" s="29"/>
      <c r="I1400" s="29"/>
      <c r="J1400" s="32"/>
      <c r="K1400" s="27"/>
    </row>
    <row r="1401" spans="2:11" s="5" customFormat="1" ht="13.5" x14ac:dyDescent="0.2">
      <c r="B1401" s="30"/>
      <c r="C1401" s="26"/>
      <c r="D1401" s="28"/>
      <c r="E1401" s="29"/>
      <c r="F1401" s="31"/>
      <c r="G1401" s="33"/>
      <c r="H1401" s="29"/>
      <c r="I1401" s="29"/>
      <c r="J1401" s="32"/>
      <c r="K1401" s="27"/>
    </row>
    <row r="1402" spans="2:11" s="5" customFormat="1" ht="13.5" x14ac:dyDescent="0.2">
      <c r="B1402" s="30"/>
      <c r="C1402" s="26"/>
      <c r="D1402" s="28"/>
      <c r="E1402" s="29"/>
      <c r="F1402" s="31"/>
      <c r="G1402" s="33"/>
      <c r="H1402" s="29"/>
      <c r="I1402" s="29"/>
      <c r="J1402" s="32"/>
      <c r="K1402" s="27"/>
    </row>
    <row r="1403" spans="2:11" s="5" customFormat="1" ht="13.5" x14ac:dyDescent="0.2">
      <c r="B1403" s="30"/>
      <c r="C1403" s="26"/>
      <c r="D1403" s="28"/>
      <c r="E1403" s="29"/>
      <c r="F1403" s="31"/>
      <c r="G1403" s="33"/>
      <c r="H1403" s="29"/>
      <c r="I1403" s="29"/>
      <c r="J1403" s="32"/>
      <c r="K1403" s="27"/>
    </row>
    <row r="1404" spans="2:11" s="5" customFormat="1" ht="13.5" x14ac:dyDescent="0.2">
      <c r="B1404" s="30"/>
      <c r="C1404" s="26"/>
      <c r="D1404" s="28"/>
      <c r="E1404" s="29"/>
      <c r="F1404" s="31"/>
      <c r="G1404" s="33"/>
      <c r="H1404" s="29"/>
      <c r="I1404" s="29"/>
      <c r="J1404" s="32"/>
      <c r="K1404" s="27"/>
    </row>
    <row r="1405" spans="2:11" s="5" customFormat="1" ht="13.5" x14ac:dyDescent="0.2">
      <c r="B1405" s="30"/>
      <c r="C1405" s="26"/>
      <c r="D1405" s="28"/>
      <c r="E1405" s="29"/>
      <c r="F1405" s="31"/>
      <c r="G1405" s="33"/>
      <c r="H1405" s="29"/>
      <c r="I1405" s="29"/>
      <c r="J1405" s="32"/>
      <c r="K1405" s="27"/>
    </row>
    <row r="1406" spans="2:11" s="5" customFormat="1" ht="13.5" x14ac:dyDescent="0.2">
      <c r="B1406" s="30"/>
      <c r="C1406" s="26"/>
      <c r="D1406" s="28"/>
      <c r="E1406" s="29"/>
      <c r="F1406" s="31"/>
      <c r="G1406" s="33"/>
      <c r="H1406" s="29"/>
      <c r="I1406" s="29"/>
      <c r="J1406" s="32"/>
      <c r="K1406" s="27"/>
    </row>
    <row r="1407" spans="2:11" s="5" customFormat="1" ht="13.5" x14ac:dyDescent="0.2">
      <c r="B1407" s="30"/>
      <c r="C1407" s="26"/>
      <c r="D1407" s="28"/>
      <c r="E1407" s="29"/>
      <c r="F1407" s="31"/>
      <c r="G1407" s="33"/>
      <c r="H1407" s="29"/>
      <c r="I1407" s="29"/>
      <c r="J1407" s="32"/>
      <c r="K1407" s="27"/>
    </row>
    <row r="1408" spans="2:11" s="5" customFormat="1" ht="13.5" x14ac:dyDescent="0.2">
      <c r="B1408" s="30"/>
      <c r="C1408" s="26"/>
      <c r="D1408" s="28"/>
      <c r="E1408" s="29"/>
      <c r="F1408" s="31"/>
      <c r="G1408" s="33"/>
      <c r="H1408" s="29"/>
      <c r="I1408" s="29"/>
      <c r="J1408" s="32"/>
      <c r="K1408" s="27"/>
    </row>
    <row r="1409" spans="2:11" s="5" customFormat="1" ht="13.5" x14ac:dyDescent="0.2">
      <c r="B1409" s="30"/>
      <c r="C1409" s="26"/>
      <c r="D1409" s="28"/>
      <c r="E1409" s="29"/>
      <c r="F1409" s="31"/>
      <c r="G1409" s="33"/>
      <c r="H1409" s="29"/>
      <c r="I1409" s="29"/>
      <c r="J1409" s="32"/>
      <c r="K1409" s="27"/>
    </row>
    <row r="1410" spans="2:11" s="5" customFormat="1" ht="13.5" x14ac:dyDescent="0.2">
      <c r="B1410" s="30"/>
      <c r="C1410" s="26"/>
      <c r="D1410" s="28"/>
      <c r="E1410" s="29"/>
      <c r="F1410" s="31"/>
      <c r="G1410" s="33"/>
      <c r="H1410" s="29"/>
      <c r="I1410" s="29"/>
      <c r="J1410" s="32"/>
      <c r="K1410" s="27"/>
    </row>
    <row r="1411" spans="2:11" s="5" customFormat="1" ht="13.5" x14ac:dyDescent="0.2">
      <c r="B1411" s="30"/>
      <c r="C1411" s="26"/>
      <c r="D1411" s="28"/>
      <c r="E1411" s="29"/>
      <c r="F1411" s="31"/>
      <c r="G1411" s="33"/>
      <c r="H1411" s="29"/>
      <c r="I1411" s="29"/>
      <c r="J1411" s="32"/>
      <c r="K1411" s="27"/>
    </row>
    <row r="1412" spans="2:11" s="5" customFormat="1" ht="13.5" x14ac:dyDescent="0.2">
      <c r="B1412" s="30"/>
      <c r="C1412" s="26"/>
      <c r="D1412" s="28"/>
      <c r="E1412" s="29"/>
      <c r="F1412" s="31"/>
      <c r="G1412" s="33"/>
      <c r="H1412" s="29"/>
      <c r="I1412" s="29"/>
      <c r="J1412" s="32"/>
      <c r="K1412" s="27"/>
    </row>
    <row r="1413" spans="2:11" s="5" customFormat="1" ht="13.5" x14ac:dyDescent="0.2">
      <c r="B1413" s="30"/>
      <c r="C1413" s="26"/>
      <c r="D1413" s="28"/>
      <c r="E1413" s="29"/>
      <c r="F1413" s="31"/>
      <c r="G1413" s="33"/>
      <c r="H1413" s="29"/>
      <c r="I1413" s="29"/>
      <c r="J1413" s="32"/>
      <c r="K1413" s="27"/>
    </row>
    <row r="1414" spans="2:11" s="5" customFormat="1" ht="13.5" x14ac:dyDescent="0.2">
      <c r="B1414" s="30"/>
      <c r="C1414" s="26"/>
      <c r="D1414" s="28"/>
      <c r="E1414" s="29"/>
      <c r="F1414" s="31"/>
      <c r="G1414" s="33"/>
      <c r="H1414" s="29"/>
      <c r="I1414" s="29"/>
      <c r="J1414" s="32"/>
      <c r="K1414" s="27"/>
    </row>
    <row r="1415" spans="2:11" s="5" customFormat="1" ht="13.5" x14ac:dyDescent="0.2">
      <c r="B1415" s="30"/>
      <c r="C1415" s="26"/>
      <c r="D1415" s="28"/>
      <c r="E1415" s="29"/>
      <c r="F1415" s="31"/>
      <c r="G1415" s="33"/>
      <c r="H1415" s="29"/>
      <c r="I1415" s="29"/>
      <c r="J1415" s="32"/>
      <c r="K1415" s="27"/>
    </row>
    <row r="1416" spans="2:11" s="5" customFormat="1" ht="13.5" x14ac:dyDescent="0.2">
      <c r="B1416" s="30"/>
      <c r="C1416" s="26"/>
      <c r="D1416" s="28"/>
      <c r="E1416" s="29"/>
      <c r="F1416" s="31"/>
      <c r="G1416" s="33"/>
      <c r="H1416" s="29"/>
      <c r="I1416" s="29"/>
      <c r="J1416" s="32"/>
      <c r="K1416" s="27"/>
    </row>
    <row r="1417" spans="2:11" s="5" customFormat="1" ht="13.5" x14ac:dyDescent="0.2">
      <c r="B1417" s="30"/>
      <c r="C1417" s="26"/>
      <c r="D1417" s="28"/>
      <c r="E1417" s="29"/>
      <c r="F1417" s="31"/>
      <c r="G1417" s="33"/>
      <c r="H1417" s="29"/>
      <c r="I1417" s="29"/>
      <c r="J1417" s="32"/>
      <c r="K1417" s="27"/>
    </row>
    <row r="1418" spans="2:11" s="5" customFormat="1" ht="13.5" x14ac:dyDescent="0.2">
      <c r="B1418" s="30"/>
      <c r="C1418" s="26"/>
      <c r="D1418" s="28"/>
      <c r="E1418" s="29"/>
      <c r="F1418" s="31"/>
      <c r="G1418" s="33"/>
      <c r="H1418" s="29"/>
      <c r="I1418" s="29"/>
      <c r="J1418" s="32"/>
      <c r="K1418" s="27"/>
    </row>
    <row r="1419" spans="2:11" s="5" customFormat="1" ht="13.5" x14ac:dyDescent="0.2">
      <c r="B1419" s="30"/>
      <c r="C1419" s="26"/>
      <c r="D1419" s="28"/>
      <c r="E1419" s="29"/>
      <c r="F1419" s="31"/>
      <c r="G1419" s="33"/>
      <c r="H1419" s="29"/>
      <c r="I1419" s="29"/>
      <c r="J1419" s="32"/>
      <c r="K1419" s="27"/>
    </row>
    <row r="1420" spans="2:11" s="5" customFormat="1" ht="13.5" x14ac:dyDescent="0.2">
      <c r="B1420" s="30"/>
      <c r="C1420" s="26"/>
      <c r="D1420" s="28"/>
      <c r="E1420" s="29"/>
      <c r="F1420" s="31"/>
      <c r="G1420" s="33"/>
      <c r="H1420" s="29"/>
      <c r="I1420" s="29"/>
      <c r="J1420" s="32"/>
      <c r="K1420" s="27"/>
    </row>
    <row r="1421" spans="2:11" s="5" customFormat="1" ht="13.5" x14ac:dyDescent="0.2">
      <c r="B1421" s="30"/>
      <c r="C1421" s="26"/>
      <c r="D1421" s="28"/>
      <c r="E1421" s="29"/>
      <c r="F1421" s="31"/>
      <c r="G1421" s="33"/>
      <c r="H1421" s="29"/>
      <c r="I1421" s="29"/>
      <c r="J1421" s="32"/>
      <c r="K1421" s="27"/>
    </row>
    <row r="1422" spans="2:11" s="5" customFormat="1" ht="13.5" x14ac:dyDescent="0.2">
      <c r="B1422" s="30"/>
      <c r="C1422" s="26"/>
      <c r="D1422" s="28"/>
      <c r="E1422" s="29"/>
      <c r="F1422" s="31"/>
      <c r="G1422" s="33"/>
      <c r="H1422" s="29"/>
      <c r="I1422" s="29"/>
      <c r="J1422" s="32"/>
      <c r="K1422" s="27"/>
    </row>
    <row r="1423" spans="2:11" s="5" customFormat="1" ht="13.5" x14ac:dyDescent="0.2">
      <c r="B1423" s="30"/>
      <c r="C1423" s="26"/>
      <c r="D1423" s="28"/>
      <c r="E1423" s="29"/>
      <c r="F1423" s="31"/>
      <c r="G1423" s="33"/>
      <c r="H1423" s="29"/>
      <c r="I1423" s="29"/>
      <c r="J1423" s="32"/>
      <c r="K1423" s="27"/>
    </row>
    <row r="1424" spans="2:11" s="5" customFormat="1" ht="13.5" x14ac:dyDescent="0.2">
      <c r="B1424" s="30"/>
      <c r="C1424" s="26"/>
      <c r="D1424" s="28"/>
      <c r="E1424" s="29"/>
      <c r="F1424" s="31"/>
      <c r="G1424" s="33"/>
      <c r="H1424" s="29"/>
      <c r="I1424" s="29"/>
      <c r="J1424" s="32"/>
      <c r="K1424" s="27"/>
    </row>
    <row r="1425" spans="2:11" s="5" customFormat="1" ht="13.5" x14ac:dyDescent="0.2">
      <c r="B1425" s="30"/>
      <c r="C1425" s="26"/>
      <c r="D1425" s="28"/>
      <c r="E1425" s="29"/>
      <c r="F1425" s="31"/>
      <c r="G1425" s="33"/>
      <c r="H1425" s="29"/>
      <c r="I1425" s="29"/>
      <c r="J1425" s="32"/>
      <c r="K1425" s="27"/>
    </row>
    <row r="1426" spans="2:11" s="5" customFormat="1" ht="13.5" x14ac:dyDescent="0.2">
      <c r="B1426" s="30"/>
      <c r="C1426" s="26"/>
      <c r="D1426" s="28"/>
      <c r="E1426" s="29"/>
      <c r="F1426" s="31"/>
      <c r="G1426" s="33"/>
      <c r="H1426" s="29"/>
      <c r="I1426" s="29"/>
      <c r="J1426" s="32"/>
      <c r="K1426" s="27"/>
    </row>
    <row r="1427" spans="2:11" s="5" customFormat="1" ht="13.5" x14ac:dyDescent="0.2">
      <c r="B1427" s="30"/>
      <c r="C1427" s="26"/>
      <c r="D1427" s="28"/>
      <c r="E1427" s="29"/>
      <c r="F1427" s="31"/>
      <c r="G1427" s="33"/>
      <c r="H1427" s="29"/>
      <c r="I1427" s="29"/>
      <c r="J1427" s="32"/>
      <c r="K1427" s="27"/>
    </row>
    <row r="1428" spans="2:11" s="5" customFormat="1" ht="13.5" x14ac:dyDescent="0.2">
      <c r="B1428" s="30"/>
      <c r="C1428" s="26"/>
      <c r="D1428" s="28"/>
      <c r="E1428" s="29"/>
      <c r="F1428" s="31"/>
      <c r="G1428" s="33"/>
      <c r="H1428" s="29"/>
      <c r="I1428" s="29"/>
      <c r="J1428" s="32"/>
      <c r="K1428" s="27"/>
    </row>
    <row r="1429" spans="2:11" s="5" customFormat="1" ht="13.5" x14ac:dyDescent="0.2">
      <c r="B1429" s="30"/>
      <c r="C1429" s="26"/>
      <c r="D1429" s="28"/>
      <c r="E1429" s="29"/>
      <c r="F1429" s="31"/>
      <c r="G1429" s="33"/>
      <c r="H1429" s="29"/>
      <c r="I1429" s="29"/>
      <c r="J1429" s="32"/>
      <c r="K1429" s="27"/>
    </row>
    <row r="1430" spans="2:11" s="5" customFormat="1" ht="13.5" x14ac:dyDescent="0.2">
      <c r="B1430" s="30"/>
      <c r="C1430" s="26"/>
      <c r="D1430" s="28"/>
      <c r="E1430" s="29"/>
      <c r="F1430" s="31"/>
      <c r="G1430" s="33"/>
      <c r="H1430" s="29"/>
      <c r="I1430" s="29"/>
      <c r="J1430" s="32"/>
      <c r="K1430" s="27"/>
    </row>
    <row r="1431" spans="2:11" s="5" customFormat="1" ht="13.5" x14ac:dyDescent="0.2">
      <c r="B1431" s="30"/>
      <c r="C1431" s="26"/>
      <c r="D1431" s="28"/>
      <c r="E1431" s="29"/>
      <c r="F1431" s="31"/>
      <c r="G1431" s="33"/>
      <c r="H1431" s="29"/>
      <c r="I1431" s="29"/>
      <c r="J1431" s="32"/>
      <c r="K1431" s="27"/>
    </row>
    <row r="1432" spans="2:11" s="5" customFormat="1" ht="13.5" x14ac:dyDescent="0.2">
      <c r="B1432" s="30"/>
      <c r="C1432" s="26"/>
      <c r="D1432" s="28"/>
      <c r="E1432" s="29"/>
      <c r="F1432" s="31"/>
      <c r="G1432" s="33"/>
      <c r="H1432" s="29"/>
      <c r="I1432" s="29"/>
      <c r="J1432" s="32"/>
      <c r="K1432" s="27"/>
    </row>
    <row r="1433" spans="2:11" s="5" customFormat="1" ht="13.5" x14ac:dyDescent="0.2">
      <c r="B1433" s="30"/>
      <c r="C1433" s="26"/>
      <c r="D1433" s="28"/>
      <c r="E1433" s="29"/>
      <c r="F1433" s="31"/>
      <c r="G1433" s="33"/>
      <c r="H1433" s="29"/>
      <c r="I1433" s="29"/>
      <c r="J1433" s="32"/>
      <c r="K1433" s="27"/>
    </row>
    <row r="1434" spans="2:11" s="5" customFormat="1" ht="13.5" x14ac:dyDescent="0.2">
      <c r="B1434" s="30"/>
      <c r="C1434" s="26"/>
      <c r="D1434" s="28"/>
      <c r="E1434" s="29"/>
      <c r="F1434" s="31"/>
      <c r="G1434" s="33"/>
      <c r="H1434" s="29"/>
      <c r="I1434" s="29"/>
      <c r="J1434" s="32"/>
      <c r="K1434" s="27"/>
    </row>
    <row r="1435" spans="2:11" s="5" customFormat="1" ht="13.5" x14ac:dyDescent="0.2">
      <c r="B1435" s="30"/>
      <c r="C1435" s="26"/>
      <c r="D1435" s="28"/>
      <c r="E1435" s="29"/>
      <c r="F1435" s="31"/>
      <c r="G1435" s="33"/>
      <c r="H1435" s="29"/>
      <c r="I1435" s="29"/>
      <c r="J1435" s="32"/>
      <c r="K1435" s="27"/>
    </row>
    <row r="1436" spans="2:11" s="5" customFormat="1" ht="13.5" x14ac:dyDescent="0.2">
      <c r="B1436" s="30"/>
      <c r="C1436" s="26"/>
      <c r="D1436" s="28"/>
      <c r="E1436" s="29"/>
      <c r="F1436" s="31"/>
      <c r="G1436" s="33"/>
      <c r="H1436" s="29"/>
      <c r="I1436" s="29"/>
      <c r="J1436" s="32"/>
      <c r="K1436" s="27"/>
    </row>
    <row r="1437" spans="2:11" s="5" customFormat="1" ht="13.5" x14ac:dyDescent="0.2">
      <c r="B1437" s="30"/>
      <c r="C1437" s="26"/>
      <c r="D1437" s="28"/>
      <c r="E1437" s="29"/>
      <c r="F1437" s="31"/>
      <c r="G1437" s="33"/>
      <c r="H1437" s="29"/>
      <c r="I1437" s="29"/>
      <c r="J1437" s="32"/>
      <c r="K1437" s="27"/>
    </row>
    <row r="1438" spans="2:11" s="5" customFormat="1" ht="13.5" x14ac:dyDescent="0.2">
      <c r="B1438" s="30"/>
      <c r="C1438" s="26"/>
      <c r="D1438" s="28"/>
      <c r="E1438" s="29"/>
      <c r="F1438" s="31"/>
      <c r="G1438" s="33"/>
      <c r="H1438" s="29"/>
      <c r="I1438" s="29"/>
      <c r="J1438" s="32"/>
      <c r="K1438" s="27"/>
    </row>
    <row r="1439" spans="2:11" s="5" customFormat="1" ht="13.5" x14ac:dyDescent="0.2">
      <c r="B1439" s="30"/>
      <c r="C1439" s="26"/>
      <c r="D1439" s="28"/>
      <c r="E1439" s="29"/>
      <c r="F1439" s="31"/>
      <c r="G1439" s="33"/>
      <c r="H1439" s="29"/>
      <c r="I1439" s="29"/>
      <c r="J1439" s="32"/>
      <c r="K1439" s="27"/>
    </row>
    <row r="1440" spans="2:11" s="5" customFormat="1" ht="13.5" x14ac:dyDescent="0.2">
      <c r="B1440" s="30"/>
      <c r="C1440" s="26"/>
      <c r="D1440" s="28"/>
      <c r="E1440" s="29"/>
      <c r="F1440" s="31"/>
      <c r="G1440" s="33"/>
      <c r="H1440" s="29"/>
      <c r="I1440" s="29"/>
      <c r="J1440" s="32"/>
      <c r="K1440" s="27"/>
    </row>
    <row r="1441" spans="2:11" s="5" customFormat="1" ht="13.5" x14ac:dyDescent="0.2">
      <c r="B1441" s="30"/>
      <c r="C1441" s="26"/>
      <c r="D1441" s="28"/>
      <c r="E1441" s="29"/>
      <c r="F1441" s="31"/>
      <c r="G1441" s="33"/>
      <c r="H1441" s="29"/>
      <c r="I1441" s="29"/>
      <c r="J1441" s="32"/>
      <c r="K1441" s="27"/>
    </row>
    <row r="1442" spans="2:11" s="5" customFormat="1" ht="13.5" x14ac:dyDescent="0.2">
      <c r="B1442" s="30"/>
      <c r="C1442" s="26"/>
      <c r="D1442" s="28"/>
      <c r="E1442" s="29"/>
      <c r="F1442" s="31"/>
      <c r="G1442" s="33"/>
      <c r="H1442" s="29"/>
      <c r="I1442" s="29"/>
      <c r="J1442" s="32"/>
      <c r="K1442" s="27"/>
    </row>
    <row r="1443" spans="2:11" s="5" customFormat="1" ht="13.5" x14ac:dyDescent="0.2">
      <c r="B1443" s="30"/>
      <c r="C1443" s="26"/>
      <c r="D1443" s="28"/>
      <c r="E1443" s="29"/>
      <c r="F1443" s="31"/>
      <c r="G1443" s="33"/>
      <c r="H1443" s="29"/>
      <c r="I1443" s="29"/>
      <c r="J1443" s="32"/>
      <c r="K1443" s="27"/>
    </row>
    <row r="1444" spans="2:11" s="5" customFormat="1" ht="13.5" x14ac:dyDescent="0.2">
      <c r="B1444" s="30"/>
      <c r="C1444" s="26"/>
      <c r="D1444" s="28"/>
      <c r="E1444" s="29"/>
      <c r="F1444" s="31"/>
      <c r="G1444" s="33"/>
      <c r="H1444" s="29"/>
      <c r="I1444" s="29"/>
      <c r="J1444" s="32"/>
      <c r="K1444" s="27"/>
    </row>
    <row r="1445" spans="2:11" s="5" customFormat="1" ht="13.5" x14ac:dyDescent="0.2">
      <c r="B1445" s="30"/>
      <c r="C1445" s="26"/>
      <c r="D1445" s="28"/>
      <c r="E1445" s="29"/>
      <c r="F1445" s="31"/>
      <c r="G1445" s="33"/>
      <c r="H1445" s="29"/>
      <c r="I1445" s="29"/>
      <c r="J1445" s="32"/>
      <c r="K1445" s="27"/>
    </row>
    <row r="1446" spans="2:11" s="5" customFormat="1" ht="13.5" x14ac:dyDescent="0.2">
      <c r="B1446" s="30"/>
      <c r="C1446" s="26"/>
      <c r="D1446" s="28"/>
      <c r="E1446" s="29"/>
      <c r="F1446" s="31"/>
      <c r="G1446" s="33"/>
      <c r="H1446" s="29"/>
      <c r="I1446" s="29"/>
      <c r="J1446" s="32"/>
      <c r="K1446" s="27"/>
    </row>
    <row r="1447" spans="2:11" s="5" customFormat="1" ht="13.5" x14ac:dyDescent="0.2">
      <c r="B1447" s="30"/>
      <c r="C1447" s="26"/>
      <c r="D1447" s="28"/>
      <c r="E1447" s="29"/>
      <c r="F1447" s="31"/>
      <c r="G1447" s="33"/>
      <c r="H1447" s="29"/>
      <c r="I1447" s="29"/>
      <c r="J1447" s="32"/>
      <c r="K1447" s="27"/>
    </row>
    <row r="1448" spans="2:11" s="5" customFormat="1" ht="13.5" x14ac:dyDescent="0.2">
      <c r="B1448" s="30"/>
      <c r="C1448" s="26"/>
      <c r="D1448" s="28"/>
      <c r="E1448" s="29"/>
      <c r="F1448" s="31"/>
      <c r="G1448" s="33"/>
      <c r="H1448" s="29"/>
      <c r="I1448" s="29"/>
      <c r="J1448" s="32"/>
      <c r="K1448" s="27"/>
    </row>
    <row r="1449" spans="2:11" s="5" customFormat="1" ht="13.5" x14ac:dyDescent="0.2">
      <c r="B1449" s="30"/>
      <c r="C1449" s="26"/>
      <c r="D1449" s="28"/>
      <c r="E1449" s="29"/>
      <c r="F1449" s="31"/>
      <c r="G1449" s="33"/>
      <c r="H1449" s="29"/>
      <c r="I1449" s="29"/>
      <c r="J1449" s="32"/>
      <c r="K1449" s="27"/>
    </row>
    <row r="1450" spans="2:11" s="5" customFormat="1" ht="13.5" x14ac:dyDescent="0.2">
      <c r="B1450" s="30"/>
      <c r="C1450" s="26"/>
      <c r="D1450" s="28"/>
      <c r="E1450" s="29"/>
      <c r="F1450" s="31"/>
      <c r="G1450" s="33"/>
      <c r="H1450" s="29"/>
      <c r="I1450" s="29"/>
      <c r="J1450" s="32"/>
      <c r="K1450" s="27"/>
    </row>
    <row r="1451" spans="2:11" s="5" customFormat="1" ht="13.5" x14ac:dyDescent="0.2">
      <c r="B1451" s="30"/>
      <c r="C1451" s="26"/>
      <c r="D1451" s="28"/>
      <c r="E1451" s="29"/>
      <c r="F1451" s="31"/>
      <c r="G1451" s="33"/>
      <c r="H1451" s="29"/>
      <c r="I1451" s="29"/>
      <c r="J1451" s="32"/>
      <c r="K1451" s="27"/>
    </row>
    <row r="1452" spans="2:11" s="5" customFormat="1" ht="13.5" x14ac:dyDescent="0.2">
      <c r="B1452" s="30"/>
      <c r="C1452" s="26"/>
      <c r="D1452" s="28"/>
      <c r="E1452" s="29"/>
      <c r="F1452" s="31"/>
      <c r="G1452" s="33"/>
      <c r="H1452" s="29"/>
      <c r="I1452" s="29"/>
      <c r="J1452" s="32"/>
      <c r="K1452" s="27"/>
    </row>
    <row r="1453" spans="2:11" s="5" customFormat="1" ht="13.5" x14ac:dyDescent="0.2">
      <c r="B1453" s="30"/>
      <c r="C1453" s="26"/>
      <c r="D1453" s="28"/>
      <c r="E1453" s="29"/>
      <c r="F1453" s="31"/>
      <c r="G1453" s="33"/>
      <c r="H1453" s="29"/>
      <c r="I1453" s="29"/>
      <c r="J1453" s="32"/>
      <c r="K1453" s="27"/>
    </row>
    <row r="1454" spans="2:11" s="5" customFormat="1" ht="13.5" x14ac:dyDescent="0.2">
      <c r="B1454" s="30"/>
      <c r="C1454" s="26"/>
      <c r="D1454" s="28"/>
      <c r="E1454" s="29"/>
      <c r="F1454" s="31"/>
      <c r="G1454" s="33"/>
      <c r="H1454" s="29"/>
      <c r="I1454" s="29"/>
      <c r="J1454" s="32"/>
      <c r="K1454" s="27"/>
    </row>
    <row r="1455" spans="2:11" s="5" customFormat="1" ht="13.5" x14ac:dyDescent="0.2">
      <c r="B1455" s="30"/>
      <c r="C1455" s="26"/>
      <c r="D1455" s="28"/>
      <c r="E1455" s="29"/>
      <c r="F1455" s="31"/>
      <c r="G1455" s="33"/>
      <c r="H1455" s="29"/>
      <c r="I1455" s="29"/>
      <c r="J1455" s="32"/>
      <c r="K1455" s="27"/>
    </row>
    <row r="1456" spans="2:11" s="5" customFormat="1" ht="13.5" x14ac:dyDescent="0.2">
      <c r="B1456" s="30"/>
      <c r="C1456" s="26"/>
      <c r="D1456" s="28"/>
      <c r="E1456" s="29"/>
      <c r="F1456" s="31"/>
      <c r="G1456" s="33"/>
      <c r="H1456" s="29"/>
      <c r="I1456" s="29"/>
      <c r="J1456" s="32"/>
      <c r="K1456" s="27"/>
    </row>
    <row r="1457" spans="2:11" s="5" customFormat="1" ht="13.5" x14ac:dyDescent="0.2">
      <c r="B1457" s="30"/>
      <c r="C1457" s="26"/>
      <c r="D1457" s="28"/>
      <c r="E1457" s="29"/>
      <c r="F1457" s="31"/>
      <c r="G1457" s="33"/>
      <c r="H1457" s="29"/>
      <c r="I1457" s="29"/>
      <c r="J1457" s="32"/>
      <c r="K1457" s="27"/>
    </row>
    <row r="1458" spans="2:11" s="5" customFormat="1" ht="13.5" x14ac:dyDescent="0.2">
      <c r="B1458" s="30"/>
      <c r="C1458" s="26"/>
      <c r="D1458" s="28"/>
      <c r="E1458" s="29"/>
      <c r="F1458" s="31"/>
      <c r="G1458" s="33"/>
      <c r="H1458" s="29"/>
      <c r="I1458" s="29"/>
      <c r="J1458" s="32"/>
      <c r="K1458" s="27"/>
    </row>
    <row r="1459" spans="2:11" s="5" customFormat="1" ht="13.5" x14ac:dyDescent="0.2">
      <c r="B1459" s="30"/>
      <c r="C1459" s="26"/>
      <c r="D1459" s="28"/>
      <c r="E1459" s="29"/>
      <c r="F1459" s="31"/>
      <c r="G1459" s="33"/>
      <c r="H1459" s="29"/>
      <c r="I1459" s="29"/>
      <c r="J1459" s="32"/>
      <c r="K1459" s="27"/>
    </row>
    <row r="1460" spans="2:11" s="5" customFormat="1" ht="13.5" x14ac:dyDescent="0.2">
      <c r="B1460" s="30"/>
      <c r="C1460" s="26"/>
      <c r="D1460" s="28"/>
      <c r="E1460" s="29"/>
      <c r="F1460" s="31"/>
      <c r="G1460" s="33"/>
      <c r="H1460" s="29"/>
      <c r="I1460" s="29"/>
      <c r="J1460" s="32"/>
      <c r="K1460" s="27"/>
    </row>
    <row r="1461" spans="2:11" s="5" customFormat="1" ht="13.5" x14ac:dyDescent="0.2">
      <c r="B1461" s="30"/>
      <c r="C1461" s="26"/>
      <c r="D1461" s="28"/>
      <c r="E1461" s="29"/>
      <c r="F1461" s="31"/>
      <c r="G1461" s="33"/>
      <c r="H1461" s="29"/>
      <c r="I1461" s="29"/>
      <c r="J1461" s="32"/>
      <c r="K1461" s="27"/>
    </row>
    <row r="1462" spans="2:11" s="5" customFormat="1" ht="13.5" x14ac:dyDescent="0.2">
      <c r="B1462" s="30"/>
      <c r="C1462" s="26"/>
      <c r="D1462" s="28"/>
      <c r="E1462" s="29"/>
      <c r="F1462" s="31"/>
      <c r="G1462" s="33"/>
      <c r="H1462" s="29"/>
      <c r="I1462" s="29"/>
      <c r="J1462" s="32"/>
      <c r="K1462" s="27"/>
    </row>
    <row r="1463" spans="2:11" s="5" customFormat="1" ht="13.5" x14ac:dyDescent="0.2">
      <c r="B1463" s="30"/>
      <c r="C1463" s="26"/>
      <c r="D1463" s="28"/>
      <c r="E1463" s="29"/>
      <c r="F1463" s="31"/>
      <c r="G1463" s="33"/>
      <c r="H1463" s="29"/>
      <c r="I1463" s="29"/>
      <c r="J1463" s="32"/>
      <c r="K1463" s="27"/>
    </row>
    <row r="1464" spans="2:11" s="5" customFormat="1" ht="13.5" x14ac:dyDescent="0.2">
      <c r="B1464" s="30"/>
      <c r="C1464" s="26"/>
      <c r="D1464" s="28"/>
      <c r="E1464" s="29"/>
      <c r="F1464" s="31"/>
      <c r="G1464" s="33"/>
      <c r="H1464" s="29"/>
      <c r="I1464" s="29"/>
      <c r="J1464" s="32"/>
      <c r="K1464" s="27"/>
    </row>
    <row r="1465" spans="2:11" s="5" customFormat="1" ht="13.5" x14ac:dyDescent="0.2">
      <c r="B1465" s="30"/>
      <c r="C1465" s="26"/>
      <c r="D1465" s="28"/>
      <c r="E1465" s="29"/>
      <c r="F1465" s="31"/>
      <c r="G1465" s="33"/>
      <c r="H1465" s="29"/>
      <c r="I1465" s="29"/>
      <c r="J1465" s="32"/>
      <c r="K1465" s="27"/>
    </row>
    <row r="1466" spans="2:11" s="5" customFormat="1" ht="13.5" x14ac:dyDescent="0.2">
      <c r="B1466" s="30"/>
      <c r="C1466" s="26"/>
      <c r="D1466" s="28"/>
      <c r="E1466" s="29"/>
      <c r="F1466" s="31"/>
      <c r="G1466" s="33"/>
      <c r="H1466" s="29"/>
      <c r="I1466" s="29"/>
      <c r="J1466" s="32"/>
      <c r="K1466" s="27"/>
    </row>
    <row r="1467" spans="2:11" s="5" customFormat="1" ht="13.5" x14ac:dyDescent="0.2">
      <c r="B1467" s="30"/>
      <c r="C1467" s="26"/>
      <c r="D1467" s="28"/>
      <c r="E1467" s="29"/>
      <c r="F1467" s="31"/>
      <c r="G1467" s="33"/>
      <c r="H1467" s="29"/>
      <c r="I1467" s="29"/>
      <c r="J1467" s="32"/>
      <c r="K1467" s="27"/>
    </row>
    <row r="1468" spans="2:11" s="5" customFormat="1" ht="13.5" x14ac:dyDescent="0.2">
      <c r="B1468" s="30"/>
      <c r="C1468" s="26"/>
      <c r="D1468" s="28"/>
      <c r="E1468" s="29"/>
      <c r="F1468" s="31"/>
      <c r="G1468" s="33"/>
      <c r="H1468" s="29"/>
      <c r="I1468" s="29"/>
      <c r="J1468" s="32"/>
      <c r="K1468" s="27"/>
    </row>
    <row r="1469" spans="2:11" s="5" customFormat="1" ht="13.5" x14ac:dyDescent="0.2">
      <c r="B1469" s="30"/>
      <c r="C1469" s="26"/>
      <c r="D1469" s="28"/>
      <c r="E1469" s="29"/>
      <c r="F1469" s="31"/>
      <c r="G1469" s="33"/>
      <c r="H1469" s="29"/>
      <c r="I1469" s="29"/>
      <c r="J1469" s="32"/>
      <c r="K1469" s="27"/>
    </row>
    <row r="1470" spans="2:11" s="5" customFormat="1" ht="13.5" x14ac:dyDescent="0.2">
      <c r="B1470" s="30"/>
      <c r="C1470" s="26"/>
      <c r="D1470" s="28"/>
      <c r="E1470" s="29"/>
      <c r="F1470" s="31"/>
      <c r="G1470" s="33"/>
      <c r="H1470" s="29"/>
      <c r="I1470" s="29"/>
      <c r="J1470" s="32"/>
      <c r="K1470" s="27"/>
    </row>
    <row r="1471" spans="2:11" s="5" customFormat="1" ht="13.5" x14ac:dyDescent="0.2">
      <c r="B1471" s="30"/>
      <c r="C1471" s="26"/>
      <c r="D1471" s="28"/>
      <c r="E1471" s="29"/>
      <c r="F1471" s="31"/>
      <c r="G1471" s="33"/>
      <c r="H1471" s="29"/>
      <c r="I1471" s="29"/>
      <c r="J1471" s="32"/>
      <c r="K1471" s="27"/>
    </row>
    <row r="1472" spans="2:11" s="5" customFormat="1" ht="13.5" x14ac:dyDescent="0.2">
      <c r="B1472" s="30"/>
      <c r="C1472" s="26"/>
      <c r="D1472" s="28"/>
      <c r="E1472" s="29"/>
      <c r="F1472" s="31"/>
      <c r="G1472" s="33"/>
      <c r="H1472" s="29"/>
      <c r="I1472" s="29"/>
      <c r="J1472" s="32"/>
      <c r="K1472" s="27"/>
    </row>
    <row r="1473" spans="2:11" s="5" customFormat="1" ht="13.5" x14ac:dyDescent="0.2">
      <c r="B1473" s="30"/>
      <c r="C1473" s="26"/>
      <c r="D1473" s="28"/>
      <c r="E1473" s="29"/>
      <c r="F1473" s="31"/>
      <c r="G1473" s="33"/>
      <c r="H1473" s="29"/>
      <c r="I1473" s="29"/>
      <c r="J1473" s="32"/>
      <c r="K1473" s="27"/>
    </row>
    <row r="1474" spans="2:11" s="5" customFormat="1" ht="13.5" x14ac:dyDescent="0.2">
      <c r="B1474" s="30"/>
      <c r="C1474" s="26"/>
      <c r="D1474" s="28"/>
      <c r="E1474" s="29"/>
      <c r="F1474" s="31"/>
      <c r="G1474" s="33"/>
      <c r="H1474" s="29"/>
      <c r="I1474" s="29"/>
      <c r="J1474" s="32"/>
      <c r="K1474" s="27"/>
    </row>
    <row r="1475" spans="2:11" s="5" customFormat="1" ht="13.5" x14ac:dyDescent="0.2">
      <c r="B1475" s="30"/>
      <c r="C1475" s="26"/>
      <c r="D1475" s="28"/>
      <c r="E1475" s="29"/>
      <c r="F1475" s="31"/>
      <c r="G1475" s="33"/>
      <c r="H1475" s="29"/>
      <c r="I1475" s="29"/>
      <c r="J1475" s="32"/>
      <c r="K1475" s="27"/>
    </row>
    <row r="1476" spans="2:11" s="5" customFormat="1" ht="13.5" x14ac:dyDescent="0.2">
      <c r="B1476" s="30"/>
      <c r="C1476" s="26"/>
      <c r="D1476" s="28"/>
      <c r="E1476" s="29"/>
      <c r="F1476" s="31"/>
      <c r="G1476" s="33"/>
      <c r="H1476" s="29"/>
      <c r="I1476" s="29"/>
      <c r="J1476" s="32"/>
      <c r="K1476" s="27"/>
    </row>
    <row r="1477" spans="2:11" s="5" customFormat="1" ht="13.5" x14ac:dyDescent="0.2">
      <c r="B1477" s="30"/>
      <c r="C1477" s="26"/>
      <c r="D1477" s="28"/>
      <c r="E1477" s="29"/>
      <c r="F1477" s="31"/>
      <c r="G1477" s="33"/>
      <c r="H1477" s="29"/>
      <c r="I1477" s="29"/>
      <c r="J1477" s="32"/>
      <c r="K1477" s="27"/>
    </row>
    <row r="1478" spans="2:11" s="5" customFormat="1" ht="13.5" x14ac:dyDescent="0.2">
      <c r="B1478" s="30"/>
      <c r="C1478" s="26"/>
      <c r="D1478" s="28"/>
      <c r="E1478" s="29"/>
      <c r="F1478" s="31"/>
      <c r="G1478" s="33"/>
      <c r="H1478" s="29"/>
      <c r="I1478" s="29"/>
      <c r="J1478" s="32"/>
      <c r="K1478" s="27"/>
    </row>
    <row r="1479" spans="2:11" s="5" customFormat="1" ht="13.5" x14ac:dyDescent="0.2">
      <c r="B1479" s="30"/>
      <c r="C1479" s="26"/>
      <c r="D1479" s="28"/>
      <c r="E1479" s="29"/>
      <c r="F1479" s="31"/>
      <c r="G1479" s="33"/>
      <c r="H1479" s="29"/>
      <c r="I1479" s="29"/>
      <c r="J1479" s="32"/>
      <c r="K1479" s="27"/>
    </row>
    <row r="1480" spans="2:11" s="5" customFormat="1" ht="13.5" x14ac:dyDescent="0.2">
      <c r="B1480" s="30"/>
      <c r="C1480" s="26"/>
      <c r="D1480" s="28"/>
      <c r="E1480" s="29"/>
      <c r="F1480" s="31"/>
      <c r="G1480" s="33"/>
      <c r="H1480" s="29"/>
      <c r="I1480" s="29"/>
      <c r="J1480" s="32"/>
      <c r="K1480" s="27"/>
    </row>
    <row r="1481" spans="2:11" s="5" customFormat="1" ht="13.5" x14ac:dyDescent="0.2">
      <c r="B1481" s="30"/>
      <c r="C1481" s="26"/>
      <c r="D1481" s="28"/>
      <c r="E1481" s="29"/>
      <c r="F1481" s="31"/>
      <c r="G1481" s="33"/>
      <c r="H1481" s="29"/>
      <c r="I1481" s="29"/>
      <c r="J1481" s="32"/>
      <c r="K1481" s="27"/>
    </row>
    <row r="1482" spans="2:11" s="5" customFormat="1" ht="13.5" x14ac:dyDescent="0.2">
      <c r="B1482" s="30"/>
      <c r="C1482" s="26"/>
      <c r="D1482" s="28"/>
      <c r="E1482" s="29"/>
      <c r="F1482" s="31"/>
      <c r="G1482" s="33"/>
      <c r="H1482" s="29"/>
      <c r="I1482" s="29"/>
      <c r="J1482" s="32"/>
      <c r="K1482" s="27"/>
    </row>
    <row r="1483" spans="2:11" s="5" customFormat="1" ht="13.5" x14ac:dyDescent="0.2">
      <c r="B1483" s="30"/>
      <c r="C1483" s="26"/>
      <c r="D1483" s="28"/>
      <c r="E1483" s="29"/>
      <c r="F1483" s="31"/>
      <c r="G1483" s="33"/>
      <c r="H1483" s="29"/>
      <c r="I1483" s="29"/>
      <c r="J1483" s="32"/>
      <c r="K1483" s="27"/>
    </row>
    <row r="1484" spans="2:11" s="5" customFormat="1" ht="13.5" x14ac:dyDescent="0.2">
      <c r="B1484" s="30"/>
      <c r="C1484" s="26"/>
      <c r="D1484" s="28"/>
      <c r="E1484" s="29"/>
      <c r="F1484" s="31"/>
      <c r="G1484" s="33"/>
      <c r="H1484" s="29"/>
      <c r="I1484" s="29"/>
      <c r="J1484" s="32"/>
      <c r="K1484" s="27"/>
    </row>
    <row r="1485" spans="2:11" s="5" customFormat="1" ht="13.5" x14ac:dyDescent="0.2">
      <c r="B1485" s="30"/>
      <c r="C1485" s="26"/>
      <c r="D1485" s="28"/>
      <c r="E1485" s="29"/>
      <c r="F1485" s="31"/>
      <c r="G1485" s="33"/>
      <c r="H1485" s="29"/>
      <c r="I1485" s="29"/>
      <c r="J1485" s="32"/>
      <c r="K1485" s="27"/>
    </row>
    <row r="1486" spans="2:11" s="5" customFormat="1" ht="13.5" x14ac:dyDescent="0.2">
      <c r="B1486" s="30"/>
      <c r="C1486" s="26"/>
      <c r="D1486" s="28"/>
      <c r="E1486" s="29"/>
      <c r="F1486" s="31"/>
      <c r="G1486" s="33"/>
      <c r="H1486" s="29"/>
      <c r="I1486" s="29"/>
      <c r="J1486" s="32"/>
      <c r="K1486" s="27"/>
    </row>
    <row r="1487" spans="2:11" s="5" customFormat="1" ht="13.5" x14ac:dyDescent="0.2">
      <c r="B1487" s="30"/>
      <c r="C1487" s="26"/>
      <c r="D1487" s="28"/>
      <c r="E1487" s="29"/>
      <c r="F1487" s="31"/>
      <c r="G1487" s="33"/>
      <c r="H1487" s="29"/>
      <c r="I1487" s="29"/>
      <c r="J1487" s="32"/>
      <c r="K1487" s="27"/>
    </row>
    <row r="1488" spans="2:11" s="5" customFormat="1" ht="13.5" x14ac:dyDescent="0.2">
      <c r="B1488" s="30"/>
      <c r="C1488" s="26"/>
      <c r="D1488" s="28"/>
      <c r="E1488" s="29"/>
      <c r="F1488" s="31"/>
      <c r="G1488" s="33"/>
      <c r="H1488" s="29"/>
      <c r="I1488" s="29"/>
      <c r="J1488" s="32"/>
      <c r="K1488" s="27"/>
    </row>
    <row r="1489" spans="2:11" s="5" customFormat="1" ht="13.5" x14ac:dyDescent="0.2">
      <c r="B1489" s="30"/>
      <c r="C1489" s="26"/>
      <c r="D1489" s="28"/>
      <c r="E1489" s="29"/>
      <c r="F1489" s="31"/>
      <c r="G1489" s="33"/>
      <c r="H1489" s="29"/>
      <c r="I1489" s="29"/>
      <c r="J1489" s="32"/>
      <c r="K1489" s="27"/>
    </row>
    <row r="1490" spans="2:11" s="5" customFormat="1" ht="13.5" x14ac:dyDescent="0.2">
      <c r="B1490" s="30"/>
      <c r="C1490" s="26"/>
      <c r="D1490" s="28"/>
      <c r="E1490" s="29"/>
      <c r="F1490" s="31"/>
      <c r="G1490" s="33"/>
      <c r="H1490" s="29"/>
      <c r="I1490" s="29"/>
      <c r="J1490" s="32"/>
      <c r="K1490" s="27"/>
    </row>
    <row r="1491" spans="2:11" s="5" customFormat="1" ht="13.5" x14ac:dyDescent="0.2">
      <c r="B1491" s="30"/>
      <c r="C1491" s="26"/>
      <c r="D1491" s="28"/>
      <c r="E1491" s="29"/>
      <c r="F1491" s="31"/>
      <c r="G1491" s="33"/>
      <c r="H1491" s="29"/>
      <c r="I1491" s="29"/>
      <c r="J1491" s="32"/>
      <c r="K1491" s="27"/>
    </row>
    <row r="1492" spans="2:11" s="5" customFormat="1" ht="13.5" x14ac:dyDescent="0.2">
      <c r="B1492" s="30"/>
      <c r="C1492" s="26"/>
      <c r="D1492" s="28"/>
      <c r="E1492" s="29"/>
      <c r="F1492" s="31"/>
      <c r="G1492" s="33"/>
      <c r="H1492" s="29"/>
      <c r="I1492" s="29"/>
      <c r="J1492" s="32"/>
      <c r="K1492" s="27"/>
    </row>
    <row r="1493" spans="2:11" s="5" customFormat="1" ht="13.5" x14ac:dyDescent="0.2">
      <c r="B1493" s="30"/>
      <c r="C1493" s="26"/>
      <c r="D1493" s="28"/>
      <c r="E1493" s="29"/>
      <c r="F1493" s="31"/>
      <c r="G1493" s="33"/>
      <c r="H1493" s="29"/>
      <c r="I1493" s="29"/>
      <c r="J1493" s="32"/>
      <c r="K1493" s="27"/>
    </row>
    <row r="1494" spans="2:11" s="5" customFormat="1" ht="13.5" x14ac:dyDescent="0.2">
      <c r="B1494" s="30"/>
      <c r="C1494" s="26"/>
      <c r="D1494" s="28"/>
      <c r="E1494" s="29"/>
      <c r="F1494" s="31"/>
      <c r="G1494" s="33"/>
      <c r="H1494" s="29"/>
      <c r="I1494" s="29"/>
      <c r="J1494" s="32"/>
      <c r="K1494" s="27"/>
    </row>
    <row r="1495" spans="2:11" s="5" customFormat="1" ht="13.5" x14ac:dyDescent="0.2">
      <c r="B1495" s="30"/>
      <c r="C1495" s="26"/>
      <c r="D1495" s="28"/>
      <c r="E1495" s="29"/>
      <c r="F1495" s="31"/>
      <c r="G1495" s="33"/>
      <c r="H1495" s="29"/>
      <c r="I1495" s="29"/>
      <c r="J1495" s="32"/>
      <c r="K1495" s="27"/>
    </row>
    <row r="1496" spans="2:11" s="5" customFormat="1" ht="13.5" x14ac:dyDescent="0.2">
      <c r="B1496" s="30"/>
      <c r="C1496" s="26"/>
      <c r="D1496" s="28"/>
      <c r="E1496" s="29"/>
      <c r="F1496" s="31"/>
      <c r="G1496" s="33"/>
      <c r="H1496" s="29"/>
      <c r="I1496" s="29"/>
      <c r="J1496" s="32"/>
      <c r="K1496" s="27"/>
    </row>
    <row r="1497" spans="2:11" s="5" customFormat="1" ht="13.5" x14ac:dyDescent="0.2">
      <c r="B1497" s="30"/>
      <c r="C1497" s="26"/>
      <c r="D1497" s="28"/>
      <c r="E1497" s="29"/>
      <c r="F1497" s="31"/>
      <c r="G1497" s="33"/>
      <c r="H1497" s="29"/>
      <c r="I1497" s="29"/>
      <c r="J1497" s="32"/>
      <c r="K1497" s="27"/>
    </row>
    <row r="1498" spans="2:11" s="5" customFormat="1" ht="13.5" x14ac:dyDescent="0.2">
      <c r="B1498" s="30"/>
      <c r="C1498" s="26"/>
      <c r="D1498" s="28"/>
      <c r="E1498" s="29"/>
      <c r="F1498" s="31"/>
      <c r="G1498" s="33"/>
      <c r="H1498" s="29"/>
      <c r="I1498" s="29"/>
      <c r="J1498" s="32"/>
      <c r="K1498" s="27"/>
    </row>
    <row r="1499" spans="2:11" s="5" customFormat="1" ht="13.5" x14ac:dyDescent="0.2">
      <c r="B1499" s="30"/>
      <c r="C1499" s="26"/>
      <c r="D1499" s="28"/>
      <c r="E1499" s="29"/>
      <c r="F1499" s="31"/>
      <c r="G1499" s="33"/>
      <c r="H1499" s="29"/>
      <c r="I1499" s="29"/>
      <c r="J1499" s="32"/>
      <c r="K1499" s="27"/>
    </row>
    <row r="1500" spans="2:11" s="5" customFormat="1" ht="13.5" x14ac:dyDescent="0.2">
      <c r="B1500" s="30"/>
      <c r="C1500" s="26"/>
      <c r="D1500" s="28"/>
      <c r="E1500" s="29"/>
      <c r="F1500" s="31"/>
      <c r="G1500" s="33"/>
      <c r="H1500" s="29"/>
      <c r="I1500" s="29"/>
      <c r="J1500" s="32"/>
      <c r="K1500" s="27"/>
    </row>
    <row r="1501" spans="2:11" s="5" customFormat="1" ht="13.5" x14ac:dyDescent="0.2">
      <c r="B1501" s="30"/>
      <c r="C1501" s="26"/>
      <c r="D1501" s="28"/>
      <c r="E1501" s="29"/>
      <c r="F1501" s="31"/>
      <c r="G1501" s="33"/>
      <c r="H1501" s="29"/>
      <c r="I1501" s="29"/>
      <c r="J1501" s="32"/>
      <c r="K1501" s="27"/>
    </row>
    <row r="1502" spans="2:11" s="5" customFormat="1" ht="13.5" x14ac:dyDescent="0.2">
      <c r="B1502" s="30"/>
      <c r="C1502" s="26"/>
      <c r="D1502" s="28"/>
      <c r="E1502" s="29"/>
      <c r="F1502" s="31"/>
      <c r="G1502" s="33"/>
      <c r="H1502" s="29"/>
      <c r="I1502" s="29"/>
      <c r="J1502" s="32"/>
      <c r="K1502" s="27"/>
    </row>
    <row r="1503" spans="2:11" s="5" customFormat="1" ht="13.5" x14ac:dyDescent="0.2">
      <c r="B1503" s="30"/>
      <c r="C1503" s="26"/>
      <c r="D1503" s="28"/>
      <c r="E1503" s="29"/>
      <c r="F1503" s="31"/>
      <c r="G1503" s="33"/>
      <c r="H1503" s="29"/>
      <c r="I1503" s="29"/>
      <c r="J1503" s="32"/>
      <c r="K1503" s="27"/>
    </row>
    <row r="1504" spans="2:11" s="5" customFormat="1" ht="13.5" x14ac:dyDescent="0.2">
      <c r="B1504" s="30"/>
      <c r="C1504" s="26"/>
      <c r="D1504" s="28"/>
      <c r="E1504" s="29"/>
      <c r="F1504" s="31"/>
      <c r="G1504" s="33"/>
      <c r="H1504" s="29"/>
      <c r="I1504" s="29"/>
      <c r="J1504" s="32"/>
      <c r="K1504" s="27"/>
    </row>
    <row r="1505" spans="2:11" s="5" customFormat="1" ht="13.5" x14ac:dyDescent="0.2">
      <c r="B1505" s="30"/>
      <c r="C1505" s="26"/>
      <c r="D1505" s="28"/>
      <c r="E1505" s="29"/>
      <c r="F1505" s="31"/>
      <c r="G1505" s="33"/>
      <c r="H1505" s="29"/>
      <c r="I1505" s="29"/>
      <c r="J1505" s="32"/>
      <c r="K1505" s="27"/>
    </row>
    <row r="1506" spans="2:11" s="5" customFormat="1" ht="13.5" x14ac:dyDescent="0.2">
      <c r="B1506" s="30"/>
      <c r="C1506" s="26"/>
      <c r="D1506" s="28"/>
      <c r="E1506" s="29"/>
      <c r="F1506" s="31"/>
      <c r="G1506" s="33"/>
      <c r="H1506" s="29"/>
      <c r="I1506" s="29"/>
      <c r="J1506" s="32"/>
      <c r="K1506" s="27"/>
    </row>
    <row r="1507" spans="2:11" s="5" customFormat="1" ht="13.5" x14ac:dyDescent="0.2">
      <c r="B1507" s="30"/>
      <c r="C1507" s="26"/>
      <c r="D1507" s="28"/>
      <c r="E1507" s="29"/>
      <c r="F1507" s="31"/>
      <c r="G1507" s="33"/>
      <c r="H1507" s="29"/>
      <c r="I1507" s="29"/>
      <c r="J1507" s="32"/>
      <c r="K1507" s="27"/>
    </row>
    <row r="1508" spans="2:11" s="5" customFormat="1" ht="13.5" x14ac:dyDescent="0.2">
      <c r="B1508" s="30"/>
      <c r="C1508" s="26"/>
      <c r="D1508" s="28"/>
      <c r="E1508" s="29"/>
      <c r="F1508" s="31"/>
      <c r="G1508" s="33"/>
      <c r="H1508" s="29"/>
      <c r="I1508" s="29"/>
      <c r="J1508" s="32"/>
      <c r="K1508" s="27"/>
    </row>
    <row r="1509" spans="2:11" s="5" customFormat="1" ht="13.5" x14ac:dyDescent="0.2">
      <c r="B1509" s="30"/>
      <c r="C1509" s="26"/>
      <c r="D1509" s="28"/>
      <c r="E1509" s="29"/>
      <c r="F1509" s="31"/>
      <c r="G1509" s="33"/>
      <c r="H1509" s="29"/>
      <c r="I1509" s="29"/>
      <c r="J1509" s="32"/>
      <c r="K1509" s="27"/>
    </row>
    <row r="1510" spans="2:11" s="5" customFormat="1" ht="13.5" x14ac:dyDescent="0.2">
      <c r="B1510" s="30"/>
      <c r="C1510" s="26"/>
      <c r="D1510" s="28"/>
      <c r="E1510" s="29"/>
      <c r="F1510" s="31"/>
      <c r="G1510" s="33"/>
      <c r="H1510" s="29"/>
      <c r="I1510" s="29"/>
      <c r="J1510" s="32"/>
      <c r="K1510" s="27"/>
    </row>
    <row r="1511" spans="2:11" s="5" customFormat="1" ht="13.5" x14ac:dyDescent="0.2">
      <c r="B1511" s="30"/>
      <c r="C1511" s="26"/>
      <c r="D1511" s="28"/>
      <c r="E1511" s="29"/>
      <c r="F1511" s="31"/>
      <c r="G1511" s="33"/>
      <c r="H1511" s="29"/>
      <c r="I1511" s="29"/>
      <c r="J1511" s="32"/>
      <c r="K1511" s="27"/>
    </row>
    <row r="1512" spans="2:11" s="5" customFormat="1" ht="13.5" x14ac:dyDescent="0.2">
      <c r="B1512" s="30"/>
      <c r="C1512" s="26"/>
      <c r="D1512" s="28"/>
      <c r="E1512" s="29"/>
      <c r="F1512" s="31"/>
      <c r="G1512" s="33"/>
      <c r="H1512" s="29"/>
      <c r="I1512" s="29"/>
      <c r="J1512" s="32"/>
      <c r="K1512" s="27"/>
    </row>
    <row r="1513" spans="2:11" s="5" customFormat="1" ht="13.5" x14ac:dyDescent="0.2">
      <c r="B1513" s="30"/>
      <c r="C1513" s="26"/>
      <c r="D1513" s="28"/>
      <c r="E1513" s="29"/>
      <c r="F1513" s="31"/>
      <c r="G1513" s="33"/>
      <c r="H1513" s="29"/>
      <c r="I1513" s="29"/>
      <c r="J1513" s="32"/>
      <c r="K1513" s="27"/>
    </row>
    <row r="1514" spans="2:11" s="5" customFormat="1" ht="13.5" x14ac:dyDescent="0.2">
      <c r="B1514" s="30"/>
      <c r="C1514" s="26"/>
      <c r="D1514" s="28"/>
      <c r="E1514" s="29"/>
      <c r="F1514" s="31"/>
      <c r="G1514" s="33"/>
      <c r="H1514" s="29"/>
      <c r="I1514" s="29"/>
      <c r="J1514" s="32"/>
      <c r="K1514" s="27"/>
    </row>
    <row r="1515" spans="2:11" s="5" customFormat="1" ht="13.5" x14ac:dyDescent="0.2">
      <c r="B1515" s="30"/>
      <c r="C1515" s="26"/>
      <c r="D1515" s="28"/>
      <c r="E1515" s="29"/>
      <c r="F1515" s="31"/>
      <c r="G1515" s="33"/>
      <c r="H1515" s="29"/>
      <c r="I1515" s="29"/>
      <c r="J1515" s="32"/>
      <c r="K1515" s="27"/>
    </row>
    <row r="1516" spans="2:11" s="5" customFormat="1" ht="13.5" x14ac:dyDescent="0.2">
      <c r="B1516" s="30"/>
      <c r="C1516" s="26"/>
      <c r="D1516" s="28"/>
      <c r="E1516" s="29"/>
      <c r="F1516" s="31"/>
      <c r="G1516" s="33"/>
      <c r="H1516" s="29"/>
      <c r="I1516" s="29"/>
      <c r="J1516" s="32"/>
      <c r="K1516" s="27"/>
    </row>
    <row r="1517" spans="2:11" s="5" customFormat="1" ht="13.5" x14ac:dyDescent="0.2">
      <c r="B1517" s="30"/>
      <c r="C1517" s="26"/>
      <c r="D1517" s="28"/>
      <c r="E1517" s="29"/>
      <c r="F1517" s="31"/>
      <c r="G1517" s="33"/>
      <c r="H1517" s="29"/>
      <c r="I1517" s="29"/>
      <c r="J1517" s="32"/>
      <c r="K1517" s="27"/>
    </row>
    <row r="1518" spans="2:11" s="5" customFormat="1" ht="13.5" x14ac:dyDescent="0.2">
      <c r="B1518" s="30"/>
      <c r="C1518" s="26"/>
      <c r="D1518" s="28"/>
      <c r="E1518" s="29"/>
      <c r="F1518" s="31"/>
      <c r="G1518" s="33"/>
      <c r="H1518" s="29"/>
      <c r="I1518" s="29"/>
      <c r="J1518" s="32"/>
      <c r="K1518" s="27"/>
    </row>
    <row r="1519" spans="2:11" s="5" customFormat="1" ht="13.5" x14ac:dyDescent="0.2">
      <c r="B1519" s="30"/>
      <c r="C1519" s="26"/>
      <c r="D1519" s="28"/>
      <c r="E1519" s="29"/>
      <c r="F1519" s="31"/>
      <c r="G1519" s="33"/>
      <c r="H1519" s="29"/>
      <c r="I1519" s="29"/>
      <c r="J1519" s="32"/>
      <c r="K1519" s="27"/>
    </row>
    <row r="1520" spans="2:11" s="5" customFormat="1" ht="13.5" x14ac:dyDescent="0.2">
      <c r="B1520" s="30"/>
      <c r="C1520" s="26"/>
      <c r="D1520" s="28"/>
      <c r="E1520" s="29"/>
      <c r="F1520" s="31"/>
      <c r="G1520" s="33"/>
      <c r="H1520" s="29"/>
      <c r="I1520" s="29"/>
      <c r="J1520" s="32"/>
      <c r="K1520" s="27"/>
    </row>
    <row r="1521" spans="2:11" s="5" customFormat="1" ht="13.5" x14ac:dyDescent="0.2">
      <c r="B1521" s="30"/>
      <c r="C1521" s="26"/>
      <c r="D1521" s="28"/>
      <c r="E1521" s="29"/>
      <c r="F1521" s="31"/>
      <c r="G1521" s="33"/>
      <c r="H1521" s="29"/>
      <c r="I1521" s="29"/>
      <c r="J1521" s="32"/>
      <c r="K1521" s="27"/>
    </row>
    <row r="1522" spans="2:11" s="5" customFormat="1" ht="13.5" x14ac:dyDescent="0.2">
      <c r="B1522" s="30"/>
      <c r="C1522" s="26"/>
      <c r="D1522" s="28"/>
      <c r="E1522" s="29"/>
      <c r="F1522" s="31"/>
      <c r="G1522" s="33"/>
      <c r="H1522" s="29"/>
      <c r="I1522" s="29"/>
      <c r="J1522" s="32"/>
      <c r="K1522" s="27"/>
    </row>
    <row r="1523" spans="2:11" s="5" customFormat="1" ht="13.5" x14ac:dyDescent="0.2">
      <c r="B1523" s="30"/>
      <c r="C1523" s="26"/>
      <c r="D1523" s="28"/>
      <c r="E1523" s="29"/>
      <c r="F1523" s="31"/>
      <c r="G1523" s="33"/>
      <c r="H1523" s="29"/>
      <c r="I1523" s="29"/>
      <c r="J1523" s="32"/>
      <c r="K1523" s="27"/>
    </row>
    <row r="1524" spans="2:11" s="5" customFormat="1" ht="13.5" x14ac:dyDescent="0.2">
      <c r="B1524" s="30"/>
      <c r="C1524" s="26"/>
      <c r="D1524" s="28"/>
      <c r="E1524" s="29"/>
      <c r="F1524" s="31"/>
      <c r="G1524" s="33"/>
      <c r="H1524" s="29"/>
      <c r="I1524" s="29"/>
      <c r="J1524" s="32"/>
      <c r="K1524" s="27"/>
    </row>
    <row r="1525" spans="2:11" s="5" customFormat="1" ht="13.5" x14ac:dyDescent="0.2">
      <c r="B1525" s="30"/>
      <c r="C1525" s="26"/>
      <c r="D1525" s="28"/>
      <c r="E1525" s="29"/>
      <c r="F1525" s="31"/>
      <c r="G1525" s="33"/>
      <c r="H1525" s="29"/>
      <c r="I1525" s="29"/>
      <c r="J1525" s="32"/>
      <c r="K1525" s="27"/>
    </row>
    <row r="1526" spans="2:11" s="5" customFormat="1" ht="13.5" x14ac:dyDescent="0.2">
      <c r="B1526" s="30"/>
      <c r="C1526" s="26"/>
      <c r="D1526" s="28"/>
      <c r="E1526" s="29"/>
      <c r="F1526" s="31"/>
      <c r="G1526" s="33"/>
      <c r="H1526" s="29"/>
      <c r="I1526" s="29"/>
      <c r="J1526" s="32"/>
      <c r="K1526" s="27"/>
    </row>
    <row r="1527" spans="2:11" s="5" customFormat="1" ht="13.5" x14ac:dyDescent="0.2">
      <c r="B1527" s="30"/>
      <c r="C1527" s="26"/>
      <c r="D1527" s="28"/>
      <c r="E1527" s="29"/>
      <c r="F1527" s="31"/>
      <c r="G1527" s="33"/>
      <c r="H1527" s="29"/>
      <c r="I1527" s="29"/>
      <c r="J1527" s="32"/>
      <c r="K1527" s="27"/>
    </row>
    <row r="1528" spans="2:11" s="5" customFormat="1" ht="13.5" x14ac:dyDescent="0.2">
      <c r="B1528" s="30"/>
      <c r="C1528" s="26"/>
      <c r="D1528" s="28"/>
      <c r="E1528" s="29"/>
      <c r="F1528" s="31"/>
      <c r="G1528" s="33"/>
      <c r="H1528" s="29"/>
      <c r="I1528" s="29"/>
      <c r="J1528" s="32"/>
      <c r="K1528" s="27"/>
    </row>
    <row r="1529" spans="2:11" s="5" customFormat="1" ht="13.5" x14ac:dyDescent="0.2">
      <c r="B1529" s="30"/>
      <c r="C1529" s="26"/>
      <c r="D1529" s="28"/>
      <c r="E1529" s="29"/>
      <c r="F1529" s="31"/>
      <c r="G1529" s="33"/>
      <c r="H1529" s="29"/>
      <c r="I1529" s="29"/>
      <c r="J1529" s="32"/>
      <c r="K1529" s="27"/>
    </row>
    <row r="1530" spans="2:11" s="5" customFormat="1" ht="13.5" x14ac:dyDescent="0.2">
      <c r="B1530" s="30"/>
      <c r="C1530" s="26"/>
      <c r="D1530" s="28"/>
      <c r="E1530" s="29"/>
      <c r="F1530" s="31"/>
      <c r="G1530" s="33"/>
      <c r="H1530" s="29"/>
      <c r="I1530" s="29"/>
      <c r="J1530" s="32"/>
      <c r="K1530" s="27"/>
    </row>
    <row r="1531" spans="2:11" s="5" customFormat="1" ht="13.5" x14ac:dyDescent="0.2">
      <c r="B1531" s="30"/>
      <c r="C1531" s="26"/>
      <c r="D1531" s="28"/>
      <c r="E1531" s="29"/>
      <c r="F1531" s="31"/>
      <c r="G1531" s="33"/>
      <c r="H1531" s="29"/>
      <c r="I1531" s="29"/>
      <c r="J1531" s="32"/>
      <c r="K1531" s="27"/>
    </row>
    <row r="1532" spans="2:11" s="5" customFormat="1" ht="13.5" x14ac:dyDescent="0.2">
      <c r="B1532" s="30"/>
      <c r="C1532" s="26"/>
      <c r="D1532" s="28"/>
      <c r="E1532" s="29"/>
      <c r="F1532" s="31"/>
      <c r="G1532" s="33"/>
      <c r="H1532" s="29"/>
      <c r="I1532" s="29"/>
      <c r="J1532" s="32"/>
      <c r="K1532" s="27"/>
    </row>
    <row r="1533" spans="2:11" s="5" customFormat="1" ht="13.5" x14ac:dyDescent="0.2">
      <c r="B1533" s="30"/>
      <c r="C1533" s="26"/>
      <c r="D1533" s="28"/>
      <c r="E1533" s="29"/>
      <c r="F1533" s="31"/>
      <c r="G1533" s="33"/>
      <c r="H1533" s="29"/>
      <c r="I1533" s="29"/>
      <c r="J1533" s="32"/>
      <c r="K1533" s="27"/>
    </row>
    <row r="1534" spans="2:11" s="5" customFormat="1" ht="13.5" x14ac:dyDescent="0.2">
      <c r="B1534" s="30"/>
      <c r="C1534" s="26"/>
      <c r="D1534" s="28"/>
      <c r="E1534" s="29"/>
      <c r="F1534" s="31"/>
      <c r="G1534" s="33"/>
      <c r="H1534" s="29"/>
      <c r="I1534" s="29"/>
      <c r="J1534" s="32"/>
      <c r="K1534" s="27"/>
    </row>
    <row r="1535" spans="2:11" s="5" customFormat="1" ht="13.5" x14ac:dyDescent="0.2">
      <c r="B1535" s="30"/>
      <c r="C1535" s="26"/>
      <c r="D1535" s="28"/>
      <c r="E1535" s="29"/>
      <c r="F1535" s="31"/>
      <c r="G1535" s="33"/>
      <c r="H1535" s="29"/>
      <c r="I1535" s="29"/>
      <c r="J1535" s="32"/>
      <c r="K1535" s="27"/>
    </row>
    <row r="1536" spans="2:11" s="5" customFormat="1" ht="13.5" x14ac:dyDescent="0.2">
      <c r="B1536" s="30"/>
      <c r="C1536" s="26"/>
      <c r="D1536" s="28"/>
      <c r="E1536" s="29"/>
      <c r="F1536" s="31"/>
      <c r="G1536" s="33"/>
      <c r="H1536" s="29"/>
      <c r="I1536" s="29"/>
      <c r="J1536" s="32"/>
      <c r="K1536" s="27"/>
    </row>
    <row r="1537" spans="2:11" s="5" customFormat="1" ht="13.5" x14ac:dyDescent="0.2">
      <c r="B1537" s="30"/>
      <c r="C1537" s="26"/>
      <c r="D1537" s="28"/>
      <c r="E1537" s="29"/>
      <c r="F1537" s="31"/>
      <c r="G1537" s="33"/>
      <c r="H1537" s="29"/>
      <c r="I1537" s="29"/>
      <c r="J1537" s="32"/>
      <c r="K1537" s="27"/>
    </row>
    <row r="1538" spans="2:11" s="5" customFormat="1" ht="13.5" x14ac:dyDescent="0.2">
      <c r="B1538" s="30"/>
      <c r="C1538" s="26"/>
      <c r="D1538" s="28"/>
      <c r="E1538" s="29"/>
      <c r="F1538" s="31"/>
      <c r="G1538" s="33"/>
      <c r="H1538" s="29"/>
      <c r="I1538" s="29"/>
      <c r="J1538" s="32"/>
      <c r="K1538" s="27"/>
    </row>
    <row r="1539" spans="2:11" s="5" customFormat="1" ht="13.5" x14ac:dyDescent="0.2">
      <c r="B1539" s="30"/>
      <c r="C1539" s="26"/>
      <c r="D1539" s="28"/>
      <c r="E1539" s="29"/>
      <c r="F1539" s="31"/>
      <c r="G1539" s="33"/>
      <c r="H1539" s="29"/>
      <c r="I1539" s="29"/>
      <c r="J1539" s="32"/>
      <c r="K1539" s="27"/>
    </row>
    <row r="1540" spans="2:11" s="5" customFormat="1" ht="13.5" x14ac:dyDescent="0.2">
      <c r="B1540" s="30"/>
      <c r="C1540" s="26"/>
      <c r="D1540" s="28"/>
      <c r="E1540" s="29"/>
      <c r="F1540" s="31"/>
      <c r="G1540" s="33"/>
      <c r="H1540" s="29"/>
      <c r="I1540" s="29"/>
      <c r="J1540" s="32"/>
      <c r="K1540" s="27"/>
    </row>
    <row r="1541" spans="2:11" s="5" customFormat="1" ht="13.5" x14ac:dyDescent="0.2">
      <c r="B1541" s="30"/>
      <c r="C1541" s="26"/>
      <c r="D1541" s="28"/>
      <c r="E1541" s="29"/>
      <c r="F1541" s="31"/>
      <c r="G1541" s="33"/>
      <c r="H1541" s="29"/>
      <c r="I1541" s="29"/>
      <c r="J1541" s="32"/>
      <c r="K1541" s="27"/>
    </row>
    <row r="1542" spans="2:11" s="5" customFormat="1" ht="13.5" x14ac:dyDescent="0.2">
      <c r="B1542" s="30"/>
      <c r="C1542" s="26"/>
      <c r="D1542" s="28"/>
      <c r="E1542" s="29"/>
      <c r="F1542" s="31"/>
      <c r="G1542" s="33"/>
      <c r="H1542" s="29"/>
      <c r="I1542" s="29"/>
      <c r="J1542" s="32"/>
      <c r="K1542" s="27"/>
    </row>
    <row r="1543" spans="2:11" s="5" customFormat="1" ht="13.5" x14ac:dyDescent="0.2">
      <c r="B1543" s="30"/>
      <c r="C1543" s="26"/>
      <c r="D1543" s="28"/>
      <c r="E1543" s="29"/>
      <c r="F1543" s="31"/>
      <c r="G1543" s="33"/>
      <c r="H1543" s="29"/>
      <c r="I1543" s="29"/>
      <c r="J1543" s="32"/>
      <c r="K1543" s="27"/>
    </row>
    <row r="1544" spans="2:11" s="5" customFormat="1" ht="13.5" x14ac:dyDescent="0.2">
      <c r="B1544" s="30"/>
      <c r="C1544" s="26"/>
      <c r="D1544" s="28"/>
      <c r="E1544" s="29"/>
      <c r="F1544" s="31"/>
      <c r="G1544" s="33"/>
      <c r="H1544" s="29"/>
      <c r="I1544" s="29"/>
      <c r="J1544" s="32"/>
      <c r="K1544" s="27"/>
    </row>
    <row r="1545" spans="2:11" s="5" customFormat="1" ht="13.5" x14ac:dyDescent="0.2">
      <c r="B1545" s="30"/>
      <c r="C1545" s="26"/>
      <c r="D1545" s="28"/>
      <c r="E1545" s="29"/>
      <c r="F1545" s="31"/>
      <c r="G1545" s="33"/>
      <c r="H1545" s="29"/>
      <c r="I1545" s="29"/>
      <c r="J1545" s="32"/>
      <c r="K1545" s="27"/>
    </row>
    <row r="1546" spans="2:11" s="5" customFormat="1" ht="13.5" x14ac:dyDescent="0.2">
      <c r="B1546" s="30"/>
      <c r="C1546" s="26"/>
      <c r="D1546" s="28"/>
      <c r="E1546" s="29"/>
      <c r="F1546" s="31"/>
      <c r="G1546" s="33"/>
      <c r="H1546" s="29"/>
      <c r="I1546" s="29"/>
      <c r="J1546" s="32"/>
      <c r="K1546" s="27"/>
    </row>
    <row r="1547" spans="2:11" s="5" customFormat="1" ht="13.5" x14ac:dyDescent="0.2">
      <c r="B1547" s="30"/>
      <c r="C1547" s="26"/>
      <c r="D1547" s="28"/>
      <c r="E1547" s="29"/>
      <c r="F1547" s="31"/>
      <c r="G1547" s="33"/>
      <c r="H1547" s="29"/>
      <c r="I1547" s="29"/>
      <c r="J1547" s="32"/>
      <c r="K1547" s="27"/>
    </row>
    <row r="1548" spans="2:11" s="5" customFormat="1" ht="13.5" x14ac:dyDescent="0.2">
      <c r="B1548" s="30"/>
      <c r="C1548" s="26"/>
      <c r="D1548" s="28"/>
      <c r="E1548" s="29"/>
      <c r="F1548" s="31"/>
      <c r="G1548" s="33"/>
      <c r="H1548" s="29"/>
      <c r="I1548" s="29"/>
      <c r="J1548" s="32"/>
      <c r="K1548" s="27"/>
    </row>
    <row r="1549" spans="2:11" s="5" customFormat="1" ht="13.5" x14ac:dyDescent="0.2">
      <c r="B1549" s="30"/>
      <c r="C1549" s="26"/>
      <c r="D1549" s="28"/>
      <c r="E1549" s="29"/>
      <c r="F1549" s="31"/>
      <c r="G1549" s="33"/>
      <c r="H1549" s="29"/>
      <c r="I1549" s="29"/>
      <c r="J1549" s="32"/>
      <c r="K1549" s="27"/>
    </row>
    <row r="1550" spans="2:11" s="5" customFormat="1" ht="13.5" x14ac:dyDescent="0.2">
      <c r="B1550" s="30"/>
      <c r="C1550" s="26"/>
      <c r="D1550" s="28"/>
      <c r="E1550" s="29"/>
      <c r="F1550" s="31"/>
      <c r="G1550" s="33"/>
      <c r="H1550" s="29"/>
      <c r="I1550" s="29"/>
      <c r="J1550" s="32"/>
      <c r="K1550" s="27"/>
    </row>
    <row r="1551" spans="2:11" s="5" customFormat="1" ht="13.5" x14ac:dyDescent="0.2">
      <c r="B1551" s="30"/>
      <c r="C1551" s="26"/>
      <c r="D1551" s="28"/>
      <c r="E1551" s="29"/>
      <c r="F1551" s="31"/>
      <c r="G1551" s="33"/>
      <c r="H1551" s="29"/>
      <c r="I1551" s="29"/>
      <c r="J1551" s="32"/>
      <c r="K1551" s="27"/>
    </row>
    <row r="1552" spans="2:11" s="5" customFormat="1" ht="13.5" x14ac:dyDescent="0.2">
      <c r="B1552" s="30"/>
      <c r="C1552" s="26"/>
      <c r="D1552" s="28"/>
      <c r="E1552" s="29"/>
      <c r="F1552" s="31"/>
      <c r="G1552" s="33"/>
      <c r="H1552" s="29"/>
      <c r="I1552" s="29"/>
      <c r="J1552" s="32"/>
      <c r="K1552" s="27"/>
    </row>
    <row r="1553" spans="2:11" s="5" customFormat="1" ht="13.5" x14ac:dyDescent="0.2">
      <c r="B1553" s="30"/>
      <c r="C1553" s="26"/>
      <c r="D1553" s="28"/>
      <c r="E1553" s="29"/>
      <c r="F1553" s="31"/>
      <c r="G1553" s="33"/>
      <c r="H1553" s="29"/>
      <c r="I1553" s="29"/>
      <c r="J1553" s="32"/>
      <c r="K1553" s="27"/>
    </row>
    <row r="1554" spans="2:11" s="5" customFormat="1" ht="13.5" x14ac:dyDescent="0.2">
      <c r="B1554" s="30"/>
      <c r="C1554" s="26"/>
      <c r="D1554" s="28"/>
      <c r="E1554" s="29"/>
      <c r="F1554" s="31"/>
      <c r="G1554" s="33"/>
      <c r="H1554" s="29"/>
      <c r="I1554" s="29"/>
      <c r="J1554" s="32"/>
      <c r="K1554" s="27"/>
    </row>
    <row r="1555" spans="2:11" s="5" customFormat="1" ht="13.5" x14ac:dyDescent="0.2">
      <c r="B1555" s="30"/>
      <c r="C1555" s="26"/>
      <c r="D1555" s="28"/>
      <c r="E1555" s="29"/>
      <c r="F1555" s="31"/>
      <c r="G1555" s="33"/>
      <c r="H1555" s="29"/>
      <c r="I1555" s="29"/>
      <c r="J1555" s="32"/>
      <c r="K1555" s="27"/>
    </row>
    <row r="1556" spans="2:11" s="5" customFormat="1" ht="13.5" x14ac:dyDescent="0.2">
      <c r="B1556" s="30"/>
      <c r="C1556" s="26"/>
      <c r="D1556" s="28"/>
      <c r="E1556" s="29"/>
      <c r="F1556" s="31"/>
      <c r="G1556" s="33"/>
      <c r="H1556" s="29"/>
      <c r="I1556" s="29"/>
      <c r="J1556" s="32"/>
      <c r="K1556" s="27"/>
    </row>
    <row r="1557" spans="2:11" s="5" customFormat="1" ht="13.5" x14ac:dyDescent="0.2">
      <c r="B1557" s="30"/>
      <c r="C1557" s="26"/>
      <c r="D1557" s="28"/>
      <c r="E1557" s="29"/>
      <c r="F1557" s="31"/>
      <c r="G1557" s="33"/>
      <c r="H1557" s="29"/>
      <c r="I1557" s="29"/>
      <c r="J1557" s="32"/>
      <c r="K1557" s="27"/>
    </row>
    <row r="1558" spans="2:11" s="5" customFormat="1" ht="13.5" x14ac:dyDescent="0.2">
      <c r="B1558" s="30"/>
      <c r="C1558" s="26"/>
      <c r="D1558" s="28"/>
      <c r="E1558" s="29"/>
      <c r="F1558" s="31"/>
      <c r="G1558" s="33"/>
      <c r="H1558" s="29"/>
      <c r="I1558" s="29"/>
      <c r="J1558" s="32"/>
      <c r="K1558" s="27"/>
    </row>
    <row r="1559" spans="2:11" s="5" customFormat="1" ht="13.5" x14ac:dyDescent="0.2">
      <c r="B1559" s="30"/>
      <c r="C1559" s="26"/>
      <c r="D1559" s="28"/>
      <c r="E1559" s="29"/>
      <c r="F1559" s="31"/>
      <c r="G1559" s="33"/>
      <c r="H1559" s="29"/>
      <c r="I1559" s="29"/>
      <c r="J1559" s="32"/>
      <c r="K1559" s="27"/>
    </row>
    <row r="1560" spans="2:11" s="5" customFormat="1" ht="13.5" x14ac:dyDescent="0.2">
      <c r="B1560" s="30"/>
      <c r="C1560" s="26"/>
      <c r="D1560" s="28"/>
      <c r="E1560" s="29"/>
      <c r="F1560" s="31"/>
      <c r="G1560" s="33"/>
      <c r="H1560" s="29"/>
      <c r="I1560" s="29"/>
      <c r="J1560" s="32"/>
      <c r="K1560" s="27"/>
    </row>
    <row r="1561" spans="2:11" s="5" customFormat="1" ht="13.5" x14ac:dyDescent="0.2">
      <c r="B1561" s="30"/>
      <c r="C1561" s="26"/>
      <c r="D1561" s="28"/>
      <c r="E1561" s="29"/>
      <c r="F1561" s="31"/>
      <c r="G1561" s="33"/>
      <c r="H1561" s="29"/>
      <c r="I1561" s="29"/>
      <c r="J1561" s="32"/>
      <c r="K1561" s="27"/>
    </row>
    <row r="1562" spans="2:11" s="5" customFormat="1" ht="13.5" x14ac:dyDescent="0.2">
      <c r="B1562" s="30"/>
      <c r="C1562" s="26"/>
      <c r="D1562" s="28"/>
      <c r="E1562" s="29"/>
      <c r="F1562" s="31"/>
      <c r="G1562" s="33"/>
      <c r="H1562" s="29"/>
      <c r="I1562" s="29"/>
      <c r="J1562" s="32"/>
      <c r="K1562" s="27"/>
    </row>
    <row r="1563" spans="2:11" s="5" customFormat="1" ht="13.5" x14ac:dyDescent="0.2">
      <c r="B1563" s="30"/>
      <c r="C1563" s="26"/>
      <c r="D1563" s="28"/>
      <c r="E1563" s="29"/>
      <c r="F1563" s="31"/>
      <c r="G1563" s="33"/>
      <c r="H1563" s="29"/>
      <c r="I1563" s="29"/>
      <c r="J1563" s="32"/>
      <c r="K1563" s="27"/>
    </row>
    <row r="1564" spans="2:11" s="5" customFormat="1" ht="13.5" x14ac:dyDescent="0.2">
      <c r="B1564" s="30"/>
      <c r="C1564" s="26"/>
      <c r="D1564" s="28"/>
      <c r="E1564" s="29"/>
      <c r="F1564" s="31"/>
      <c r="G1564" s="33"/>
      <c r="H1564" s="29"/>
      <c r="I1564" s="29"/>
      <c r="J1564" s="32"/>
      <c r="K1564" s="27"/>
    </row>
    <row r="1565" spans="2:11" s="5" customFormat="1" ht="13.5" x14ac:dyDescent="0.2">
      <c r="B1565" s="30"/>
      <c r="C1565" s="26"/>
      <c r="D1565" s="28"/>
      <c r="E1565" s="29"/>
      <c r="F1565" s="31"/>
      <c r="G1565" s="33"/>
      <c r="H1565" s="29"/>
      <c r="I1565" s="29"/>
      <c r="J1565" s="32"/>
      <c r="K1565" s="27"/>
    </row>
    <row r="1566" spans="2:11" s="5" customFormat="1" ht="13.5" x14ac:dyDescent="0.2">
      <c r="B1566" s="30"/>
      <c r="C1566" s="26"/>
      <c r="D1566" s="28"/>
      <c r="E1566" s="29"/>
      <c r="F1566" s="31"/>
      <c r="G1566" s="33"/>
      <c r="H1566" s="29"/>
      <c r="I1566" s="29"/>
      <c r="J1566" s="32"/>
      <c r="K1566" s="27"/>
    </row>
    <row r="1567" spans="2:11" s="5" customFormat="1" ht="13.5" x14ac:dyDescent="0.2">
      <c r="B1567" s="30"/>
      <c r="C1567" s="26"/>
      <c r="D1567" s="28"/>
      <c r="E1567" s="29"/>
      <c r="F1567" s="31"/>
      <c r="G1567" s="33"/>
      <c r="H1567" s="29"/>
      <c r="I1567" s="29"/>
      <c r="J1567" s="32"/>
      <c r="K1567" s="27"/>
    </row>
    <row r="1568" spans="2:11" s="5" customFormat="1" ht="13.5" x14ac:dyDescent="0.2">
      <c r="B1568" s="30"/>
      <c r="C1568" s="26"/>
      <c r="D1568" s="28"/>
      <c r="E1568" s="29"/>
      <c r="F1568" s="31"/>
      <c r="G1568" s="33"/>
      <c r="H1568" s="29"/>
      <c r="I1568" s="29"/>
      <c r="J1568" s="32"/>
      <c r="K1568" s="27"/>
    </row>
    <row r="1569" spans="2:11" s="5" customFormat="1" ht="13.5" x14ac:dyDescent="0.2">
      <c r="B1569" s="30"/>
      <c r="C1569" s="26"/>
      <c r="D1569" s="28"/>
      <c r="E1569" s="29"/>
      <c r="F1569" s="31"/>
      <c r="G1569" s="33"/>
      <c r="H1569" s="29"/>
      <c r="I1569" s="29"/>
      <c r="J1569" s="32"/>
      <c r="K1569" s="27"/>
    </row>
    <row r="1570" spans="2:11" s="5" customFormat="1" ht="13.5" x14ac:dyDescent="0.2">
      <c r="B1570" s="30"/>
      <c r="C1570" s="26"/>
      <c r="D1570" s="28"/>
      <c r="E1570" s="29"/>
      <c r="F1570" s="31"/>
      <c r="G1570" s="33"/>
      <c r="H1570" s="29"/>
      <c r="I1570" s="29"/>
      <c r="J1570" s="32"/>
      <c r="K1570" s="27"/>
    </row>
    <row r="1571" spans="2:11" s="5" customFormat="1" ht="13.5" x14ac:dyDescent="0.2">
      <c r="B1571" s="30"/>
      <c r="C1571" s="26"/>
      <c r="D1571" s="28"/>
      <c r="E1571" s="29"/>
      <c r="F1571" s="31"/>
      <c r="G1571" s="33"/>
      <c r="H1571" s="29"/>
      <c r="I1571" s="29"/>
      <c r="J1571" s="32"/>
      <c r="K1571" s="27"/>
    </row>
    <row r="1572" spans="2:11" s="5" customFormat="1" ht="13.5" x14ac:dyDescent="0.2">
      <c r="B1572" s="30"/>
      <c r="C1572" s="26"/>
      <c r="D1572" s="28"/>
      <c r="E1572" s="29"/>
      <c r="F1572" s="31"/>
      <c r="G1572" s="33"/>
      <c r="H1572" s="29"/>
      <c r="I1572" s="29"/>
      <c r="J1572" s="32"/>
      <c r="K1572" s="27"/>
    </row>
    <row r="1573" spans="2:11" s="5" customFormat="1" ht="13.5" x14ac:dyDescent="0.2">
      <c r="B1573" s="30"/>
      <c r="C1573" s="26"/>
      <c r="D1573" s="28"/>
      <c r="E1573" s="29"/>
      <c r="F1573" s="31"/>
      <c r="G1573" s="33"/>
      <c r="H1573" s="29"/>
      <c r="I1573" s="29"/>
      <c r="J1573" s="32"/>
      <c r="K1573" s="27"/>
    </row>
    <row r="1574" spans="2:11" s="5" customFormat="1" ht="13.5" x14ac:dyDescent="0.2">
      <c r="B1574" s="30"/>
      <c r="C1574" s="26"/>
      <c r="D1574" s="28"/>
      <c r="E1574" s="29"/>
      <c r="F1574" s="31"/>
      <c r="G1574" s="33"/>
      <c r="H1574" s="29"/>
      <c r="I1574" s="29"/>
      <c r="J1574" s="32"/>
      <c r="K1574" s="27"/>
    </row>
    <row r="1575" spans="2:11" s="5" customFormat="1" ht="13.5" x14ac:dyDescent="0.2">
      <c r="B1575" s="30"/>
      <c r="C1575" s="26"/>
      <c r="D1575" s="28"/>
      <c r="E1575" s="29"/>
      <c r="F1575" s="31"/>
      <c r="G1575" s="33"/>
      <c r="H1575" s="29"/>
      <c r="I1575" s="29"/>
      <c r="J1575" s="32"/>
      <c r="K1575" s="27"/>
    </row>
    <row r="1576" spans="2:11" s="5" customFormat="1" ht="13.5" x14ac:dyDescent="0.2">
      <c r="B1576" s="30"/>
      <c r="C1576" s="26"/>
      <c r="D1576" s="28"/>
      <c r="E1576" s="29"/>
      <c r="F1576" s="31"/>
      <c r="G1576" s="33"/>
      <c r="H1576" s="29"/>
      <c r="I1576" s="29"/>
      <c r="J1576" s="32"/>
      <c r="K1576" s="27"/>
    </row>
    <row r="1577" spans="2:11" s="5" customFormat="1" ht="13.5" x14ac:dyDescent="0.2">
      <c r="B1577" s="30"/>
      <c r="C1577" s="26"/>
      <c r="D1577" s="28"/>
      <c r="E1577" s="29"/>
      <c r="F1577" s="31"/>
      <c r="G1577" s="33"/>
      <c r="H1577" s="29"/>
      <c r="I1577" s="29"/>
      <c r="J1577" s="32"/>
      <c r="K1577" s="27"/>
    </row>
    <row r="1578" spans="2:11" s="5" customFormat="1" ht="13.5" x14ac:dyDescent="0.2">
      <c r="B1578" s="30"/>
      <c r="C1578" s="26"/>
      <c r="D1578" s="28"/>
      <c r="E1578" s="29"/>
      <c r="F1578" s="31"/>
      <c r="G1578" s="33"/>
      <c r="H1578" s="29"/>
      <c r="I1578" s="29"/>
      <c r="J1578" s="32"/>
      <c r="K1578" s="27"/>
    </row>
    <row r="1579" spans="2:11" s="5" customFormat="1" ht="13.5" x14ac:dyDescent="0.2">
      <c r="B1579" s="30"/>
      <c r="C1579" s="26"/>
      <c r="D1579" s="28"/>
      <c r="E1579" s="29"/>
      <c r="F1579" s="31"/>
      <c r="G1579" s="33"/>
      <c r="H1579" s="29"/>
      <c r="I1579" s="29"/>
      <c r="J1579" s="32"/>
      <c r="K1579" s="27"/>
    </row>
    <row r="1580" spans="2:11" s="5" customFormat="1" ht="13.5" x14ac:dyDescent="0.2">
      <c r="B1580" s="30"/>
      <c r="C1580" s="26"/>
      <c r="D1580" s="28"/>
      <c r="E1580" s="29"/>
      <c r="F1580" s="31"/>
      <c r="G1580" s="33"/>
      <c r="H1580" s="29"/>
      <c r="I1580" s="29"/>
      <c r="J1580" s="32"/>
      <c r="K1580" s="27"/>
    </row>
    <row r="1581" spans="2:11" s="5" customFormat="1" ht="13.5" x14ac:dyDescent="0.2">
      <c r="B1581" s="30"/>
      <c r="C1581" s="26"/>
      <c r="D1581" s="28"/>
      <c r="E1581" s="29"/>
      <c r="F1581" s="31"/>
      <c r="G1581" s="33"/>
      <c r="H1581" s="29"/>
      <c r="I1581" s="29"/>
      <c r="J1581" s="32"/>
      <c r="K1581" s="27"/>
    </row>
    <row r="1582" spans="2:11" s="5" customFormat="1" ht="13.5" x14ac:dyDescent="0.2">
      <c r="B1582" s="30"/>
      <c r="C1582" s="26"/>
      <c r="D1582" s="28"/>
      <c r="E1582" s="29"/>
      <c r="F1582" s="31"/>
      <c r="G1582" s="33"/>
      <c r="H1582" s="29"/>
      <c r="I1582" s="29"/>
      <c r="J1582" s="32"/>
      <c r="K1582" s="27"/>
    </row>
    <row r="1583" spans="2:11" s="5" customFormat="1" ht="13.5" x14ac:dyDescent="0.2">
      <c r="B1583" s="30"/>
      <c r="C1583" s="26"/>
      <c r="D1583" s="28"/>
      <c r="E1583" s="29"/>
      <c r="F1583" s="31"/>
      <c r="G1583" s="33"/>
      <c r="H1583" s="29"/>
      <c r="I1583" s="29"/>
      <c r="J1583" s="32"/>
      <c r="K1583" s="27"/>
    </row>
    <row r="1584" spans="2:11" s="5" customFormat="1" ht="13.5" x14ac:dyDescent="0.2">
      <c r="B1584" s="30"/>
      <c r="C1584" s="26"/>
      <c r="D1584" s="28"/>
      <c r="E1584" s="29"/>
      <c r="F1584" s="31"/>
      <c r="G1584" s="33"/>
      <c r="H1584" s="29"/>
      <c r="I1584" s="29"/>
      <c r="J1584" s="32"/>
      <c r="K1584" s="27"/>
    </row>
    <row r="1585" spans="2:11" s="5" customFormat="1" ht="13.5" x14ac:dyDescent="0.2">
      <c r="B1585" s="30"/>
      <c r="C1585" s="26"/>
      <c r="D1585" s="28"/>
      <c r="E1585" s="29"/>
      <c r="F1585" s="31"/>
      <c r="G1585" s="33"/>
      <c r="H1585" s="29"/>
      <c r="I1585" s="29"/>
      <c r="J1585" s="32"/>
      <c r="K1585" s="27"/>
    </row>
    <row r="1586" spans="2:11" s="5" customFormat="1" ht="13.5" x14ac:dyDescent="0.2">
      <c r="B1586" s="30"/>
      <c r="C1586" s="26"/>
      <c r="D1586" s="28"/>
      <c r="E1586" s="29"/>
      <c r="F1586" s="31"/>
      <c r="G1586" s="33"/>
      <c r="H1586" s="29"/>
      <c r="I1586" s="29"/>
      <c r="J1586" s="32"/>
      <c r="K1586" s="27"/>
    </row>
    <row r="1587" spans="2:11" s="5" customFormat="1" ht="13.5" x14ac:dyDescent="0.2">
      <c r="B1587" s="30"/>
      <c r="C1587" s="26"/>
      <c r="D1587" s="28"/>
      <c r="E1587" s="29"/>
      <c r="F1587" s="31"/>
      <c r="G1587" s="33"/>
      <c r="H1587" s="29"/>
      <c r="I1587" s="29"/>
      <c r="J1587" s="32"/>
      <c r="K1587" s="27"/>
    </row>
    <row r="1588" spans="2:11" s="5" customFormat="1" ht="13.5" x14ac:dyDescent="0.2">
      <c r="B1588" s="30"/>
      <c r="C1588" s="26"/>
      <c r="D1588" s="28"/>
      <c r="E1588" s="29"/>
      <c r="F1588" s="31"/>
      <c r="G1588" s="33"/>
      <c r="H1588" s="29"/>
      <c r="I1588" s="29"/>
      <c r="J1588" s="32"/>
      <c r="K1588" s="27"/>
    </row>
    <row r="1589" spans="2:11" s="5" customFormat="1" ht="13.5" x14ac:dyDescent="0.2">
      <c r="B1589" s="30"/>
      <c r="C1589" s="26"/>
      <c r="D1589" s="28"/>
      <c r="E1589" s="29"/>
      <c r="F1589" s="31"/>
      <c r="G1589" s="33"/>
      <c r="H1589" s="29"/>
      <c r="I1589" s="29"/>
      <c r="J1589" s="32"/>
      <c r="K1589" s="27"/>
    </row>
    <row r="1590" spans="2:11" s="5" customFormat="1" ht="13.5" x14ac:dyDescent="0.2">
      <c r="B1590" s="30"/>
      <c r="C1590" s="26"/>
      <c r="D1590" s="28"/>
      <c r="E1590" s="29"/>
      <c r="F1590" s="31"/>
      <c r="G1590" s="33"/>
      <c r="H1590" s="29"/>
      <c r="I1590" s="29"/>
      <c r="J1590" s="32"/>
      <c r="K1590" s="27"/>
    </row>
    <row r="1591" spans="2:11" s="5" customFormat="1" ht="13.5" x14ac:dyDescent="0.2">
      <c r="B1591" s="30"/>
      <c r="C1591" s="26"/>
      <c r="D1591" s="28"/>
      <c r="E1591" s="29"/>
      <c r="F1591" s="31"/>
      <c r="G1591" s="33"/>
      <c r="H1591" s="29"/>
      <c r="I1591" s="29"/>
      <c r="J1591" s="32"/>
      <c r="K1591" s="27"/>
    </row>
    <row r="1592" spans="2:11" s="5" customFormat="1" ht="13.5" x14ac:dyDescent="0.2">
      <c r="B1592" s="30"/>
      <c r="C1592" s="26"/>
      <c r="D1592" s="28"/>
      <c r="E1592" s="29"/>
      <c r="F1592" s="31"/>
      <c r="G1592" s="33"/>
      <c r="H1592" s="29"/>
      <c r="I1592" s="29"/>
      <c r="J1592" s="32"/>
      <c r="K1592" s="27"/>
    </row>
    <row r="1593" spans="2:11" s="5" customFormat="1" ht="13.5" x14ac:dyDescent="0.2">
      <c r="B1593" s="30"/>
      <c r="C1593" s="26"/>
      <c r="D1593" s="28"/>
      <c r="E1593" s="29"/>
      <c r="F1593" s="31"/>
      <c r="G1593" s="33"/>
      <c r="H1593" s="29"/>
      <c r="I1593" s="29"/>
      <c r="J1593" s="32"/>
      <c r="K1593" s="27"/>
    </row>
    <row r="1594" spans="2:11" s="5" customFormat="1" ht="13.5" x14ac:dyDescent="0.2">
      <c r="B1594" s="30"/>
      <c r="C1594" s="26"/>
      <c r="D1594" s="28"/>
      <c r="E1594" s="29"/>
      <c r="F1594" s="31"/>
      <c r="G1594" s="33"/>
      <c r="H1594" s="29"/>
      <c r="I1594" s="29"/>
      <c r="J1594" s="32"/>
      <c r="K1594" s="27"/>
    </row>
    <row r="1595" spans="2:11" s="5" customFormat="1" ht="13.5" x14ac:dyDescent="0.2">
      <c r="B1595" s="30"/>
      <c r="C1595" s="26"/>
      <c r="D1595" s="28"/>
      <c r="E1595" s="29"/>
      <c r="F1595" s="31"/>
      <c r="G1595" s="33"/>
      <c r="H1595" s="29"/>
      <c r="I1595" s="29"/>
      <c r="J1595" s="32"/>
      <c r="K1595" s="27"/>
    </row>
    <row r="1596" spans="2:11" s="5" customFormat="1" ht="13.5" x14ac:dyDescent="0.2">
      <c r="B1596" s="30"/>
      <c r="C1596" s="26"/>
      <c r="D1596" s="28"/>
      <c r="E1596" s="29"/>
      <c r="F1596" s="31"/>
      <c r="G1596" s="33"/>
      <c r="H1596" s="29"/>
      <c r="I1596" s="29"/>
      <c r="J1596" s="32"/>
      <c r="K1596" s="27"/>
    </row>
    <row r="1597" spans="2:11" s="5" customFormat="1" ht="13.5" x14ac:dyDescent="0.2">
      <c r="B1597" s="30"/>
      <c r="C1597" s="26"/>
      <c r="D1597" s="28"/>
      <c r="E1597" s="29"/>
      <c r="F1597" s="31"/>
      <c r="G1597" s="33"/>
      <c r="H1597" s="29"/>
      <c r="I1597" s="29"/>
      <c r="J1597" s="32"/>
      <c r="K1597" s="27"/>
    </row>
    <row r="1598" spans="2:11" s="5" customFormat="1" ht="13.5" x14ac:dyDescent="0.2">
      <c r="B1598" s="30"/>
      <c r="C1598" s="26"/>
      <c r="D1598" s="28"/>
      <c r="E1598" s="29"/>
      <c r="F1598" s="31"/>
      <c r="G1598" s="33"/>
      <c r="H1598" s="29"/>
      <c r="I1598" s="29"/>
      <c r="J1598" s="32"/>
      <c r="K1598" s="27"/>
    </row>
    <row r="1599" spans="2:11" s="5" customFormat="1" ht="13.5" x14ac:dyDescent="0.2">
      <c r="B1599" s="30"/>
      <c r="C1599" s="26"/>
      <c r="D1599" s="28"/>
      <c r="E1599" s="29"/>
      <c r="F1599" s="31"/>
      <c r="G1599" s="33"/>
      <c r="H1599" s="29"/>
      <c r="I1599" s="29"/>
      <c r="J1599" s="32"/>
      <c r="K1599" s="27"/>
    </row>
    <row r="1600" spans="2:11" s="5" customFormat="1" ht="13.5" x14ac:dyDescent="0.2">
      <c r="B1600" s="30"/>
      <c r="C1600" s="26"/>
      <c r="D1600" s="28"/>
      <c r="E1600" s="29"/>
      <c r="F1600" s="31"/>
      <c r="G1600" s="33"/>
      <c r="H1600" s="29"/>
      <c r="I1600" s="29"/>
      <c r="J1600" s="32"/>
      <c r="K1600" s="27"/>
    </row>
    <row r="1601" spans="2:11" s="5" customFormat="1" ht="13.5" x14ac:dyDescent="0.2">
      <c r="B1601" s="30"/>
      <c r="C1601" s="26"/>
      <c r="D1601" s="28"/>
      <c r="E1601" s="29"/>
      <c r="F1601" s="31"/>
      <c r="G1601" s="33"/>
      <c r="H1601" s="29"/>
      <c r="I1601" s="29"/>
      <c r="J1601" s="32"/>
      <c r="K1601" s="27"/>
    </row>
    <row r="1602" spans="2:11" s="5" customFormat="1" ht="13.5" x14ac:dyDescent="0.2">
      <c r="B1602" s="30"/>
      <c r="C1602" s="26"/>
      <c r="D1602" s="28"/>
      <c r="E1602" s="29"/>
      <c r="F1602" s="31"/>
      <c r="G1602" s="33"/>
      <c r="H1602" s="29"/>
      <c r="I1602" s="29"/>
      <c r="J1602" s="32"/>
      <c r="K1602" s="27"/>
    </row>
    <row r="1603" spans="2:11" s="5" customFormat="1" ht="13.5" x14ac:dyDescent="0.2">
      <c r="B1603" s="30"/>
      <c r="C1603" s="26"/>
      <c r="D1603" s="28"/>
      <c r="E1603" s="29"/>
      <c r="F1603" s="31"/>
      <c r="G1603" s="33"/>
      <c r="H1603" s="29"/>
      <c r="I1603" s="29"/>
      <c r="J1603" s="32"/>
      <c r="K1603" s="27"/>
    </row>
    <row r="1604" spans="2:11" s="5" customFormat="1" ht="13.5" x14ac:dyDescent="0.2">
      <c r="B1604" s="30"/>
      <c r="C1604" s="26"/>
      <c r="D1604" s="28"/>
      <c r="E1604" s="29"/>
      <c r="F1604" s="31"/>
      <c r="G1604" s="33"/>
      <c r="H1604" s="29"/>
      <c r="I1604" s="29"/>
      <c r="J1604" s="32"/>
      <c r="K1604" s="27"/>
    </row>
    <row r="1605" spans="2:11" s="5" customFormat="1" ht="13.5" x14ac:dyDescent="0.2">
      <c r="B1605" s="30"/>
      <c r="C1605" s="26"/>
      <c r="D1605" s="28"/>
      <c r="E1605" s="29"/>
      <c r="F1605" s="31"/>
      <c r="G1605" s="33"/>
      <c r="H1605" s="29"/>
      <c r="I1605" s="29"/>
      <c r="J1605" s="32"/>
      <c r="K1605" s="27"/>
    </row>
    <row r="1606" spans="2:11" s="5" customFormat="1" ht="13.5" x14ac:dyDescent="0.2">
      <c r="B1606" s="30"/>
      <c r="C1606" s="26"/>
      <c r="D1606" s="28"/>
      <c r="E1606" s="29"/>
      <c r="F1606" s="31"/>
      <c r="G1606" s="33"/>
      <c r="H1606" s="29"/>
      <c r="I1606" s="29"/>
      <c r="J1606" s="32"/>
      <c r="K1606" s="27"/>
    </row>
    <row r="1607" spans="2:11" s="5" customFormat="1" ht="13.5" x14ac:dyDescent="0.2">
      <c r="B1607" s="30"/>
      <c r="C1607" s="26"/>
      <c r="D1607" s="28"/>
      <c r="E1607" s="29"/>
      <c r="F1607" s="31"/>
      <c r="G1607" s="33"/>
      <c r="H1607" s="29"/>
      <c r="I1607" s="29"/>
      <c r="J1607" s="32"/>
      <c r="K1607" s="27"/>
    </row>
    <row r="1608" spans="2:11" s="5" customFormat="1" ht="13.5" x14ac:dyDescent="0.2">
      <c r="B1608" s="30"/>
      <c r="C1608" s="26"/>
      <c r="D1608" s="28"/>
      <c r="E1608" s="29"/>
      <c r="F1608" s="31"/>
      <c r="G1608" s="33"/>
      <c r="H1608" s="29"/>
      <c r="I1608" s="29"/>
      <c r="J1608" s="32"/>
      <c r="K1608" s="27"/>
    </row>
    <row r="1609" spans="2:11" s="5" customFormat="1" ht="13.5" x14ac:dyDescent="0.2">
      <c r="B1609" s="30"/>
      <c r="C1609" s="26"/>
      <c r="D1609" s="28"/>
      <c r="E1609" s="29"/>
      <c r="F1609" s="31"/>
      <c r="G1609" s="33"/>
      <c r="H1609" s="29"/>
      <c r="I1609" s="29"/>
      <c r="J1609" s="32"/>
      <c r="K1609" s="27"/>
    </row>
    <row r="1610" spans="2:11" s="5" customFormat="1" ht="13.5" x14ac:dyDescent="0.2">
      <c r="B1610" s="30"/>
      <c r="C1610" s="26"/>
      <c r="D1610" s="28"/>
      <c r="E1610" s="29"/>
      <c r="F1610" s="31"/>
      <c r="G1610" s="33"/>
      <c r="H1610" s="29"/>
      <c r="I1610" s="29"/>
      <c r="J1610" s="32"/>
      <c r="K1610" s="27"/>
    </row>
    <row r="1611" spans="2:11" s="5" customFormat="1" ht="13.5" x14ac:dyDescent="0.2">
      <c r="B1611" s="30"/>
      <c r="C1611" s="26"/>
      <c r="D1611" s="28"/>
      <c r="E1611" s="29"/>
      <c r="F1611" s="31"/>
      <c r="G1611" s="33"/>
      <c r="H1611" s="29"/>
      <c r="I1611" s="29"/>
      <c r="J1611" s="32"/>
      <c r="K1611" s="27"/>
    </row>
    <row r="1612" spans="2:11" s="5" customFormat="1" ht="13.5" x14ac:dyDescent="0.2">
      <c r="B1612" s="30"/>
      <c r="C1612" s="26"/>
      <c r="D1612" s="28"/>
      <c r="E1612" s="29"/>
      <c r="F1612" s="31"/>
      <c r="G1612" s="33"/>
      <c r="H1612" s="29"/>
      <c r="I1612" s="29"/>
      <c r="J1612" s="32"/>
      <c r="K1612" s="27"/>
    </row>
    <row r="1613" spans="2:11" s="5" customFormat="1" ht="13.5" x14ac:dyDescent="0.2">
      <c r="B1613" s="30"/>
      <c r="C1613" s="26"/>
      <c r="D1613" s="28"/>
      <c r="E1613" s="29"/>
      <c r="F1613" s="31"/>
      <c r="G1613" s="33"/>
      <c r="H1613" s="29"/>
      <c r="I1613" s="29"/>
      <c r="J1613" s="32"/>
      <c r="K1613" s="27"/>
    </row>
    <row r="1614" spans="2:11" s="5" customFormat="1" ht="13.5" x14ac:dyDescent="0.2">
      <c r="B1614" s="30"/>
      <c r="C1614" s="26"/>
      <c r="D1614" s="28"/>
      <c r="E1614" s="29"/>
      <c r="F1614" s="31"/>
      <c r="G1614" s="33"/>
      <c r="H1614" s="29"/>
      <c r="I1614" s="29"/>
      <c r="J1614" s="32"/>
      <c r="K1614" s="27"/>
    </row>
    <row r="1615" spans="2:11" s="5" customFormat="1" ht="13.5" x14ac:dyDescent="0.2">
      <c r="B1615" s="30"/>
      <c r="C1615" s="26"/>
      <c r="D1615" s="28"/>
      <c r="E1615" s="29"/>
      <c r="F1615" s="31"/>
      <c r="G1615" s="33"/>
      <c r="H1615" s="29"/>
      <c r="I1615" s="29"/>
      <c r="J1615" s="32"/>
      <c r="K1615" s="27"/>
    </row>
    <row r="1616" spans="2:11" s="5" customFormat="1" ht="13.5" x14ac:dyDescent="0.2">
      <c r="B1616" s="30"/>
      <c r="C1616" s="26"/>
      <c r="D1616" s="28"/>
      <c r="E1616" s="29"/>
      <c r="F1616" s="31"/>
      <c r="G1616" s="33"/>
      <c r="H1616" s="29"/>
      <c r="I1616" s="29"/>
      <c r="J1616" s="32"/>
      <c r="K1616" s="27"/>
    </row>
    <row r="1617" spans="2:11" s="5" customFormat="1" ht="13.5" x14ac:dyDescent="0.2">
      <c r="B1617" s="30"/>
      <c r="C1617" s="26"/>
      <c r="D1617" s="28"/>
      <c r="E1617" s="29"/>
      <c r="F1617" s="31"/>
      <c r="G1617" s="33"/>
      <c r="H1617" s="29"/>
      <c r="I1617" s="29"/>
      <c r="J1617" s="32"/>
      <c r="K1617" s="27"/>
    </row>
    <row r="1618" spans="2:11" s="5" customFormat="1" ht="13.5" x14ac:dyDescent="0.2">
      <c r="B1618" s="30"/>
      <c r="C1618" s="26"/>
      <c r="D1618" s="28"/>
      <c r="E1618" s="29"/>
      <c r="F1618" s="31"/>
      <c r="G1618" s="33"/>
      <c r="H1618" s="29"/>
      <c r="I1618" s="29"/>
      <c r="J1618" s="32"/>
      <c r="K1618" s="27"/>
    </row>
    <row r="1619" spans="2:11" s="5" customFormat="1" ht="13.5" x14ac:dyDescent="0.2">
      <c r="B1619" s="30"/>
      <c r="C1619" s="26"/>
      <c r="D1619" s="28"/>
      <c r="E1619" s="29"/>
      <c r="F1619" s="31"/>
      <c r="G1619" s="33"/>
      <c r="H1619" s="29"/>
      <c r="I1619" s="29"/>
      <c r="J1619" s="32"/>
      <c r="K1619" s="27"/>
    </row>
    <row r="1620" spans="2:11" s="5" customFormat="1" ht="13.5" x14ac:dyDescent="0.2">
      <c r="B1620" s="30"/>
      <c r="C1620" s="26"/>
      <c r="D1620" s="28"/>
      <c r="E1620" s="29"/>
      <c r="F1620" s="31"/>
      <c r="G1620" s="33"/>
      <c r="H1620" s="29"/>
      <c r="I1620" s="29"/>
      <c r="J1620" s="32"/>
      <c r="K1620" s="27"/>
    </row>
    <row r="1621" spans="2:11" s="5" customFormat="1" ht="13.5" x14ac:dyDescent="0.2">
      <c r="B1621" s="30"/>
      <c r="C1621" s="26"/>
      <c r="D1621" s="28"/>
      <c r="E1621" s="29"/>
      <c r="F1621" s="31"/>
      <c r="G1621" s="33"/>
      <c r="H1621" s="29"/>
      <c r="I1621" s="29"/>
      <c r="J1621" s="32"/>
      <c r="K1621" s="27"/>
    </row>
    <row r="1622" spans="2:11" s="5" customFormat="1" ht="13.5" x14ac:dyDescent="0.2">
      <c r="B1622" s="30"/>
      <c r="C1622" s="26"/>
      <c r="D1622" s="28"/>
      <c r="E1622" s="29"/>
      <c r="F1622" s="31"/>
      <c r="G1622" s="33"/>
      <c r="H1622" s="29"/>
      <c r="I1622" s="29"/>
      <c r="J1622" s="32"/>
      <c r="K1622" s="27"/>
    </row>
    <row r="1623" spans="2:11" s="5" customFormat="1" ht="13.5" x14ac:dyDescent="0.2">
      <c r="B1623" s="30"/>
      <c r="C1623" s="26"/>
      <c r="D1623" s="28"/>
      <c r="E1623" s="29"/>
      <c r="F1623" s="31"/>
      <c r="G1623" s="33"/>
      <c r="H1623" s="29"/>
      <c r="I1623" s="29"/>
      <c r="J1623" s="32"/>
      <c r="K1623" s="27"/>
    </row>
    <row r="1624" spans="2:11" s="5" customFormat="1" ht="13.5" x14ac:dyDescent="0.2">
      <c r="B1624" s="30"/>
      <c r="C1624" s="26"/>
      <c r="D1624" s="28"/>
      <c r="E1624" s="29"/>
      <c r="F1624" s="31"/>
      <c r="G1624" s="33"/>
      <c r="H1624" s="29"/>
      <c r="I1624" s="29"/>
      <c r="J1624" s="32"/>
      <c r="K1624" s="27"/>
    </row>
    <row r="1625" spans="2:11" s="5" customFormat="1" ht="13.5" x14ac:dyDescent="0.2">
      <c r="B1625" s="30"/>
      <c r="C1625" s="26"/>
      <c r="D1625" s="28"/>
      <c r="E1625" s="29"/>
      <c r="F1625" s="31"/>
      <c r="G1625" s="33"/>
      <c r="H1625" s="29"/>
      <c r="I1625" s="29"/>
      <c r="J1625" s="32"/>
      <c r="K1625" s="27"/>
    </row>
    <row r="1626" spans="2:11" s="5" customFormat="1" ht="13.5" x14ac:dyDescent="0.2">
      <c r="B1626" s="30"/>
      <c r="C1626" s="26"/>
      <c r="D1626" s="28"/>
      <c r="E1626" s="29"/>
      <c r="F1626" s="31"/>
      <c r="G1626" s="33"/>
      <c r="H1626" s="29"/>
      <c r="I1626" s="29"/>
      <c r="J1626" s="32"/>
      <c r="K1626" s="27"/>
    </row>
    <row r="1627" spans="2:11" s="5" customFormat="1" ht="13.5" x14ac:dyDescent="0.2">
      <c r="B1627" s="30"/>
      <c r="C1627" s="26"/>
      <c r="D1627" s="28"/>
      <c r="E1627" s="29"/>
      <c r="F1627" s="31"/>
      <c r="G1627" s="33"/>
      <c r="H1627" s="29"/>
      <c r="I1627" s="29"/>
      <c r="J1627" s="32"/>
      <c r="K1627" s="27"/>
    </row>
    <row r="1628" spans="2:11" s="5" customFormat="1" ht="13.5" x14ac:dyDescent="0.2">
      <c r="B1628" s="30"/>
      <c r="C1628" s="26"/>
      <c r="D1628" s="28"/>
      <c r="E1628" s="29"/>
      <c r="F1628" s="31"/>
      <c r="G1628" s="33"/>
      <c r="H1628" s="29"/>
      <c r="I1628" s="29"/>
      <c r="J1628" s="32"/>
      <c r="K1628" s="27"/>
    </row>
    <row r="1629" spans="2:11" s="5" customFormat="1" ht="13.5" x14ac:dyDescent="0.2">
      <c r="B1629" s="30"/>
      <c r="C1629" s="26"/>
      <c r="D1629" s="28"/>
      <c r="E1629" s="29"/>
      <c r="F1629" s="31"/>
      <c r="G1629" s="33"/>
      <c r="H1629" s="29"/>
      <c r="I1629" s="29"/>
      <c r="J1629" s="32"/>
      <c r="K1629" s="27"/>
    </row>
    <row r="1630" spans="2:11" s="5" customFormat="1" ht="13.5" x14ac:dyDescent="0.2">
      <c r="B1630" s="30"/>
      <c r="C1630" s="26"/>
      <c r="D1630" s="28"/>
      <c r="E1630" s="29"/>
      <c r="F1630" s="31"/>
      <c r="G1630" s="33"/>
      <c r="H1630" s="29"/>
      <c r="I1630" s="29"/>
      <c r="J1630" s="32"/>
      <c r="K1630" s="27"/>
    </row>
    <row r="1631" spans="2:11" s="5" customFormat="1" ht="13.5" x14ac:dyDescent="0.2">
      <c r="B1631" s="30"/>
      <c r="C1631" s="26"/>
      <c r="D1631" s="28"/>
      <c r="E1631" s="29"/>
      <c r="F1631" s="31"/>
      <c r="G1631" s="33"/>
      <c r="H1631" s="29"/>
      <c r="I1631" s="29"/>
      <c r="J1631" s="32"/>
      <c r="K1631" s="27"/>
    </row>
    <row r="1632" spans="2:11" s="5" customFormat="1" ht="13.5" x14ac:dyDescent="0.2">
      <c r="B1632" s="30"/>
      <c r="C1632" s="26"/>
      <c r="D1632" s="28"/>
      <c r="E1632" s="29"/>
      <c r="F1632" s="31"/>
      <c r="G1632" s="33"/>
      <c r="H1632" s="29"/>
      <c r="I1632" s="29"/>
      <c r="J1632" s="32"/>
      <c r="K1632" s="27"/>
    </row>
    <row r="1633" spans="2:11" s="5" customFormat="1" ht="13.5" x14ac:dyDescent="0.2">
      <c r="B1633" s="30"/>
      <c r="C1633" s="26"/>
      <c r="D1633" s="28"/>
      <c r="E1633" s="29"/>
      <c r="F1633" s="31"/>
      <c r="G1633" s="33"/>
      <c r="H1633" s="29"/>
      <c r="I1633" s="29"/>
      <c r="J1633" s="32"/>
      <c r="K1633" s="27"/>
    </row>
    <row r="1634" spans="2:11" s="5" customFormat="1" ht="13.5" x14ac:dyDescent="0.2">
      <c r="B1634" s="30"/>
      <c r="C1634" s="26"/>
      <c r="D1634" s="28"/>
      <c r="E1634" s="29"/>
      <c r="F1634" s="31"/>
      <c r="G1634" s="33"/>
      <c r="H1634" s="29"/>
      <c r="I1634" s="29"/>
      <c r="J1634" s="32"/>
      <c r="K1634" s="27"/>
    </row>
    <row r="1635" spans="2:11" s="5" customFormat="1" ht="13.5" x14ac:dyDescent="0.2">
      <c r="B1635" s="30"/>
      <c r="C1635" s="26"/>
      <c r="D1635" s="28"/>
      <c r="E1635" s="29"/>
      <c r="F1635" s="31"/>
      <c r="G1635" s="33"/>
      <c r="H1635" s="29"/>
      <c r="I1635" s="29"/>
      <c r="J1635" s="32"/>
      <c r="K1635" s="27"/>
    </row>
    <row r="1636" spans="2:11" s="5" customFormat="1" ht="13.5" x14ac:dyDescent="0.2">
      <c r="B1636" s="30"/>
      <c r="C1636" s="26"/>
      <c r="D1636" s="28"/>
      <c r="E1636" s="29"/>
      <c r="F1636" s="31"/>
      <c r="G1636" s="33"/>
      <c r="H1636" s="29"/>
      <c r="I1636" s="29"/>
      <c r="J1636" s="32"/>
      <c r="K1636" s="27"/>
    </row>
    <row r="1637" spans="2:11" s="5" customFormat="1" ht="13.5" x14ac:dyDescent="0.2">
      <c r="B1637" s="30"/>
      <c r="C1637" s="26"/>
      <c r="D1637" s="28"/>
      <c r="E1637" s="29"/>
      <c r="F1637" s="31"/>
      <c r="G1637" s="33"/>
      <c r="H1637" s="29"/>
      <c r="I1637" s="29"/>
      <c r="J1637" s="32"/>
      <c r="K1637" s="27"/>
    </row>
    <row r="1638" spans="2:11" s="5" customFormat="1" ht="13.5" x14ac:dyDescent="0.2">
      <c r="B1638" s="30"/>
      <c r="C1638" s="26"/>
      <c r="D1638" s="28"/>
      <c r="E1638" s="29"/>
      <c r="F1638" s="31"/>
      <c r="G1638" s="33"/>
      <c r="H1638" s="29"/>
      <c r="I1638" s="29"/>
      <c r="J1638" s="32"/>
      <c r="K1638" s="27"/>
    </row>
    <row r="1639" spans="2:11" s="5" customFormat="1" ht="13.5" x14ac:dyDescent="0.2">
      <c r="B1639" s="30"/>
      <c r="C1639" s="26"/>
      <c r="D1639" s="28"/>
      <c r="E1639" s="29"/>
      <c r="F1639" s="31"/>
      <c r="G1639" s="33"/>
      <c r="H1639" s="29"/>
      <c r="I1639" s="29"/>
      <c r="J1639" s="32"/>
      <c r="K1639" s="27"/>
    </row>
    <row r="1640" spans="2:11" s="5" customFormat="1" ht="13.5" x14ac:dyDescent="0.2">
      <c r="B1640" s="30"/>
      <c r="C1640" s="26"/>
      <c r="D1640" s="28"/>
      <c r="E1640" s="29"/>
      <c r="F1640" s="31"/>
      <c r="G1640" s="33"/>
      <c r="H1640" s="29"/>
      <c r="I1640" s="29"/>
      <c r="J1640" s="32"/>
      <c r="K1640" s="27"/>
    </row>
    <row r="1641" spans="2:11" s="5" customFormat="1" ht="13.5" x14ac:dyDescent="0.2">
      <c r="B1641" s="30"/>
      <c r="C1641" s="26"/>
      <c r="D1641" s="28"/>
      <c r="E1641" s="29"/>
      <c r="F1641" s="31"/>
      <c r="G1641" s="33"/>
      <c r="H1641" s="29"/>
      <c r="I1641" s="29"/>
      <c r="J1641" s="32"/>
      <c r="K1641" s="27"/>
    </row>
    <row r="1642" spans="2:11" s="5" customFormat="1" ht="13.5" x14ac:dyDescent="0.2">
      <c r="B1642" s="30"/>
      <c r="C1642" s="26"/>
      <c r="D1642" s="28"/>
      <c r="E1642" s="29"/>
      <c r="F1642" s="31"/>
      <c r="G1642" s="33"/>
      <c r="H1642" s="29"/>
      <c r="I1642" s="29"/>
      <c r="J1642" s="32"/>
      <c r="K1642" s="27"/>
    </row>
    <row r="1643" spans="2:11" s="5" customFormat="1" ht="13.5" x14ac:dyDescent="0.2">
      <c r="B1643" s="30"/>
      <c r="C1643" s="26"/>
      <c r="D1643" s="28"/>
      <c r="E1643" s="29"/>
      <c r="F1643" s="31"/>
      <c r="G1643" s="33"/>
      <c r="H1643" s="29"/>
      <c r="I1643" s="29"/>
      <c r="J1643" s="32"/>
      <c r="K1643" s="27"/>
    </row>
    <row r="1644" spans="2:11" s="5" customFormat="1" ht="13.5" x14ac:dyDescent="0.2">
      <c r="B1644" s="30"/>
      <c r="C1644" s="26"/>
      <c r="D1644" s="28"/>
      <c r="E1644" s="29"/>
      <c r="F1644" s="31"/>
      <c r="G1644" s="33"/>
      <c r="H1644" s="29"/>
      <c r="I1644" s="29"/>
      <c r="J1644" s="32"/>
      <c r="K1644" s="27"/>
    </row>
    <row r="1645" spans="2:11" s="5" customFormat="1" ht="13.5" x14ac:dyDescent="0.2">
      <c r="B1645" s="30"/>
      <c r="C1645" s="26"/>
      <c r="D1645" s="28"/>
      <c r="E1645" s="29"/>
      <c r="F1645" s="31"/>
      <c r="G1645" s="33"/>
      <c r="H1645" s="29"/>
      <c r="I1645" s="29"/>
      <c r="J1645" s="32"/>
      <c r="K1645" s="27"/>
    </row>
    <row r="1646" spans="2:11" s="5" customFormat="1" ht="13.5" x14ac:dyDescent="0.2">
      <c r="B1646" s="30"/>
      <c r="C1646" s="26"/>
      <c r="D1646" s="28"/>
      <c r="E1646" s="29"/>
      <c r="F1646" s="31"/>
      <c r="G1646" s="33"/>
      <c r="H1646" s="29"/>
      <c r="I1646" s="29"/>
      <c r="J1646" s="32"/>
      <c r="K1646" s="27"/>
    </row>
    <row r="1647" spans="2:11" s="5" customFormat="1" ht="13.5" x14ac:dyDescent="0.2">
      <c r="B1647" s="30"/>
      <c r="C1647" s="26"/>
      <c r="D1647" s="28"/>
      <c r="E1647" s="29"/>
      <c r="F1647" s="31"/>
      <c r="G1647" s="33"/>
      <c r="H1647" s="29"/>
      <c r="I1647" s="29"/>
      <c r="J1647" s="32"/>
      <c r="K1647" s="27"/>
    </row>
    <row r="1648" spans="2:11" s="5" customFormat="1" ht="13.5" x14ac:dyDescent="0.2">
      <c r="B1648" s="30"/>
      <c r="C1648" s="26"/>
      <c r="D1648" s="28"/>
      <c r="E1648" s="29"/>
      <c r="F1648" s="31"/>
      <c r="G1648" s="33"/>
      <c r="H1648" s="29"/>
      <c r="I1648" s="29"/>
      <c r="J1648" s="32"/>
      <c r="K1648" s="27"/>
    </row>
    <row r="1649" spans="2:11" s="5" customFormat="1" ht="13.5" x14ac:dyDescent="0.2">
      <c r="B1649" s="30"/>
      <c r="C1649" s="26"/>
      <c r="D1649" s="28"/>
      <c r="E1649" s="29"/>
      <c r="F1649" s="31"/>
      <c r="G1649" s="33"/>
      <c r="H1649" s="29"/>
      <c r="I1649" s="29"/>
      <c r="J1649" s="32"/>
      <c r="K1649" s="27"/>
    </row>
    <row r="1650" spans="2:11" s="5" customFormat="1" ht="13.5" x14ac:dyDescent="0.2">
      <c r="B1650" s="30"/>
      <c r="C1650" s="26"/>
      <c r="D1650" s="28"/>
      <c r="E1650" s="29"/>
      <c r="F1650" s="31"/>
      <c r="G1650" s="33"/>
      <c r="H1650" s="29"/>
      <c r="I1650" s="29"/>
      <c r="J1650" s="32"/>
      <c r="K1650" s="27"/>
    </row>
    <row r="1651" spans="2:11" s="5" customFormat="1" ht="13.5" x14ac:dyDescent="0.2">
      <c r="B1651" s="30"/>
      <c r="C1651" s="26"/>
      <c r="D1651" s="28"/>
      <c r="E1651" s="29"/>
      <c r="F1651" s="31"/>
      <c r="G1651" s="33"/>
      <c r="H1651" s="29"/>
      <c r="I1651" s="29"/>
      <c r="J1651" s="32"/>
      <c r="K1651" s="27"/>
    </row>
    <row r="1652" spans="2:11" s="5" customFormat="1" ht="13.5" x14ac:dyDescent="0.2">
      <c r="B1652" s="30"/>
      <c r="C1652" s="26"/>
      <c r="D1652" s="28"/>
      <c r="E1652" s="29"/>
      <c r="F1652" s="31"/>
      <c r="G1652" s="33"/>
      <c r="H1652" s="29"/>
      <c r="I1652" s="29"/>
      <c r="J1652" s="32"/>
      <c r="K1652" s="27"/>
    </row>
    <row r="1653" spans="2:11" s="5" customFormat="1" ht="13.5" x14ac:dyDescent="0.2">
      <c r="B1653" s="30"/>
      <c r="C1653" s="26"/>
      <c r="D1653" s="28"/>
      <c r="E1653" s="29"/>
      <c r="F1653" s="31"/>
      <c r="G1653" s="33"/>
      <c r="H1653" s="29"/>
      <c r="I1653" s="29"/>
      <c r="J1653" s="32"/>
      <c r="K1653" s="27"/>
    </row>
    <row r="1654" spans="2:11" s="5" customFormat="1" ht="13.5" x14ac:dyDescent="0.2">
      <c r="B1654" s="30"/>
      <c r="C1654" s="26"/>
      <c r="D1654" s="28"/>
      <c r="E1654" s="29"/>
      <c r="F1654" s="31"/>
      <c r="G1654" s="33"/>
      <c r="H1654" s="29"/>
      <c r="I1654" s="29"/>
      <c r="J1654" s="32"/>
      <c r="K1654" s="27"/>
    </row>
    <row r="1655" spans="2:11" s="5" customFormat="1" ht="13.5" x14ac:dyDescent="0.2">
      <c r="B1655" s="30"/>
      <c r="C1655" s="26"/>
      <c r="D1655" s="28"/>
      <c r="E1655" s="29"/>
      <c r="F1655" s="31"/>
      <c r="G1655" s="33"/>
      <c r="H1655" s="29"/>
      <c r="I1655" s="29"/>
      <c r="J1655" s="32"/>
      <c r="K1655" s="27"/>
    </row>
    <row r="1656" spans="2:11" s="5" customFormat="1" ht="13.5" x14ac:dyDescent="0.2">
      <c r="B1656" s="30"/>
      <c r="C1656" s="26"/>
      <c r="D1656" s="28"/>
      <c r="E1656" s="29"/>
      <c r="F1656" s="31"/>
      <c r="G1656" s="33"/>
      <c r="H1656" s="29"/>
      <c r="I1656" s="29"/>
      <c r="J1656" s="32"/>
      <c r="K1656" s="27"/>
    </row>
    <row r="1657" spans="2:11" s="5" customFormat="1" ht="13.5" x14ac:dyDescent="0.2">
      <c r="B1657" s="30"/>
      <c r="C1657" s="26"/>
      <c r="D1657" s="28"/>
      <c r="E1657" s="29"/>
      <c r="F1657" s="31"/>
      <c r="G1657" s="33"/>
      <c r="H1657" s="29"/>
      <c r="I1657" s="29"/>
      <c r="J1657" s="32"/>
      <c r="K1657" s="27"/>
    </row>
    <row r="1658" spans="2:11" s="5" customFormat="1" ht="13.5" x14ac:dyDescent="0.2">
      <c r="B1658" s="30"/>
      <c r="C1658" s="26"/>
      <c r="D1658" s="28"/>
      <c r="E1658" s="29"/>
      <c r="F1658" s="31"/>
      <c r="G1658" s="33"/>
      <c r="H1658" s="29"/>
      <c r="I1658" s="29"/>
      <c r="J1658" s="32"/>
      <c r="K1658" s="27"/>
    </row>
    <row r="1659" spans="2:11" s="5" customFormat="1" ht="13.5" x14ac:dyDescent="0.2">
      <c r="B1659" s="30"/>
      <c r="C1659" s="26"/>
      <c r="D1659" s="28"/>
      <c r="E1659" s="29"/>
      <c r="F1659" s="31"/>
      <c r="G1659" s="33"/>
      <c r="H1659" s="29"/>
      <c r="I1659" s="29"/>
      <c r="J1659" s="32"/>
      <c r="K1659" s="27"/>
    </row>
    <row r="1660" spans="2:11" s="5" customFormat="1" ht="13.5" x14ac:dyDescent="0.2">
      <c r="B1660" s="30"/>
      <c r="C1660" s="26"/>
      <c r="D1660" s="28"/>
      <c r="E1660" s="29"/>
      <c r="F1660" s="31"/>
      <c r="G1660" s="33"/>
      <c r="H1660" s="29"/>
      <c r="I1660" s="29"/>
      <c r="J1660" s="32"/>
      <c r="K1660" s="27"/>
    </row>
    <row r="1661" spans="2:11" s="5" customFormat="1" ht="13.5" x14ac:dyDescent="0.2">
      <c r="B1661" s="30"/>
      <c r="C1661" s="26"/>
      <c r="D1661" s="28"/>
      <c r="E1661" s="29"/>
      <c r="F1661" s="31"/>
      <c r="G1661" s="33"/>
      <c r="H1661" s="29"/>
      <c r="I1661" s="29"/>
      <c r="J1661" s="32"/>
      <c r="K1661" s="27"/>
    </row>
    <row r="1662" spans="2:11" s="5" customFormat="1" ht="13.5" x14ac:dyDescent="0.2">
      <c r="B1662" s="30"/>
      <c r="C1662" s="26"/>
      <c r="D1662" s="28"/>
      <c r="E1662" s="29"/>
      <c r="F1662" s="31"/>
      <c r="G1662" s="33"/>
      <c r="H1662" s="29"/>
      <c r="I1662" s="29"/>
      <c r="J1662" s="32"/>
      <c r="K1662" s="27"/>
    </row>
    <row r="1663" spans="2:11" s="5" customFormat="1" ht="13.5" x14ac:dyDescent="0.2">
      <c r="B1663" s="30"/>
      <c r="C1663" s="26"/>
      <c r="D1663" s="28"/>
      <c r="E1663" s="29"/>
      <c r="F1663" s="31"/>
      <c r="G1663" s="33"/>
      <c r="H1663" s="29"/>
      <c r="I1663" s="29"/>
      <c r="J1663" s="32"/>
      <c r="K1663" s="27"/>
    </row>
    <row r="1664" spans="2:11" s="5" customFormat="1" ht="13.5" x14ac:dyDescent="0.2">
      <c r="B1664" s="30"/>
      <c r="C1664" s="26"/>
      <c r="D1664" s="28"/>
      <c r="E1664" s="29"/>
      <c r="F1664" s="31"/>
      <c r="G1664" s="33"/>
      <c r="H1664" s="29"/>
      <c r="I1664" s="29"/>
      <c r="J1664" s="32"/>
      <c r="K1664" s="27"/>
    </row>
    <row r="1665" spans="2:11" s="5" customFormat="1" ht="13.5" x14ac:dyDescent="0.2">
      <c r="B1665" s="30"/>
      <c r="C1665" s="26"/>
      <c r="D1665" s="28"/>
      <c r="E1665" s="29"/>
      <c r="F1665" s="31"/>
      <c r="G1665" s="33"/>
      <c r="H1665" s="29"/>
      <c r="I1665" s="29"/>
      <c r="J1665" s="32"/>
      <c r="K1665" s="27"/>
    </row>
    <row r="1666" spans="2:11" s="5" customFormat="1" ht="13.5" x14ac:dyDescent="0.2">
      <c r="B1666" s="30"/>
      <c r="C1666" s="26"/>
      <c r="D1666" s="28"/>
      <c r="E1666" s="29"/>
      <c r="F1666" s="31"/>
      <c r="G1666" s="33"/>
      <c r="H1666" s="29"/>
      <c r="I1666" s="29"/>
      <c r="J1666" s="32"/>
      <c r="K1666" s="27"/>
    </row>
    <row r="1667" spans="2:11" s="5" customFormat="1" ht="13.5" x14ac:dyDescent="0.2">
      <c r="B1667" s="30"/>
      <c r="C1667" s="26"/>
      <c r="D1667" s="28"/>
      <c r="E1667" s="29"/>
      <c r="F1667" s="31"/>
      <c r="G1667" s="33"/>
      <c r="H1667" s="29"/>
      <c r="I1667" s="29"/>
      <c r="J1667" s="32"/>
      <c r="K1667" s="27"/>
    </row>
    <row r="1668" spans="2:11" s="5" customFormat="1" ht="13.5" x14ac:dyDescent="0.2">
      <c r="B1668" s="30"/>
      <c r="C1668" s="26"/>
      <c r="D1668" s="28"/>
      <c r="E1668" s="29"/>
      <c r="F1668" s="31"/>
      <c r="G1668" s="33"/>
      <c r="H1668" s="29"/>
      <c r="I1668" s="29"/>
      <c r="J1668" s="32"/>
      <c r="K1668" s="27"/>
    </row>
    <row r="1669" spans="2:11" s="5" customFormat="1" ht="13.5" x14ac:dyDescent="0.2">
      <c r="B1669" s="30"/>
      <c r="C1669" s="26"/>
      <c r="D1669" s="28"/>
      <c r="E1669" s="29"/>
      <c r="F1669" s="31"/>
      <c r="G1669" s="33"/>
      <c r="H1669" s="29"/>
      <c r="I1669" s="29"/>
      <c r="J1669" s="32"/>
      <c r="K1669" s="27"/>
    </row>
    <row r="1670" spans="2:11" s="5" customFormat="1" ht="13.5" x14ac:dyDescent="0.2">
      <c r="B1670" s="30"/>
      <c r="C1670" s="26"/>
      <c r="D1670" s="28"/>
      <c r="E1670" s="29"/>
      <c r="F1670" s="31"/>
      <c r="G1670" s="33"/>
      <c r="H1670" s="29"/>
      <c r="I1670" s="29"/>
      <c r="J1670" s="32"/>
      <c r="K1670" s="27"/>
    </row>
    <row r="1671" spans="2:11" s="5" customFormat="1" ht="13.5" x14ac:dyDescent="0.2">
      <c r="B1671" s="30"/>
      <c r="C1671" s="26"/>
      <c r="D1671" s="28"/>
      <c r="E1671" s="29"/>
      <c r="F1671" s="31"/>
      <c r="G1671" s="33"/>
      <c r="H1671" s="29"/>
      <c r="I1671" s="29"/>
      <c r="J1671" s="32"/>
      <c r="K1671" s="27"/>
    </row>
    <row r="1672" spans="2:11" s="5" customFormat="1" ht="13.5" x14ac:dyDescent="0.2">
      <c r="B1672" s="30"/>
      <c r="C1672" s="26"/>
      <c r="D1672" s="28"/>
      <c r="E1672" s="29"/>
      <c r="F1672" s="31"/>
      <c r="G1672" s="33"/>
      <c r="H1672" s="29"/>
      <c r="I1672" s="29"/>
      <c r="J1672" s="32"/>
      <c r="K1672" s="27"/>
    </row>
    <row r="1673" spans="2:11" s="5" customFormat="1" ht="13.5" x14ac:dyDescent="0.2">
      <c r="B1673" s="30"/>
      <c r="C1673" s="26"/>
      <c r="D1673" s="28"/>
      <c r="E1673" s="29"/>
      <c r="F1673" s="31"/>
      <c r="G1673" s="33"/>
      <c r="H1673" s="29"/>
      <c r="I1673" s="29"/>
      <c r="J1673" s="32"/>
      <c r="K1673" s="27"/>
    </row>
    <row r="1674" spans="2:11" s="5" customFormat="1" ht="13.5" x14ac:dyDescent="0.2">
      <c r="B1674" s="30"/>
      <c r="C1674" s="26"/>
      <c r="D1674" s="28"/>
      <c r="E1674" s="29"/>
      <c r="F1674" s="31"/>
      <c r="G1674" s="33"/>
      <c r="H1674" s="29"/>
      <c r="I1674" s="29"/>
      <c r="J1674" s="32"/>
      <c r="K1674" s="27"/>
    </row>
    <row r="1675" spans="2:11" s="5" customFormat="1" ht="13.5" x14ac:dyDescent="0.2">
      <c r="B1675" s="30"/>
      <c r="C1675" s="26"/>
      <c r="D1675" s="28"/>
      <c r="E1675" s="29"/>
      <c r="F1675" s="31"/>
      <c r="G1675" s="33"/>
      <c r="H1675" s="29"/>
      <c r="I1675" s="29"/>
      <c r="J1675" s="32"/>
      <c r="K1675" s="27"/>
    </row>
    <row r="1676" spans="2:11" s="5" customFormat="1" ht="13.5" x14ac:dyDescent="0.2">
      <c r="B1676" s="30"/>
      <c r="C1676" s="26"/>
      <c r="D1676" s="28"/>
      <c r="E1676" s="29"/>
      <c r="F1676" s="31"/>
      <c r="G1676" s="33"/>
      <c r="H1676" s="29"/>
      <c r="I1676" s="29"/>
      <c r="J1676" s="32"/>
      <c r="K1676" s="27"/>
    </row>
    <row r="1677" spans="2:11" s="5" customFormat="1" ht="13.5" x14ac:dyDescent="0.2">
      <c r="B1677" s="30"/>
      <c r="C1677" s="26"/>
      <c r="D1677" s="28"/>
      <c r="E1677" s="29"/>
      <c r="F1677" s="31"/>
      <c r="G1677" s="33"/>
      <c r="H1677" s="29"/>
      <c r="I1677" s="29"/>
      <c r="J1677" s="32"/>
      <c r="K1677" s="27"/>
    </row>
    <row r="1678" spans="2:11" s="5" customFormat="1" ht="13.5" x14ac:dyDescent="0.2">
      <c r="B1678" s="30"/>
      <c r="C1678" s="26"/>
      <c r="D1678" s="28"/>
      <c r="E1678" s="29"/>
      <c r="F1678" s="31"/>
      <c r="G1678" s="33"/>
      <c r="H1678" s="29"/>
      <c r="I1678" s="29"/>
      <c r="J1678" s="32"/>
      <c r="K1678" s="27"/>
    </row>
    <row r="1679" spans="2:11" s="5" customFormat="1" ht="13.5" x14ac:dyDescent="0.2">
      <c r="B1679" s="30"/>
      <c r="C1679" s="26"/>
      <c r="D1679" s="28"/>
      <c r="E1679" s="29"/>
      <c r="F1679" s="31"/>
      <c r="G1679" s="33"/>
      <c r="H1679" s="29"/>
      <c r="I1679" s="29"/>
      <c r="J1679" s="32"/>
      <c r="K1679" s="27"/>
    </row>
    <row r="1680" spans="2:11" s="5" customFormat="1" ht="13.5" x14ac:dyDescent="0.2">
      <c r="B1680" s="30"/>
      <c r="C1680" s="26"/>
      <c r="D1680" s="28"/>
      <c r="E1680" s="29"/>
      <c r="F1680" s="31"/>
      <c r="G1680" s="33"/>
      <c r="H1680" s="29"/>
      <c r="I1680" s="29"/>
      <c r="J1680" s="32"/>
      <c r="K1680" s="27"/>
    </row>
    <row r="1681" spans="2:11" s="5" customFormat="1" ht="13.5" x14ac:dyDescent="0.2">
      <c r="B1681" s="30"/>
      <c r="C1681" s="26"/>
      <c r="D1681" s="28"/>
      <c r="E1681" s="29"/>
      <c r="F1681" s="31"/>
      <c r="G1681" s="33"/>
      <c r="H1681" s="29"/>
      <c r="I1681" s="29"/>
      <c r="J1681" s="32"/>
      <c r="K1681" s="27"/>
    </row>
    <row r="1682" spans="2:11" s="5" customFormat="1" ht="13.5" x14ac:dyDescent="0.2">
      <c r="B1682" s="30"/>
      <c r="C1682" s="26"/>
      <c r="D1682" s="28"/>
      <c r="E1682" s="29"/>
      <c r="F1682" s="31"/>
      <c r="G1682" s="33"/>
      <c r="H1682" s="29"/>
      <c r="I1682" s="29"/>
      <c r="J1682" s="32"/>
      <c r="K1682" s="27"/>
    </row>
    <row r="1683" spans="2:11" s="5" customFormat="1" ht="13.5" x14ac:dyDescent="0.2">
      <c r="B1683" s="30"/>
      <c r="C1683" s="26"/>
      <c r="D1683" s="28"/>
      <c r="E1683" s="29"/>
      <c r="F1683" s="31"/>
      <c r="G1683" s="33"/>
      <c r="H1683" s="29"/>
      <c r="I1683" s="29"/>
      <c r="J1683" s="32"/>
      <c r="K1683" s="27"/>
    </row>
    <row r="1684" spans="2:11" s="5" customFormat="1" ht="13.5" x14ac:dyDescent="0.2">
      <c r="B1684" s="30"/>
      <c r="C1684" s="26"/>
      <c r="D1684" s="28"/>
      <c r="E1684" s="29"/>
      <c r="F1684" s="31"/>
      <c r="G1684" s="33"/>
      <c r="H1684" s="29"/>
      <c r="I1684" s="29"/>
      <c r="J1684" s="32"/>
      <c r="K1684" s="27"/>
    </row>
    <row r="1685" spans="2:11" s="5" customFormat="1" ht="13.5" x14ac:dyDescent="0.2">
      <c r="B1685" s="30"/>
      <c r="C1685" s="26"/>
      <c r="D1685" s="28"/>
      <c r="E1685" s="29"/>
      <c r="F1685" s="31"/>
      <c r="G1685" s="33"/>
      <c r="H1685" s="29"/>
      <c r="I1685" s="29"/>
      <c r="J1685" s="32"/>
      <c r="K1685" s="27"/>
    </row>
    <row r="1686" spans="2:11" s="5" customFormat="1" ht="13.5" x14ac:dyDescent="0.2">
      <c r="B1686" s="30"/>
      <c r="C1686" s="26"/>
      <c r="D1686" s="28"/>
      <c r="E1686" s="29"/>
      <c r="F1686" s="31"/>
      <c r="G1686" s="33"/>
      <c r="H1686" s="29"/>
      <c r="I1686" s="29"/>
      <c r="J1686" s="32"/>
      <c r="K1686" s="27"/>
    </row>
    <row r="1687" spans="2:11" s="5" customFormat="1" ht="13.5" x14ac:dyDescent="0.2">
      <c r="B1687" s="30"/>
      <c r="C1687" s="26"/>
      <c r="D1687" s="28"/>
      <c r="E1687" s="29"/>
      <c r="F1687" s="31"/>
      <c r="G1687" s="33"/>
      <c r="H1687" s="29"/>
      <c r="I1687" s="29"/>
      <c r="J1687" s="32"/>
      <c r="K1687" s="27"/>
    </row>
    <row r="1688" spans="2:11" s="5" customFormat="1" ht="13.5" x14ac:dyDescent="0.2">
      <c r="B1688" s="30"/>
      <c r="C1688" s="26"/>
      <c r="D1688" s="28"/>
      <c r="E1688" s="29"/>
      <c r="F1688" s="31"/>
      <c r="G1688" s="33"/>
      <c r="H1688" s="29"/>
      <c r="I1688" s="29"/>
      <c r="J1688" s="32"/>
      <c r="K1688" s="27"/>
    </row>
    <row r="1689" spans="2:11" s="5" customFormat="1" ht="13.5" x14ac:dyDescent="0.2">
      <c r="B1689" s="30"/>
      <c r="C1689" s="26"/>
      <c r="D1689" s="28"/>
      <c r="E1689" s="29"/>
      <c r="F1689" s="31"/>
      <c r="G1689" s="33"/>
      <c r="H1689" s="29"/>
      <c r="I1689" s="29"/>
      <c r="J1689" s="32"/>
      <c r="K1689" s="27"/>
    </row>
    <row r="1690" spans="2:11" s="5" customFormat="1" ht="13.5" x14ac:dyDescent="0.2">
      <c r="B1690" s="30"/>
      <c r="C1690" s="26"/>
      <c r="D1690" s="28"/>
      <c r="E1690" s="29"/>
      <c r="F1690" s="31"/>
      <c r="G1690" s="33"/>
      <c r="H1690" s="29"/>
      <c r="I1690" s="29"/>
      <c r="J1690" s="32"/>
      <c r="K1690" s="27"/>
    </row>
    <row r="1691" spans="2:11" s="5" customFormat="1" ht="13.5" x14ac:dyDescent="0.2">
      <c r="B1691" s="30"/>
      <c r="C1691" s="26"/>
      <c r="D1691" s="28"/>
      <c r="E1691" s="29"/>
      <c r="F1691" s="31"/>
      <c r="G1691" s="33"/>
      <c r="H1691" s="29"/>
      <c r="I1691" s="29"/>
      <c r="J1691" s="32"/>
      <c r="K1691" s="27"/>
    </row>
    <row r="1692" spans="2:11" s="5" customFormat="1" ht="13.5" x14ac:dyDescent="0.2">
      <c r="B1692" s="30"/>
      <c r="C1692" s="26"/>
      <c r="D1692" s="28"/>
      <c r="E1692" s="29"/>
      <c r="F1692" s="31"/>
      <c r="G1692" s="33"/>
      <c r="H1692" s="29"/>
      <c r="I1692" s="29"/>
      <c r="J1692" s="32"/>
      <c r="K1692" s="27"/>
    </row>
    <row r="1693" spans="2:11" s="5" customFormat="1" ht="13.5" x14ac:dyDescent="0.2">
      <c r="B1693" s="30"/>
      <c r="C1693" s="26"/>
      <c r="D1693" s="28"/>
      <c r="E1693" s="29"/>
      <c r="F1693" s="31"/>
      <c r="G1693" s="33"/>
      <c r="H1693" s="29"/>
      <c r="I1693" s="29"/>
      <c r="J1693" s="32"/>
      <c r="K1693" s="27"/>
    </row>
    <row r="1694" spans="2:11" s="5" customFormat="1" ht="13.5" x14ac:dyDescent="0.2">
      <c r="B1694" s="30"/>
      <c r="C1694" s="26"/>
      <c r="D1694" s="28"/>
      <c r="E1694" s="29"/>
      <c r="F1694" s="31"/>
      <c r="G1694" s="33"/>
      <c r="H1694" s="29"/>
      <c r="I1694" s="29"/>
      <c r="J1694" s="32"/>
      <c r="K1694" s="27"/>
    </row>
    <row r="1695" spans="2:11" s="5" customFormat="1" ht="13.5" x14ac:dyDescent="0.2">
      <c r="B1695" s="30"/>
      <c r="C1695" s="26"/>
      <c r="D1695" s="28"/>
      <c r="E1695" s="29"/>
      <c r="F1695" s="31"/>
      <c r="G1695" s="33"/>
      <c r="H1695" s="29"/>
      <c r="I1695" s="29"/>
      <c r="J1695" s="32"/>
      <c r="K1695" s="27"/>
    </row>
    <row r="1696" spans="2:11" s="5" customFormat="1" ht="13.5" x14ac:dyDescent="0.2">
      <c r="B1696" s="30"/>
      <c r="C1696" s="26"/>
      <c r="D1696" s="28"/>
      <c r="E1696" s="29"/>
      <c r="F1696" s="31"/>
      <c r="G1696" s="33"/>
      <c r="H1696" s="29"/>
      <c r="I1696" s="29"/>
      <c r="J1696" s="32"/>
      <c r="K1696" s="27"/>
    </row>
    <row r="1697" spans="2:11" s="5" customFormat="1" ht="13.5" x14ac:dyDescent="0.2">
      <c r="B1697" s="30"/>
      <c r="C1697" s="26"/>
      <c r="D1697" s="28"/>
      <c r="E1697" s="29"/>
      <c r="F1697" s="31"/>
      <c r="G1697" s="33"/>
      <c r="H1697" s="29"/>
      <c r="I1697" s="29"/>
      <c r="J1697" s="32"/>
      <c r="K1697" s="27"/>
    </row>
    <row r="1698" spans="2:11" s="5" customFormat="1" ht="13.5" x14ac:dyDescent="0.2">
      <c r="B1698" s="30"/>
      <c r="C1698" s="26"/>
      <c r="D1698" s="28"/>
      <c r="E1698" s="29"/>
      <c r="F1698" s="31"/>
      <c r="G1698" s="33"/>
      <c r="H1698" s="29"/>
      <c r="I1698" s="29"/>
      <c r="J1698" s="32"/>
      <c r="K1698" s="27"/>
    </row>
    <row r="1699" spans="2:11" s="5" customFormat="1" ht="13.5" x14ac:dyDescent="0.2">
      <c r="B1699" s="30"/>
      <c r="C1699" s="26"/>
      <c r="D1699" s="28"/>
      <c r="E1699" s="29"/>
      <c r="F1699" s="31"/>
      <c r="G1699" s="33"/>
      <c r="H1699" s="29"/>
      <c r="I1699" s="29"/>
      <c r="J1699" s="32"/>
      <c r="K1699" s="27"/>
    </row>
    <row r="1700" spans="2:11" s="5" customFormat="1" ht="13.5" x14ac:dyDescent="0.2">
      <c r="B1700" s="30"/>
      <c r="C1700" s="26"/>
      <c r="D1700" s="28"/>
      <c r="E1700" s="29"/>
      <c r="F1700" s="31"/>
      <c r="G1700" s="33"/>
      <c r="H1700" s="29"/>
      <c r="I1700" s="29"/>
      <c r="J1700" s="32"/>
      <c r="K1700" s="27"/>
    </row>
    <row r="1701" spans="2:11" s="5" customFormat="1" ht="13.5" x14ac:dyDescent="0.2">
      <c r="B1701" s="30"/>
      <c r="C1701" s="26"/>
      <c r="D1701" s="28"/>
      <c r="E1701" s="29"/>
      <c r="F1701" s="31"/>
      <c r="G1701" s="33"/>
      <c r="H1701" s="29"/>
      <c r="I1701" s="29"/>
      <c r="J1701" s="32"/>
      <c r="K1701" s="27"/>
    </row>
    <row r="1702" spans="2:11" s="5" customFormat="1" ht="13.5" x14ac:dyDescent="0.2">
      <c r="B1702" s="30"/>
      <c r="C1702" s="26"/>
      <c r="D1702" s="28"/>
      <c r="E1702" s="29"/>
      <c r="F1702" s="31"/>
      <c r="G1702" s="33"/>
      <c r="H1702" s="29"/>
      <c r="I1702" s="29"/>
      <c r="J1702" s="32"/>
      <c r="K1702" s="27"/>
    </row>
    <row r="1703" spans="2:11" s="5" customFormat="1" ht="13.5" x14ac:dyDescent="0.2">
      <c r="B1703" s="30"/>
      <c r="C1703" s="26"/>
      <c r="D1703" s="28"/>
      <c r="E1703" s="29"/>
      <c r="F1703" s="31"/>
      <c r="G1703" s="33"/>
      <c r="H1703" s="29"/>
      <c r="I1703" s="29"/>
      <c r="J1703" s="32"/>
      <c r="K1703" s="27"/>
    </row>
    <row r="1704" spans="2:11" s="5" customFormat="1" ht="13.5" x14ac:dyDescent="0.2">
      <c r="B1704" s="30"/>
      <c r="C1704" s="26"/>
      <c r="D1704" s="28"/>
      <c r="E1704" s="29"/>
      <c r="F1704" s="31"/>
      <c r="G1704" s="33"/>
      <c r="H1704" s="29"/>
      <c r="I1704" s="29"/>
      <c r="J1704" s="32"/>
      <c r="K1704" s="27"/>
    </row>
    <row r="1705" spans="2:11" s="5" customFormat="1" ht="13.5" x14ac:dyDescent="0.2">
      <c r="B1705" s="30"/>
      <c r="C1705" s="26"/>
      <c r="D1705" s="28"/>
      <c r="E1705" s="29"/>
      <c r="F1705" s="31"/>
      <c r="G1705" s="33"/>
      <c r="H1705" s="29"/>
      <c r="I1705" s="29"/>
      <c r="J1705" s="32"/>
      <c r="K1705" s="27"/>
    </row>
    <row r="1706" spans="2:11" s="5" customFormat="1" ht="13.5" x14ac:dyDescent="0.2">
      <c r="B1706" s="30"/>
      <c r="C1706" s="26"/>
      <c r="D1706" s="28"/>
      <c r="E1706" s="29"/>
      <c r="F1706" s="31"/>
      <c r="G1706" s="33"/>
      <c r="H1706" s="29"/>
      <c r="I1706" s="29"/>
      <c r="J1706" s="32"/>
      <c r="K1706" s="27"/>
    </row>
    <row r="1707" spans="2:11" s="5" customFormat="1" ht="13.5" x14ac:dyDescent="0.2">
      <c r="B1707" s="30"/>
      <c r="C1707" s="26"/>
      <c r="D1707" s="28"/>
      <c r="E1707" s="29"/>
      <c r="F1707" s="31"/>
      <c r="G1707" s="33"/>
      <c r="H1707" s="29"/>
      <c r="I1707" s="29"/>
      <c r="J1707" s="32"/>
      <c r="K1707" s="27"/>
    </row>
    <row r="1708" spans="2:11" s="5" customFormat="1" ht="13.5" x14ac:dyDescent="0.2">
      <c r="B1708" s="30"/>
      <c r="C1708" s="26"/>
      <c r="D1708" s="28"/>
      <c r="E1708" s="29"/>
      <c r="F1708" s="31"/>
      <c r="G1708" s="33"/>
      <c r="H1708" s="29"/>
      <c r="I1708" s="29"/>
      <c r="J1708" s="32"/>
      <c r="K1708" s="27"/>
    </row>
    <row r="1709" spans="2:11" s="5" customFormat="1" ht="13.5" x14ac:dyDescent="0.2">
      <c r="B1709" s="30"/>
      <c r="C1709" s="26"/>
      <c r="D1709" s="28"/>
      <c r="E1709" s="29"/>
      <c r="F1709" s="31"/>
      <c r="G1709" s="33"/>
      <c r="H1709" s="29"/>
      <c r="I1709" s="29"/>
      <c r="J1709" s="32"/>
      <c r="K1709" s="27"/>
    </row>
    <row r="1710" spans="2:11" s="5" customFormat="1" ht="13.5" x14ac:dyDescent="0.2">
      <c r="B1710" s="30"/>
      <c r="C1710" s="26"/>
      <c r="D1710" s="28"/>
      <c r="E1710" s="29"/>
      <c r="F1710" s="31"/>
      <c r="G1710" s="33"/>
      <c r="H1710" s="29"/>
      <c r="I1710" s="29"/>
      <c r="J1710" s="32"/>
      <c r="K1710" s="27"/>
    </row>
    <row r="1711" spans="2:11" s="5" customFormat="1" ht="13.5" x14ac:dyDescent="0.2">
      <c r="B1711" s="30"/>
      <c r="C1711" s="26"/>
      <c r="D1711" s="28"/>
      <c r="E1711" s="29"/>
      <c r="F1711" s="31"/>
      <c r="G1711" s="33"/>
      <c r="H1711" s="29"/>
      <c r="I1711" s="29"/>
      <c r="J1711" s="32"/>
      <c r="K1711" s="27"/>
    </row>
    <row r="1712" spans="2:11" s="5" customFormat="1" ht="13.5" x14ac:dyDescent="0.2">
      <c r="B1712" s="30"/>
      <c r="C1712" s="26"/>
      <c r="D1712" s="28"/>
      <c r="E1712" s="29"/>
      <c r="F1712" s="31"/>
      <c r="G1712" s="33"/>
      <c r="H1712" s="29"/>
      <c r="I1712" s="29"/>
      <c r="J1712" s="32"/>
      <c r="K1712" s="27"/>
    </row>
    <row r="1713" spans="2:11" s="5" customFormat="1" ht="13.5" x14ac:dyDescent="0.2">
      <c r="B1713" s="30"/>
      <c r="C1713" s="26"/>
      <c r="D1713" s="28"/>
      <c r="E1713" s="29"/>
      <c r="F1713" s="31"/>
      <c r="G1713" s="33"/>
      <c r="H1713" s="29"/>
      <c r="I1713" s="29"/>
      <c r="J1713" s="32"/>
      <c r="K1713" s="27"/>
    </row>
    <row r="1714" spans="2:11" s="5" customFormat="1" ht="13.5" x14ac:dyDescent="0.2">
      <c r="B1714" s="30"/>
      <c r="C1714" s="26"/>
      <c r="D1714" s="28"/>
      <c r="E1714" s="29"/>
      <c r="F1714" s="31"/>
      <c r="G1714" s="33"/>
      <c r="H1714" s="29"/>
      <c r="I1714" s="29"/>
      <c r="J1714" s="32"/>
      <c r="K1714" s="27"/>
    </row>
    <row r="1715" spans="2:11" s="5" customFormat="1" ht="13.5" x14ac:dyDescent="0.2">
      <c r="B1715" s="30"/>
      <c r="C1715" s="26"/>
      <c r="D1715" s="28"/>
      <c r="E1715" s="29"/>
      <c r="F1715" s="31"/>
      <c r="G1715" s="33"/>
      <c r="H1715" s="29"/>
      <c r="I1715" s="29"/>
      <c r="J1715" s="32"/>
      <c r="K1715" s="27"/>
    </row>
    <row r="1716" spans="2:11" s="5" customFormat="1" ht="13.5" x14ac:dyDescent="0.2">
      <c r="B1716" s="30"/>
      <c r="C1716" s="26"/>
      <c r="D1716" s="28"/>
      <c r="E1716" s="29"/>
      <c r="F1716" s="31"/>
      <c r="G1716" s="33"/>
      <c r="H1716" s="29"/>
      <c r="I1716" s="29"/>
      <c r="J1716" s="32"/>
      <c r="K1716" s="27"/>
    </row>
    <row r="1717" spans="2:11" s="5" customFormat="1" ht="13.5" x14ac:dyDescent="0.2">
      <c r="B1717" s="30"/>
      <c r="C1717" s="26"/>
      <c r="D1717" s="28"/>
      <c r="E1717" s="29"/>
      <c r="F1717" s="31"/>
      <c r="G1717" s="33"/>
      <c r="H1717" s="29"/>
      <c r="I1717" s="29"/>
      <c r="J1717" s="32"/>
      <c r="K1717" s="27"/>
    </row>
    <row r="1718" spans="2:11" s="5" customFormat="1" ht="13.5" x14ac:dyDescent="0.2">
      <c r="B1718" s="30"/>
      <c r="C1718" s="26"/>
      <c r="D1718" s="28"/>
      <c r="E1718" s="29"/>
      <c r="F1718" s="31"/>
      <c r="G1718" s="33"/>
      <c r="H1718" s="29"/>
      <c r="I1718" s="29"/>
      <c r="J1718" s="32"/>
      <c r="K1718" s="27"/>
    </row>
    <row r="1719" spans="2:11" s="5" customFormat="1" ht="13.5" x14ac:dyDescent="0.2">
      <c r="B1719" s="30"/>
      <c r="C1719" s="26"/>
      <c r="D1719" s="28"/>
      <c r="E1719" s="29"/>
      <c r="F1719" s="31"/>
      <c r="G1719" s="33"/>
      <c r="H1719" s="29"/>
      <c r="I1719" s="29"/>
      <c r="J1719" s="32"/>
      <c r="K1719" s="27"/>
    </row>
    <row r="1720" spans="2:11" s="5" customFormat="1" ht="13.5" x14ac:dyDescent="0.2">
      <c r="B1720" s="30"/>
      <c r="C1720" s="26"/>
      <c r="D1720" s="28"/>
      <c r="E1720" s="29"/>
      <c r="F1720" s="31"/>
      <c r="G1720" s="33"/>
      <c r="H1720" s="29"/>
      <c r="I1720" s="29"/>
      <c r="J1720" s="32"/>
      <c r="K1720" s="27"/>
    </row>
    <row r="1721" spans="2:11" s="5" customFormat="1" ht="13.5" x14ac:dyDescent="0.2">
      <c r="B1721" s="30"/>
      <c r="C1721" s="26"/>
      <c r="D1721" s="28"/>
      <c r="E1721" s="29"/>
      <c r="F1721" s="31"/>
      <c r="G1721" s="33"/>
      <c r="H1721" s="29"/>
      <c r="I1721" s="29"/>
      <c r="J1721" s="32"/>
      <c r="K1721" s="27"/>
    </row>
    <row r="1722" spans="2:11" s="5" customFormat="1" ht="13.5" x14ac:dyDescent="0.2">
      <c r="B1722" s="30"/>
      <c r="C1722" s="26"/>
      <c r="D1722" s="28"/>
      <c r="E1722" s="29"/>
      <c r="F1722" s="31"/>
      <c r="G1722" s="33"/>
      <c r="H1722" s="29"/>
      <c r="I1722" s="29"/>
      <c r="J1722" s="32"/>
      <c r="K1722" s="27"/>
    </row>
    <row r="1723" spans="2:11" s="5" customFormat="1" ht="13.5" x14ac:dyDescent="0.2">
      <c r="B1723" s="30"/>
      <c r="C1723" s="26"/>
      <c r="D1723" s="28"/>
      <c r="E1723" s="29"/>
      <c r="F1723" s="31"/>
      <c r="G1723" s="33"/>
      <c r="H1723" s="29"/>
      <c r="I1723" s="29"/>
      <c r="J1723" s="32"/>
      <c r="K1723" s="27"/>
    </row>
    <row r="1724" spans="2:11" s="5" customFormat="1" ht="13.5" x14ac:dyDescent="0.2">
      <c r="B1724" s="30"/>
      <c r="C1724" s="26"/>
      <c r="D1724" s="28"/>
      <c r="E1724" s="29"/>
      <c r="F1724" s="31"/>
      <c r="G1724" s="33"/>
      <c r="H1724" s="29"/>
      <c r="I1724" s="29"/>
      <c r="J1724" s="32"/>
      <c r="K1724" s="27"/>
    </row>
    <row r="1725" spans="2:11" s="5" customFormat="1" ht="13.5" x14ac:dyDescent="0.2">
      <c r="B1725" s="30"/>
      <c r="C1725" s="26"/>
      <c r="D1725" s="28"/>
      <c r="E1725" s="29"/>
      <c r="F1725" s="31"/>
      <c r="G1725" s="33"/>
      <c r="H1725" s="29"/>
      <c r="I1725" s="29"/>
      <c r="J1725" s="32"/>
      <c r="K1725" s="27"/>
    </row>
    <row r="1726" spans="2:11" s="5" customFormat="1" ht="13.5" x14ac:dyDescent="0.2">
      <c r="B1726" s="30"/>
      <c r="C1726" s="26"/>
      <c r="D1726" s="28"/>
      <c r="E1726" s="29"/>
      <c r="F1726" s="31"/>
      <c r="G1726" s="33"/>
      <c r="H1726" s="29"/>
      <c r="I1726" s="29"/>
      <c r="J1726" s="32"/>
      <c r="K1726" s="27"/>
    </row>
    <row r="1727" spans="2:11" s="5" customFormat="1" ht="13.5" x14ac:dyDescent="0.2">
      <c r="B1727" s="30"/>
      <c r="C1727" s="26"/>
      <c r="D1727" s="28"/>
      <c r="E1727" s="29"/>
      <c r="F1727" s="31"/>
      <c r="G1727" s="33"/>
      <c r="H1727" s="29"/>
      <c r="I1727" s="29"/>
      <c r="J1727" s="32"/>
      <c r="K1727" s="27"/>
    </row>
    <row r="1728" spans="2:11" s="5" customFormat="1" ht="13.5" x14ac:dyDescent="0.2">
      <c r="B1728" s="30"/>
      <c r="C1728" s="26"/>
      <c r="D1728" s="28"/>
      <c r="E1728" s="29"/>
      <c r="F1728" s="31"/>
      <c r="G1728" s="33"/>
      <c r="H1728" s="29"/>
      <c r="I1728" s="29"/>
      <c r="J1728" s="32"/>
      <c r="K1728" s="27"/>
    </row>
    <row r="1729" spans="2:11" s="5" customFormat="1" ht="13.5" x14ac:dyDescent="0.2">
      <c r="B1729" s="30"/>
      <c r="C1729" s="26"/>
      <c r="D1729" s="28"/>
      <c r="E1729" s="29"/>
      <c r="F1729" s="31"/>
      <c r="G1729" s="33"/>
      <c r="H1729" s="29"/>
      <c r="I1729" s="29"/>
      <c r="J1729" s="32"/>
      <c r="K1729" s="27"/>
    </row>
    <row r="1730" spans="2:11" s="5" customFormat="1" ht="13.5" x14ac:dyDescent="0.2">
      <c r="B1730" s="30"/>
      <c r="C1730" s="26"/>
      <c r="D1730" s="28"/>
      <c r="E1730" s="29"/>
      <c r="F1730" s="31"/>
      <c r="G1730" s="33"/>
      <c r="H1730" s="29"/>
      <c r="I1730" s="29"/>
      <c r="J1730" s="32"/>
      <c r="K1730" s="27"/>
    </row>
    <row r="1731" spans="2:11" s="5" customFormat="1" ht="13.5" x14ac:dyDescent="0.2">
      <c r="B1731" s="30"/>
      <c r="C1731" s="26"/>
      <c r="D1731" s="28"/>
      <c r="E1731" s="29"/>
      <c r="F1731" s="31"/>
      <c r="G1731" s="33"/>
      <c r="H1731" s="29"/>
      <c r="I1731" s="29"/>
      <c r="J1731" s="32"/>
      <c r="K1731" s="27"/>
    </row>
    <row r="1732" spans="2:11" s="5" customFormat="1" ht="13.5" x14ac:dyDescent="0.2">
      <c r="B1732" s="30"/>
      <c r="C1732" s="26"/>
      <c r="D1732" s="28"/>
      <c r="E1732" s="29"/>
      <c r="F1732" s="31"/>
      <c r="G1732" s="33"/>
      <c r="H1732" s="29"/>
      <c r="I1732" s="29"/>
      <c r="J1732" s="32"/>
      <c r="K1732" s="27"/>
    </row>
    <row r="1733" spans="2:11" s="5" customFormat="1" ht="13.5" x14ac:dyDescent="0.2">
      <c r="B1733" s="30"/>
      <c r="C1733" s="26"/>
      <c r="D1733" s="28"/>
      <c r="E1733" s="29"/>
      <c r="F1733" s="31"/>
      <c r="G1733" s="33"/>
      <c r="H1733" s="29"/>
      <c r="I1733" s="29"/>
      <c r="J1733" s="32"/>
      <c r="K1733" s="27"/>
    </row>
    <row r="1734" spans="2:11" s="5" customFormat="1" ht="13.5" x14ac:dyDescent="0.2">
      <c r="B1734" s="30"/>
      <c r="C1734" s="26"/>
      <c r="D1734" s="28"/>
      <c r="E1734" s="29"/>
      <c r="F1734" s="31"/>
      <c r="G1734" s="33"/>
      <c r="H1734" s="29"/>
      <c r="I1734" s="29"/>
      <c r="J1734" s="32"/>
      <c r="K1734" s="27"/>
    </row>
    <row r="1735" spans="2:11" s="5" customFormat="1" ht="13.5" x14ac:dyDescent="0.2">
      <c r="B1735" s="30"/>
      <c r="C1735" s="26"/>
      <c r="D1735" s="28"/>
      <c r="E1735" s="29"/>
      <c r="F1735" s="31"/>
      <c r="G1735" s="33"/>
      <c r="H1735" s="29"/>
      <c r="I1735" s="29"/>
      <c r="J1735" s="32"/>
      <c r="K1735" s="27"/>
    </row>
    <row r="1736" spans="2:11" s="5" customFormat="1" ht="13.5" x14ac:dyDescent="0.2">
      <c r="B1736" s="30"/>
      <c r="C1736" s="26"/>
      <c r="D1736" s="28"/>
      <c r="E1736" s="29"/>
      <c r="F1736" s="31"/>
      <c r="G1736" s="33"/>
      <c r="H1736" s="29"/>
      <c r="I1736" s="29"/>
      <c r="J1736" s="32"/>
      <c r="K1736" s="27"/>
    </row>
    <row r="1737" spans="2:11" s="5" customFormat="1" ht="13.5" x14ac:dyDescent="0.2">
      <c r="B1737" s="30"/>
      <c r="C1737" s="26"/>
      <c r="D1737" s="28"/>
      <c r="E1737" s="29"/>
      <c r="F1737" s="31"/>
      <c r="G1737" s="33"/>
      <c r="H1737" s="29"/>
      <c r="I1737" s="29"/>
      <c r="J1737" s="32"/>
      <c r="K1737" s="27"/>
    </row>
    <row r="1738" spans="2:11" s="5" customFormat="1" ht="13.5" x14ac:dyDescent="0.2">
      <c r="B1738" s="30"/>
      <c r="C1738" s="26"/>
      <c r="D1738" s="28"/>
      <c r="E1738" s="29"/>
      <c r="F1738" s="31"/>
      <c r="G1738" s="33"/>
      <c r="H1738" s="29"/>
      <c r="I1738" s="29"/>
      <c r="J1738" s="32"/>
      <c r="K1738" s="27"/>
    </row>
    <row r="1739" spans="2:11" s="5" customFormat="1" ht="13.5" x14ac:dyDescent="0.2">
      <c r="B1739" s="30"/>
      <c r="C1739" s="26"/>
      <c r="D1739" s="28"/>
      <c r="E1739" s="29"/>
      <c r="F1739" s="31"/>
      <c r="G1739" s="33"/>
      <c r="H1739" s="29"/>
      <c r="I1739" s="29"/>
      <c r="J1739" s="32"/>
      <c r="K1739" s="27"/>
    </row>
    <row r="1740" spans="2:11" s="5" customFormat="1" ht="13.5" x14ac:dyDescent="0.2">
      <c r="B1740" s="30"/>
      <c r="C1740" s="26"/>
      <c r="D1740" s="28"/>
      <c r="E1740" s="29"/>
      <c r="F1740" s="31"/>
      <c r="G1740" s="33"/>
      <c r="H1740" s="29"/>
      <c r="I1740" s="29"/>
      <c r="J1740" s="32"/>
      <c r="K1740" s="27"/>
    </row>
    <row r="1741" spans="2:11" s="5" customFormat="1" ht="13.5" x14ac:dyDescent="0.2">
      <c r="B1741" s="30"/>
      <c r="C1741" s="26"/>
      <c r="D1741" s="28"/>
      <c r="E1741" s="29"/>
      <c r="F1741" s="31"/>
      <c r="G1741" s="33"/>
      <c r="H1741" s="29"/>
      <c r="I1741" s="29"/>
      <c r="J1741" s="32"/>
      <c r="K1741" s="27"/>
    </row>
    <row r="1742" spans="2:11" s="5" customFormat="1" ht="13.5" x14ac:dyDescent="0.2">
      <c r="B1742" s="30"/>
      <c r="C1742" s="26"/>
      <c r="D1742" s="28"/>
      <c r="E1742" s="29"/>
      <c r="F1742" s="31"/>
      <c r="G1742" s="33"/>
      <c r="H1742" s="29"/>
      <c r="I1742" s="29"/>
      <c r="J1742" s="32"/>
      <c r="K1742" s="27"/>
    </row>
    <row r="1743" spans="2:11" s="5" customFormat="1" ht="13.5" x14ac:dyDescent="0.2">
      <c r="B1743" s="30"/>
      <c r="C1743" s="26"/>
      <c r="D1743" s="28"/>
      <c r="E1743" s="29"/>
      <c r="F1743" s="31"/>
      <c r="G1743" s="33"/>
      <c r="H1743" s="29"/>
      <c r="I1743" s="29"/>
      <c r="J1743" s="32"/>
      <c r="K1743" s="27"/>
    </row>
    <row r="1744" spans="2:11" s="5" customFormat="1" ht="13.5" x14ac:dyDescent="0.2">
      <c r="B1744" s="30"/>
      <c r="C1744" s="26"/>
      <c r="D1744" s="28"/>
      <c r="E1744" s="29"/>
      <c r="F1744" s="31"/>
      <c r="G1744" s="33"/>
      <c r="H1744" s="29"/>
      <c r="I1744" s="29"/>
      <c r="J1744" s="32"/>
      <c r="K1744" s="27"/>
    </row>
    <row r="1745" spans="2:11" s="5" customFormat="1" ht="13.5" x14ac:dyDescent="0.2">
      <c r="B1745" s="30"/>
      <c r="C1745" s="26"/>
      <c r="D1745" s="28"/>
      <c r="E1745" s="29"/>
      <c r="F1745" s="31"/>
      <c r="G1745" s="33"/>
      <c r="H1745" s="29"/>
      <c r="I1745" s="29"/>
      <c r="J1745" s="32"/>
      <c r="K1745" s="27"/>
    </row>
    <row r="1746" spans="2:11" s="5" customFormat="1" ht="13.5" x14ac:dyDescent="0.2">
      <c r="B1746" s="30"/>
      <c r="C1746" s="26"/>
      <c r="D1746" s="28"/>
      <c r="E1746" s="29"/>
      <c r="F1746" s="31"/>
      <c r="G1746" s="33"/>
      <c r="H1746" s="29"/>
      <c r="I1746" s="29"/>
      <c r="J1746" s="32"/>
      <c r="K1746" s="27"/>
    </row>
    <row r="1747" spans="2:11" s="5" customFormat="1" ht="13.5" x14ac:dyDescent="0.2">
      <c r="B1747" s="30"/>
      <c r="C1747" s="26"/>
      <c r="D1747" s="28"/>
      <c r="E1747" s="29"/>
      <c r="F1747" s="31"/>
      <c r="G1747" s="33"/>
      <c r="H1747" s="29"/>
      <c r="I1747" s="29"/>
      <c r="J1747" s="32"/>
      <c r="K1747" s="27"/>
    </row>
    <row r="1748" spans="2:11" s="5" customFormat="1" ht="13.5" x14ac:dyDescent="0.2">
      <c r="B1748" s="30"/>
      <c r="C1748" s="26"/>
      <c r="D1748" s="28"/>
      <c r="E1748" s="29"/>
      <c r="F1748" s="31"/>
      <c r="G1748" s="33"/>
      <c r="H1748" s="29"/>
      <c r="I1748" s="29"/>
      <c r="J1748" s="32"/>
      <c r="K1748" s="27"/>
    </row>
    <row r="1749" spans="2:11" s="5" customFormat="1" ht="13.5" x14ac:dyDescent="0.2">
      <c r="B1749" s="30"/>
      <c r="C1749" s="26"/>
      <c r="D1749" s="28"/>
      <c r="E1749" s="29"/>
      <c r="F1749" s="31"/>
      <c r="G1749" s="33"/>
      <c r="H1749" s="29"/>
      <c r="I1749" s="29"/>
      <c r="J1749" s="32"/>
      <c r="K1749" s="27"/>
    </row>
    <row r="1750" spans="2:11" s="5" customFormat="1" ht="13.5" x14ac:dyDescent="0.2">
      <c r="B1750" s="30"/>
      <c r="C1750" s="26"/>
      <c r="D1750" s="28"/>
      <c r="E1750" s="29"/>
      <c r="F1750" s="31"/>
      <c r="G1750" s="33"/>
      <c r="H1750" s="29"/>
      <c r="I1750" s="29"/>
      <c r="J1750" s="32"/>
      <c r="K1750" s="27"/>
    </row>
    <row r="1751" spans="2:11" s="5" customFormat="1" ht="13.5" x14ac:dyDescent="0.2">
      <c r="B1751" s="30"/>
      <c r="C1751" s="26"/>
      <c r="D1751" s="28"/>
      <c r="E1751" s="29"/>
      <c r="F1751" s="31"/>
      <c r="G1751" s="33"/>
      <c r="H1751" s="29"/>
      <c r="I1751" s="29"/>
      <c r="J1751" s="32"/>
      <c r="K1751" s="27"/>
    </row>
    <row r="1752" spans="2:11" s="5" customFormat="1" ht="13.5" x14ac:dyDescent="0.2">
      <c r="B1752" s="30"/>
      <c r="C1752" s="26"/>
      <c r="D1752" s="28"/>
      <c r="E1752" s="29"/>
      <c r="F1752" s="31"/>
      <c r="G1752" s="33"/>
      <c r="H1752" s="29"/>
      <c r="I1752" s="29"/>
      <c r="J1752" s="32"/>
      <c r="K1752" s="27"/>
    </row>
    <row r="1753" spans="2:11" s="5" customFormat="1" ht="13.5" x14ac:dyDescent="0.2">
      <c r="B1753" s="30"/>
      <c r="C1753" s="26"/>
      <c r="D1753" s="28"/>
      <c r="E1753" s="29"/>
      <c r="F1753" s="31"/>
      <c r="G1753" s="33"/>
      <c r="H1753" s="29"/>
      <c r="I1753" s="29"/>
      <c r="J1753" s="32"/>
      <c r="K1753" s="27"/>
    </row>
    <row r="1754" spans="2:11" s="5" customFormat="1" ht="13.5" x14ac:dyDescent="0.2">
      <c r="B1754" s="30"/>
      <c r="C1754" s="26"/>
      <c r="D1754" s="28"/>
      <c r="E1754" s="29"/>
      <c r="F1754" s="31"/>
      <c r="G1754" s="33"/>
      <c r="H1754" s="29"/>
      <c r="I1754" s="29"/>
      <c r="J1754" s="32"/>
      <c r="K1754" s="27"/>
    </row>
    <row r="1755" spans="2:11" s="5" customFormat="1" ht="13.5" x14ac:dyDescent="0.2">
      <c r="B1755" s="30"/>
      <c r="C1755" s="26"/>
      <c r="D1755" s="28"/>
      <c r="E1755" s="29"/>
      <c r="F1755" s="31"/>
      <c r="G1755" s="33"/>
      <c r="H1755" s="29"/>
      <c r="I1755" s="29"/>
      <c r="J1755" s="32"/>
      <c r="K1755" s="27"/>
    </row>
    <row r="1756" spans="2:11" s="5" customFormat="1" ht="13.5" x14ac:dyDescent="0.2">
      <c r="B1756" s="30"/>
      <c r="C1756" s="26"/>
      <c r="D1756" s="28"/>
      <c r="E1756" s="29"/>
      <c r="F1756" s="31"/>
      <c r="G1756" s="33"/>
      <c r="H1756" s="29"/>
      <c r="I1756" s="29"/>
      <c r="J1756" s="32"/>
      <c r="K1756" s="27"/>
    </row>
    <row r="1757" spans="2:11" s="5" customFormat="1" ht="13.5" x14ac:dyDescent="0.2">
      <c r="B1757" s="30"/>
      <c r="C1757" s="26"/>
      <c r="D1757" s="28"/>
      <c r="E1757" s="29"/>
      <c r="F1757" s="31"/>
      <c r="G1757" s="33"/>
      <c r="H1757" s="29"/>
      <c r="I1757" s="29"/>
      <c r="J1757" s="32"/>
      <c r="K1757" s="27"/>
    </row>
    <row r="1758" spans="2:11" s="5" customFormat="1" ht="13.5" x14ac:dyDescent="0.2">
      <c r="B1758" s="30"/>
      <c r="C1758" s="26"/>
      <c r="D1758" s="28"/>
      <c r="E1758" s="29"/>
      <c r="F1758" s="31"/>
      <c r="G1758" s="33"/>
      <c r="H1758" s="29"/>
      <c r="I1758" s="29"/>
      <c r="J1758" s="32"/>
      <c r="K1758" s="27"/>
    </row>
    <row r="1759" spans="2:11" s="5" customFormat="1" ht="13.5" x14ac:dyDescent="0.2">
      <c r="B1759" s="30"/>
      <c r="C1759" s="26"/>
      <c r="D1759" s="28"/>
      <c r="E1759" s="29"/>
      <c r="F1759" s="31"/>
      <c r="G1759" s="33"/>
      <c r="H1759" s="29"/>
      <c r="I1759" s="29"/>
      <c r="J1759" s="32"/>
      <c r="K1759" s="27"/>
    </row>
    <row r="1760" spans="2:11" s="5" customFormat="1" ht="13.5" x14ac:dyDescent="0.2">
      <c r="B1760" s="30"/>
      <c r="C1760" s="26"/>
      <c r="D1760" s="28"/>
      <c r="E1760" s="29"/>
      <c r="F1760" s="31"/>
      <c r="G1760" s="33"/>
      <c r="H1760" s="29"/>
      <c r="I1760" s="29"/>
      <c r="J1760" s="32"/>
      <c r="K1760" s="27"/>
    </row>
    <row r="1761" spans="2:11" s="5" customFormat="1" ht="13.5" x14ac:dyDescent="0.2">
      <c r="B1761" s="30"/>
      <c r="C1761" s="26"/>
      <c r="D1761" s="28"/>
      <c r="E1761" s="29"/>
      <c r="F1761" s="31"/>
      <c r="G1761" s="33"/>
      <c r="H1761" s="29"/>
      <c r="I1761" s="29"/>
      <c r="J1761" s="32"/>
      <c r="K1761" s="27"/>
    </row>
    <row r="1762" spans="2:11" s="5" customFormat="1" ht="13.5" x14ac:dyDescent="0.2">
      <c r="B1762" s="30"/>
      <c r="C1762" s="26"/>
      <c r="D1762" s="28"/>
      <c r="E1762" s="29"/>
      <c r="F1762" s="31"/>
      <c r="G1762" s="33"/>
      <c r="H1762" s="29"/>
      <c r="I1762" s="29"/>
      <c r="J1762" s="32"/>
      <c r="K1762" s="27"/>
    </row>
    <row r="1763" spans="2:11" s="5" customFormat="1" ht="13.5" x14ac:dyDescent="0.2">
      <c r="B1763" s="30"/>
      <c r="C1763" s="26"/>
      <c r="D1763" s="28"/>
      <c r="E1763" s="29"/>
      <c r="F1763" s="31"/>
      <c r="G1763" s="33"/>
      <c r="H1763" s="29"/>
      <c r="I1763" s="29"/>
      <c r="J1763" s="32"/>
      <c r="K1763" s="27"/>
    </row>
    <row r="1764" spans="2:11" s="5" customFormat="1" ht="13.5" x14ac:dyDescent="0.2">
      <c r="B1764" s="30"/>
      <c r="C1764" s="26"/>
      <c r="D1764" s="28"/>
      <c r="E1764" s="29"/>
      <c r="F1764" s="31"/>
      <c r="G1764" s="33"/>
      <c r="H1764" s="29"/>
      <c r="I1764" s="29"/>
      <c r="J1764" s="32"/>
      <c r="K1764" s="27"/>
    </row>
    <row r="1765" spans="2:11" s="5" customFormat="1" ht="13.5" x14ac:dyDescent="0.2">
      <c r="B1765" s="30"/>
      <c r="C1765" s="26"/>
      <c r="D1765" s="28"/>
      <c r="E1765" s="29"/>
      <c r="F1765" s="31"/>
      <c r="G1765" s="33"/>
      <c r="H1765" s="29"/>
      <c r="I1765" s="29"/>
      <c r="J1765" s="32"/>
      <c r="K1765" s="27"/>
    </row>
    <row r="1766" spans="2:11" s="5" customFormat="1" ht="13.5" x14ac:dyDescent="0.2">
      <c r="B1766" s="30"/>
      <c r="C1766" s="26"/>
      <c r="D1766" s="28"/>
      <c r="E1766" s="29"/>
      <c r="F1766" s="31"/>
      <c r="G1766" s="33"/>
      <c r="H1766" s="29"/>
      <c r="I1766" s="29"/>
      <c r="J1766" s="32"/>
      <c r="K1766" s="27"/>
    </row>
    <row r="1767" spans="2:11" s="5" customFormat="1" ht="13.5" x14ac:dyDescent="0.2">
      <c r="B1767" s="30"/>
      <c r="C1767" s="26"/>
      <c r="D1767" s="28"/>
      <c r="E1767" s="29"/>
      <c r="F1767" s="31"/>
      <c r="G1767" s="33"/>
      <c r="H1767" s="29"/>
      <c r="I1767" s="29"/>
      <c r="J1767" s="32"/>
      <c r="K1767" s="27"/>
    </row>
    <row r="1768" spans="2:11" s="5" customFormat="1" ht="13.5" x14ac:dyDescent="0.2">
      <c r="B1768" s="30"/>
      <c r="C1768" s="26"/>
      <c r="D1768" s="28"/>
      <c r="E1768" s="29"/>
      <c r="F1768" s="31"/>
      <c r="G1768" s="33"/>
      <c r="H1768" s="29"/>
      <c r="I1768" s="29"/>
      <c r="J1768" s="32"/>
      <c r="K1768" s="27"/>
    </row>
    <row r="1769" spans="2:11" s="5" customFormat="1" ht="13.5" x14ac:dyDescent="0.2">
      <c r="B1769" s="30"/>
      <c r="C1769" s="26"/>
      <c r="D1769" s="28"/>
      <c r="E1769" s="29"/>
      <c r="F1769" s="31"/>
      <c r="G1769" s="33"/>
      <c r="H1769" s="29"/>
      <c r="I1769" s="29"/>
      <c r="J1769" s="32"/>
      <c r="K1769" s="27"/>
    </row>
    <row r="1770" spans="2:11" s="5" customFormat="1" ht="13.5" x14ac:dyDescent="0.2">
      <c r="B1770" s="30"/>
      <c r="C1770" s="26"/>
      <c r="D1770" s="28"/>
      <c r="E1770" s="29"/>
      <c r="F1770" s="31"/>
      <c r="G1770" s="33"/>
      <c r="H1770" s="29"/>
      <c r="I1770" s="29"/>
      <c r="J1770" s="32"/>
      <c r="K1770" s="27"/>
    </row>
    <row r="1771" spans="2:11" s="5" customFormat="1" ht="13.5" x14ac:dyDescent="0.2">
      <c r="B1771" s="30"/>
      <c r="C1771" s="26"/>
      <c r="D1771" s="28"/>
      <c r="E1771" s="29"/>
      <c r="F1771" s="31"/>
      <c r="G1771" s="33"/>
      <c r="H1771" s="29"/>
      <c r="I1771" s="29"/>
      <c r="J1771" s="32"/>
      <c r="K1771" s="27"/>
    </row>
    <row r="1772" spans="2:11" s="5" customFormat="1" ht="13.5" x14ac:dyDescent="0.2">
      <c r="B1772" s="30"/>
      <c r="C1772" s="26"/>
      <c r="D1772" s="28"/>
      <c r="E1772" s="29"/>
      <c r="F1772" s="31"/>
      <c r="G1772" s="33"/>
      <c r="H1772" s="29"/>
      <c r="I1772" s="29"/>
      <c r="J1772" s="32"/>
      <c r="K1772" s="27"/>
    </row>
    <row r="1773" spans="2:11" s="5" customFormat="1" ht="13.5" x14ac:dyDescent="0.2">
      <c r="B1773" s="30"/>
      <c r="C1773" s="26"/>
      <c r="D1773" s="28"/>
      <c r="E1773" s="29"/>
      <c r="F1773" s="31"/>
      <c r="G1773" s="33"/>
      <c r="H1773" s="29"/>
      <c r="I1773" s="29"/>
      <c r="J1773" s="32"/>
      <c r="K1773" s="27"/>
    </row>
    <row r="1774" spans="2:11" s="5" customFormat="1" ht="13.5" x14ac:dyDescent="0.2">
      <c r="B1774" s="30"/>
      <c r="C1774" s="26"/>
      <c r="D1774" s="28"/>
      <c r="E1774" s="29"/>
      <c r="F1774" s="31"/>
      <c r="G1774" s="33"/>
      <c r="H1774" s="29"/>
      <c r="I1774" s="29"/>
      <c r="J1774" s="32"/>
      <c r="K1774" s="27"/>
    </row>
    <row r="1775" spans="2:11" s="5" customFormat="1" ht="13.5" x14ac:dyDescent="0.2">
      <c r="B1775" s="30"/>
      <c r="C1775" s="26"/>
      <c r="D1775" s="28"/>
      <c r="E1775" s="29"/>
      <c r="F1775" s="31"/>
      <c r="G1775" s="33"/>
      <c r="H1775" s="29"/>
      <c r="I1775" s="29"/>
      <c r="J1775" s="32"/>
      <c r="K1775" s="27"/>
    </row>
    <row r="1776" spans="2:11" s="5" customFormat="1" ht="13.5" x14ac:dyDescent="0.2">
      <c r="B1776" s="30"/>
      <c r="C1776" s="26"/>
      <c r="D1776" s="28"/>
      <c r="E1776" s="29"/>
      <c r="F1776" s="31"/>
      <c r="G1776" s="33"/>
      <c r="H1776" s="29"/>
      <c r="I1776" s="29"/>
      <c r="J1776" s="32"/>
      <c r="K1776" s="27"/>
    </row>
    <row r="1777" spans="2:11" s="5" customFormat="1" ht="13.5" x14ac:dyDescent="0.2">
      <c r="B1777" s="30"/>
      <c r="C1777" s="26"/>
      <c r="D1777" s="28"/>
      <c r="E1777" s="29"/>
      <c r="F1777" s="31"/>
      <c r="G1777" s="33"/>
      <c r="H1777" s="29"/>
      <c r="I1777" s="29"/>
      <c r="J1777" s="32"/>
      <c r="K1777" s="27"/>
    </row>
    <row r="1778" spans="2:11" s="5" customFormat="1" ht="13.5" x14ac:dyDescent="0.2">
      <c r="B1778" s="30"/>
      <c r="C1778" s="26"/>
      <c r="D1778" s="28"/>
      <c r="E1778" s="29"/>
      <c r="F1778" s="31"/>
      <c r="G1778" s="33"/>
      <c r="H1778" s="29"/>
      <c r="I1778" s="29"/>
      <c r="J1778" s="32"/>
      <c r="K1778" s="27"/>
    </row>
    <row r="1779" spans="2:11" s="5" customFormat="1" ht="13.5" x14ac:dyDescent="0.2">
      <c r="B1779" s="30"/>
      <c r="C1779" s="26"/>
      <c r="D1779" s="28"/>
      <c r="E1779" s="29"/>
      <c r="F1779" s="31"/>
      <c r="G1779" s="33"/>
      <c r="H1779" s="29"/>
      <c r="I1779" s="29"/>
      <c r="J1779" s="32"/>
      <c r="K1779" s="27"/>
    </row>
    <row r="1780" spans="2:11" s="5" customFormat="1" ht="13.5" x14ac:dyDescent="0.2">
      <c r="B1780" s="30"/>
      <c r="C1780" s="26"/>
      <c r="D1780" s="28"/>
      <c r="E1780" s="29"/>
      <c r="F1780" s="31"/>
      <c r="G1780" s="33"/>
      <c r="H1780" s="29"/>
      <c r="I1780" s="29"/>
      <c r="J1780" s="32"/>
      <c r="K1780" s="27"/>
    </row>
    <row r="1781" spans="2:11" s="5" customFormat="1" ht="13.5" x14ac:dyDescent="0.2">
      <c r="B1781" s="30"/>
      <c r="C1781" s="26"/>
      <c r="D1781" s="28"/>
      <c r="E1781" s="29"/>
      <c r="F1781" s="31"/>
      <c r="G1781" s="33"/>
      <c r="H1781" s="29"/>
      <c r="I1781" s="29"/>
      <c r="J1781" s="32"/>
      <c r="K1781" s="27"/>
    </row>
    <row r="1782" spans="2:11" s="5" customFormat="1" ht="13.5" x14ac:dyDescent="0.2">
      <c r="B1782" s="30"/>
      <c r="C1782" s="26"/>
      <c r="D1782" s="28"/>
      <c r="E1782" s="29"/>
      <c r="F1782" s="31"/>
      <c r="G1782" s="33"/>
      <c r="H1782" s="29"/>
      <c r="I1782" s="29"/>
      <c r="J1782" s="32"/>
      <c r="K1782" s="27"/>
    </row>
    <row r="1783" spans="2:11" s="5" customFormat="1" ht="13.5" x14ac:dyDescent="0.2">
      <c r="B1783" s="30"/>
      <c r="C1783" s="26"/>
      <c r="D1783" s="28"/>
      <c r="E1783" s="29"/>
      <c r="F1783" s="31"/>
      <c r="G1783" s="33"/>
      <c r="H1783" s="29"/>
      <c r="I1783" s="29"/>
      <c r="J1783" s="32"/>
      <c r="K1783" s="27"/>
    </row>
    <row r="1784" spans="2:11" s="5" customFormat="1" ht="13.5" x14ac:dyDescent="0.2">
      <c r="B1784" s="30"/>
      <c r="C1784" s="26"/>
      <c r="D1784" s="28"/>
      <c r="E1784" s="29"/>
      <c r="F1784" s="31"/>
      <c r="G1784" s="33"/>
      <c r="H1784" s="29"/>
      <c r="I1784" s="29"/>
      <c r="J1784" s="32"/>
      <c r="K1784" s="27"/>
    </row>
    <row r="1785" spans="2:11" s="5" customFormat="1" ht="13.5" x14ac:dyDescent="0.2">
      <c r="B1785" s="30"/>
      <c r="C1785" s="26"/>
      <c r="D1785" s="28"/>
      <c r="E1785" s="29"/>
      <c r="F1785" s="31"/>
      <c r="G1785" s="33"/>
      <c r="H1785" s="29"/>
      <c r="I1785" s="29"/>
      <c r="J1785" s="32"/>
      <c r="K1785" s="27"/>
    </row>
    <row r="1786" spans="2:11" s="5" customFormat="1" ht="13.5" x14ac:dyDescent="0.2">
      <c r="B1786" s="30"/>
      <c r="C1786" s="26"/>
      <c r="D1786" s="28"/>
      <c r="E1786" s="29"/>
      <c r="F1786" s="31"/>
      <c r="G1786" s="33"/>
      <c r="H1786" s="29"/>
      <c r="I1786" s="29"/>
      <c r="J1786" s="32"/>
      <c r="K1786" s="27"/>
    </row>
    <row r="1787" spans="2:11" s="5" customFormat="1" ht="13.5" x14ac:dyDescent="0.2">
      <c r="B1787" s="30"/>
      <c r="C1787" s="26"/>
      <c r="D1787" s="28"/>
      <c r="E1787" s="29"/>
      <c r="F1787" s="31"/>
      <c r="G1787" s="33"/>
      <c r="H1787" s="29"/>
      <c r="I1787" s="29"/>
      <c r="J1787" s="32"/>
      <c r="K1787" s="27"/>
    </row>
    <row r="1788" spans="2:11" s="5" customFormat="1" ht="13.5" x14ac:dyDescent="0.2">
      <c r="B1788" s="30"/>
      <c r="C1788" s="26"/>
      <c r="D1788" s="28"/>
      <c r="E1788" s="29"/>
      <c r="F1788" s="31"/>
      <c r="G1788" s="33"/>
      <c r="H1788" s="29"/>
      <c r="I1788" s="29"/>
      <c r="J1788" s="32"/>
      <c r="K1788" s="27"/>
    </row>
    <row r="1789" spans="2:11" s="5" customFormat="1" ht="13.5" x14ac:dyDescent="0.2">
      <c r="B1789" s="30"/>
      <c r="C1789" s="26"/>
      <c r="D1789" s="28"/>
      <c r="E1789" s="29"/>
      <c r="F1789" s="31"/>
      <c r="G1789" s="33"/>
      <c r="H1789" s="29"/>
      <c r="I1789" s="29"/>
      <c r="J1789" s="32"/>
      <c r="K1789" s="27"/>
    </row>
    <row r="1790" spans="2:11" s="5" customFormat="1" ht="13.5" x14ac:dyDescent="0.2">
      <c r="B1790" s="30"/>
      <c r="C1790" s="26"/>
      <c r="D1790" s="28"/>
      <c r="E1790" s="29"/>
      <c r="F1790" s="31"/>
      <c r="G1790" s="33"/>
      <c r="H1790" s="29"/>
      <c r="I1790" s="29"/>
      <c r="J1790" s="32"/>
      <c r="K1790" s="27"/>
    </row>
    <row r="1791" spans="2:11" s="5" customFormat="1" ht="13.5" x14ac:dyDescent="0.2">
      <c r="B1791" s="30"/>
      <c r="C1791" s="26"/>
      <c r="D1791" s="28"/>
      <c r="E1791" s="29"/>
      <c r="F1791" s="31"/>
      <c r="G1791" s="33"/>
      <c r="H1791" s="29"/>
      <c r="I1791" s="29"/>
      <c r="J1791" s="32"/>
      <c r="K1791" s="27"/>
    </row>
    <row r="1792" spans="2:11" s="5" customFormat="1" ht="13.5" x14ac:dyDescent="0.2">
      <c r="B1792" s="30"/>
      <c r="C1792" s="26"/>
      <c r="D1792" s="28"/>
      <c r="E1792" s="29"/>
      <c r="F1792" s="31"/>
      <c r="G1792" s="33"/>
      <c r="H1792" s="29"/>
      <c r="I1792" s="29"/>
      <c r="J1792" s="32"/>
      <c r="K1792" s="27"/>
    </row>
    <row r="1793" spans="2:11" s="5" customFormat="1" ht="13.5" x14ac:dyDescent="0.2">
      <c r="B1793" s="30"/>
      <c r="C1793" s="26"/>
      <c r="D1793" s="28"/>
      <c r="E1793" s="29"/>
      <c r="F1793" s="31"/>
      <c r="G1793" s="33"/>
      <c r="H1793" s="29"/>
      <c r="I1793" s="29"/>
      <c r="J1793" s="32"/>
      <c r="K1793" s="27"/>
    </row>
    <row r="1794" spans="2:11" s="5" customFormat="1" ht="13.5" x14ac:dyDescent="0.2">
      <c r="B1794" s="30"/>
      <c r="C1794" s="26"/>
      <c r="D1794" s="28"/>
      <c r="E1794" s="29"/>
      <c r="F1794" s="31"/>
      <c r="G1794" s="33"/>
      <c r="H1794" s="29"/>
      <c r="I1794" s="29"/>
      <c r="J1794" s="32"/>
      <c r="K1794" s="27"/>
    </row>
    <row r="1795" spans="2:11" s="5" customFormat="1" ht="13.5" x14ac:dyDescent="0.2">
      <c r="B1795" s="30"/>
      <c r="C1795" s="26"/>
      <c r="D1795" s="28"/>
      <c r="E1795" s="29"/>
      <c r="F1795" s="31"/>
      <c r="G1795" s="33"/>
      <c r="H1795" s="29"/>
      <c r="I1795" s="29"/>
      <c r="J1795" s="32"/>
      <c r="K1795" s="27"/>
    </row>
    <row r="1796" spans="2:11" s="5" customFormat="1" ht="13.5" x14ac:dyDescent="0.2">
      <c r="B1796" s="30"/>
      <c r="C1796" s="26"/>
      <c r="D1796" s="28"/>
      <c r="E1796" s="29"/>
      <c r="F1796" s="31"/>
      <c r="G1796" s="33"/>
      <c r="H1796" s="29"/>
      <c r="I1796" s="29"/>
      <c r="J1796" s="32"/>
      <c r="K1796" s="27"/>
    </row>
    <row r="1797" spans="2:11" s="5" customFormat="1" ht="13.5" x14ac:dyDescent="0.2">
      <c r="B1797" s="30"/>
      <c r="C1797" s="26"/>
      <c r="D1797" s="28"/>
      <c r="E1797" s="29"/>
      <c r="F1797" s="31"/>
      <c r="G1797" s="33"/>
      <c r="H1797" s="29"/>
      <c r="I1797" s="29"/>
      <c r="J1797" s="32"/>
      <c r="K1797" s="27"/>
    </row>
    <row r="1798" spans="2:11" s="5" customFormat="1" ht="13.5" x14ac:dyDescent="0.2">
      <c r="B1798" s="30"/>
      <c r="C1798" s="26"/>
      <c r="D1798" s="28"/>
      <c r="E1798" s="29"/>
      <c r="F1798" s="31"/>
      <c r="G1798" s="33"/>
      <c r="H1798" s="29"/>
      <c r="I1798" s="29"/>
      <c r="J1798" s="32"/>
      <c r="K1798" s="27"/>
    </row>
    <row r="1799" spans="2:11" s="5" customFormat="1" ht="13.5" x14ac:dyDescent="0.2">
      <c r="B1799" s="30"/>
      <c r="C1799" s="26"/>
      <c r="D1799" s="28"/>
      <c r="E1799" s="29"/>
      <c r="F1799" s="31"/>
      <c r="G1799" s="33"/>
      <c r="H1799" s="29"/>
      <c r="I1799" s="29"/>
      <c r="J1799" s="32"/>
      <c r="K1799" s="27"/>
    </row>
    <row r="1800" spans="2:11" s="5" customFormat="1" ht="13.5" x14ac:dyDescent="0.2">
      <c r="B1800" s="30"/>
      <c r="C1800" s="26"/>
      <c r="D1800" s="28"/>
      <c r="E1800" s="29"/>
      <c r="F1800" s="31"/>
      <c r="G1800" s="33"/>
      <c r="H1800" s="29"/>
      <c r="I1800" s="29"/>
      <c r="J1800" s="32"/>
      <c r="K1800" s="27"/>
    </row>
    <row r="1801" spans="2:11" s="5" customFormat="1" ht="13.5" x14ac:dyDescent="0.2">
      <c r="B1801" s="30"/>
      <c r="C1801" s="26"/>
      <c r="D1801" s="28"/>
      <c r="E1801" s="29"/>
      <c r="F1801" s="31"/>
      <c r="G1801" s="33"/>
      <c r="H1801" s="29"/>
      <c r="I1801" s="29"/>
      <c r="J1801" s="32"/>
      <c r="K1801" s="27"/>
    </row>
    <row r="1802" spans="2:11" s="5" customFormat="1" ht="13.5" x14ac:dyDescent="0.2">
      <c r="B1802" s="30"/>
      <c r="C1802" s="26"/>
      <c r="D1802" s="28"/>
      <c r="E1802" s="29"/>
      <c r="F1802" s="31"/>
      <c r="G1802" s="33"/>
      <c r="H1802" s="29"/>
      <c r="I1802" s="29"/>
      <c r="J1802" s="32"/>
      <c r="K1802" s="27"/>
    </row>
    <row r="1803" spans="2:11" s="5" customFormat="1" ht="13.5" x14ac:dyDescent="0.2">
      <c r="B1803" s="30"/>
      <c r="C1803" s="26"/>
      <c r="D1803" s="28"/>
      <c r="E1803" s="29"/>
      <c r="F1803" s="31"/>
      <c r="G1803" s="33"/>
      <c r="H1803" s="29"/>
      <c r="I1803" s="29"/>
      <c r="J1803" s="32"/>
      <c r="K1803" s="27"/>
    </row>
    <row r="1804" spans="2:11" s="5" customFormat="1" ht="13.5" x14ac:dyDescent="0.2">
      <c r="B1804" s="30"/>
      <c r="C1804" s="26"/>
      <c r="D1804" s="28"/>
      <c r="E1804" s="29"/>
      <c r="F1804" s="31"/>
      <c r="G1804" s="33"/>
      <c r="H1804" s="29"/>
      <c r="I1804" s="29"/>
      <c r="J1804" s="32"/>
      <c r="K1804" s="27"/>
    </row>
    <row r="1805" spans="2:11" s="5" customFormat="1" ht="13.5" x14ac:dyDescent="0.2">
      <c r="B1805" s="30"/>
      <c r="C1805" s="26"/>
      <c r="D1805" s="28"/>
      <c r="E1805" s="29"/>
      <c r="F1805" s="31"/>
      <c r="G1805" s="33"/>
      <c r="H1805" s="29"/>
      <c r="I1805" s="29"/>
      <c r="J1805" s="32"/>
      <c r="K1805" s="27"/>
    </row>
    <row r="1806" spans="2:11" s="5" customFormat="1" ht="13.5" x14ac:dyDescent="0.2">
      <c r="B1806" s="30"/>
      <c r="C1806" s="26"/>
      <c r="D1806" s="28"/>
      <c r="E1806" s="29"/>
      <c r="F1806" s="31"/>
      <c r="G1806" s="33"/>
      <c r="H1806" s="29"/>
      <c r="I1806" s="29"/>
      <c r="J1806" s="32"/>
      <c r="K1806" s="27"/>
    </row>
    <row r="1807" spans="2:11" s="5" customFormat="1" ht="13.5" x14ac:dyDescent="0.2">
      <c r="B1807" s="30"/>
      <c r="C1807" s="26"/>
      <c r="D1807" s="28"/>
      <c r="E1807" s="29"/>
      <c r="F1807" s="31"/>
      <c r="G1807" s="33"/>
      <c r="H1807" s="29"/>
      <c r="I1807" s="29"/>
      <c r="J1807" s="32"/>
      <c r="K1807" s="27"/>
    </row>
    <row r="1808" spans="2:11" s="5" customFormat="1" ht="13.5" x14ac:dyDescent="0.2">
      <c r="B1808" s="30"/>
      <c r="C1808" s="26"/>
      <c r="D1808" s="28"/>
      <c r="E1808" s="29"/>
      <c r="F1808" s="31"/>
      <c r="G1808" s="33"/>
      <c r="H1808" s="29"/>
      <c r="I1808" s="29"/>
      <c r="J1808" s="32"/>
      <c r="K1808" s="27"/>
    </row>
    <row r="1809" spans="2:11" s="5" customFormat="1" ht="13.5" x14ac:dyDescent="0.2">
      <c r="B1809" s="30"/>
      <c r="C1809" s="26"/>
      <c r="D1809" s="28"/>
      <c r="E1809" s="29"/>
      <c r="F1809" s="31"/>
      <c r="G1809" s="33"/>
      <c r="H1809" s="29"/>
      <c r="I1809" s="29"/>
      <c r="J1809" s="32"/>
      <c r="K1809" s="27"/>
    </row>
    <row r="1810" spans="2:11" s="5" customFormat="1" ht="13.5" x14ac:dyDescent="0.2">
      <c r="B1810" s="30"/>
      <c r="C1810" s="26"/>
      <c r="D1810" s="28"/>
      <c r="E1810" s="29"/>
      <c r="F1810" s="31"/>
      <c r="G1810" s="33"/>
      <c r="H1810" s="29"/>
      <c r="I1810" s="29"/>
      <c r="J1810" s="32"/>
      <c r="K1810" s="27"/>
    </row>
    <row r="1811" spans="2:11" s="5" customFormat="1" ht="13.5" x14ac:dyDescent="0.2">
      <c r="B1811" s="30"/>
      <c r="C1811" s="26"/>
      <c r="D1811" s="28"/>
      <c r="E1811" s="29"/>
      <c r="F1811" s="31"/>
      <c r="G1811" s="33"/>
      <c r="H1811" s="29"/>
      <c r="I1811" s="29"/>
      <c r="J1811" s="32"/>
      <c r="K1811" s="27"/>
    </row>
    <row r="1812" spans="2:11" s="5" customFormat="1" ht="13.5" x14ac:dyDescent="0.2">
      <c r="B1812" s="30"/>
      <c r="C1812" s="26"/>
      <c r="D1812" s="28"/>
      <c r="E1812" s="29"/>
      <c r="F1812" s="31"/>
      <c r="G1812" s="33"/>
      <c r="H1812" s="29"/>
      <c r="I1812" s="29"/>
      <c r="J1812" s="32"/>
      <c r="K1812" s="27"/>
    </row>
    <row r="1813" spans="2:11" s="5" customFormat="1" ht="13.5" x14ac:dyDescent="0.2">
      <c r="B1813" s="30"/>
      <c r="C1813" s="26"/>
      <c r="D1813" s="28"/>
      <c r="E1813" s="29"/>
      <c r="F1813" s="31"/>
      <c r="G1813" s="33"/>
      <c r="H1813" s="29"/>
      <c r="I1813" s="29"/>
      <c r="J1813" s="32"/>
      <c r="K1813" s="27"/>
    </row>
    <row r="1814" spans="2:11" s="5" customFormat="1" ht="13.5" x14ac:dyDescent="0.2">
      <c r="B1814" s="30"/>
      <c r="C1814" s="26"/>
      <c r="D1814" s="28"/>
      <c r="E1814" s="29"/>
      <c r="F1814" s="31"/>
      <c r="G1814" s="33"/>
      <c r="H1814" s="29"/>
      <c r="I1814" s="29"/>
      <c r="J1814" s="32"/>
      <c r="K1814" s="27"/>
    </row>
    <row r="1815" spans="2:11" s="5" customFormat="1" ht="13.5" x14ac:dyDescent="0.2">
      <c r="B1815" s="30"/>
      <c r="C1815" s="26"/>
      <c r="D1815" s="28"/>
      <c r="E1815" s="29"/>
      <c r="F1815" s="31"/>
      <c r="G1815" s="33"/>
      <c r="H1815" s="29"/>
      <c r="I1815" s="29"/>
      <c r="J1815" s="32"/>
      <c r="K1815" s="27"/>
    </row>
    <row r="1816" spans="2:11" s="5" customFormat="1" ht="13.5" x14ac:dyDescent="0.2">
      <c r="B1816" s="30"/>
      <c r="C1816" s="26"/>
      <c r="D1816" s="28"/>
      <c r="E1816" s="29"/>
      <c r="F1816" s="31"/>
      <c r="G1816" s="33"/>
      <c r="H1816" s="29"/>
      <c r="I1816" s="29"/>
      <c r="J1816" s="32"/>
      <c r="K1816" s="27"/>
    </row>
    <row r="1817" spans="2:11" s="5" customFormat="1" ht="13.5" x14ac:dyDescent="0.2">
      <c r="B1817" s="30"/>
      <c r="C1817" s="26"/>
      <c r="D1817" s="28"/>
      <c r="E1817" s="29"/>
      <c r="F1817" s="31"/>
      <c r="G1817" s="33"/>
      <c r="H1817" s="29"/>
      <c r="I1817" s="29"/>
      <c r="J1817" s="32"/>
      <c r="K1817" s="27"/>
    </row>
    <row r="1818" spans="2:11" s="5" customFormat="1" ht="13.5" x14ac:dyDescent="0.2">
      <c r="B1818" s="30"/>
      <c r="C1818" s="26"/>
      <c r="D1818" s="28"/>
      <c r="E1818" s="29"/>
      <c r="F1818" s="31"/>
      <c r="G1818" s="33"/>
      <c r="H1818" s="29"/>
      <c r="I1818" s="29"/>
      <c r="J1818" s="32"/>
      <c r="K1818" s="27"/>
    </row>
    <row r="1819" spans="2:11" s="5" customFormat="1" ht="13.5" x14ac:dyDescent="0.2">
      <c r="B1819" s="30"/>
      <c r="C1819" s="26"/>
      <c r="D1819" s="28"/>
      <c r="E1819" s="29"/>
      <c r="F1819" s="31"/>
      <c r="G1819" s="33"/>
      <c r="H1819" s="29"/>
      <c r="I1819" s="29"/>
      <c r="J1819" s="32"/>
      <c r="K1819" s="27"/>
    </row>
    <row r="1820" spans="2:11" s="5" customFormat="1" ht="13.5" x14ac:dyDescent="0.2">
      <c r="B1820" s="30"/>
      <c r="C1820" s="26"/>
      <c r="D1820" s="28"/>
      <c r="E1820" s="29"/>
      <c r="F1820" s="31"/>
      <c r="G1820" s="33"/>
      <c r="H1820" s="29"/>
      <c r="I1820" s="29"/>
      <c r="J1820" s="32"/>
      <c r="K1820" s="27"/>
    </row>
    <row r="1821" spans="2:11" s="5" customFormat="1" ht="13.5" x14ac:dyDescent="0.2">
      <c r="B1821" s="30"/>
      <c r="C1821" s="26"/>
      <c r="D1821" s="28"/>
      <c r="E1821" s="29"/>
      <c r="F1821" s="31"/>
      <c r="G1821" s="33"/>
      <c r="H1821" s="29"/>
      <c r="I1821" s="29"/>
      <c r="J1821" s="32"/>
      <c r="K1821" s="27"/>
    </row>
    <row r="1822" spans="2:11" s="5" customFormat="1" ht="13.5" x14ac:dyDescent="0.2">
      <c r="B1822" s="30"/>
      <c r="C1822" s="26"/>
      <c r="D1822" s="28"/>
      <c r="E1822" s="29"/>
      <c r="F1822" s="31"/>
      <c r="G1822" s="33"/>
      <c r="H1822" s="29"/>
      <c r="I1822" s="29"/>
      <c r="J1822" s="32"/>
      <c r="K1822" s="27"/>
    </row>
    <row r="1823" spans="2:11" s="5" customFormat="1" ht="13.5" x14ac:dyDescent="0.2">
      <c r="B1823" s="30"/>
      <c r="C1823" s="26"/>
      <c r="D1823" s="28"/>
      <c r="E1823" s="29"/>
      <c r="F1823" s="31"/>
      <c r="G1823" s="33"/>
      <c r="H1823" s="29"/>
      <c r="I1823" s="29"/>
      <c r="J1823" s="32"/>
      <c r="K1823" s="27"/>
    </row>
    <row r="1824" spans="2:11" s="5" customFormat="1" ht="13.5" x14ac:dyDescent="0.2">
      <c r="B1824" s="30"/>
      <c r="C1824" s="26"/>
      <c r="D1824" s="28"/>
      <c r="E1824" s="29"/>
      <c r="F1824" s="31"/>
      <c r="G1824" s="33"/>
      <c r="H1824" s="29"/>
      <c r="I1824" s="29"/>
      <c r="J1824" s="32"/>
      <c r="K1824" s="27"/>
    </row>
    <row r="1825" spans="2:11" s="5" customFormat="1" ht="13.5" x14ac:dyDescent="0.2">
      <c r="B1825" s="30"/>
      <c r="C1825" s="26"/>
      <c r="D1825" s="28"/>
      <c r="E1825" s="29"/>
      <c r="F1825" s="31"/>
      <c r="G1825" s="33"/>
      <c r="H1825" s="29"/>
      <c r="I1825" s="29"/>
      <c r="J1825" s="32"/>
      <c r="K1825" s="27"/>
    </row>
    <row r="1826" spans="2:11" s="5" customFormat="1" ht="13.5" x14ac:dyDescent="0.2">
      <c r="B1826" s="30"/>
      <c r="C1826" s="26"/>
      <c r="D1826" s="28"/>
      <c r="E1826" s="29"/>
      <c r="F1826" s="31"/>
      <c r="G1826" s="33"/>
      <c r="H1826" s="29"/>
      <c r="I1826" s="29"/>
      <c r="J1826" s="32"/>
      <c r="K1826" s="27"/>
    </row>
    <row r="1827" spans="2:11" s="5" customFormat="1" ht="13.5" x14ac:dyDescent="0.2">
      <c r="B1827" s="30"/>
      <c r="C1827" s="26"/>
      <c r="D1827" s="28"/>
      <c r="E1827" s="29"/>
      <c r="F1827" s="31"/>
      <c r="G1827" s="33"/>
      <c r="H1827" s="29"/>
      <c r="I1827" s="29"/>
      <c r="J1827" s="32"/>
      <c r="K1827" s="27"/>
    </row>
    <row r="1828" spans="2:11" s="5" customFormat="1" ht="13.5" x14ac:dyDescent="0.2">
      <c r="B1828" s="30"/>
      <c r="C1828" s="26"/>
      <c r="D1828" s="28"/>
      <c r="E1828" s="29"/>
      <c r="F1828" s="31"/>
      <c r="G1828" s="33"/>
      <c r="H1828" s="29"/>
      <c r="I1828" s="29"/>
      <c r="J1828" s="32"/>
      <c r="K1828" s="27"/>
    </row>
    <row r="1829" spans="2:11" s="5" customFormat="1" ht="13.5" x14ac:dyDescent="0.2">
      <c r="B1829" s="30"/>
      <c r="C1829" s="26"/>
      <c r="D1829" s="28"/>
      <c r="E1829" s="29"/>
      <c r="F1829" s="31"/>
      <c r="G1829" s="33"/>
      <c r="H1829" s="29"/>
      <c r="I1829" s="29"/>
      <c r="J1829" s="32"/>
      <c r="K1829" s="27"/>
    </row>
    <row r="1830" spans="2:11" s="5" customFormat="1" ht="13.5" x14ac:dyDescent="0.2">
      <c r="B1830" s="30"/>
      <c r="C1830" s="26"/>
      <c r="D1830" s="28"/>
      <c r="E1830" s="29"/>
      <c r="F1830" s="31"/>
      <c r="G1830" s="33"/>
      <c r="H1830" s="29"/>
      <c r="I1830" s="29"/>
      <c r="J1830" s="32"/>
      <c r="K1830" s="27"/>
    </row>
    <row r="1831" spans="2:11" s="5" customFormat="1" ht="13.5" x14ac:dyDescent="0.2">
      <c r="B1831" s="30"/>
      <c r="C1831" s="26"/>
      <c r="D1831" s="28"/>
      <c r="E1831" s="29"/>
      <c r="F1831" s="31"/>
      <c r="G1831" s="33"/>
      <c r="H1831" s="29"/>
      <c r="I1831" s="29"/>
      <c r="J1831" s="32"/>
      <c r="K1831" s="27"/>
    </row>
    <row r="1832" spans="2:11" s="5" customFormat="1" ht="13.5" x14ac:dyDescent="0.2">
      <c r="B1832" s="30"/>
      <c r="C1832" s="26"/>
      <c r="D1832" s="28"/>
      <c r="E1832" s="29"/>
      <c r="F1832" s="31"/>
      <c r="G1832" s="33"/>
      <c r="H1832" s="29"/>
      <c r="I1832" s="29"/>
      <c r="J1832" s="32"/>
      <c r="K1832" s="27"/>
    </row>
    <row r="1833" spans="2:11" s="5" customFormat="1" ht="13.5" x14ac:dyDescent="0.2">
      <c r="B1833" s="30"/>
      <c r="C1833" s="26"/>
      <c r="D1833" s="28"/>
      <c r="E1833" s="29"/>
      <c r="F1833" s="31"/>
      <c r="G1833" s="33"/>
      <c r="H1833" s="29"/>
      <c r="I1833" s="29"/>
      <c r="J1833" s="32"/>
      <c r="K1833" s="27"/>
    </row>
    <row r="1834" spans="2:11" s="5" customFormat="1" ht="13.5" x14ac:dyDescent="0.2">
      <c r="B1834" s="30"/>
      <c r="C1834" s="26"/>
      <c r="D1834" s="28"/>
      <c r="E1834" s="29"/>
      <c r="F1834" s="31"/>
      <c r="G1834" s="33"/>
      <c r="H1834" s="29"/>
      <c r="I1834" s="29"/>
      <c r="J1834" s="32"/>
      <c r="K1834" s="27"/>
    </row>
    <row r="1835" spans="2:11" s="5" customFormat="1" ht="13.5" x14ac:dyDescent="0.2">
      <c r="B1835" s="30"/>
      <c r="C1835" s="26"/>
      <c r="D1835" s="28"/>
      <c r="E1835" s="29"/>
      <c r="F1835" s="31"/>
      <c r="G1835" s="33"/>
      <c r="H1835" s="29"/>
      <c r="I1835" s="29"/>
      <c r="J1835" s="32"/>
      <c r="K1835" s="27"/>
    </row>
    <row r="1836" spans="2:11" s="5" customFormat="1" ht="13.5" x14ac:dyDescent="0.2">
      <c r="B1836" s="30"/>
      <c r="C1836" s="26"/>
      <c r="D1836" s="28"/>
      <c r="E1836" s="29"/>
      <c r="F1836" s="31"/>
      <c r="G1836" s="33"/>
      <c r="H1836" s="29"/>
      <c r="I1836" s="29"/>
      <c r="J1836" s="32"/>
      <c r="K1836" s="27"/>
    </row>
    <row r="1837" spans="2:11" s="5" customFormat="1" ht="13.5" x14ac:dyDescent="0.2">
      <c r="B1837" s="30"/>
      <c r="C1837" s="26"/>
      <c r="D1837" s="28"/>
      <c r="E1837" s="29"/>
      <c r="F1837" s="31"/>
      <c r="G1837" s="33"/>
      <c r="H1837" s="29"/>
      <c r="I1837" s="29"/>
      <c r="J1837" s="32"/>
      <c r="K1837" s="27"/>
    </row>
    <row r="1838" spans="2:11" s="5" customFormat="1" ht="13.5" x14ac:dyDescent="0.2">
      <c r="B1838" s="30"/>
      <c r="C1838" s="26"/>
      <c r="D1838" s="28"/>
      <c r="E1838" s="29"/>
      <c r="F1838" s="31"/>
      <c r="G1838" s="33"/>
      <c r="H1838" s="29"/>
      <c r="I1838" s="29"/>
      <c r="J1838" s="32"/>
      <c r="K1838" s="27"/>
    </row>
    <row r="1839" spans="2:11" s="5" customFormat="1" ht="13.5" x14ac:dyDescent="0.2">
      <c r="B1839" s="30"/>
      <c r="C1839" s="26"/>
      <c r="D1839" s="28"/>
      <c r="E1839" s="29"/>
      <c r="F1839" s="31"/>
      <c r="G1839" s="33"/>
      <c r="H1839" s="29"/>
      <c r="I1839" s="29"/>
      <c r="J1839" s="32"/>
      <c r="K1839" s="27"/>
    </row>
    <row r="1840" spans="2:11" s="5" customFormat="1" ht="13.5" x14ac:dyDescent="0.2">
      <c r="B1840" s="30"/>
      <c r="C1840" s="26"/>
      <c r="D1840" s="28"/>
      <c r="E1840" s="29"/>
      <c r="F1840" s="31"/>
      <c r="G1840" s="33"/>
      <c r="H1840" s="29"/>
      <c r="I1840" s="29"/>
      <c r="J1840" s="32"/>
      <c r="K1840" s="27"/>
    </row>
    <row r="1841" spans="2:11" s="5" customFormat="1" ht="13.5" x14ac:dyDescent="0.2">
      <c r="B1841" s="30"/>
      <c r="C1841" s="26"/>
      <c r="D1841" s="28"/>
      <c r="E1841" s="29"/>
      <c r="F1841" s="31"/>
      <c r="G1841" s="33"/>
      <c r="H1841" s="29"/>
      <c r="I1841" s="29"/>
      <c r="J1841" s="32"/>
      <c r="K1841" s="27"/>
    </row>
    <row r="1842" spans="2:11" s="5" customFormat="1" ht="13.5" x14ac:dyDescent="0.2">
      <c r="B1842" s="30"/>
      <c r="C1842" s="26"/>
      <c r="D1842" s="28"/>
      <c r="E1842" s="29"/>
      <c r="F1842" s="31"/>
      <c r="G1842" s="33"/>
      <c r="H1842" s="29"/>
      <c r="I1842" s="29"/>
      <c r="J1842" s="32"/>
      <c r="K1842" s="27"/>
    </row>
    <row r="1843" spans="2:11" s="5" customFormat="1" ht="13.5" x14ac:dyDescent="0.2">
      <c r="B1843" s="30"/>
      <c r="C1843" s="26"/>
      <c r="D1843" s="28"/>
      <c r="E1843" s="29"/>
      <c r="F1843" s="31"/>
      <c r="G1843" s="33"/>
      <c r="H1843" s="29"/>
      <c r="I1843" s="29"/>
      <c r="J1843" s="32"/>
      <c r="K1843" s="27"/>
    </row>
    <row r="1844" spans="2:11" s="5" customFormat="1" ht="13.5" x14ac:dyDescent="0.2">
      <c r="B1844" s="30"/>
      <c r="C1844" s="26"/>
      <c r="D1844" s="28"/>
      <c r="E1844" s="29"/>
      <c r="F1844" s="31"/>
      <c r="G1844" s="33"/>
      <c r="H1844" s="29"/>
      <c r="I1844" s="29"/>
      <c r="J1844" s="32"/>
      <c r="K1844" s="27"/>
    </row>
    <row r="1845" spans="2:11" s="5" customFormat="1" ht="13.5" x14ac:dyDescent="0.2">
      <c r="B1845" s="30"/>
      <c r="C1845" s="26"/>
      <c r="D1845" s="28"/>
      <c r="E1845" s="29"/>
      <c r="F1845" s="31"/>
      <c r="G1845" s="33"/>
      <c r="H1845" s="29"/>
      <c r="I1845" s="29"/>
      <c r="J1845" s="32"/>
      <c r="K1845" s="27"/>
    </row>
    <row r="1846" spans="2:11" s="5" customFormat="1" ht="13.5" x14ac:dyDescent="0.2">
      <c r="B1846" s="30"/>
      <c r="C1846" s="26"/>
      <c r="D1846" s="28"/>
      <c r="E1846" s="29"/>
      <c r="F1846" s="31"/>
      <c r="G1846" s="33"/>
      <c r="H1846" s="29"/>
      <c r="I1846" s="29"/>
      <c r="J1846" s="32"/>
      <c r="K1846" s="27"/>
    </row>
    <row r="1847" spans="2:11" s="5" customFormat="1" ht="13.5" x14ac:dyDescent="0.2">
      <c r="B1847" s="30"/>
      <c r="C1847" s="26"/>
      <c r="D1847" s="28"/>
      <c r="E1847" s="29"/>
      <c r="F1847" s="31"/>
      <c r="G1847" s="33"/>
      <c r="H1847" s="29"/>
      <c r="I1847" s="29"/>
      <c r="J1847" s="32"/>
      <c r="K1847" s="27"/>
    </row>
    <row r="1848" spans="2:11" s="5" customFormat="1" ht="13.5" x14ac:dyDescent="0.2">
      <c r="B1848" s="30"/>
      <c r="C1848" s="26"/>
      <c r="D1848" s="28"/>
      <c r="E1848" s="29"/>
      <c r="F1848" s="31"/>
      <c r="G1848" s="33"/>
      <c r="H1848" s="29"/>
      <c r="I1848" s="29"/>
      <c r="J1848" s="32"/>
      <c r="K1848" s="27"/>
    </row>
    <row r="1849" spans="2:11" s="5" customFormat="1" ht="13.5" x14ac:dyDescent="0.2">
      <c r="B1849" s="30"/>
      <c r="C1849" s="26"/>
      <c r="D1849" s="28"/>
      <c r="E1849" s="29"/>
      <c r="F1849" s="31"/>
      <c r="G1849" s="33"/>
      <c r="H1849" s="29"/>
      <c r="I1849" s="29"/>
      <c r="J1849" s="32"/>
      <c r="K1849" s="27"/>
    </row>
    <row r="1850" spans="2:11" s="5" customFormat="1" ht="13.5" x14ac:dyDescent="0.2">
      <c r="B1850" s="30"/>
      <c r="C1850" s="26"/>
      <c r="D1850" s="28"/>
      <c r="E1850" s="29"/>
      <c r="F1850" s="31"/>
      <c r="G1850" s="33"/>
      <c r="H1850" s="29"/>
      <c r="I1850" s="29"/>
      <c r="J1850" s="32"/>
      <c r="K1850" s="27"/>
    </row>
    <row r="1851" spans="2:11" s="5" customFormat="1" ht="13.5" x14ac:dyDescent="0.2">
      <c r="B1851" s="30"/>
      <c r="C1851" s="26"/>
      <c r="D1851" s="28"/>
      <c r="E1851" s="29"/>
      <c r="F1851" s="31"/>
      <c r="G1851" s="33"/>
      <c r="H1851" s="29"/>
      <c r="I1851" s="29"/>
      <c r="J1851" s="32"/>
      <c r="K1851" s="27"/>
    </row>
    <row r="1852" spans="2:11" s="5" customFormat="1" ht="13.5" x14ac:dyDescent="0.2">
      <c r="B1852" s="30"/>
      <c r="C1852" s="26"/>
      <c r="D1852" s="28"/>
      <c r="E1852" s="29"/>
      <c r="F1852" s="31"/>
      <c r="G1852" s="33"/>
      <c r="H1852" s="29"/>
      <c r="I1852" s="29"/>
      <c r="J1852" s="32"/>
      <c r="K1852" s="27"/>
    </row>
    <row r="1853" spans="2:11" s="5" customFormat="1" ht="13.5" x14ac:dyDescent="0.2">
      <c r="B1853" s="30"/>
      <c r="C1853" s="26"/>
      <c r="D1853" s="28"/>
      <c r="E1853" s="29"/>
      <c r="F1853" s="31"/>
      <c r="G1853" s="33"/>
      <c r="H1853" s="29"/>
      <c r="I1853" s="29"/>
      <c r="J1853" s="32"/>
      <c r="K1853" s="27"/>
    </row>
    <row r="1854" spans="2:11" s="5" customFormat="1" ht="13.5" x14ac:dyDescent="0.2">
      <c r="B1854" s="30"/>
      <c r="C1854" s="26"/>
      <c r="D1854" s="28"/>
      <c r="E1854" s="29"/>
      <c r="F1854" s="31"/>
      <c r="G1854" s="33"/>
      <c r="H1854" s="29"/>
      <c r="I1854" s="29"/>
      <c r="J1854" s="32"/>
      <c r="K1854" s="27"/>
    </row>
    <row r="1855" spans="2:11" s="5" customFormat="1" ht="13.5" x14ac:dyDescent="0.2">
      <c r="B1855" s="30"/>
      <c r="C1855" s="26"/>
      <c r="D1855" s="28"/>
      <c r="E1855" s="29"/>
      <c r="F1855" s="31"/>
      <c r="G1855" s="33"/>
      <c r="H1855" s="29"/>
      <c r="I1855" s="29"/>
      <c r="J1855" s="32"/>
      <c r="K1855" s="27"/>
    </row>
    <row r="1856" spans="2:11" s="5" customFormat="1" ht="13.5" x14ac:dyDescent="0.2">
      <c r="B1856" s="30"/>
      <c r="C1856" s="26"/>
      <c r="D1856" s="28"/>
      <c r="E1856" s="29"/>
      <c r="F1856" s="31"/>
      <c r="G1856" s="33"/>
      <c r="H1856" s="29"/>
      <c r="I1856" s="29"/>
      <c r="J1856" s="32"/>
      <c r="K1856" s="27"/>
    </row>
    <row r="1857" spans="2:11" s="5" customFormat="1" ht="13.5" x14ac:dyDescent="0.2">
      <c r="B1857" s="30"/>
      <c r="C1857" s="26"/>
      <c r="D1857" s="28"/>
      <c r="E1857" s="29"/>
      <c r="F1857" s="31"/>
      <c r="G1857" s="33"/>
      <c r="H1857" s="29"/>
      <c r="I1857" s="29"/>
      <c r="J1857" s="32"/>
      <c r="K1857" s="27"/>
    </row>
    <row r="1858" spans="2:11" s="5" customFormat="1" ht="13.5" x14ac:dyDescent="0.2">
      <c r="B1858" s="30"/>
      <c r="C1858" s="26"/>
      <c r="D1858" s="28"/>
      <c r="E1858" s="29"/>
      <c r="F1858" s="31"/>
      <c r="G1858" s="33"/>
      <c r="H1858" s="29"/>
      <c r="I1858" s="29"/>
      <c r="J1858" s="32"/>
      <c r="K1858" s="27"/>
    </row>
    <row r="1859" spans="2:11" s="5" customFormat="1" ht="13.5" x14ac:dyDescent="0.2">
      <c r="B1859" s="30"/>
      <c r="C1859" s="26"/>
      <c r="D1859" s="28"/>
      <c r="E1859" s="29"/>
      <c r="F1859" s="31"/>
      <c r="G1859" s="33"/>
      <c r="H1859" s="29"/>
      <c r="I1859" s="29"/>
      <c r="J1859" s="32"/>
      <c r="K1859" s="27"/>
    </row>
    <row r="1860" spans="2:11" s="5" customFormat="1" ht="13.5" x14ac:dyDescent="0.2">
      <c r="B1860" s="30"/>
      <c r="C1860" s="26"/>
      <c r="D1860" s="28"/>
      <c r="E1860" s="29"/>
      <c r="F1860" s="31"/>
      <c r="G1860" s="33"/>
      <c r="H1860" s="29"/>
      <c r="I1860" s="29"/>
      <c r="J1860" s="32"/>
      <c r="K1860" s="27"/>
    </row>
    <row r="1861" spans="2:11" s="5" customFormat="1" ht="13.5" x14ac:dyDescent="0.2">
      <c r="B1861" s="30"/>
      <c r="C1861" s="26"/>
      <c r="D1861" s="28"/>
      <c r="E1861" s="29"/>
      <c r="F1861" s="31"/>
      <c r="G1861" s="33"/>
      <c r="H1861" s="29"/>
      <c r="I1861" s="29"/>
      <c r="J1861" s="32"/>
      <c r="K1861" s="27"/>
    </row>
    <row r="1862" spans="2:11" s="5" customFormat="1" ht="13.5" x14ac:dyDescent="0.2">
      <c r="B1862" s="30"/>
      <c r="C1862" s="26"/>
      <c r="D1862" s="28"/>
      <c r="E1862" s="29"/>
      <c r="F1862" s="31"/>
      <c r="G1862" s="33"/>
      <c r="H1862" s="29"/>
      <c r="I1862" s="29"/>
      <c r="J1862" s="32"/>
      <c r="K1862" s="27"/>
    </row>
    <row r="1863" spans="2:11" s="5" customFormat="1" ht="13.5" x14ac:dyDescent="0.2">
      <c r="B1863" s="30"/>
      <c r="C1863" s="26"/>
      <c r="D1863" s="28"/>
      <c r="E1863" s="29"/>
      <c r="F1863" s="31"/>
      <c r="G1863" s="33"/>
      <c r="H1863" s="29"/>
      <c r="I1863" s="29"/>
      <c r="J1863" s="32"/>
      <c r="K1863" s="27"/>
    </row>
    <row r="1864" spans="2:11" s="5" customFormat="1" ht="13.5" x14ac:dyDescent="0.2">
      <c r="B1864" s="30"/>
      <c r="C1864" s="26"/>
      <c r="D1864" s="28"/>
      <c r="E1864" s="29"/>
      <c r="F1864" s="31"/>
      <c r="G1864" s="33"/>
      <c r="H1864" s="29"/>
      <c r="I1864" s="29"/>
      <c r="J1864" s="32"/>
      <c r="K1864" s="27"/>
    </row>
    <row r="1865" spans="2:11" s="5" customFormat="1" ht="13.5" x14ac:dyDescent="0.2">
      <c r="B1865" s="30"/>
      <c r="C1865" s="26"/>
      <c r="D1865" s="28"/>
      <c r="E1865" s="29"/>
      <c r="F1865" s="31"/>
      <c r="G1865" s="33"/>
      <c r="H1865" s="29"/>
      <c r="I1865" s="29"/>
      <c r="J1865" s="32"/>
      <c r="K1865" s="27"/>
    </row>
    <row r="1866" spans="2:11" s="5" customFormat="1" ht="13.5" x14ac:dyDescent="0.2">
      <c r="B1866" s="30"/>
      <c r="C1866" s="26"/>
      <c r="D1866" s="28"/>
      <c r="E1866" s="29"/>
      <c r="F1866" s="31"/>
      <c r="G1866" s="33"/>
      <c r="H1866" s="29"/>
      <c r="I1866" s="29"/>
      <c r="J1866" s="32"/>
      <c r="K1866" s="27"/>
    </row>
    <row r="1867" spans="2:11" s="5" customFormat="1" ht="13.5" x14ac:dyDescent="0.2">
      <c r="B1867" s="30"/>
      <c r="C1867" s="26"/>
      <c r="D1867" s="28"/>
      <c r="E1867" s="29"/>
      <c r="F1867" s="31"/>
      <c r="G1867" s="33"/>
      <c r="H1867" s="29"/>
      <c r="I1867" s="29"/>
      <c r="J1867" s="32"/>
      <c r="K1867" s="27"/>
    </row>
    <row r="1868" spans="2:11" s="5" customFormat="1" ht="13.5" x14ac:dyDescent="0.2">
      <c r="B1868" s="30"/>
      <c r="C1868" s="26"/>
      <c r="D1868" s="28"/>
      <c r="E1868" s="29"/>
      <c r="F1868" s="31"/>
      <c r="G1868" s="33"/>
      <c r="H1868" s="29"/>
      <c r="I1868" s="29"/>
      <c r="J1868" s="32"/>
      <c r="K1868" s="27"/>
    </row>
    <row r="1869" spans="2:11" s="5" customFormat="1" ht="13.5" x14ac:dyDescent="0.2">
      <c r="B1869" s="30"/>
      <c r="C1869" s="26"/>
      <c r="D1869" s="28"/>
      <c r="E1869" s="29"/>
      <c r="F1869" s="31"/>
      <c r="G1869" s="33"/>
      <c r="H1869" s="29"/>
      <c r="I1869" s="29"/>
      <c r="J1869" s="32"/>
      <c r="K1869" s="27"/>
    </row>
    <row r="1870" spans="2:11" s="5" customFormat="1" ht="13.5" x14ac:dyDescent="0.2">
      <c r="B1870" s="30"/>
      <c r="C1870" s="26"/>
      <c r="D1870" s="28"/>
      <c r="E1870" s="29"/>
      <c r="F1870" s="31"/>
      <c r="G1870" s="33"/>
      <c r="H1870" s="29"/>
      <c r="I1870" s="29"/>
      <c r="J1870" s="32"/>
      <c r="K1870" s="27"/>
    </row>
    <row r="1871" spans="2:11" s="5" customFormat="1" ht="13.5" x14ac:dyDescent="0.2">
      <c r="B1871" s="30"/>
      <c r="C1871" s="26"/>
      <c r="D1871" s="28"/>
      <c r="E1871" s="29"/>
      <c r="F1871" s="31"/>
      <c r="G1871" s="33"/>
      <c r="H1871" s="29"/>
      <c r="I1871" s="29"/>
      <c r="J1871" s="32"/>
      <c r="K1871" s="27"/>
    </row>
    <row r="1872" spans="2:11" s="5" customFormat="1" ht="13.5" x14ac:dyDescent="0.2">
      <c r="B1872" s="30"/>
      <c r="C1872" s="26"/>
      <c r="D1872" s="28"/>
      <c r="E1872" s="29"/>
      <c r="F1872" s="31"/>
      <c r="G1872" s="33"/>
      <c r="H1872" s="29"/>
      <c r="I1872" s="29"/>
      <c r="J1872" s="32"/>
      <c r="K1872" s="27"/>
    </row>
    <row r="1873" spans="2:11" s="5" customFormat="1" ht="13.5" x14ac:dyDescent="0.2">
      <c r="B1873" s="30"/>
      <c r="C1873" s="26"/>
      <c r="D1873" s="28"/>
      <c r="E1873" s="29"/>
      <c r="F1873" s="31"/>
      <c r="G1873" s="33"/>
      <c r="H1873" s="29"/>
      <c r="I1873" s="29"/>
      <c r="J1873" s="32"/>
      <c r="K1873" s="27"/>
    </row>
    <row r="1874" spans="2:11" s="5" customFormat="1" ht="13.5" x14ac:dyDescent="0.2">
      <c r="B1874" s="30"/>
      <c r="C1874" s="26"/>
      <c r="D1874" s="28"/>
      <c r="E1874" s="29"/>
      <c r="F1874" s="31"/>
      <c r="G1874" s="33"/>
      <c r="H1874" s="29"/>
      <c r="I1874" s="29"/>
      <c r="J1874" s="32"/>
      <c r="K1874" s="27"/>
    </row>
    <row r="1875" spans="2:11" s="5" customFormat="1" ht="13.5" x14ac:dyDescent="0.2">
      <c r="B1875" s="30"/>
      <c r="C1875" s="26"/>
      <c r="D1875" s="28"/>
      <c r="E1875" s="29"/>
      <c r="F1875" s="31"/>
      <c r="G1875" s="33"/>
      <c r="H1875" s="29"/>
      <c r="I1875" s="29"/>
      <c r="J1875" s="32"/>
      <c r="K1875" s="27"/>
    </row>
    <row r="1876" spans="2:11" s="5" customFormat="1" ht="13.5" x14ac:dyDescent="0.2">
      <c r="B1876" s="30"/>
      <c r="C1876" s="26"/>
      <c r="D1876" s="28"/>
      <c r="E1876" s="29"/>
      <c r="F1876" s="31"/>
      <c r="G1876" s="33"/>
      <c r="H1876" s="29"/>
      <c r="I1876" s="29"/>
      <c r="J1876" s="32"/>
      <c r="K1876" s="27"/>
    </row>
    <row r="1877" spans="2:11" s="5" customFormat="1" ht="13.5" x14ac:dyDescent="0.2">
      <c r="B1877" s="30"/>
      <c r="C1877" s="26"/>
      <c r="D1877" s="28"/>
      <c r="E1877" s="29"/>
      <c r="F1877" s="31"/>
      <c r="G1877" s="33"/>
      <c r="H1877" s="29"/>
      <c r="I1877" s="29"/>
      <c r="J1877" s="32"/>
      <c r="K1877" s="27"/>
    </row>
    <row r="1878" spans="2:11" s="5" customFormat="1" ht="13.5" x14ac:dyDescent="0.2">
      <c r="B1878" s="30"/>
      <c r="C1878" s="26"/>
      <c r="D1878" s="28"/>
      <c r="E1878" s="29"/>
      <c r="F1878" s="31"/>
      <c r="G1878" s="33"/>
      <c r="H1878" s="29"/>
      <c r="I1878" s="29"/>
      <c r="J1878" s="32"/>
      <c r="K1878" s="27"/>
    </row>
    <row r="1879" spans="2:11" s="5" customFormat="1" ht="13.5" x14ac:dyDescent="0.2">
      <c r="B1879" s="30"/>
      <c r="C1879" s="26"/>
      <c r="D1879" s="28"/>
      <c r="E1879" s="29"/>
      <c r="F1879" s="31"/>
      <c r="G1879" s="33"/>
      <c r="H1879" s="29"/>
      <c r="I1879" s="29"/>
      <c r="J1879" s="32"/>
      <c r="K1879" s="27"/>
    </row>
    <row r="1880" spans="2:11" s="5" customFormat="1" ht="13.5" x14ac:dyDescent="0.2">
      <c r="B1880" s="30"/>
      <c r="C1880" s="26"/>
      <c r="D1880" s="28"/>
      <c r="E1880" s="29"/>
      <c r="F1880" s="31"/>
      <c r="G1880" s="33"/>
      <c r="H1880" s="29"/>
      <c r="I1880" s="29"/>
      <c r="J1880" s="32"/>
      <c r="K1880" s="27"/>
    </row>
    <row r="1881" spans="2:11" s="5" customFormat="1" ht="13.5" x14ac:dyDescent="0.2">
      <c r="B1881" s="30"/>
      <c r="C1881" s="26"/>
      <c r="D1881" s="28"/>
      <c r="E1881" s="29"/>
      <c r="F1881" s="31"/>
      <c r="G1881" s="33"/>
      <c r="H1881" s="29"/>
      <c r="I1881" s="29"/>
      <c r="J1881" s="32"/>
      <c r="K1881" s="27"/>
    </row>
    <row r="1882" spans="2:11" s="5" customFormat="1" ht="13.5" x14ac:dyDescent="0.2">
      <c r="B1882" s="30"/>
      <c r="C1882" s="26"/>
      <c r="D1882" s="28"/>
      <c r="E1882" s="29"/>
      <c r="F1882" s="31"/>
      <c r="G1882" s="33"/>
      <c r="H1882" s="29"/>
      <c r="I1882" s="29"/>
      <c r="J1882" s="32"/>
      <c r="K1882" s="27"/>
    </row>
    <row r="1883" spans="2:11" s="5" customFormat="1" ht="13.5" x14ac:dyDescent="0.2">
      <c r="B1883" s="30"/>
      <c r="C1883" s="26"/>
      <c r="D1883" s="28"/>
      <c r="E1883" s="29"/>
      <c r="F1883" s="31"/>
      <c r="G1883" s="33"/>
      <c r="H1883" s="29"/>
      <c r="I1883" s="29"/>
      <c r="J1883" s="32"/>
      <c r="K1883" s="27"/>
    </row>
    <row r="1884" spans="2:11" s="5" customFormat="1" ht="13.5" x14ac:dyDescent="0.2">
      <c r="B1884" s="30"/>
      <c r="C1884" s="26"/>
      <c r="D1884" s="28"/>
      <c r="E1884" s="29"/>
      <c r="F1884" s="31"/>
      <c r="G1884" s="33"/>
      <c r="H1884" s="29"/>
      <c r="I1884" s="29"/>
      <c r="J1884" s="32"/>
      <c r="K1884" s="27"/>
    </row>
    <row r="1885" spans="2:11" s="5" customFormat="1" ht="13.5" x14ac:dyDescent="0.2">
      <c r="B1885" s="30"/>
      <c r="C1885" s="26"/>
      <c r="D1885" s="28"/>
      <c r="E1885" s="29"/>
      <c r="F1885" s="31"/>
      <c r="G1885" s="33"/>
      <c r="H1885" s="29"/>
      <c r="I1885" s="29"/>
      <c r="J1885" s="32"/>
      <c r="K1885" s="27"/>
    </row>
    <row r="1886" spans="2:11" s="5" customFormat="1" ht="13.5" x14ac:dyDescent="0.2">
      <c r="B1886" s="30"/>
      <c r="C1886" s="26"/>
      <c r="D1886" s="28"/>
      <c r="E1886" s="29"/>
      <c r="F1886" s="31"/>
      <c r="G1886" s="33"/>
      <c r="H1886" s="29"/>
      <c r="I1886" s="29"/>
      <c r="J1886" s="32"/>
      <c r="K1886" s="27"/>
    </row>
    <row r="1887" spans="2:11" s="5" customFormat="1" ht="13.5" x14ac:dyDescent="0.2">
      <c r="B1887" s="30"/>
      <c r="C1887" s="26"/>
      <c r="D1887" s="28"/>
      <c r="E1887" s="29"/>
      <c r="F1887" s="31"/>
      <c r="G1887" s="33"/>
      <c r="H1887" s="29"/>
      <c r="I1887" s="29"/>
      <c r="J1887" s="32"/>
      <c r="K1887" s="27"/>
    </row>
    <row r="1888" spans="2:11" s="5" customFormat="1" ht="13.5" x14ac:dyDescent="0.2">
      <c r="B1888" s="30"/>
      <c r="C1888" s="26"/>
      <c r="D1888" s="28"/>
      <c r="E1888" s="29"/>
      <c r="F1888" s="31"/>
      <c r="G1888" s="33"/>
      <c r="H1888" s="29"/>
      <c r="I1888" s="29"/>
      <c r="J1888" s="32"/>
      <c r="K1888" s="27"/>
    </row>
    <row r="1889" spans="2:11" s="5" customFormat="1" ht="13.5" x14ac:dyDescent="0.2">
      <c r="B1889" s="30"/>
      <c r="C1889" s="26"/>
      <c r="D1889" s="28"/>
      <c r="E1889" s="29"/>
      <c r="F1889" s="31"/>
      <c r="G1889" s="33"/>
      <c r="H1889" s="29"/>
      <c r="I1889" s="29"/>
      <c r="J1889" s="32"/>
      <c r="K1889" s="27"/>
    </row>
    <row r="1890" spans="2:11" s="5" customFormat="1" ht="13.5" x14ac:dyDescent="0.2">
      <c r="B1890" s="30"/>
      <c r="C1890" s="26"/>
      <c r="D1890" s="28"/>
      <c r="E1890" s="29"/>
      <c r="F1890" s="31"/>
      <c r="G1890" s="33"/>
      <c r="H1890" s="29"/>
      <c r="I1890" s="29"/>
      <c r="J1890" s="32"/>
      <c r="K1890" s="27"/>
    </row>
    <row r="1891" spans="2:11" s="5" customFormat="1" ht="13.5" x14ac:dyDescent="0.2">
      <c r="B1891" s="30"/>
      <c r="C1891" s="26"/>
      <c r="D1891" s="28"/>
      <c r="E1891" s="29"/>
      <c r="F1891" s="31"/>
      <c r="G1891" s="33"/>
      <c r="H1891" s="29"/>
      <c r="I1891" s="29"/>
      <c r="J1891" s="32"/>
      <c r="K1891" s="27"/>
    </row>
    <row r="1892" spans="2:11" s="5" customFormat="1" ht="13.5" x14ac:dyDescent="0.2">
      <c r="B1892" s="30"/>
      <c r="C1892" s="26"/>
      <c r="D1892" s="28"/>
      <c r="E1892" s="29"/>
      <c r="F1892" s="31"/>
      <c r="G1892" s="33"/>
      <c r="H1892" s="29"/>
      <c r="I1892" s="29"/>
      <c r="J1892" s="32"/>
      <c r="K1892" s="27"/>
    </row>
    <row r="1893" spans="2:11" s="5" customFormat="1" ht="13.5" x14ac:dyDescent="0.2">
      <c r="B1893" s="30"/>
      <c r="C1893" s="26"/>
      <c r="D1893" s="28"/>
      <c r="E1893" s="29"/>
      <c r="F1893" s="31"/>
      <c r="G1893" s="33"/>
      <c r="H1893" s="29"/>
      <c r="I1893" s="29"/>
      <c r="J1893" s="32"/>
      <c r="K1893" s="27"/>
    </row>
    <row r="1894" spans="2:11" s="5" customFormat="1" ht="13.5" x14ac:dyDescent="0.2">
      <c r="B1894" s="30"/>
      <c r="C1894" s="26"/>
      <c r="D1894" s="28"/>
      <c r="E1894" s="29"/>
      <c r="F1894" s="31"/>
      <c r="G1894" s="33"/>
      <c r="H1894" s="29"/>
      <c r="I1894" s="29"/>
      <c r="J1894" s="32"/>
      <c r="K1894" s="27"/>
    </row>
    <row r="1895" spans="2:11" s="5" customFormat="1" ht="13.5" x14ac:dyDescent="0.2">
      <c r="B1895" s="30"/>
      <c r="C1895" s="26"/>
      <c r="D1895" s="28"/>
      <c r="E1895" s="29"/>
      <c r="F1895" s="31"/>
      <c r="G1895" s="33"/>
      <c r="H1895" s="29"/>
      <c r="I1895" s="29"/>
      <c r="J1895" s="32"/>
      <c r="K1895" s="27"/>
    </row>
    <row r="1896" spans="2:11" s="5" customFormat="1" ht="13.5" x14ac:dyDescent="0.2">
      <c r="B1896" s="30"/>
      <c r="C1896" s="26"/>
      <c r="D1896" s="28"/>
      <c r="E1896" s="29"/>
      <c r="F1896" s="31"/>
      <c r="G1896" s="33"/>
      <c r="H1896" s="29"/>
      <c r="I1896" s="29"/>
      <c r="J1896" s="32"/>
      <c r="K1896" s="27"/>
    </row>
    <row r="1897" spans="2:11" s="5" customFormat="1" ht="13.5" x14ac:dyDescent="0.2">
      <c r="B1897" s="30"/>
      <c r="C1897" s="26"/>
      <c r="D1897" s="28"/>
      <c r="E1897" s="29"/>
      <c r="F1897" s="31"/>
      <c r="G1897" s="33"/>
      <c r="H1897" s="29"/>
      <c r="I1897" s="29"/>
      <c r="J1897" s="32"/>
      <c r="K1897" s="27"/>
    </row>
    <row r="1898" spans="2:11" s="5" customFormat="1" ht="13.5" x14ac:dyDescent="0.2">
      <c r="B1898" s="30"/>
      <c r="C1898" s="26"/>
      <c r="D1898" s="28"/>
      <c r="E1898" s="29"/>
      <c r="F1898" s="31"/>
      <c r="G1898" s="33"/>
      <c r="H1898" s="29"/>
      <c r="I1898" s="29"/>
      <c r="J1898" s="32"/>
      <c r="K1898" s="27"/>
    </row>
    <row r="1899" spans="2:11" s="5" customFormat="1" ht="13.5" x14ac:dyDescent="0.2">
      <c r="B1899" s="30"/>
      <c r="C1899" s="26"/>
      <c r="D1899" s="28"/>
      <c r="E1899" s="29"/>
      <c r="F1899" s="31"/>
      <c r="G1899" s="33"/>
      <c r="H1899" s="29"/>
      <c r="I1899" s="29"/>
      <c r="J1899" s="32"/>
      <c r="K1899" s="27"/>
    </row>
    <row r="1900" spans="2:11" s="5" customFormat="1" ht="13.5" x14ac:dyDescent="0.2">
      <c r="B1900" s="30"/>
      <c r="C1900" s="26"/>
      <c r="D1900" s="28"/>
      <c r="E1900" s="29"/>
      <c r="F1900" s="31"/>
      <c r="G1900" s="33"/>
      <c r="H1900" s="29"/>
      <c r="I1900" s="29"/>
      <c r="J1900" s="32"/>
      <c r="K1900" s="27"/>
    </row>
    <row r="1901" spans="2:11" s="5" customFormat="1" ht="13.5" x14ac:dyDescent="0.2">
      <c r="B1901" s="30"/>
      <c r="C1901" s="26"/>
      <c r="D1901" s="28"/>
      <c r="E1901" s="29"/>
      <c r="F1901" s="31"/>
      <c r="G1901" s="33"/>
      <c r="H1901" s="29"/>
      <c r="I1901" s="29"/>
      <c r="J1901" s="32"/>
      <c r="K1901" s="27"/>
    </row>
    <row r="1902" spans="2:11" s="5" customFormat="1" ht="13.5" x14ac:dyDescent="0.2">
      <c r="B1902" s="30"/>
      <c r="C1902" s="26"/>
      <c r="D1902" s="28"/>
      <c r="E1902" s="29"/>
      <c r="F1902" s="31"/>
      <c r="G1902" s="33"/>
      <c r="H1902" s="29"/>
      <c r="I1902" s="29"/>
      <c r="J1902" s="32"/>
      <c r="K1902" s="27"/>
    </row>
    <row r="1903" spans="2:11" s="5" customFormat="1" ht="13.5" x14ac:dyDescent="0.2">
      <c r="B1903" s="30"/>
      <c r="C1903" s="26"/>
      <c r="D1903" s="28"/>
      <c r="E1903" s="29"/>
      <c r="F1903" s="31"/>
      <c r="G1903" s="33"/>
      <c r="H1903" s="29"/>
      <c r="I1903" s="29"/>
      <c r="J1903" s="32"/>
      <c r="K1903" s="27"/>
    </row>
    <row r="1904" spans="2:11" s="5" customFormat="1" ht="13.5" x14ac:dyDescent="0.2">
      <c r="B1904" s="30"/>
      <c r="C1904" s="26"/>
      <c r="D1904" s="28"/>
      <c r="E1904" s="29"/>
      <c r="F1904" s="31"/>
      <c r="G1904" s="33"/>
      <c r="H1904" s="29"/>
      <c r="I1904" s="29"/>
      <c r="J1904" s="32"/>
      <c r="K1904" s="27"/>
    </row>
    <row r="1905" spans="2:11" s="5" customFormat="1" ht="13.5" x14ac:dyDescent="0.2">
      <c r="B1905" s="30"/>
      <c r="C1905" s="26"/>
      <c r="D1905" s="28"/>
      <c r="E1905" s="29"/>
      <c r="F1905" s="31"/>
      <c r="G1905" s="33"/>
      <c r="H1905" s="29"/>
      <c r="I1905" s="29"/>
      <c r="J1905" s="32"/>
      <c r="K1905" s="27"/>
    </row>
    <row r="1906" spans="2:11" s="5" customFormat="1" ht="13.5" x14ac:dyDescent="0.2">
      <c r="B1906" s="30"/>
      <c r="C1906" s="26"/>
      <c r="D1906" s="28"/>
      <c r="E1906" s="29"/>
      <c r="F1906" s="31"/>
      <c r="G1906" s="33"/>
      <c r="H1906" s="29"/>
      <c r="I1906" s="29"/>
      <c r="J1906" s="32"/>
      <c r="K1906" s="27"/>
    </row>
    <row r="1907" spans="2:11" s="5" customFormat="1" ht="13.5" x14ac:dyDescent="0.2">
      <c r="B1907" s="30"/>
      <c r="C1907" s="26"/>
      <c r="D1907" s="28"/>
      <c r="E1907" s="29"/>
      <c r="F1907" s="31"/>
      <c r="G1907" s="33"/>
      <c r="H1907" s="29"/>
      <c r="I1907" s="29"/>
      <c r="J1907" s="32"/>
      <c r="K1907" s="27"/>
    </row>
    <row r="1908" spans="2:11" s="5" customFormat="1" ht="13.5" x14ac:dyDescent="0.2">
      <c r="B1908" s="30"/>
      <c r="C1908" s="26"/>
      <c r="D1908" s="28"/>
      <c r="E1908" s="29"/>
      <c r="F1908" s="31"/>
      <c r="G1908" s="33"/>
      <c r="H1908" s="29"/>
      <c r="I1908" s="29"/>
      <c r="J1908" s="32"/>
      <c r="K1908" s="27"/>
    </row>
    <row r="1909" spans="2:11" s="5" customFormat="1" ht="13.5" x14ac:dyDescent="0.2">
      <c r="B1909" s="30"/>
      <c r="C1909" s="26"/>
      <c r="D1909" s="28"/>
      <c r="E1909" s="29"/>
      <c r="F1909" s="31"/>
      <c r="G1909" s="33"/>
      <c r="H1909" s="29"/>
      <c r="I1909" s="29"/>
      <c r="J1909" s="32"/>
      <c r="K1909" s="27"/>
    </row>
    <row r="1910" spans="2:11" s="5" customFormat="1" ht="13.5" x14ac:dyDescent="0.2">
      <c r="B1910" s="30"/>
      <c r="C1910" s="26"/>
      <c r="D1910" s="28"/>
      <c r="E1910" s="29"/>
      <c r="F1910" s="31"/>
      <c r="G1910" s="33"/>
      <c r="H1910" s="29"/>
      <c r="I1910" s="29"/>
      <c r="J1910" s="32"/>
      <c r="K1910" s="27"/>
    </row>
    <row r="1911" spans="2:11" s="5" customFormat="1" ht="13.5" x14ac:dyDescent="0.2">
      <c r="B1911" s="30"/>
      <c r="C1911" s="26"/>
      <c r="D1911" s="28"/>
      <c r="E1911" s="29"/>
      <c r="F1911" s="31"/>
      <c r="G1911" s="33"/>
      <c r="H1911" s="29"/>
      <c r="I1911" s="29"/>
      <c r="J1911" s="32"/>
      <c r="K1911" s="27"/>
    </row>
    <row r="1912" spans="2:11" s="5" customFormat="1" ht="13.5" x14ac:dyDescent="0.2">
      <c r="B1912" s="30"/>
      <c r="C1912" s="26"/>
      <c r="D1912" s="28"/>
      <c r="E1912" s="29"/>
      <c r="F1912" s="31"/>
      <c r="G1912" s="33"/>
      <c r="H1912" s="29"/>
      <c r="I1912" s="29"/>
      <c r="J1912" s="32"/>
      <c r="K1912" s="27"/>
    </row>
    <row r="1913" spans="2:11" s="5" customFormat="1" ht="13.5" x14ac:dyDescent="0.2">
      <c r="B1913" s="30"/>
      <c r="C1913" s="26"/>
      <c r="D1913" s="28"/>
      <c r="E1913" s="29"/>
      <c r="F1913" s="31"/>
      <c r="G1913" s="33"/>
      <c r="H1913" s="29"/>
      <c r="I1913" s="29"/>
      <c r="J1913" s="32"/>
      <c r="K1913" s="27"/>
    </row>
    <row r="1914" spans="2:11" s="5" customFormat="1" ht="13.5" x14ac:dyDescent="0.2">
      <c r="B1914" s="30"/>
      <c r="C1914" s="26"/>
      <c r="D1914" s="28"/>
      <c r="E1914" s="29"/>
      <c r="F1914" s="31"/>
      <c r="G1914" s="33"/>
      <c r="H1914" s="29"/>
      <c r="I1914" s="29"/>
      <c r="J1914" s="32"/>
      <c r="K1914" s="27"/>
    </row>
    <row r="1915" spans="2:11" s="5" customFormat="1" ht="13.5" x14ac:dyDescent="0.2">
      <c r="B1915" s="30"/>
      <c r="C1915" s="26"/>
      <c r="D1915" s="28"/>
      <c r="E1915" s="29"/>
      <c r="F1915" s="31"/>
      <c r="G1915" s="33"/>
      <c r="H1915" s="29"/>
      <c r="I1915" s="29"/>
      <c r="J1915" s="32"/>
      <c r="K1915" s="27"/>
    </row>
    <row r="1916" spans="2:11" s="5" customFormat="1" ht="13.5" x14ac:dyDescent="0.2">
      <c r="B1916" s="30"/>
      <c r="C1916" s="26"/>
      <c r="D1916" s="28"/>
      <c r="E1916" s="29"/>
      <c r="F1916" s="31"/>
      <c r="G1916" s="33"/>
      <c r="H1916" s="29"/>
      <c r="I1916" s="29"/>
      <c r="J1916" s="32"/>
      <c r="K1916" s="27"/>
    </row>
    <row r="1917" spans="2:11" s="5" customFormat="1" ht="13.5" x14ac:dyDescent="0.2">
      <c r="B1917" s="30"/>
      <c r="C1917" s="26"/>
      <c r="D1917" s="28"/>
      <c r="E1917" s="29"/>
      <c r="F1917" s="31"/>
      <c r="G1917" s="33"/>
      <c r="H1917" s="29"/>
      <c r="I1917" s="29"/>
      <c r="J1917" s="32"/>
      <c r="K1917" s="27"/>
    </row>
    <row r="1918" spans="2:11" s="5" customFormat="1" ht="13.5" x14ac:dyDescent="0.2">
      <c r="B1918" s="30"/>
      <c r="C1918" s="26"/>
      <c r="D1918" s="28"/>
      <c r="E1918" s="29"/>
      <c r="F1918" s="31"/>
      <c r="G1918" s="33"/>
      <c r="H1918" s="29"/>
      <c r="I1918" s="29"/>
      <c r="J1918" s="32"/>
      <c r="K1918" s="27"/>
    </row>
    <row r="1919" spans="2:11" s="5" customFormat="1" ht="13.5" x14ac:dyDescent="0.2">
      <c r="B1919" s="30"/>
      <c r="C1919" s="26"/>
      <c r="D1919" s="28"/>
      <c r="E1919" s="29"/>
      <c r="F1919" s="31"/>
      <c r="G1919" s="33"/>
      <c r="H1919" s="29"/>
      <c r="I1919" s="29"/>
      <c r="J1919" s="32"/>
      <c r="K1919" s="27"/>
    </row>
    <row r="1920" spans="2:11" s="5" customFormat="1" ht="13.5" x14ac:dyDescent="0.2">
      <c r="B1920" s="30"/>
      <c r="C1920" s="26"/>
      <c r="D1920" s="28"/>
      <c r="E1920" s="29"/>
      <c r="F1920" s="31"/>
      <c r="G1920" s="33"/>
      <c r="H1920" s="29"/>
      <c r="I1920" s="29"/>
      <c r="J1920" s="32"/>
      <c r="K1920" s="27"/>
    </row>
    <row r="1921" spans="2:11" s="5" customFormat="1" ht="13.5" x14ac:dyDescent="0.2">
      <c r="B1921" s="30"/>
      <c r="C1921" s="26"/>
      <c r="D1921" s="28"/>
      <c r="E1921" s="29"/>
      <c r="F1921" s="31"/>
      <c r="G1921" s="33"/>
      <c r="H1921" s="29"/>
      <c r="I1921" s="29"/>
      <c r="J1921" s="32"/>
      <c r="K1921" s="27"/>
    </row>
    <row r="1922" spans="2:11" s="5" customFormat="1" ht="13.5" x14ac:dyDescent="0.2">
      <c r="B1922" s="30"/>
      <c r="C1922" s="26"/>
      <c r="D1922" s="28"/>
      <c r="E1922" s="29"/>
      <c r="F1922" s="31"/>
      <c r="G1922" s="33"/>
      <c r="H1922" s="29"/>
      <c r="I1922" s="29"/>
      <c r="J1922" s="32"/>
      <c r="K1922" s="27"/>
    </row>
    <row r="1923" spans="2:11" s="5" customFormat="1" ht="13.5" x14ac:dyDescent="0.2">
      <c r="B1923" s="30"/>
      <c r="C1923" s="26"/>
      <c r="D1923" s="28"/>
      <c r="E1923" s="29"/>
      <c r="F1923" s="31"/>
      <c r="G1923" s="33"/>
      <c r="H1923" s="29"/>
      <c r="I1923" s="29"/>
      <c r="J1923" s="32"/>
      <c r="K1923" s="27"/>
    </row>
    <row r="1924" spans="2:11" s="5" customFormat="1" ht="13.5" x14ac:dyDescent="0.2">
      <c r="B1924" s="30"/>
      <c r="C1924" s="26"/>
      <c r="D1924" s="28"/>
      <c r="E1924" s="29"/>
      <c r="F1924" s="31"/>
      <c r="G1924" s="33"/>
      <c r="H1924" s="29"/>
      <c r="I1924" s="29"/>
      <c r="J1924" s="32"/>
      <c r="K1924" s="27"/>
    </row>
    <row r="1925" spans="2:11" s="5" customFormat="1" ht="13.5" x14ac:dyDescent="0.2">
      <c r="B1925" s="30"/>
      <c r="C1925" s="26"/>
      <c r="D1925" s="28"/>
      <c r="E1925" s="29"/>
      <c r="F1925" s="31"/>
      <c r="G1925" s="33"/>
      <c r="H1925" s="29"/>
      <c r="I1925" s="29"/>
      <c r="J1925" s="32"/>
      <c r="K1925" s="27"/>
    </row>
    <row r="1926" spans="2:11" s="5" customFormat="1" ht="13.5" x14ac:dyDescent="0.2">
      <c r="B1926" s="30"/>
      <c r="C1926" s="26"/>
      <c r="D1926" s="28"/>
      <c r="E1926" s="29"/>
      <c r="F1926" s="31"/>
      <c r="G1926" s="33"/>
      <c r="H1926" s="29"/>
      <c r="I1926" s="29"/>
      <c r="J1926" s="32"/>
      <c r="K1926" s="27"/>
    </row>
    <row r="1927" spans="2:11" s="5" customFormat="1" ht="13.5" x14ac:dyDescent="0.2">
      <c r="B1927" s="30"/>
      <c r="C1927" s="26"/>
      <c r="D1927" s="28"/>
      <c r="E1927" s="29"/>
      <c r="F1927" s="31"/>
      <c r="G1927" s="33"/>
      <c r="H1927" s="29"/>
      <c r="I1927" s="29"/>
      <c r="J1927" s="32"/>
      <c r="K1927" s="27"/>
    </row>
    <row r="1928" spans="2:11" s="5" customFormat="1" ht="13.5" x14ac:dyDescent="0.2">
      <c r="B1928" s="30"/>
      <c r="C1928" s="26"/>
      <c r="D1928" s="28"/>
      <c r="E1928" s="29"/>
      <c r="F1928" s="31"/>
      <c r="G1928" s="33"/>
      <c r="H1928" s="29"/>
      <c r="I1928" s="29"/>
      <c r="J1928" s="32"/>
      <c r="K1928" s="27"/>
    </row>
    <row r="1929" spans="2:11" s="5" customFormat="1" ht="13.5" x14ac:dyDescent="0.2">
      <c r="B1929" s="30"/>
      <c r="C1929" s="26"/>
      <c r="D1929" s="28"/>
      <c r="E1929" s="29"/>
      <c r="F1929" s="31"/>
      <c r="G1929" s="33"/>
      <c r="H1929" s="29"/>
      <c r="I1929" s="29"/>
      <c r="J1929" s="32"/>
      <c r="K1929" s="27"/>
    </row>
    <row r="1930" spans="2:11" s="5" customFormat="1" ht="13.5" x14ac:dyDescent="0.2">
      <c r="B1930" s="30"/>
      <c r="C1930" s="26"/>
      <c r="D1930" s="28"/>
      <c r="E1930" s="29"/>
      <c r="F1930" s="31"/>
      <c r="G1930" s="33"/>
      <c r="H1930" s="29"/>
      <c r="I1930" s="29"/>
      <c r="J1930" s="32"/>
      <c r="K1930" s="27"/>
    </row>
    <row r="1931" spans="2:11" s="5" customFormat="1" ht="13.5" x14ac:dyDescent="0.2">
      <c r="B1931" s="30"/>
      <c r="C1931" s="26"/>
      <c r="D1931" s="28"/>
      <c r="E1931" s="29"/>
      <c r="F1931" s="31"/>
      <c r="G1931" s="33"/>
      <c r="H1931" s="29"/>
      <c r="I1931" s="29"/>
      <c r="J1931" s="32"/>
      <c r="K1931" s="27"/>
    </row>
    <row r="1932" spans="2:11" s="5" customFormat="1" ht="13.5" x14ac:dyDescent="0.2">
      <c r="B1932" s="30"/>
      <c r="C1932" s="26"/>
      <c r="D1932" s="28"/>
      <c r="E1932" s="29"/>
      <c r="F1932" s="31"/>
      <c r="G1932" s="33"/>
      <c r="H1932" s="29"/>
      <c r="I1932" s="29"/>
      <c r="J1932" s="32"/>
      <c r="K1932" s="27"/>
    </row>
    <row r="1933" spans="2:11" s="5" customFormat="1" ht="13.5" x14ac:dyDescent="0.2">
      <c r="B1933" s="30"/>
      <c r="C1933" s="26"/>
      <c r="D1933" s="28"/>
      <c r="E1933" s="29"/>
      <c r="F1933" s="31"/>
      <c r="G1933" s="33"/>
      <c r="H1933" s="29"/>
      <c r="I1933" s="29"/>
      <c r="J1933" s="32"/>
      <c r="K1933" s="27"/>
    </row>
    <row r="1934" spans="2:11" s="5" customFormat="1" ht="13.5" x14ac:dyDescent="0.2">
      <c r="B1934" s="30"/>
      <c r="C1934" s="26"/>
      <c r="D1934" s="28"/>
      <c r="E1934" s="29"/>
      <c r="F1934" s="31"/>
      <c r="G1934" s="33"/>
      <c r="H1934" s="29"/>
      <c r="I1934" s="29"/>
      <c r="J1934" s="32"/>
      <c r="K1934" s="27"/>
    </row>
    <row r="1935" spans="2:11" s="5" customFormat="1" ht="13.5" x14ac:dyDescent="0.2">
      <c r="B1935" s="30"/>
      <c r="C1935" s="26"/>
      <c r="D1935" s="28"/>
      <c r="E1935" s="29"/>
      <c r="F1935" s="31"/>
      <c r="G1935" s="33"/>
      <c r="H1935" s="29"/>
      <c r="I1935" s="29"/>
      <c r="J1935" s="32"/>
      <c r="K1935" s="27"/>
    </row>
    <row r="1936" spans="2:11" s="5" customFormat="1" ht="13.5" x14ac:dyDescent="0.2">
      <c r="B1936" s="30"/>
      <c r="C1936" s="26"/>
      <c r="D1936" s="28"/>
      <c r="E1936" s="29"/>
      <c r="F1936" s="31"/>
      <c r="G1936" s="33"/>
      <c r="H1936" s="29"/>
      <c r="I1936" s="29"/>
      <c r="J1936" s="32"/>
      <c r="K1936" s="27"/>
    </row>
    <row r="1937" spans="2:11" s="5" customFormat="1" ht="13.5" x14ac:dyDescent="0.2">
      <c r="B1937" s="30"/>
      <c r="C1937" s="26"/>
      <c r="D1937" s="28"/>
      <c r="E1937" s="29"/>
      <c r="F1937" s="31"/>
      <c r="G1937" s="33"/>
      <c r="H1937" s="29"/>
      <c r="I1937" s="29"/>
      <c r="J1937" s="32"/>
      <c r="K1937" s="27"/>
    </row>
    <row r="1938" spans="2:11" s="5" customFormat="1" ht="13.5" x14ac:dyDescent="0.2">
      <c r="B1938" s="30"/>
      <c r="C1938" s="26"/>
      <c r="D1938" s="28"/>
      <c r="E1938" s="29"/>
      <c r="F1938" s="31"/>
      <c r="G1938" s="33"/>
      <c r="H1938" s="29"/>
      <c r="I1938" s="29"/>
      <c r="J1938" s="32"/>
      <c r="K1938" s="27"/>
    </row>
    <row r="1939" spans="2:11" s="5" customFormat="1" ht="13.5" x14ac:dyDescent="0.2">
      <c r="B1939" s="30"/>
      <c r="C1939" s="26"/>
      <c r="D1939" s="28"/>
      <c r="E1939" s="29"/>
      <c r="F1939" s="31"/>
      <c r="G1939" s="33"/>
      <c r="H1939" s="29"/>
      <c r="I1939" s="29"/>
      <c r="J1939" s="32"/>
      <c r="K1939" s="27"/>
    </row>
    <row r="1940" spans="2:11" s="5" customFormat="1" ht="13.5" x14ac:dyDescent="0.2">
      <c r="B1940" s="30"/>
      <c r="C1940" s="26"/>
      <c r="D1940" s="28"/>
      <c r="E1940" s="29"/>
      <c r="F1940" s="31"/>
      <c r="G1940" s="33"/>
      <c r="H1940" s="29"/>
      <c r="I1940" s="29"/>
      <c r="J1940" s="32"/>
      <c r="K1940" s="27"/>
    </row>
    <row r="1941" spans="2:11" s="5" customFormat="1" ht="13.5" x14ac:dyDescent="0.2">
      <c r="B1941" s="30"/>
      <c r="C1941" s="26"/>
      <c r="D1941" s="28"/>
      <c r="E1941" s="29"/>
      <c r="F1941" s="31"/>
      <c r="G1941" s="33"/>
      <c r="H1941" s="29"/>
      <c r="I1941" s="29"/>
      <c r="J1941" s="32"/>
      <c r="K1941" s="27"/>
    </row>
    <row r="1942" spans="2:11" s="5" customFormat="1" ht="13.5" x14ac:dyDescent="0.2">
      <c r="B1942" s="30"/>
      <c r="C1942" s="26"/>
      <c r="D1942" s="28"/>
      <c r="E1942" s="29"/>
      <c r="F1942" s="31"/>
      <c r="G1942" s="33"/>
      <c r="H1942" s="29"/>
      <c r="I1942" s="29"/>
      <c r="J1942" s="32"/>
      <c r="K1942" s="27"/>
    </row>
    <row r="1943" spans="2:11" s="5" customFormat="1" ht="13.5" x14ac:dyDescent="0.2">
      <c r="B1943" s="30"/>
      <c r="C1943" s="26"/>
      <c r="D1943" s="28"/>
      <c r="E1943" s="29"/>
      <c r="F1943" s="31"/>
      <c r="G1943" s="33"/>
      <c r="H1943" s="29"/>
      <c r="I1943" s="29"/>
      <c r="J1943" s="32"/>
      <c r="K1943" s="27"/>
    </row>
    <row r="1944" spans="2:11" s="5" customFormat="1" ht="13.5" x14ac:dyDescent="0.2">
      <c r="B1944" s="30"/>
      <c r="C1944" s="26"/>
      <c r="D1944" s="28"/>
      <c r="E1944" s="29"/>
      <c r="F1944" s="31"/>
      <c r="G1944" s="33"/>
      <c r="H1944" s="29"/>
      <c r="I1944" s="29"/>
      <c r="J1944" s="32"/>
      <c r="K1944" s="27"/>
    </row>
    <row r="1945" spans="2:11" s="5" customFormat="1" ht="13.5" x14ac:dyDescent="0.2">
      <c r="B1945" s="30"/>
      <c r="C1945" s="26"/>
      <c r="D1945" s="28"/>
      <c r="E1945" s="29"/>
      <c r="F1945" s="31"/>
      <c r="G1945" s="33"/>
      <c r="H1945" s="29"/>
      <c r="I1945" s="29"/>
      <c r="J1945" s="32"/>
      <c r="K1945" s="27"/>
    </row>
    <row r="1946" spans="2:11" s="5" customFormat="1" ht="13.5" x14ac:dyDescent="0.2">
      <c r="B1946" s="30"/>
      <c r="C1946" s="26"/>
      <c r="D1946" s="28"/>
      <c r="E1946" s="29"/>
      <c r="F1946" s="31"/>
      <c r="G1946" s="33"/>
      <c r="H1946" s="29"/>
      <c r="I1946" s="29"/>
      <c r="J1946" s="32"/>
      <c r="K1946" s="27"/>
    </row>
    <row r="1947" spans="2:11" s="5" customFormat="1" ht="13.5" x14ac:dyDescent="0.2">
      <c r="B1947" s="30"/>
      <c r="C1947" s="26"/>
      <c r="D1947" s="28"/>
      <c r="E1947" s="29"/>
      <c r="F1947" s="31"/>
      <c r="G1947" s="33"/>
      <c r="H1947" s="29"/>
      <c r="I1947" s="29"/>
      <c r="J1947" s="32"/>
      <c r="K1947" s="27"/>
    </row>
    <row r="1948" spans="2:11" s="5" customFormat="1" ht="13.5" x14ac:dyDescent="0.2">
      <c r="B1948" s="30"/>
      <c r="C1948" s="26"/>
      <c r="D1948" s="28"/>
      <c r="E1948" s="29"/>
      <c r="F1948" s="31"/>
      <c r="G1948" s="33"/>
      <c r="H1948" s="29"/>
      <c r="I1948" s="29"/>
      <c r="J1948" s="32"/>
      <c r="K1948" s="27"/>
    </row>
    <row r="1949" spans="2:11" s="5" customFormat="1" ht="13.5" x14ac:dyDescent="0.2">
      <c r="B1949" s="30"/>
      <c r="C1949" s="26"/>
      <c r="D1949" s="28"/>
      <c r="E1949" s="29"/>
      <c r="F1949" s="31"/>
      <c r="G1949" s="33"/>
      <c r="H1949" s="29"/>
      <c r="I1949" s="29"/>
      <c r="J1949" s="32"/>
      <c r="K1949" s="27"/>
    </row>
    <row r="1950" spans="2:11" s="5" customFormat="1" ht="13.5" x14ac:dyDescent="0.2">
      <c r="B1950" s="30"/>
      <c r="C1950" s="26"/>
      <c r="D1950" s="28"/>
      <c r="E1950" s="29"/>
      <c r="F1950" s="31"/>
      <c r="G1950" s="33"/>
      <c r="H1950" s="29"/>
      <c r="I1950" s="29"/>
      <c r="J1950" s="32"/>
      <c r="K1950" s="27"/>
    </row>
    <row r="1951" spans="2:11" s="5" customFormat="1" ht="13.5" x14ac:dyDescent="0.2">
      <c r="B1951" s="30"/>
      <c r="C1951" s="26"/>
      <c r="D1951" s="28"/>
      <c r="E1951" s="29"/>
      <c r="F1951" s="31"/>
      <c r="G1951" s="33"/>
      <c r="H1951" s="29"/>
      <c r="I1951" s="29"/>
      <c r="J1951" s="32"/>
      <c r="K1951" s="27"/>
    </row>
    <row r="1952" spans="2:11" s="5" customFormat="1" ht="13.5" x14ac:dyDescent="0.2">
      <c r="B1952" s="30"/>
      <c r="C1952" s="26"/>
      <c r="D1952" s="28"/>
      <c r="E1952" s="29"/>
      <c r="F1952" s="31"/>
      <c r="G1952" s="33"/>
      <c r="H1952" s="29"/>
      <c r="I1952" s="29"/>
      <c r="J1952" s="32"/>
      <c r="K1952" s="27"/>
    </row>
    <row r="1953" spans="2:11" s="5" customFormat="1" ht="13.5" x14ac:dyDescent="0.2">
      <c r="B1953" s="30"/>
      <c r="C1953" s="26"/>
      <c r="D1953" s="28"/>
      <c r="E1953" s="29"/>
      <c r="F1953" s="31"/>
      <c r="G1953" s="33"/>
      <c r="H1953" s="29"/>
      <c r="I1953" s="29"/>
      <c r="J1953" s="32"/>
      <c r="K1953" s="27"/>
    </row>
    <row r="1954" spans="2:11" s="5" customFormat="1" ht="13.5" x14ac:dyDescent="0.2">
      <c r="B1954" s="30"/>
      <c r="C1954" s="26"/>
      <c r="D1954" s="28"/>
      <c r="E1954" s="29"/>
      <c r="F1954" s="31"/>
      <c r="G1954" s="33"/>
      <c r="H1954" s="29"/>
      <c r="I1954" s="29"/>
      <c r="J1954" s="32"/>
      <c r="K1954" s="27"/>
    </row>
    <row r="1955" spans="2:11" s="5" customFormat="1" ht="13.5" x14ac:dyDescent="0.2">
      <c r="B1955" s="30"/>
      <c r="C1955" s="26"/>
      <c r="D1955" s="28"/>
      <c r="E1955" s="29"/>
      <c r="F1955" s="31"/>
      <c r="G1955" s="33"/>
      <c r="H1955" s="29"/>
      <c r="I1955" s="29"/>
      <c r="J1955" s="32"/>
      <c r="K1955" s="27"/>
    </row>
    <row r="1956" spans="2:11" s="5" customFormat="1" ht="13.5" x14ac:dyDescent="0.2">
      <c r="B1956" s="30"/>
      <c r="C1956" s="26"/>
      <c r="D1956" s="28"/>
      <c r="E1956" s="29"/>
      <c r="F1956" s="31"/>
      <c r="G1956" s="33"/>
      <c r="H1956" s="29"/>
      <c r="I1956" s="29"/>
      <c r="J1956" s="32"/>
      <c r="K1956" s="27"/>
    </row>
    <row r="1957" spans="2:11" s="5" customFormat="1" ht="13.5" x14ac:dyDescent="0.2">
      <c r="B1957" s="30"/>
      <c r="C1957" s="26"/>
      <c r="D1957" s="28"/>
      <c r="E1957" s="29"/>
      <c r="F1957" s="31"/>
      <c r="G1957" s="33"/>
      <c r="H1957" s="29"/>
      <c r="I1957" s="29"/>
      <c r="J1957" s="32"/>
      <c r="K1957" s="27"/>
    </row>
    <row r="1958" spans="2:11" s="5" customFormat="1" ht="13.5" x14ac:dyDescent="0.2">
      <c r="B1958" s="30"/>
      <c r="C1958" s="26"/>
      <c r="D1958" s="28"/>
      <c r="E1958" s="29"/>
      <c r="F1958" s="31"/>
      <c r="G1958" s="33"/>
      <c r="H1958" s="29"/>
      <c r="I1958" s="29"/>
      <c r="J1958" s="32"/>
      <c r="K1958" s="27"/>
    </row>
    <row r="1959" spans="2:11" s="5" customFormat="1" ht="13.5" x14ac:dyDescent="0.2">
      <c r="B1959" s="30"/>
      <c r="C1959" s="26"/>
      <c r="D1959" s="28"/>
      <c r="E1959" s="29"/>
      <c r="F1959" s="31"/>
      <c r="G1959" s="33"/>
      <c r="H1959" s="29"/>
      <c r="I1959" s="29"/>
      <c r="J1959" s="32"/>
      <c r="K1959" s="27"/>
    </row>
    <row r="1960" spans="2:11" s="5" customFormat="1" ht="13.5" x14ac:dyDescent="0.2">
      <c r="B1960" s="30"/>
      <c r="C1960" s="26"/>
      <c r="D1960" s="28"/>
      <c r="E1960" s="29"/>
      <c r="F1960" s="31"/>
      <c r="G1960" s="33"/>
      <c r="H1960" s="29"/>
      <c r="I1960" s="29"/>
      <c r="J1960" s="32"/>
      <c r="K1960" s="27"/>
    </row>
    <row r="1961" spans="2:11" s="5" customFormat="1" ht="13.5" x14ac:dyDescent="0.2">
      <c r="B1961" s="30"/>
      <c r="C1961" s="26"/>
      <c r="D1961" s="28"/>
      <c r="E1961" s="29"/>
      <c r="F1961" s="31"/>
      <c r="G1961" s="33"/>
      <c r="H1961" s="29"/>
      <c r="I1961" s="29"/>
      <c r="J1961" s="32"/>
      <c r="K1961" s="27"/>
    </row>
    <row r="1962" spans="2:11" s="5" customFormat="1" ht="13.5" x14ac:dyDescent="0.2">
      <c r="B1962" s="30"/>
      <c r="C1962" s="26"/>
      <c r="D1962" s="28"/>
      <c r="E1962" s="29"/>
      <c r="F1962" s="31"/>
      <c r="G1962" s="33"/>
      <c r="H1962" s="29"/>
      <c r="I1962" s="29"/>
      <c r="J1962" s="32"/>
      <c r="K1962" s="27"/>
    </row>
    <row r="1963" spans="2:11" s="5" customFormat="1" ht="13.5" x14ac:dyDescent="0.2">
      <c r="B1963" s="30"/>
      <c r="C1963" s="26"/>
      <c r="D1963" s="28"/>
      <c r="E1963" s="29"/>
      <c r="F1963" s="31"/>
      <c r="G1963" s="33"/>
      <c r="H1963" s="29"/>
      <c r="I1963" s="29"/>
      <c r="J1963" s="32"/>
      <c r="K1963" s="27"/>
    </row>
    <row r="1964" spans="2:11" s="5" customFormat="1" ht="13.5" x14ac:dyDescent="0.2">
      <c r="B1964" s="30"/>
      <c r="C1964" s="26"/>
      <c r="D1964" s="28"/>
      <c r="E1964" s="29"/>
      <c r="F1964" s="31"/>
      <c r="G1964" s="33"/>
      <c r="H1964" s="29"/>
      <c r="I1964" s="29"/>
      <c r="J1964" s="32"/>
      <c r="K1964" s="27"/>
    </row>
    <row r="1965" spans="2:11" s="5" customFormat="1" ht="13.5" x14ac:dyDescent="0.2">
      <c r="B1965" s="30"/>
      <c r="C1965" s="26"/>
      <c r="D1965" s="28"/>
      <c r="E1965" s="29"/>
      <c r="F1965" s="31"/>
      <c r="G1965" s="33"/>
      <c r="H1965" s="29"/>
      <c r="I1965" s="29"/>
      <c r="J1965" s="32"/>
      <c r="K1965" s="27"/>
    </row>
    <row r="1966" spans="2:11" s="5" customFormat="1" ht="13.5" x14ac:dyDescent="0.2">
      <c r="B1966" s="30"/>
      <c r="C1966" s="26"/>
      <c r="D1966" s="28"/>
      <c r="E1966" s="29"/>
      <c r="F1966" s="31"/>
      <c r="G1966" s="33"/>
      <c r="H1966" s="29"/>
      <c r="I1966" s="29"/>
      <c r="J1966" s="32"/>
      <c r="K1966" s="27"/>
    </row>
    <row r="1967" spans="2:11" s="5" customFormat="1" ht="13.5" x14ac:dyDescent="0.2">
      <c r="B1967" s="30"/>
      <c r="C1967" s="26"/>
      <c r="D1967" s="28"/>
      <c r="E1967" s="29"/>
      <c r="F1967" s="31"/>
      <c r="G1967" s="33"/>
      <c r="H1967" s="29"/>
      <c r="I1967" s="29"/>
      <c r="J1967" s="32"/>
      <c r="K1967" s="27"/>
    </row>
    <row r="1968" spans="2:11" s="5" customFormat="1" ht="13.5" x14ac:dyDescent="0.2">
      <c r="B1968" s="30"/>
      <c r="C1968" s="26"/>
      <c r="D1968" s="28"/>
      <c r="E1968" s="29"/>
      <c r="F1968" s="31"/>
      <c r="G1968" s="33"/>
      <c r="H1968" s="29"/>
      <c r="I1968" s="29"/>
      <c r="J1968" s="32"/>
      <c r="K1968" s="27"/>
    </row>
    <row r="1969" spans="2:11" s="5" customFormat="1" ht="13.5" x14ac:dyDescent="0.2">
      <c r="B1969" s="30"/>
      <c r="C1969" s="26"/>
      <c r="D1969" s="28"/>
      <c r="E1969" s="29"/>
      <c r="F1969" s="31"/>
      <c r="G1969" s="33"/>
      <c r="H1969" s="29"/>
      <c r="I1969" s="29"/>
      <c r="J1969" s="32"/>
      <c r="K1969" s="27"/>
    </row>
    <row r="1970" spans="2:11" s="5" customFormat="1" ht="13.5" x14ac:dyDescent="0.2">
      <c r="B1970" s="30"/>
      <c r="C1970" s="26"/>
      <c r="D1970" s="28"/>
      <c r="E1970" s="29"/>
      <c r="F1970" s="31"/>
      <c r="G1970" s="33"/>
      <c r="H1970" s="29"/>
      <c r="I1970" s="29"/>
      <c r="J1970" s="32"/>
      <c r="K1970" s="27"/>
    </row>
    <row r="1971" spans="2:11" s="5" customFormat="1" ht="13.5" x14ac:dyDescent="0.2">
      <c r="B1971" s="30"/>
      <c r="C1971" s="26"/>
      <c r="D1971" s="28"/>
      <c r="E1971" s="29"/>
      <c r="F1971" s="31"/>
      <c r="G1971" s="33"/>
      <c r="H1971" s="29"/>
      <c r="I1971" s="29"/>
      <c r="J1971" s="32"/>
      <c r="K1971" s="27"/>
    </row>
    <row r="1972" spans="2:11" s="5" customFormat="1" ht="13.5" x14ac:dyDescent="0.2">
      <c r="B1972" s="30"/>
      <c r="C1972" s="26"/>
      <c r="D1972" s="28"/>
      <c r="E1972" s="29"/>
      <c r="F1972" s="31"/>
      <c r="G1972" s="33"/>
      <c r="H1972" s="29"/>
      <c r="I1972" s="29"/>
      <c r="J1972" s="32"/>
      <c r="K1972" s="27"/>
    </row>
    <row r="1973" spans="2:11" s="5" customFormat="1" ht="13.5" x14ac:dyDescent="0.2">
      <c r="B1973" s="30"/>
      <c r="C1973" s="26"/>
      <c r="D1973" s="28"/>
      <c r="E1973" s="29"/>
      <c r="F1973" s="31"/>
      <c r="G1973" s="33"/>
      <c r="H1973" s="29"/>
      <c r="I1973" s="29"/>
      <c r="J1973" s="32"/>
      <c r="K1973" s="27"/>
    </row>
    <row r="1974" spans="2:11" s="5" customFormat="1" ht="13.5" x14ac:dyDescent="0.2">
      <c r="B1974" s="30"/>
      <c r="C1974" s="26"/>
      <c r="D1974" s="28"/>
      <c r="E1974" s="29"/>
      <c r="F1974" s="31"/>
      <c r="G1974" s="33"/>
      <c r="H1974" s="29"/>
      <c r="I1974" s="29"/>
      <c r="J1974" s="32"/>
      <c r="K1974" s="27"/>
    </row>
    <row r="1975" spans="2:11" s="5" customFormat="1" ht="13.5" x14ac:dyDescent="0.2">
      <c r="B1975" s="30"/>
      <c r="C1975" s="26"/>
      <c r="D1975" s="28"/>
      <c r="E1975" s="29"/>
      <c r="F1975" s="31"/>
      <c r="G1975" s="33"/>
      <c r="H1975" s="29"/>
      <c r="I1975" s="29"/>
      <c r="J1975" s="32"/>
      <c r="K1975" s="27"/>
    </row>
    <row r="1976" spans="2:11" s="5" customFormat="1" ht="13.5" x14ac:dyDescent="0.2">
      <c r="B1976" s="30"/>
      <c r="C1976" s="26"/>
      <c r="D1976" s="28"/>
      <c r="E1976" s="29"/>
      <c r="F1976" s="31"/>
      <c r="G1976" s="33"/>
      <c r="H1976" s="29"/>
      <c r="I1976" s="29"/>
      <c r="J1976" s="32"/>
      <c r="K1976" s="27"/>
    </row>
    <row r="1977" spans="2:11" s="5" customFormat="1" ht="13.5" x14ac:dyDescent="0.2">
      <c r="B1977" s="30"/>
      <c r="C1977" s="26"/>
      <c r="D1977" s="28"/>
      <c r="E1977" s="29"/>
      <c r="F1977" s="31"/>
      <c r="G1977" s="33"/>
      <c r="H1977" s="29"/>
      <c r="I1977" s="29"/>
      <c r="J1977" s="32"/>
      <c r="K1977" s="27"/>
    </row>
    <row r="1978" spans="2:11" s="5" customFormat="1" ht="13.5" x14ac:dyDescent="0.2">
      <c r="B1978" s="30"/>
      <c r="C1978" s="26"/>
      <c r="D1978" s="28"/>
      <c r="E1978" s="29"/>
      <c r="F1978" s="31"/>
      <c r="G1978" s="33"/>
      <c r="H1978" s="29"/>
      <c r="I1978" s="29"/>
      <c r="J1978" s="32"/>
      <c r="K1978" s="27"/>
    </row>
    <row r="1979" spans="2:11" s="5" customFormat="1" ht="13.5" x14ac:dyDescent="0.2">
      <c r="B1979" s="30"/>
      <c r="C1979" s="26"/>
      <c r="D1979" s="28"/>
      <c r="E1979" s="29"/>
      <c r="F1979" s="31"/>
      <c r="G1979" s="33"/>
      <c r="H1979" s="29"/>
      <c r="I1979" s="29"/>
      <c r="J1979" s="32"/>
      <c r="K1979" s="27"/>
    </row>
    <row r="1980" spans="2:11" s="5" customFormat="1" ht="13.5" x14ac:dyDescent="0.2">
      <c r="B1980" s="30"/>
      <c r="C1980" s="26"/>
      <c r="D1980" s="28"/>
      <c r="E1980" s="29"/>
      <c r="F1980" s="31"/>
      <c r="G1980" s="33"/>
      <c r="H1980" s="29"/>
      <c r="I1980" s="29"/>
      <c r="J1980" s="32"/>
      <c r="K1980" s="27"/>
    </row>
    <row r="1981" spans="2:11" s="5" customFormat="1" ht="13.5" x14ac:dyDescent="0.2">
      <c r="B1981" s="30"/>
      <c r="C1981" s="26"/>
      <c r="D1981" s="28"/>
      <c r="E1981" s="29"/>
      <c r="F1981" s="31"/>
      <c r="G1981" s="33"/>
      <c r="H1981" s="29"/>
      <c r="I1981" s="29"/>
      <c r="J1981" s="32"/>
      <c r="K1981" s="27"/>
    </row>
    <row r="1982" spans="2:11" s="5" customFormat="1" ht="13.5" x14ac:dyDescent="0.2">
      <c r="B1982" s="30"/>
      <c r="C1982" s="26"/>
      <c r="D1982" s="28"/>
      <c r="E1982" s="29"/>
      <c r="F1982" s="31"/>
      <c r="G1982" s="33"/>
      <c r="H1982" s="29"/>
      <c r="I1982" s="29"/>
      <c r="J1982" s="32"/>
      <c r="K1982" s="27"/>
    </row>
    <row r="1983" spans="2:11" s="5" customFormat="1" ht="13.5" x14ac:dyDescent="0.2">
      <c r="B1983" s="30"/>
      <c r="C1983" s="26"/>
      <c r="D1983" s="28"/>
      <c r="E1983" s="29"/>
      <c r="F1983" s="31"/>
      <c r="G1983" s="33"/>
      <c r="H1983" s="29"/>
      <c r="I1983" s="29"/>
      <c r="J1983" s="32"/>
      <c r="K1983" s="27"/>
    </row>
    <row r="1984" spans="2:11" s="5" customFormat="1" ht="13.5" x14ac:dyDescent="0.2">
      <c r="B1984" s="30"/>
      <c r="C1984" s="26"/>
      <c r="D1984" s="28"/>
      <c r="E1984" s="29"/>
      <c r="F1984" s="31"/>
      <c r="G1984" s="33"/>
      <c r="H1984" s="29"/>
      <c r="I1984" s="29"/>
      <c r="J1984" s="32"/>
      <c r="K1984" s="27"/>
    </row>
    <row r="1985" spans="2:11" s="5" customFormat="1" ht="13.5" x14ac:dyDescent="0.2">
      <c r="B1985" s="30"/>
      <c r="C1985" s="26"/>
      <c r="D1985" s="28"/>
      <c r="E1985" s="29"/>
      <c r="F1985" s="31"/>
      <c r="G1985" s="33"/>
      <c r="H1985" s="29"/>
      <c r="I1985" s="29"/>
      <c r="J1985" s="32"/>
      <c r="K1985" s="27"/>
    </row>
    <row r="1986" spans="2:11" s="5" customFormat="1" ht="13.5" x14ac:dyDescent="0.2">
      <c r="B1986" s="30"/>
      <c r="C1986" s="26"/>
      <c r="D1986" s="28"/>
      <c r="E1986" s="29"/>
      <c r="F1986" s="31"/>
      <c r="G1986" s="33"/>
      <c r="H1986" s="29"/>
      <c r="I1986" s="29"/>
      <c r="J1986" s="32"/>
      <c r="K1986" s="27"/>
    </row>
    <row r="1987" spans="2:11" s="5" customFormat="1" ht="13.5" x14ac:dyDescent="0.2">
      <c r="B1987" s="30"/>
      <c r="C1987" s="26"/>
      <c r="D1987" s="28"/>
      <c r="E1987" s="29"/>
      <c r="F1987" s="31"/>
      <c r="G1987" s="33"/>
      <c r="H1987" s="29"/>
      <c r="I1987" s="29"/>
      <c r="J1987" s="32"/>
      <c r="K1987" s="27"/>
    </row>
    <row r="1988" spans="2:11" s="5" customFormat="1" ht="13.5" x14ac:dyDescent="0.2">
      <c r="B1988" s="30"/>
      <c r="C1988" s="26"/>
      <c r="D1988" s="28"/>
      <c r="E1988" s="29"/>
      <c r="F1988" s="31"/>
      <c r="G1988" s="33"/>
      <c r="H1988" s="29"/>
      <c r="I1988" s="29"/>
      <c r="J1988" s="32"/>
      <c r="K1988" s="27"/>
    </row>
    <row r="1989" spans="2:11" s="5" customFormat="1" ht="13.5" x14ac:dyDescent="0.2">
      <c r="B1989" s="30"/>
      <c r="C1989" s="26"/>
      <c r="D1989" s="28"/>
      <c r="E1989" s="29"/>
      <c r="F1989" s="31"/>
      <c r="G1989" s="33"/>
      <c r="H1989" s="29"/>
      <c r="I1989" s="29"/>
      <c r="J1989" s="32"/>
      <c r="K1989" s="27"/>
    </row>
    <row r="1990" spans="2:11" s="5" customFormat="1" ht="13.5" x14ac:dyDescent="0.2">
      <c r="B1990" s="30"/>
      <c r="C1990" s="26"/>
      <c r="D1990" s="28"/>
      <c r="E1990" s="29"/>
      <c r="F1990" s="31"/>
      <c r="G1990" s="33"/>
      <c r="H1990" s="29"/>
      <c r="I1990" s="29"/>
      <c r="J1990" s="32"/>
      <c r="K1990" s="27"/>
    </row>
    <row r="1991" spans="2:11" s="5" customFormat="1" ht="13.5" x14ac:dyDescent="0.2">
      <c r="B1991" s="30"/>
      <c r="C1991" s="26"/>
      <c r="D1991" s="28"/>
      <c r="E1991" s="29"/>
      <c r="F1991" s="31"/>
      <c r="G1991" s="33"/>
      <c r="H1991" s="29"/>
      <c r="I1991" s="29"/>
      <c r="J1991" s="32"/>
      <c r="K1991" s="27"/>
    </row>
    <row r="1992" spans="2:11" s="5" customFormat="1" ht="13.5" x14ac:dyDescent="0.2">
      <c r="B1992" s="30"/>
      <c r="C1992" s="26"/>
      <c r="D1992" s="28"/>
      <c r="E1992" s="29"/>
      <c r="F1992" s="31"/>
      <c r="G1992" s="33"/>
      <c r="H1992" s="29"/>
      <c r="I1992" s="29"/>
      <c r="J1992" s="32"/>
      <c r="K1992" s="27"/>
    </row>
    <row r="1993" spans="2:11" s="5" customFormat="1" ht="13.5" x14ac:dyDescent="0.2">
      <c r="B1993" s="30"/>
      <c r="C1993" s="26"/>
      <c r="D1993" s="28"/>
      <c r="E1993" s="29"/>
      <c r="F1993" s="31"/>
      <c r="G1993" s="33"/>
      <c r="H1993" s="29"/>
      <c r="I1993" s="29"/>
      <c r="J1993" s="32"/>
      <c r="K1993" s="27"/>
    </row>
    <row r="1994" spans="2:11" s="5" customFormat="1" ht="13.5" x14ac:dyDescent="0.2">
      <c r="B1994" s="30"/>
      <c r="C1994" s="26"/>
      <c r="D1994" s="28"/>
      <c r="E1994" s="29"/>
      <c r="F1994" s="31"/>
      <c r="G1994" s="33"/>
      <c r="H1994" s="29"/>
      <c r="I1994" s="29"/>
      <c r="J1994" s="32"/>
      <c r="K1994" s="27"/>
    </row>
    <row r="1995" spans="2:11" s="5" customFormat="1" ht="13.5" x14ac:dyDescent="0.2">
      <c r="B1995" s="30"/>
      <c r="C1995" s="26"/>
      <c r="D1995" s="28"/>
      <c r="E1995" s="29"/>
      <c r="F1995" s="31"/>
      <c r="G1995" s="33"/>
      <c r="H1995" s="29"/>
      <c r="I1995" s="29"/>
      <c r="J1995" s="32"/>
      <c r="K1995" s="27"/>
    </row>
    <row r="1996" spans="2:11" s="5" customFormat="1" ht="13.5" x14ac:dyDescent="0.2">
      <c r="B1996" s="30"/>
      <c r="C1996" s="26"/>
      <c r="D1996" s="28"/>
      <c r="E1996" s="29"/>
      <c r="F1996" s="31"/>
      <c r="G1996" s="33"/>
      <c r="H1996" s="29"/>
      <c r="I1996" s="29"/>
      <c r="J1996" s="32"/>
      <c r="K1996" s="27"/>
    </row>
    <row r="1997" spans="2:11" s="5" customFormat="1" ht="13.5" x14ac:dyDescent="0.2">
      <c r="B1997" s="30"/>
      <c r="C1997" s="26"/>
      <c r="D1997" s="28"/>
      <c r="E1997" s="29"/>
      <c r="F1997" s="31"/>
      <c r="G1997" s="33"/>
      <c r="H1997" s="29"/>
      <c r="I1997" s="29"/>
      <c r="J1997" s="32"/>
      <c r="K1997" s="27"/>
    </row>
    <row r="1998" spans="2:11" s="5" customFormat="1" ht="13.5" x14ac:dyDescent="0.2">
      <c r="B1998" s="30"/>
      <c r="C1998" s="26"/>
      <c r="D1998" s="28"/>
      <c r="E1998" s="29"/>
      <c r="F1998" s="31"/>
      <c r="G1998" s="33"/>
      <c r="H1998" s="29"/>
      <c r="I1998" s="29"/>
      <c r="J1998" s="32"/>
      <c r="K1998" s="27"/>
    </row>
    <row r="1999" spans="2:11" s="5" customFormat="1" ht="13.5" x14ac:dyDescent="0.2">
      <c r="B1999" s="30"/>
      <c r="C1999" s="26"/>
      <c r="D1999" s="28"/>
      <c r="E1999" s="29"/>
      <c r="F1999" s="31"/>
      <c r="G1999" s="33"/>
      <c r="H1999" s="29"/>
      <c r="I1999" s="29"/>
      <c r="J1999" s="32"/>
      <c r="K1999" s="27"/>
    </row>
    <row r="2000" spans="2:11" s="5" customFormat="1" ht="13.5" x14ac:dyDescent="0.2">
      <c r="B2000" s="30"/>
      <c r="C2000" s="26"/>
      <c r="D2000" s="28"/>
      <c r="E2000" s="29"/>
      <c r="F2000" s="31"/>
      <c r="G2000" s="33"/>
      <c r="H2000" s="29"/>
      <c r="I2000" s="29"/>
      <c r="J2000" s="32"/>
      <c r="K2000" s="27"/>
    </row>
    <row r="2001" spans="2:11" s="5" customFormat="1" ht="13.5" x14ac:dyDescent="0.2">
      <c r="B2001" s="30"/>
      <c r="C2001" s="26"/>
      <c r="D2001" s="28"/>
      <c r="E2001" s="29"/>
      <c r="F2001" s="31"/>
      <c r="G2001" s="33"/>
      <c r="H2001" s="29"/>
      <c r="I2001" s="29"/>
      <c r="J2001" s="32"/>
      <c r="K2001" s="27"/>
    </row>
    <row r="2002" spans="2:11" s="5" customFormat="1" ht="13.5" x14ac:dyDescent="0.2">
      <c r="B2002" s="30"/>
      <c r="C2002" s="26"/>
      <c r="D2002" s="28"/>
      <c r="E2002" s="29"/>
      <c r="F2002" s="31"/>
      <c r="G2002" s="33"/>
      <c r="H2002" s="29"/>
      <c r="I2002" s="29"/>
      <c r="J2002" s="32"/>
      <c r="K2002" s="27"/>
    </row>
    <row r="2003" spans="2:11" s="5" customFormat="1" ht="13.5" x14ac:dyDescent="0.2">
      <c r="B2003" s="30"/>
      <c r="C2003" s="26"/>
      <c r="D2003" s="28"/>
      <c r="E2003" s="29"/>
      <c r="F2003" s="31"/>
      <c r="G2003" s="33"/>
      <c r="H2003" s="29"/>
      <c r="I2003" s="29"/>
      <c r="J2003" s="32"/>
      <c r="K2003" s="27"/>
    </row>
    <row r="2004" spans="2:11" s="5" customFormat="1" ht="13.5" x14ac:dyDescent="0.2">
      <c r="B2004" s="30"/>
      <c r="C2004" s="26"/>
      <c r="D2004" s="28"/>
      <c r="E2004" s="29"/>
      <c r="F2004" s="31"/>
      <c r="G2004" s="33"/>
      <c r="H2004" s="29"/>
      <c r="I2004" s="29"/>
      <c r="J2004" s="32"/>
      <c r="K2004" s="27"/>
    </row>
    <row r="2005" spans="2:11" s="5" customFormat="1" ht="13.5" x14ac:dyDescent="0.2">
      <c r="B2005" s="30"/>
      <c r="C2005" s="26"/>
      <c r="D2005" s="28"/>
      <c r="E2005" s="29"/>
      <c r="F2005" s="31"/>
      <c r="G2005" s="33"/>
      <c r="H2005" s="29"/>
      <c r="I2005" s="29"/>
      <c r="J2005" s="32"/>
      <c r="K2005" s="27"/>
    </row>
    <row r="2006" spans="2:11" s="5" customFormat="1" ht="13.5" x14ac:dyDescent="0.2">
      <c r="B2006" s="30"/>
      <c r="C2006" s="26"/>
      <c r="D2006" s="28"/>
      <c r="E2006" s="29"/>
      <c r="F2006" s="31"/>
      <c r="G2006" s="33"/>
      <c r="H2006" s="29"/>
      <c r="I2006" s="29"/>
      <c r="J2006" s="32"/>
      <c r="K2006" s="27"/>
    </row>
    <row r="2007" spans="2:11" s="5" customFormat="1" ht="13.5" x14ac:dyDescent="0.2">
      <c r="B2007" s="30"/>
      <c r="C2007" s="26"/>
      <c r="D2007" s="28"/>
      <c r="E2007" s="29"/>
      <c r="F2007" s="31"/>
      <c r="G2007" s="33"/>
      <c r="H2007" s="29"/>
      <c r="I2007" s="29"/>
      <c r="J2007" s="32"/>
      <c r="K2007" s="27"/>
    </row>
    <row r="2008" spans="2:11" s="5" customFormat="1" ht="13.5" x14ac:dyDescent="0.2">
      <c r="B2008" s="30"/>
      <c r="C2008" s="26"/>
      <c r="D2008" s="28"/>
      <c r="E2008" s="29"/>
      <c r="F2008" s="31"/>
      <c r="G2008" s="33"/>
      <c r="H2008" s="29"/>
      <c r="I2008" s="29"/>
      <c r="J2008" s="32"/>
      <c r="K2008" s="27"/>
    </row>
    <row r="2009" spans="2:11" s="5" customFormat="1" ht="13.5" x14ac:dyDescent="0.2">
      <c r="B2009" s="30"/>
      <c r="C2009" s="26"/>
      <c r="D2009" s="28"/>
      <c r="E2009" s="29"/>
      <c r="F2009" s="31"/>
      <c r="G2009" s="33"/>
      <c r="H2009" s="29"/>
      <c r="I2009" s="29"/>
      <c r="J2009" s="32"/>
      <c r="K2009" s="27"/>
    </row>
    <row r="2010" spans="2:11" s="5" customFormat="1" ht="13.5" x14ac:dyDescent="0.2">
      <c r="B2010" s="30"/>
      <c r="C2010" s="26"/>
      <c r="D2010" s="28"/>
      <c r="E2010" s="29"/>
      <c r="F2010" s="31"/>
      <c r="G2010" s="33"/>
      <c r="H2010" s="29"/>
      <c r="I2010" s="29"/>
      <c r="J2010" s="32"/>
      <c r="K2010" s="27"/>
    </row>
    <row r="2011" spans="2:11" s="5" customFormat="1" ht="13.5" x14ac:dyDescent="0.2">
      <c r="B2011" s="30"/>
      <c r="C2011" s="26"/>
      <c r="D2011" s="28"/>
      <c r="E2011" s="29"/>
      <c r="F2011" s="31"/>
      <c r="G2011" s="33"/>
      <c r="H2011" s="29"/>
      <c r="I2011" s="29"/>
      <c r="J2011" s="32"/>
      <c r="K2011" s="27"/>
    </row>
    <row r="2012" spans="2:11" s="5" customFormat="1" ht="13.5" x14ac:dyDescent="0.2">
      <c r="B2012" s="30"/>
      <c r="C2012" s="26"/>
      <c r="D2012" s="28"/>
      <c r="E2012" s="29"/>
      <c r="F2012" s="31"/>
      <c r="G2012" s="33"/>
      <c r="H2012" s="29"/>
      <c r="I2012" s="29"/>
      <c r="J2012" s="32"/>
      <c r="K2012" s="27"/>
    </row>
    <row r="2013" spans="2:11" s="5" customFormat="1" ht="13.5" x14ac:dyDescent="0.2">
      <c r="B2013" s="30"/>
      <c r="C2013" s="26"/>
      <c r="D2013" s="28"/>
      <c r="E2013" s="29"/>
      <c r="F2013" s="31"/>
      <c r="G2013" s="33"/>
      <c r="H2013" s="29"/>
      <c r="I2013" s="29"/>
      <c r="J2013" s="32"/>
      <c r="K2013" s="27"/>
    </row>
    <row r="2014" spans="2:11" s="5" customFormat="1" ht="13.5" x14ac:dyDescent="0.2">
      <c r="B2014" s="30"/>
      <c r="C2014" s="26"/>
      <c r="D2014" s="28"/>
      <c r="E2014" s="29"/>
      <c r="F2014" s="31"/>
      <c r="G2014" s="33"/>
      <c r="H2014" s="29"/>
      <c r="I2014" s="29"/>
      <c r="J2014" s="32"/>
      <c r="K2014" s="27"/>
    </row>
    <row r="2015" spans="2:11" s="5" customFormat="1" ht="13.5" x14ac:dyDescent="0.2">
      <c r="B2015" s="30"/>
      <c r="C2015" s="26"/>
      <c r="D2015" s="28"/>
      <c r="E2015" s="29"/>
      <c r="F2015" s="31"/>
      <c r="G2015" s="33"/>
      <c r="H2015" s="29"/>
      <c r="I2015" s="29"/>
      <c r="J2015" s="32"/>
      <c r="K2015" s="27"/>
    </row>
    <row r="2016" spans="2:11" s="5" customFormat="1" ht="13.5" x14ac:dyDescent="0.2">
      <c r="B2016" s="30"/>
      <c r="C2016" s="26"/>
      <c r="D2016" s="28"/>
      <c r="E2016" s="29"/>
      <c r="F2016" s="31"/>
      <c r="G2016" s="33"/>
      <c r="H2016" s="29"/>
      <c r="I2016" s="29"/>
      <c r="J2016" s="32"/>
      <c r="K2016" s="27"/>
    </row>
    <row r="2017" spans="2:11" s="5" customFormat="1" ht="13.5" x14ac:dyDescent="0.2">
      <c r="B2017" s="30"/>
      <c r="C2017" s="26"/>
      <c r="D2017" s="28"/>
      <c r="E2017" s="29"/>
      <c r="F2017" s="31"/>
      <c r="G2017" s="33"/>
      <c r="H2017" s="29"/>
      <c r="I2017" s="29"/>
      <c r="J2017" s="32"/>
      <c r="K2017" s="27"/>
    </row>
    <row r="2018" spans="2:11" s="5" customFormat="1" ht="13.5" x14ac:dyDescent="0.2">
      <c r="B2018" s="30"/>
      <c r="C2018" s="26"/>
      <c r="D2018" s="28"/>
      <c r="E2018" s="29"/>
      <c r="F2018" s="31"/>
      <c r="G2018" s="33"/>
      <c r="H2018" s="29"/>
      <c r="I2018" s="29"/>
      <c r="J2018" s="32"/>
      <c r="K2018" s="27"/>
    </row>
    <row r="2019" spans="2:11" s="5" customFormat="1" ht="13.5" x14ac:dyDescent="0.2">
      <c r="B2019" s="30"/>
      <c r="C2019" s="26"/>
      <c r="D2019" s="28"/>
      <c r="E2019" s="29"/>
      <c r="F2019" s="31"/>
      <c r="G2019" s="33"/>
      <c r="H2019" s="29"/>
      <c r="I2019" s="29"/>
      <c r="J2019" s="32"/>
      <c r="K2019" s="27"/>
    </row>
    <row r="2020" spans="2:11" s="5" customFormat="1" ht="13.5" x14ac:dyDescent="0.2">
      <c r="B2020" s="30"/>
      <c r="C2020" s="26"/>
      <c r="D2020" s="28"/>
      <c r="E2020" s="29"/>
      <c r="F2020" s="31"/>
      <c r="G2020" s="33"/>
      <c r="H2020" s="29"/>
      <c r="I2020" s="29"/>
      <c r="J2020" s="32"/>
      <c r="K2020" s="27"/>
    </row>
    <row r="2021" spans="2:11" s="5" customFormat="1" ht="13.5" x14ac:dyDescent="0.2">
      <c r="B2021" s="30"/>
      <c r="C2021" s="26"/>
      <c r="D2021" s="28"/>
      <c r="E2021" s="29"/>
      <c r="F2021" s="31"/>
      <c r="G2021" s="33"/>
      <c r="H2021" s="29"/>
      <c r="I2021" s="29"/>
      <c r="J2021" s="32"/>
      <c r="K2021" s="27"/>
    </row>
    <row r="2022" spans="2:11" s="5" customFormat="1" ht="13.5" x14ac:dyDescent="0.2">
      <c r="B2022" s="30"/>
      <c r="C2022" s="26"/>
      <c r="D2022" s="28"/>
      <c r="E2022" s="29"/>
      <c r="F2022" s="31"/>
      <c r="G2022" s="33"/>
      <c r="H2022" s="29"/>
      <c r="I2022" s="29"/>
      <c r="J2022" s="32"/>
      <c r="K2022" s="27"/>
    </row>
    <row r="2023" spans="2:11" s="5" customFormat="1" ht="13.5" x14ac:dyDescent="0.2">
      <c r="B2023" s="30"/>
      <c r="C2023" s="26"/>
      <c r="D2023" s="28"/>
      <c r="E2023" s="29"/>
      <c r="F2023" s="31"/>
      <c r="G2023" s="33"/>
      <c r="H2023" s="29"/>
      <c r="I2023" s="29"/>
      <c r="J2023" s="32"/>
      <c r="K2023" s="27"/>
    </row>
    <row r="2024" spans="2:11" s="5" customFormat="1" ht="13.5" x14ac:dyDescent="0.2">
      <c r="B2024" s="30"/>
      <c r="C2024" s="26"/>
      <c r="D2024" s="28"/>
      <c r="E2024" s="29"/>
      <c r="F2024" s="31"/>
      <c r="G2024" s="33"/>
      <c r="H2024" s="29"/>
      <c r="I2024" s="29"/>
      <c r="J2024" s="32"/>
      <c r="K2024" s="27"/>
    </row>
    <row r="2025" spans="2:11" s="5" customFormat="1" ht="13.5" x14ac:dyDescent="0.2">
      <c r="B2025" s="30"/>
      <c r="C2025" s="26"/>
      <c r="D2025" s="28"/>
      <c r="E2025" s="29"/>
      <c r="F2025" s="31"/>
      <c r="G2025" s="33"/>
      <c r="H2025" s="29"/>
      <c r="I2025" s="29"/>
      <c r="J2025" s="32"/>
      <c r="K2025" s="27"/>
    </row>
    <row r="2026" spans="2:11" s="5" customFormat="1" ht="13.5" x14ac:dyDescent="0.2">
      <c r="B2026" s="30"/>
      <c r="C2026" s="26"/>
      <c r="D2026" s="28"/>
      <c r="E2026" s="29"/>
      <c r="F2026" s="31"/>
      <c r="G2026" s="33"/>
      <c r="H2026" s="29"/>
      <c r="I2026" s="29"/>
      <c r="J2026" s="32"/>
      <c r="K2026" s="27"/>
    </row>
    <row r="2027" spans="2:11" s="5" customFormat="1" ht="13.5" x14ac:dyDescent="0.2">
      <c r="B2027" s="30"/>
      <c r="C2027" s="26"/>
      <c r="D2027" s="28"/>
      <c r="E2027" s="29"/>
      <c r="F2027" s="31"/>
      <c r="G2027" s="33"/>
      <c r="H2027" s="29"/>
      <c r="I2027" s="29"/>
      <c r="J2027" s="32"/>
      <c r="K2027" s="27"/>
    </row>
    <row r="2028" spans="2:11" s="5" customFormat="1" ht="13.5" x14ac:dyDescent="0.2">
      <c r="B2028" s="30"/>
      <c r="C2028" s="26"/>
      <c r="D2028" s="28"/>
      <c r="E2028" s="29"/>
      <c r="F2028" s="31"/>
      <c r="G2028" s="33"/>
      <c r="H2028" s="29"/>
      <c r="I2028" s="29"/>
      <c r="J2028" s="32"/>
      <c r="K2028" s="27"/>
    </row>
    <row r="2029" spans="2:11" s="5" customFormat="1" ht="13.5" x14ac:dyDescent="0.2">
      <c r="B2029" s="30"/>
      <c r="C2029" s="26"/>
      <c r="D2029" s="28"/>
      <c r="E2029" s="29"/>
      <c r="F2029" s="31"/>
      <c r="G2029" s="33"/>
      <c r="H2029" s="29"/>
      <c r="I2029" s="29"/>
      <c r="J2029" s="32"/>
      <c r="K2029" s="27"/>
    </row>
    <row r="2030" spans="2:11" s="5" customFormat="1" ht="13.5" x14ac:dyDescent="0.2">
      <c r="B2030" s="30"/>
      <c r="C2030" s="26"/>
      <c r="D2030" s="28"/>
      <c r="E2030" s="29"/>
      <c r="F2030" s="31"/>
      <c r="G2030" s="33"/>
      <c r="H2030" s="29"/>
      <c r="I2030" s="29"/>
      <c r="J2030" s="32"/>
      <c r="K2030" s="27"/>
    </row>
    <row r="2031" spans="2:11" s="5" customFormat="1" ht="13.5" x14ac:dyDescent="0.2">
      <c r="B2031" s="30"/>
      <c r="C2031" s="26"/>
      <c r="D2031" s="28"/>
      <c r="E2031" s="29"/>
      <c r="F2031" s="31"/>
      <c r="G2031" s="33"/>
      <c r="H2031" s="29"/>
      <c r="I2031" s="29"/>
      <c r="J2031" s="32"/>
      <c r="K2031" s="27"/>
    </row>
    <row r="2032" spans="2:11" s="5" customFormat="1" ht="13.5" x14ac:dyDescent="0.2">
      <c r="B2032" s="30"/>
      <c r="C2032" s="26"/>
      <c r="D2032" s="28"/>
      <c r="E2032" s="29"/>
      <c r="F2032" s="31"/>
      <c r="G2032" s="33"/>
      <c r="H2032" s="29"/>
      <c r="I2032" s="29"/>
      <c r="J2032" s="32"/>
      <c r="K2032" s="27"/>
    </row>
    <row r="2033" spans="2:11" s="5" customFormat="1" ht="13.5" x14ac:dyDescent="0.2">
      <c r="B2033" s="30"/>
      <c r="C2033" s="26"/>
      <c r="D2033" s="28"/>
      <c r="E2033" s="29"/>
      <c r="F2033" s="31"/>
      <c r="G2033" s="33"/>
      <c r="H2033" s="29"/>
      <c r="I2033" s="29"/>
      <c r="J2033" s="32"/>
      <c r="K2033" s="27"/>
    </row>
    <row r="2034" spans="2:11" s="5" customFormat="1" ht="13.5" x14ac:dyDescent="0.2">
      <c r="B2034" s="30"/>
      <c r="C2034" s="26"/>
      <c r="D2034" s="28"/>
      <c r="E2034" s="29"/>
      <c r="F2034" s="31"/>
      <c r="G2034" s="33"/>
      <c r="H2034" s="29"/>
      <c r="I2034" s="29"/>
      <c r="J2034" s="32"/>
      <c r="K2034" s="27"/>
    </row>
    <row r="2035" spans="2:11" s="5" customFormat="1" ht="13.5" x14ac:dyDescent="0.2">
      <c r="B2035" s="30"/>
      <c r="C2035" s="26"/>
      <c r="D2035" s="28"/>
      <c r="E2035" s="29"/>
      <c r="F2035" s="31"/>
      <c r="G2035" s="33"/>
      <c r="H2035" s="29"/>
      <c r="I2035" s="29"/>
      <c r="J2035" s="32"/>
      <c r="K2035" s="27"/>
    </row>
    <row r="2036" spans="2:11" s="5" customFormat="1" ht="13.5" x14ac:dyDescent="0.2">
      <c r="B2036" s="30"/>
      <c r="C2036" s="26"/>
      <c r="D2036" s="28"/>
      <c r="E2036" s="29"/>
      <c r="F2036" s="31"/>
      <c r="G2036" s="33"/>
      <c r="H2036" s="29"/>
      <c r="I2036" s="29"/>
      <c r="J2036" s="32"/>
      <c r="K2036" s="27"/>
    </row>
    <row r="2037" spans="2:11" s="5" customFormat="1" ht="13.5" x14ac:dyDescent="0.2">
      <c r="B2037" s="30"/>
      <c r="C2037" s="26"/>
      <c r="D2037" s="28"/>
      <c r="E2037" s="29"/>
      <c r="F2037" s="31"/>
      <c r="G2037" s="33"/>
      <c r="H2037" s="29"/>
      <c r="I2037" s="29"/>
      <c r="J2037" s="32"/>
      <c r="K2037" s="27"/>
    </row>
    <row r="2038" spans="2:11" s="5" customFormat="1" ht="13.5" x14ac:dyDescent="0.2">
      <c r="B2038" s="30"/>
      <c r="C2038" s="26"/>
      <c r="D2038" s="28"/>
      <c r="E2038" s="29"/>
      <c r="F2038" s="31"/>
      <c r="G2038" s="33"/>
      <c r="H2038" s="29"/>
      <c r="I2038" s="29"/>
      <c r="J2038" s="32"/>
      <c r="K2038" s="27"/>
    </row>
    <row r="2039" spans="2:11" s="5" customFormat="1" ht="13.5" x14ac:dyDescent="0.2">
      <c r="B2039" s="30"/>
      <c r="C2039" s="26"/>
      <c r="D2039" s="28"/>
      <c r="E2039" s="29"/>
      <c r="F2039" s="31"/>
      <c r="G2039" s="33"/>
      <c r="H2039" s="29"/>
      <c r="I2039" s="29"/>
      <c r="J2039" s="32"/>
      <c r="K2039" s="27"/>
    </row>
    <row r="2040" spans="2:11" s="5" customFormat="1" ht="13.5" x14ac:dyDescent="0.2">
      <c r="B2040" s="30"/>
      <c r="C2040" s="26"/>
      <c r="D2040" s="28"/>
      <c r="E2040" s="29"/>
      <c r="F2040" s="31"/>
      <c r="G2040" s="33"/>
      <c r="H2040" s="29"/>
      <c r="I2040" s="29"/>
      <c r="J2040" s="32"/>
      <c r="K2040" s="27"/>
    </row>
    <row r="2041" spans="2:11" s="5" customFormat="1" ht="13.5" x14ac:dyDescent="0.2">
      <c r="B2041" s="30"/>
      <c r="C2041" s="26"/>
      <c r="D2041" s="28"/>
      <c r="E2041" s="29"/>
      <c r="F2041" s="31"/>
      <c r="G2041" s="33"/>
      <c r="H2041" s="29"/>
      <c r="I2041" s="29"/>
      <c r="J2041" s="32"/>
      <c r="K2041" s="27"/>
    </row>
    <row r="2042" spans="2:11" s="5" customFormat="1" ht="13.5" x14ac:dyDescent="0.2">
      <c r="B2042" s="30"/>
      <c r="C2042" s="26"/>
      <c r="D2042" s="28"/>
      <c r="E2042" s="29"/>
      <c r="F2042" s="31"/>
      <c r="G2042" s="33"/>
      <c r="H2042" s="29"/>
      <c r="I2042" s="29"/>
      <c r="J2042" s="32"/>
      <c r="K2042" s="27"/>
    </row>
    <row r="2043" spans="2:11" s="5" customFormat="1" ht="13.5" x14ac:dyDescent="0.2">
      <c r="B2043" s="30"/>
      <c r="C2043" s="26"/>
      <c r="D2043" s="28"/>
      <c r="E2043" s="29"/>
      <c r="F2043" s="31"/>
      <c r="G2043" s="33"/>
      <c r="H2043" s="29"/>
      <c r="I2043" s="29"/>
      <c r="J2043" s="32"/>
      <c r="K2043" s="27"/>
    </row>
    <row r="2044" spans="2:11" s="5" customFormat="1" ht="13.5" x14ac:dyDescent="0.2">
      <c r="B2044" s="30"/>
      <c r="C2044" s="26"/>
      <c r="D2044" s="28"/>
      <c r="E2044" s="29"/>
      <c r="F2044" s="31"/>
      <c r="G2044" s="33"/>
      <c r="H2044" s="29"/>
      <c r="I2044" s="29"/>
      <c r="J2044" s="32"/>
      <c r="K2044" s="27"/>
    </row>
    <row r="2045" spans="2:11" s="5" customFormat="1" ht="13.5" x14ac:dyDescent="0.2">
      <c r="B2045" s="30"/>
      <c r="C2045" s="26"/>
      <c r="D2045" s="28"/>
      <c r="E2045" s="29"/>
      <c r="F2045" s="31"/>
      <c r="G2045" s="33"/>
      <c r="H2045" s="29"/>
      <c r="I2045" s="29"/>
      <c r="J2045" s="32"/>
      <c r="K2045" s="27"/>
    </row>
    <row r="2046" spans="2:11" s="5" customFormat="1" ht="13.5" x14ac:dyDescent="0.2">
      <c r="B2046" s="30"/>
      <c r="C2046" s="26"/>
      <c r="D2046" s="28"/>
      <c r="E2046" s="29"/>
      <c r="F2046" s="31"/>
      <c r="G2046" s="33"/>
      <c r="H2046" s="29"/>
      <c r="I2046" s="29"/>
      <c r="J2046" s="32"/>
      <c r="K2046" s="27"/>
    </row>
    <row r="2047" spans="2:11" s="5" customFormat="1" ht="13.5" x14ac:dyDescent="0.2">
      <c r="B2047" s="30"/>
      <c r="C2047" s="26"/>
      <c r="D2047" s="28"/>
      <c r="E2047" s="29"/>
      <c r="F2047" s="31"/>
      <c r="G2047" s="33"/>
      <c r="H2047" s="29"/>
      <c r="I2047" s="29"/>
      <c r="J2047" s="32"/>
      <c r="K2047" s="27"/>
    </row>
    <row r="2048" spans="2:11" s="5" customFormat="1" ht="13.5" x14ac:dyDescent="0.2">
      <c r="B2048" s="30"/>
      <c r="C2048" s="26"/>
      <c r="D2048" s="28"/>
      <c r="E2048" s="29"/>
      <c r="F2048" s="31"/>
      <c r="G2048" s="33"/>
      <c r="H2048" s="29"/>
      <c r="I2048" s="29"/>
      <c r="J2048" s="32"/>
      <c r="K2048" s="27"/>
    </row>
    <row r="2049" spans="2:11" s="5" customFormat="1" ht="13.5" x14ac:dyDescent="0.2">
      <c r="B2049" s="30"/>
      <c r="C2049" s="26"/>
      <c r="D2049" s="28"/>
      <c r="E2049" s="29"/>
      <c r="F2049" s="31"/>
      <c r="G2049" s="33"/>
      <c r="H2049" s="29"/>
      <c r="I2049" s="29"/>
      <c r="J2049" s="32"/>
      <c r="K2049" s="27"/>
    </row>
    <row r="2050" spans="2:11" s="5" customFormat="1" ht="13.5" x14ac:dyDescent="0.2">
      <c r="B2050" s="30"/>
      <c r="C2050" s="26"/>
      <c r="D2050" s="28"/>
      <c r="E2050" s="29"/>
      <c r="F2050" s="31"/>
      <c r="G2050" s="33"/>
      <c r="H2050" s="29"/>
      <c r="I2050" s="29"/>
      <c r="J2050" s="32"/>
      <c r="K2050" s="27"/>
    </row>
    <row r="2051" spans="2:11" s="5" customFormat="1" ht="13.5" x14ac:dyDescent="0.2">
      <c r="B2051" s="30"/>
      <c r="C2051" s="26"/>
      <c r="D2051" s="28"/>
      <c r="E2051" s="29"/>
      <c r="F2051" s="31"/>
      <c r="G2051" s="33"/>
      <c r="H2051" s="29"/>
      <c r="I2051" s="29"/>
      <c r="J2051" s="32"/>
      <c r="K2051" s="27"/>
    </row>
    <row r="2052" spans="2:11" s="5" customFormat="1" ht="13.5" x14ac:dyDescent="0.2">
      <c r="B2052" s="30"/>
      <c r="C2052" s="26"/>
      <c r="D2052" s="28"/>
      <c r="E2052" s="29"/>
      <c r="F2052" s="31"/>
      <c r="G2052" s="33"/>
      <c r="H2052" s="29"/>
      <c r="I2052" s="29"/>
      <c r="J2052" s="32"/>
      <c r="K2052" s="27"/>
    </row>
    <row r="2053" spans="2:11" s="5" customFormat="1" ht="13.5" x14ac:dyDescent="0.2">
      <c r="B2053" s="30"/>
      <c r="C2053" s="26"/>
      <c r="D2053" s="28"/>
      <c r="E2053" s="29"/>
      <c r="F2053" s="31"/>
      <c r="G2053" s="33"/>
      <c r="H2053" s="29"/>
      <c r="I2053" s="29"/>
      <c r="J2053" s="32"/>
      <c r="K2053" s="27"/>
    </row>
    <row r="2054" spans="2:11" s="5" customFormat="1" ht="13.5" x14ac:dyDescent="0.2">
      <c r="B2054" s="30"/>
      <c r="C2054" s="26"/>
      <c r="D2054" s="28"/>
      <c r="E2054" s="29"/>
      <c r="F2054" s="31"/>
      <c r="G2054" s="33"/>
      <c r="H2054" s="29"/>
      <c r="I2054" s="29"/>
      <c r="J2054" s="32"/>
      <c r="K2054" s="27"/>
    </row>
    <row r="2055" spans="2:11" s="5" customFormat="1" ht="13.5" x14ac:dyDescent="0.2">
      <c r="B2055" s="30"/>
      <c r="C2055" s="26"/>
      <c r="D2055" s="28"/>
      <c r="E2055" s="29"/>
      <c r="F2055" s="31"/>
      <c r="G2055" s="33"/>
      <c r="H2055" s="29"/>
      <c r="I2055" s="29"/>
      <c r="J2055" s="32"/>
      <c r="K2055" s="27"/>
    </row>
    <row r="2056" spans="2:11" s="5" customFormat="1" ht="13.5" x14ac:dyDescent="0.2">
      <c r="B2056" s="30"/>
      <c r="C2056" s="26"/>
      <c r="D2056" s="28"/>
      <c r="E2056" s="29"/>
      <c r="F2056" s="31"/>
      <c r="G2056" s="33"/>
      <c r="H2056" s="29"/>
      <c r="I2056" s="29"/>
      <c r="J2056" s="32"/>
      <c r="K2056" s="27"/>
    </row>
    <row r="2057" spans="2:11" s="5" customFormat="1" ht="13.5" x14ac:dyDescent="0.2">
      <c r="B2057" s="30"/>
      <c r="C2057" s="26"/>
      <c r="D2057" s="28"/>
      <c r="E2057" s="29"/>
      <c r="F2057" s="31"/>
      <c r="G2057" s="33"/>
      <c r="H2057" s="29"/>
      <c r="I2057" s="29"/>
      <c r="J2057" s="32"/>
      <c r="K2057" s="27"/>
    </row>
    <row r="2058" spans="2:11" s="5" customFormat="1" ht="13.5" x14ac:dyDescent="0.2">
      <c r="B2058" s="30"/>
      <c r="C2058" s="26"/>
      <c r="D2058" s="28"/>
      <c r="E2058" s="29"/>
      <c r="F2058" s="31"/>
      <c r="G2058" s="33"/>
      <c r="H2058" s="29"/>
      <c r="I2058" s="29"/>
      <c r="J2058" s="32"/>
      <c r="K2058" s="27"/>
    </row>
    <row r="2059" spans="2:11" s="5" customFormat="1" ht="13.5" x14ac:dyDescent="0.2">
      <c r="B2059" s="30"/>
      <c r="C2059" s="26"/>
      <c r="D2059" s="28"/>
      <c r="E2059" s="29"/>
      <c r="F2059" s="31"/>
      <c r="G2059" s="33"/>
      <c r="H2059" s="29"/>
      <c r="I2059" s="29"/>
      <c r="J2059" s="32"/>
      <c r="K2059" s="27"/>
    </row>
    <row r="2060" spans="2:11" s="5" customFormat="1" ht="13.5" x14ac:dyDescent="0.2">
      <c r="B2060" s="30"/>
      <c r="C2060" s="26"/>
      <c r="D2060" s="28"/>
      <c r="E2060" s="29"/>
      <c r="F2060" s="31"/>
      <c r="G2060" s="33"/>
      <c r="H2060" s="29"/>
      <c r="I2060" s="29"/>
      <c r="J2060" s="32"/>
      <c r="K2060" s="27"/>
    </row>
    <row r="2061" spans="2:11" s="5" customFormat="1" ht="13.5" x14ac:dyDescent="0.2">
      <c r="B2061" s="30"/>
      <c r="C2061" s="26"/>
      <c r="D2061" s="28"/>
      <c r="E2061" s="29"/>
      <c r="F2061" s="31"/>
      <c r="G2061" s="33"/>
      <c r="H2061" s="29"/>
      <c r="I2061" s="29"/>
      <c r="J2061" s="32"/>
      <c r="K2061" s="27"/>
    </row>
    <row r="2062" spans="2:11" s="5" customFormat="1" ht="13.5" x14ac:dyDescent="0.2">
      <c r="B2062" s="30"/>
      <c r="C2062" s="26"/>
      <c r="D2062" s="28"/>
      <c r="E2062" s="29"/>
      <c r="F2062" s="31"/>
      <c r="G2062" s="33"/>
      <c r="H2062" s="29"/>
      <c r="I2062" s="29"/>
      <c r="J2062" s="32"/>
      <c r="K2062" s="27"/>
    </row>
    <row r="2063" spans="2:11" s="5" customFormat="1" ht="13.5" x14ac:dyDescent="0.2">
      <c r="B2063" s="30"/>
      <c r="C2063" s="26"/>
      <c r="D2063" s="28"/>
      <c r="E2063" s="29"/>
      <c r="F2063" s="31"/>
      <c r="G2063" s="33"/>
      <c r="H2063" s="29"/>
      <c r="I2063" s="29"/>
      <c r="J2063" s="32"/>
      <c r="K2063" s="27"/>
    </row>
    <row r="2064" spans="2:11" s="5" customFormat="1" ht="13.5" x14ac:dyDescent="0.2">
      <c r="B2064" s="30"/>
      <c r="C2064" s="26"/>
      <c r="D2064" s="28"/>
      <c r="E2064" s="29"/>
      <c r="F2064" s="31"/>
      <c r="G2064" s="33"/>
      <c r="H2064" s="29"/>
      <c r="I2064" s="29"/>
      <c r="J2064" s="32"/>
      <c r="K2064" s="27"/>
    </row>
    <row r="2065" spans="2:11" s="5" customFormat="1" ht="13.5" x14ac:dyDescent="0.2">
      <c r="B2065" s="30"/>
      <c r="C2065" s="26"/>
      <c r="D2065" s="28"/>
      <c r="E2065" s="29"/>
      <c r="F2065" s="31"/>
      <c r="G2065" s="33"/>
      <c r="H2065" s="29"/>
      <c r="I2065" s="29"/>
      <c r="J2065" s="32"/>
      <c r="K2065" s="27"/>
    </row>
    <row r="2066" spans="2:11" s="5" customFormat="1" ht="13.5" x14ac:dyDescent="0.2">
      <c r="B2066" s="30"/>
      <c r="C2066" s="26"/>
      <c r="D2066" s="28"/>
      <c r="E2066" s="29"/>
      <c r="F2066" s="31"/>
      <c r="G2066" s="33"/>
      <c r="H2066" s="29"/>
      <c r="I2066" s="29"/>
      <c r="J2066" s="32"/>
      <c r="K2066" s="27"/>
    </row>
    <row r="2067" spans="2:11" s="5" customFormat="1" ht="13.5" x14ac:dyDescent="0.2">
      <c r="B2067" s="30"/>
      <c r="C2067" s="26"/>
      <c r="D2067" s="28"/>
      <c r="E2067" s="29"/>
      <c r="F2067" s="31"/>
      <c r="G2067" s="33"/>
      <c r="H2067" s="29"/>
      <c r="I2067" s="29"/>
      <c r="J2067" s="32"/>
      <c r="K2067" s="27"/>
    </row>
    <row r="2068" spans="2:11" s="5" customFormat="1" ht="13.5" x14ac:dyDescent="0.2">
      <c r="B2068" s="30"/>
      <c r="C2068" s="26"/>
      <c r="D2068" s="28"/>
      <c r="E2068" s="29"/>
      <c r="F2068" s="31"/>
      <c r="G2068" s="33"/>
      <c r="H2068" s="29"/>
      <c r="I2068" s="29"/>
      <c r="J2068" s="32"/>
      <c r="K2068" s="27"/>
    </row>
    <row r="2069" spans="2:11" s="5" customFormat="1" ht="13.5" x14ac:dyDescent="0.2">
      <c r="B2069" s="30"/>
      <c r="C2069" s="26"/>
      <c r="D2069" s="28"/>
      <c r="E2069" s="29"/>
      <c r="F2069" s="31"/>
      <c r="G2069" s="33"/>
      <c r="H2069" s="29"/>
      <c r="I2069" s="29"/>
      <c r="J2069" s="32"/>
      <c r="K2069" s="27"/>
    </row>
    <row r="2070" spans="2:11" s="5" customFormat="1" ht="13.5" x14ac:dyDescent="0.2">
      <c r="B2070" s="30"/>
      <c r="C2070" s="26"/>
      <c r="D2070" s="28"/>
      <c r="E2070" s="29"/>
      <c r="F2070" s="31"/>
      <c r="G2070" s="33"/>
      <c r="H2070" s="29"/>
      <c r="I2070" s="29"/>
      <c r="J2070" s="32"/>
      <c r="K2070" s="27"/>
    </row>
    <row r="2071" spans="2:11" s="5" customFormat="1" ht="13.5" x14ac:dyDescent="0.2">
      <c r="B2071" s="30"/>
      <c r="C2071" s="26"/>
      <c r="D2071" s="28"/>
      <c r="E2071" s="29"/>
      <c r="F2071" s="31"/>
      <c r="G2071" s="33"/>
      <c r="H2071" s="29"/>
      <c r="I2071" s="29"/>
      <c r="J2071" s="32"/>
      <c r="K2071" s="27"/>
    </row>
    <row r="2072" spans="2:11" s="5" customFormat="1" ht="13.5" x14ac:dyDescent="0.2">
      <c r="B2072" s="30"/>
      <c r="C2072" s="26"/>
      <c r="D2072" s="28"/>
      <c r="E2072" s="29"/>
      <c r="F2072" s="31"/>
      <c r="G2072" s="33"/>
      <c r="H2072" s="29"/>
      <c r="I2072" s="29"/>
      <c r="J2072" s="32"/>
      <c r="K2072" s="27"/>
    </row>
    <row r="2073" spans="2:11" s="5" customFormat="1" ht="13.5" x14ac:dyDescent="0.2">
      <c r="B2073" s="30"/>
      <c r="C2073" s="26"/>
      <c r="D2073" s="28"/>
      <c r="E2073" s="29"/>
      <c r="F2073" s="31"/>
      <c r="G2073" s="33"/>
      <c r="H2073" s="29"/>
      <c r="I2073" s="29"/>
      <c r="J2073" s="32"/>
      <c r="K2073" s="27"/>
    </row>
    <row r="2074" spans="2:11" s="5" customFormat="1" ht="13.5" x14ac:dyDescent="0.2">
      <c r="B2074" s="30"/>
      <c r="C2074" s="26"/>
      <c r="D2074" s="28"/>
      <c r="E2074" s="29"/>
      <c r="F2074" s="31"/>
      <c r="G2074" s="33"/>
      <c r="H2074" s="29"/>
      <c r="I2074" s="29"/>
      <c r="J2074" s="32"/>
      <c r="K2074" s="27"/>
    </row>
    <row r="2075" spans="2:11" s="5" customFormat="1" ht="13.5" x14ac:dyDescent="0.2">
      <c r="B2075" s="30"/>
      <c r="C2075" s="26"/>
      <c r="D2075" s="28"/>
      <c r="E2075" s="29"/>
      <c r="F2075" s="31"/>
      <c r="G2075" s="33"/>
      <c r="H2075" s="29"/>
      <c r="I2075" s="29"/>
      <c r="J2075" s="32"/>
      <c r="K2075" s="27"/>
    </row>
    <row r="2076" spans="2:11" s="5" customFormat="1" ht="13.5" x14ac:dyDescent="0.2">
      <c r="B2076" s="30"/>
      <c r="C2076" s="26"/>
      <c r="D2076" s="28"/>
      <c r="E2076" s="29"/>
      <c r="F2076" s="31"/>
      <c r="G2076" s="33"/>
      <c r="H2076" s="29"/>
      <c r="I2076" s="29"/>
      <c r="J2076" s="32"/>
      <c r="K2076" s="27"/>
    </row>
    <row r="2077" spans="2:11" s="5" customFormat="1" ht="13.5" x14ac:dyDescent="0.2">
      <c r="B2077" s="30"/>
      <c r="C2077" s="26"/>
      <c r="D2077" s="28"/>
      <c r="E2077" s="29"/>
      <c r="F2077" s="31"/>
      <c r="G2077" s="33"/>
      <c r="H2077" s="29"/>
      <c r="I2077" s="29"/>
      <c r="J2077" s="32"/>
      <c r="K2077" s="27"/>
    </row>
    <row r="2078" spans="2:11" s="5" customFormat="1" ht="13.5" x14ac:dyDescent="0.2">
      <c r="B2078" s="30"/>
      <c r="C2078" s="26"/>
      <c r="D2078" s="28"/>
      <c r="E2078" s="29"/>
      <c r="F2078" s="31"/>
      <c r="G2078" s="33"/>
      <c r="H2078" s="29"/>
      <c r="I2078" s="29"/>
      <c r="J2078" s="32"/>
      <c r="K2078" s="27"/>
    </row>
    <row r="2079" spans="2:11" s="5" customFormat="1" ht="13.5" x14ac:dyDescent="0.2">
      <c r="B2079" s="30"/>
      <c r="C2079" s="26"/>
      <c r="D2079" s="28"/>
      <c r="E2079" s="29"/>
      <c r="F2079" s="31"/>
      <c r="G2079" s="33"/>
      <c r="H2079" s="29"/>
      <c r="I2079" s="29"/>
      <c r="J2079" s="32"/>
      <c r="K2079" s="27"/>
    </row>
    <row r="2080" spans="2:11" s="5" customFormat="1" ht="13.5" x14ac:dyDescent="0.2">
      <c r="B2080" s="30"/>
      <c r="C2080" s="26"/>
      <c r="D2080" s="28"/>
      <c r="E2080" s="29"/>
      <c r="F2080" s="31"/>
      <c r="G2080" s="33"/>
      <c r="H2080" s="29"/>
      <c r="I2080" s="29"/>
      <c r="J2080" s="32"/>
      <c r="K2080" s="27"/>
    </row>
    <row r="2081" spans="2:11" s="5" customFormat="1" ht="13.5" x14ac:dyDescent="0.2">
      <c r="B2081" s="30"/>
      <c r="C2081" s="26"/>
      <c r="D2081" s="28"/>
      <c r="E2081" s="29"/>
      <c r="F2081" s="31"/>
      <c r="G2081" s="33"/>
      <c r="H2081" s="29"/>
      <c r="I2081" s="29"/>
      <c r="J2081" s="32"/>
      <c r="K2081" s="27"/>
    </row>
    <row r="2082" spans="2:11" s="5" customFormat="1" ht="13.5" x14ac:dyDescent="0.2">
      <c r="B2082" s="30"/>
      <c r="C2082" s="26"/>
      <c r="D2082" s="28"/>
      <c r="E2082" s="29"/>
      <c r="F2082" s="31"/>
      <c r="G2082" s="33"/>
      <c r="H2082" s="29"/>
      <c r="I2082" s="29"/>
      <c r="J2082" s="32"/>
      <c r="K2082" s="27"/>
    </row>
    <row r="2083" spans="2:11" s="5" customFormat="1" ht="13.5" x14ac:dyDescent="0.2">
      <c r="B2083" s="30"/>
      <c r="C2083" s="26"/>
      <c r="D2083" s="28"/>
      <c r="E2083" s="29"/>
      <c r="F2083" s="31"/>
      <c r="G2083" s="33"/>
      <c r="H2083" s="29"/>
      <c r="I2083" s="29"/>
      <c r="J2083" s="32"/>
      <c r="K2083" s="27"/>
    </row>
    <row r="2084" spans="2:11" s="5" customFormat="1" ht="13.5" x14ac:dyDescent="0.2">
      <c r="B2084" s="30"/>
      <c r="C2084" s="26"/>
      <c r="D2084" s="28"/>
      <c r="E2084" s="29"/>
      <c r="F2084" s="31"/>
      <c r="G2084" s="33"/>
      <c r="H2084" s="29"/>
      <c r="I2084" s="29"/>
      <c r="J2084" s="32"/>
      <c r="K2084" s="27"/>
    </row>
    <row r="2085" spans="2:11" s="5" customFormat="1" ht="13.5" x14ac:dyDescent="0.2">
      <c r="B2085" s="30"/>
      <c r="C2085" s="26"/>
      <c r="D2085" s="28"/>
      <c r="E2085" s="29"/>
      <c r="F2085" s="31"/>
      <c r="G2085" s="33"/>
      <c r="H2085" s="29"/>
      <c r="I2085" s="29"/>
      <c r="J2085" s="32"/>
      <c r="K2085" s="27"/>
    </row>
    <row r="2086" spans="2:11" s="5" customFormat="1" ht="13.5" x14ac:dyDescent="0.2">
      <c r="B2086" s="30"/>
      <c r="C2086" s="26"/>
      <c r="D2086" s="28"/>
      <c r="E2086" s="29"/>
      <c r="F2086" s="31"/>
      <c r="G2086" s="33"/>
      <c r="H2086" s="29"/>
      <c r="I2086" s="29"/>
      <c r="J2086" s="32"/>
      <c r="K2086" s="27"/>
    </row>
    <row r="2087" spans="2:11" s="5" customFormat="1" ht="13.5" x14ac:dyDescent="0.2">
      <c r="B2087" s="30"/>
      <c r="C2087" s="26"/>
      <c r="D2087" s="28"/>
      <c r="E2087" s="29"/>
      <c r="F2087" s="31"/>
      <c r="G2087" s="33"/>
      <c r="H2087" s="29"/>
      <c r="I2087" s="29"/>
      <c r="J2087" s="32"/>
      <c r="K2087" s="27"/>
    </row>
    <row r="2088" spans="2:11" s="5" customFormat="1" ht="13.5" x14ac:dyDescent="0.2">
      <c r="B2088" s="30"/>
      <c r="C2088" s="26"/>
      <c r="D2088" s="28"/>
      <c r="E2088" s="29"/>
      <c r="F2088" s="31"/>
      <c r="G2088" s="33"/>
      <c r="H2088" s="29"/>
      <c r="I2088" s="29"/>
      <c r="J2088" s="32"/>
      <c r="K2088" s="27"/>
    </row>
    <row r="2089" spans="2:11" s="5" customFormat="1" ht="13.5" x14ac:dyDescent="0.2">
      <c r="B2089" s="30"/>
      <c r="C2089" s="26"/>
      <c r="D2089" s="28"/>
      <c r="E2089" s="29"/>
      <c r="F2089" s="31"/>
      <c r="G2089" s="33"/>
      <c r="H2089" s="29"/>
      <c r="I2089" s="29"/>
      <c r="J2089" s="32"/>
      <c r="K2089" s="27"/>
    </row>
    <row r="2090" spans="2:11" s="5" customFormat="1" ht="13.5" x14ac:dyDescent="0.2">
      <c r="B2090" s="30"/>
      <c r="C2090" s="26"/>
      <c r="D2090" s="28"/>
      <c r="E2090" s="29"/>
      <c r="F2090" s="31"/>
      <c r="G2090" s="33"/>
      <c r="H2090" s="29"/>
      <c r="I2090" s="29"/>
      <c r="J2090" s="32"/>
      <c r="K2090" s="27"/>
    </row>
    <row r="2091" spans="2:11" s="5" customFormat="1" ht="13.5" x14ac:dyDescent="0.2">
      <c r="B2091" s="30"/>
      <c r="C2091" s="26"/>
      <c r="D2091" s="28"/>
      <c r="E2091" s="29"/>
      <c r="F2091" s="31"/>
      <c r="G2091" s="33"/>
      <c r="H2091" s="29"/>
      <c r="I2091" s="29"/>
      <c r="J2091" s="32"/>
      <c r="K2091" s="27"/>
    </row>
    <row r="2092" spans="2:11" s="5" customFormat="1" ht="13.5" x14ac:dyDescent="0.2">
      <c r="B2092" s="30"/>
      <c r="C2092" s="26"/>
      <c r="D2092" s="28"/>
      <c r="E2092" s="29"/>
      <c r="F2092" s="31"/>
      <c r="G2092" s="33"/>
      <c r="H2092" s="29"/>
      <c r="I2092" s="29"/>
      <c r="J2092" s="32"/>
      <c r="K2092" s="27"/>
    </row>
    <row r="2093" spans="2:11" s="5" customFormat="1" ht="13.5" x14ac:dyDescent="0.2">
      <c r="B2093" s="30"/>
      <c r="C2093" s="26"/>
      <c r="D2093" s="28"/>
      <c r="E2093" s="29"/>
      <c r="F2093" s="31"/>
      <c r="G2093" s="33"/>
      <c r="H2093" s="29"/>
      <c r="I2093" s="29"/>
      <c r="J2093" s="32"/>
      <c r="K2093" s="27"/>
    </row>
    <row r="2094" spans="2:11" s="5" customFormat="1" ht="13.5" x14ac:dyDescent="0.2">
      <c r="B2094" s="30"/>
      <c r="C2094" s="26"/>
      <c r="D2094" s="28"/>
      <c r="E2094" s="29"/>
      <c r="F2094" s="31"/>
      <c r="G2094" s="33"/>
      <c r="H2094" s="29"/>
      <c r="I2094" s="29"/>
      <c r="J2094" s="32"/>
      <c r="K2094" s="27"/>
    </row>
    <row r="2095" spans="2:11" s="5" customFormat="1" ht="13.5" x14ac:dyDescent="0.2">
      <c r="B2095" s="30"/>
      <c r="C2095" s="26"/>
      <c r="D2095" s="28"/>
      <c r="E2095" s="29"/>
      <c r="F2095" s="31"/>
      <c r="G2095" s="33"/>
      <c r="H2095" s="29"/>
      <c r="I2095" s="29"/>
      <c r="J2095" s="32"/>
      <c r="K2095" s="27"/>
    </row>
    <row r="2096" spans="2:11" s="5" customFormat="1" ht="13.5" x14ac:dyDescent="0.2">
      <c r="B2096" s="30"/>
      <c r="C2096" s="26"/>
      <c r="D2096" s="28"/>
      <c r="E2096" s="29"/>
      <c r="F2096" s="31"/>
      <c r="G2096" s="33"/>
      <c r="H2096" s="29"/>
      <c r="I2096" s="29"/>
      <c r="J2096" s="32"/>
      <c r="K2096" s="27"/>
    </row>
    <row r="2097" spans="2:11" s="5" customFormat="1" ht="13.5" x14ac:dyDescent="0.2">
      <c r="B2097" s="30"/>
      <c r="C2097" s="26"/>
      <c r="D2097" s="28"/>
      <c r="E2097" s="29"/>
      <c r="F2097" s="31"/>
      <c r="G2097" s="33"/>
      <c r="H2097" s="29"/>
      <c r="I2097" s="29"/>
      <c r="J2097" s="32"/>
      <c r="K2097" s="27"/>
    </row>
    <row r="2098" spans="2:11" s="5" customFormat="1" ht="13.5" x14ac:dyDescent="0.2">
      <c r="B2098" s="30"/>
      <c r="C2098" s="26"/>
      <c r="D2098" s="28"/>
      <c r="E2098" s="29"/>
      <c r="F2098" s="31"/>
      <c r="G2098" s="33"/>
      <c r="H2098" s="29"/>
      <c r="I2098" s="29"/>
      <c r="J2098" s="32"/>
      <c r="K2098" s="27"/>
    </row>
    <row r="2099" spans="2:11" s="5" customFormat="1" ht="13.5" x14ac:dyDescent="0.2">
      <c r="B2099" s="30"/>
      <c r="C2099" s="26"/>
      <c r="D2099" s="28"/>
      <c r="E2099" s="29"/>
      <c r="F2099" s="31"/>
      <c r="G2099" s="33"/>
      <c r="H2099" s="29"/>
      <c r="I2099" s="29"/>
      <c r="J2099" s="32"/>
      <c r="K2099" s="27"/>
    </row>
    <row r="2100" spans="2:11" s="5" customFormat="1" ht="13.5" x14ac:dyDescent="0.2">
      <c r="B2100" s="30"/>
      <c r="C2100" s="26"/>
      <c r="D2100" s="28"/>
      <c r="E2100" s="29"/>
      <c r="F2100" s="31"/>
      <c r="G2100" s="33"/>
      <c r="H2100" s="29"/>
      <c r="I2100" s="29"/>
      <c r="J2100" s="32"/>
      <c r="K2100" s="27"/>
    </row>
    <row r="2101" spans="2:11" s="5" customFormat="1" ht="13.5" x14ac:dyDescent="0.2">
      <c r="B2101" s="30"/>
      <c r="C2101" s="26"/>
      <c r="D2101" s="28"/>
      <c r="E2101" s="29"/>
      <c r="F2101" s="31"/>
      <c r="G2101" s="33"/>
      <c r="H2101" s="29"/>
      <c r="I2101" s="29"/>
      <c r="J2101" s="32"/>
      <c r="K2101" s="27"/>
    </row>
    <row r="2102" spans="2:11" s="5" customFormat="1" ht="13.5" x14ac:dyDescent="0.2">
      <c r="B2102" s="30"/>
      <c r="C2102" s="26"/>
      <c r="D2102" s="28"/>
      <c r="E2102" s="29"/>
      <c r="F2102" s="31"/>
      <c r="G2102" s="33"/>
      <c r="H2102" s="29"/>
      <c r="I2102" s="29"/>
      <c r="J2102" s="32"/>
      <c r="K2102" s="27"/>
    </row>
    <row r="2103" spans="2:11" s="5" customFormat="1" ht="13.5" x14ac:dyDescent="0.2">
      <c r="B2103" s="30"/>
      <c r="C2103" s="26"/>
      <c r="D2103" s="28"/>
      <c r="E2103" s="29"/>
      <c r="F2103" s="31"/>
      <c r="G2103" s="33"/>
      <c r="H2103" s="29"/>
      <c r="I2103" s="29"/>
      <c r="J2103" s="32"/>
      <c r="K2103" s="27"/>
    </row>
    <row r="2104" spans="2:11" s="5" customFormat="1" ht="13.5" x14ac:dyDescent="0.2">
      <c r="B2104" s="30"/>
      <c r="C2104" s="26"/>
      <c r="D2104" s="28"/>
      <c r="E2104" s="29"/>
      <c r="F2104" s="31"/>
      <c r="G2104" s="33"/>
      <c r="H2104" s="29"/>
      <c r="I2104" s="29"/>
      <c r="J2104" s="32"/>
      <c r="K2104" s="27"/>
    </row>
    <row r="2105" spans="2:11" s="5" customFormat="1" ht="13.5" x14ac:dyDescent="0.2">
      <c r="B2105" s="30"/>
      <c r="C2105" s="26"/>
      <c r="D2105" s="28"/>
      <c r="E2105" s="29"/>
      <c r="F2105" s="31"/>
      <c r="G2105" s="33"/>
      <c r="H2105" s="29"/>
      <c r="I2105" s="29"/>
      <c r="J2105" s="32"/>
      <c r="K2105" s="27"/>
    </row>
    <row r="2106" spans="2:11" s="5" customFormat="1" ht="13.5" x14ac:dyDescent="0.2">
      <c r="B2106" s="30"/>
      <c r="C2106" s="26"/>
      <c r="D2106" s="28"/>
      <c r="E2106" s="29"/>
      <c r="F2106" s="31"/>
      <c r="G2106" s="33"/>
      <c r="H2106" s="29"/>
      <c r="I2106" s="29"/>
      <c r="J2106" s="32"/>
      <c r="K2106" s="27"/>
    </row>
    <row r="2107" spans="2:11" s="5" customFormat="1" ht="13.5" x14ac:dyDescent="0.2">
      <c r="B2107" s="30"/>
      <c r="C2107" s="26"/>
      <c r="D2107" s="28"/>
      <c r="E2107" s="29"/>
      <c r="F2107" s="31"/>
      <c r="G2107" s="33"/>
      <c r="H2107" s="29"/>
      <c r="I2107" s="29"/>
      <c r="J2107" s="32"/>
      <c r="K2107" s="27"/>
    </row>
    <row r="2108" spans="2:11" s="5" customFormat="1" ht="13.5" x14ac:dyDescent="0.2">
      <c r="B2108" s="30"/>
      <c r="C2108" s="26"/>
      <c r="D2108" s="28"/>
      <c r="E2108" s="29"/>
      <c r="F2108" s="31"/>
      <c r="G2108" s="33"/>
      <c r="H2108" s="29"/>
      <c r="I2108" s="29"/>
      <c r="J2108" s="32"/>
      <c r="K2108" s="27"/>
    </row>
    <row r="2109" spans="2:11" s="5" customFormat="1" ht="13.5" x14ac:dyDescent="0.2">
      <c r="B2109" s="30"/>
      <c r="C2109" s="26"/>
      <c r="D2109" s="28"/>
      <c r="E2109" s="29"/>
      <c r="F2109" s="31"/>
      <c r="G2109" s="33"/>
      <c r="H2109" s="29"/>
      <c r="I2109" s="29"/>
      <c r="J2109" s="32"/>
      <c r="K2109" s="27"/>
    </row>
    <row r="2110" spans="2:11" s="5" customFormat="1" ht="13.5" x14ac:dyDescent="0.2">
      <c r="B2110" s="30"/>
      <c r="C2110" s="26"/>
      <c r="D2110" s="28"/>
      <c r="E2110" s="29"/>
      <c r="F2110" s="31"/>
      <c r="G2110" s="33"/>
      <c r="H2110" s="29"/>
      <c r="I2110" s="29"/>
      <c r="J2110" s="32"/>
      <c r="K2110" s="27"/>
    </row>
    <row r="2111" spans="2:11" s="5" customFormat="1" ht="13.5" x14ac:dyDescent="0.2">
      <c r="B2111" s="30"/>
      <c r="C2111" s="26"/>
      <c r="D2111" s="28"/>
      <c r="E2111" s="29"/>
      <c r="F2111" s="31"/>
      <c r="G2111" s="33"/>
      <c r="H2111" s="29"/>
      <c r="I2111" s="29"/>
      <c r="J2111" s="32"/>
      <c r="K2111" s="27"/>
    </row>
    <row r="2112" spans="2:11" s="5" customFormat="1" ht="13.5" x14ac:dyDescent="0.2">
      <c r="B2112" s="30"/>
      <c r="C2112" s="26"/>
      <c r="D2112" s="28"/>
      <c r="E2112" s="29"/>
      <c r="F2112" s="31"/>
      <c r="G2112" s="33"/>
      <c r="H2112" s="29"/>
      <c r="I2112" s="29"/>
      <c r="J2112" s="32"/>
      <c r="K2112" s="27"/>
    </row>
    <row r="2113" spans="2:11" s="5" customFormat="1" ht="13.5" x14ac:dyDescent="0.2">
      <c r="B2113" s="30"/>
      <c r="C2113" s="26"/>
      <c r="D2113" s="28"/>
      <c r="E2113" s="29"/>
      <c r="F2113" s="31"/>
      <c r="G2113" s="33"/>
      <c r="H2113" s="29"/>
      <c r="I2113" s="29"/>
      <c r="J2113" s="32"/>
      <c r="K2113" s="27"/>
    </row>
    <row r="2114" spans="2:11" s="5" customFormat="1" ht="13.5" x14ac:dyDescent="0.2">
      <c r="B2114" s="30"/>
      <c r="C2114" s="26"/>
      <c r="D2114" s="28"/>
      <c r="E2114" s="29"/>
      <c r="F2114" s="31"/>
      <c r="G2114" s="33"/>
      <c r="H2114" s="29"/>
      <c r="I2114" s="29"/>
      <c r="J2114" s="32"/>
      <c r="K2114" s="27"/>
    </row>
    <row r="2115" spans="2:11" s="5" customFormat="1" ht="13.5" x14ac:dyDescent="0.2">
      <c r="B2115" s="30"/>
      <c r="C2115" s="26"/>
      <c r="D2115" s="28"/>
      <c r="E2115" s="29"/>
      <c r="F2115" s="31"/>
      <c r="G2115" s="33"/>
      <c r="H2115" s="29"/>
      <c r="I2115" s="29"/>
      <c r="J2115" s="32"/>
      <c r="K2115" s="27"/>
    </row>
    <row r="2116" spans="2:11" s="5" customFormat="1" ht="13.5" x14ac:dyDescent="0.2">
      <c r="B2116" s="30"/>
      <c r="C2116" s="26"/>
      <c r="D2116" s="28"/>
      <c r="E2116" s="29"/>
      <c r="F2116" s="31"/>
      <c r="G2116" s="33"/>
      <c r="H2116" s="29"/>
      <c r="I2116" s="29"/>
      <c r="J2116" s="32"/>
      <c r="K2116" s="27"/>
    </row>
    <row r="2117" spans="2:11" s="5" customFormat="1" ht="13.5" x14ac:dyDescent="0.2">
      <c r="B2117" s="30"/>
      <c r="C2117" s="26"/>
      <c r="D2117" s="28"/>
      <c r="E2117" s="29"/>
      <c r="F2117" s="31"/>
      <c r="G2117" s="33"/>
      <c r="H2117" s="29"/>
      <c r="I2117" s="29"/>
      <c r="J2117" s="32"/>
      <c r="K2117" s="27"/>
    </row>
    <row r="2118" spans="2:11" s="5" customFormat="1" ht="13.5" x14ac:dyDescent="0.2">
      <c r="B2118" s="30"/>
      <c r="C2118" s="26"/>
      <c r="D2118" s="28"/>
      <c r="E2118" s="29"/>
      <c r="F2118" s="31"/>
      <c r="G2118" s="33"/>
      <c r="H2118" s="29"/>
      <c r="I2118" s="29"/>
      <c r="J2118" s="32"/>
      <c r="K2118" s="27"/>
    </row>
    <row r="2119" spans="2:11" s="5" customFormat="1" ht="13.5" x14ac:dyDescent="0.2">
      <c r="B2119" s="30"/>
      <c r="C2119" s="26"/>
      <c r="D2119" s="28"/>
      <c r="E2119" s="29"/>
      <c r="F2119" s="31"/>
      <c r="G2119" s="33"/>
      <c r="H2119" s="29"/>
      <c r="I2119" s="29"/>
      <c r="J2119" s="32"/>
      <c r="K2119" s="27"/>
    </row>
    <row r="2120" spans="2:11" s="5" customFormat="1" ht="13.5" x14ac:dyDescent="0.2">
      <c r="B2120" s="30"/>
      <c r="C2120" s="26"/>
      <c r="D2120" s="28"/>
      <c r="E2120" s="29"/>
      <c r="F2120" s="31"/>
      <c r="G2120" s="33"/>
      <c r="H2120" s="29"/>
      <c r="I2120" s="29"/>
      <c r="J2120" s="32"/>
      <c r="K2120" s="27"/>
    </row>
    <row r="2121" spans="2:11" s="5" customFormat="1" ht="13.5" x14ac:dyDescent="0.2">
      <c r="B2121" s="30"/>
      <c r="C2121" s="26"/>
      <c r="D2121" s="28"/>
      <c r="E2121" s="29"/>
      <c r="F2121" s="31"/>
      <c r="G2121" s="33"/>
      <c r="H2121" s="29"/>
      <c r="I2121" s="29"/>
      <c r="J2121" s="32"/>
      <c r="K2121" s="27"/>
    </row>
    <row r="2122" spans="2:11" s="5" customFormat="1" ht="13.5" x14ac:dyDescent="0.2">
      <c r="B2122" s="30"/>
      <c r="C2122" s="26"/>
      <c r="D2122" s="28"/>
      <c r="E2122" s="29"/>
      <c r="F2122" s="31"/>
      <c r="G2122" s="33"/>
      <c r="H2122" s="29"/>
      <c r="I2122" s="29"/>
      <c r="J2122" s="32"/>
      <c r="K2122" s="27"/>
    </row>
    <row r="2123" spans="2:11" s="5" customFormat="1" ht="13.5" x14ac:dyDescent="0.2">
      <c r="B2123" s="30"/>
      <c r="C2123" s="26"/>
      <c r="D2123" s="28"/>
      <c r="E2123" s="29"/>
      <c r="F2123" s="31"/>
      <c r="G2123" s="33"/>
      <c r="H2123" s="29"/>
      <c r="I2123" s="29"/>
      <c r="J2123" s="32"/>
      <c r="K2123" s="27"/>
    </row>
    <row r="2124" spans="2:11" s="5" customFormat="1" ht="13.5" x14ac:dyDescent="0.2">
      <c r="B2124" s="30"/>
      <c r="C2124" s="26"/>
      <c r="D2124" s="28"/>
      <c r="E2124" s="29"/>
      <c r="F2124" s="31"/>
      <c r="G2124" s="33"/>
      <c r="H2124" s="29"/>
      <c r="I2124" s="29"/>
      <c r="J2124" s="32"/>
      <c r="K2124" s="27"/>
    </row>
    <row r="2125" spans="2:11" s="5" customFormat="1" ht="13.5" x14ac:dyDescent="0.2">
      <c r="B2125" s="30"/>
      <c r="C2125" s="26"/>
      <c r="D2125" s="28"/>
      <c r="E2125" s="29"/>
      <c r="F2125" s="31"/>
      <c r="G2125" s="33"/>
      <c r="H2125" s="29"/>
      <c r="I2125" s="29"/>
      <c r="J2125" s="32"/>
      <c r="K2125" s="27"/>
    </row>
    <row r="2126" spans="2:11" s="5" customFormat="1" ht="13.5" x14ac:dyDescent="0.2">
      <c r="B2126" s="30"/>
      <c r="C2126" s="26"/>
      <c r="D2126" s="28"/>
      <c r="E2126" s="29"/>
      <c r="F2126" s="31"/>
      <c r="G2126" s="33"/>
      <c r="H2126" s="29"/>
      <c r="I2126" s="29"/>
      <c r="J2126" s="32"/>
      <c r="K2126" s="27"/>
    </row>
    <row r="2127" spans="2:11" s="5" customFormat="1" ht="13.5" x14ac:dyDescent="0.2">
      <c r="B2127" s="30"/>
      <c r="C2127" s="26"/>
      <c r="D2127" s="28"/>
      <c r="E2127" s="29"/>
      <c r="F2127" s="31"/>
      <c r="G2127" s="33"/>
      <c r="H2127" s="29"/>
      <c r="I2127" s="29"/>
      <c r="J2127" s="32"/>
      <c r="K2127" s="27"/>
    </row>
    <row r="2128" spans="2:11" s="5" customFormat="1" ht="13.5" x14ac:dyDescent="0.2">
      <c r="B2128" s="30"/>
      <c r="C2128" s="26"/>
      <c r="D2128" s="28"/>
      <c r="E2128" s="29"/>
      <c r="F2128" s="31"/>
      <c r="G2128" s="33"/>
      <c r="H2128" s="29"/>
      <c r="I2128" s="29"/>
      <c r="J2128" s="32"/>
      <c r="K2128" s="27"/>
    </row>
    <row r="2129" spans="2:11" s="5" customFormat="1" ht="13.5" x14ac:dyDescent="0.2">
      <c r="B2129" s="30"/>
      <c r="C2129" s="26"/>
      <c r="D2129" s="28"/>
      <c r="E2129" s="29"/>
      <c r="F2129" s="31"/>
      <c r="G2129" s="33"/>
      <c r="H2129" s="29"/>
      <c r="I2129" s="29"/>
      <c r="J2129" s="32"/>
      <c r="K2129" s="27"/>
    </row>
    <row r="2130" spans="2:11" s="5" customFormat="1" ht="13.5" x14ac:dyDescent="0.2">
      <c r="B2130" s="30"/>
      <c r="C2130" s="26"/>
      <c r="D2130" s="28"/>
      <c r="E2130" s="29"/>
      <c r="F2130" s="31"/>
      <c r="G2130" s="33"/>
      <c r="H2130" s="29"/>
      <c r="I2130" s="29"/>
      <c r="J2130" s="32"/>
      <c r="K2130" s="27"/>
    </row>
    <row r="2131" spans="2:11" s="5" customFormat="1" ht="13.5" x14ac:dyDescent="0.2">
      <c r="B2131" s="30"/>
      <c r="C2131" s="26"/>
      <c r="D2131" s="28"/>
      <c r="E2131" s="29"/>
      <c r="F2131" s="31"/>
      <c r="G2131" s="33"/>
      <c r="H2131" s="29"/>
      <c r="I2131" s="29"/>
      <c r="J2131" s="32"/>
      <c r="K2131" s="27"/>
    </row>
    <row r="2132" spans="2:11" s="5" customFormat="1" ht="13.5" x14ac:dyDescent="0.2">
      <c r="B2132" s="30"/>
      <c r="C2132" s="26"/>
      <c r="D2132" s="28"/>
      <c r="E2132" s="29"/>
      <c r="F2132" s="31"/>
      <c r="G2132" s="33"/>
      <c r="H2132" s="29"/>
      <c r="I2132" s="29"/>
      <c r="J2132" s="32"/>
      <c r="K2132" s="27"/>
    </row>
    <row r="2133" spans="2:11" s="5" customFormat="1" ht="13.5" x14ac:dyDescent="0.2">
      <c r="B2133" s="30"/>
      <c r="C2133" s="26"/>
      <c r="D2133" s="28"/>
      <c r="E2133" s="29"/>
      <c r="F2133" s="31"/>
      <c r="G2133" s="33"/>
      <c r="H2133" s="29"/>
      <c r="I2133" s="29"/>
      <c r="J2133" s="32"/>
      <c r="K2133" s="27"/>
    </row>
    <row r="2134" spans="2:11" s="5" customFormat="1" ht="13.5" x14ac:dyDescent="0.2">
      <c r="B2134" s="30"/>
      <c r="C2134" s="26"/>
      <c r="D2134" s="28"/>
      <c r="E2134" s="29"/>
      <c r="F2134" s="31"/>
      <c r="G2134" s="33"/>
      <c r="H2134" s="29"/>
      <c r="I2134" s="29"/>
      <c r="J2134" s="32"/>
      <c r="K2134" s="27"/>
    </row>
    <row r="2135" spans="2:11" s="5" customFormat="1" ht="13.5" x14ac:dyDescent="0.2">
      <c r="B2135" s="30"/>
      <c r="C2135" s="26"/>
      <c r="D2135" s="28"/>
      <c r="E2135" s="29"/>
      <c r="F2135" s="31"/>
      <c r="G2135" s="33"/>
      <c r="H2135" s="29"/>
      <c r="I2135" s="29"/>
      <c r="J2135" s="32"/>
      <c r="K2135" s="27"/>
    </row>
    <row r="2136" spans="2:11" s="5" customFormat="1" ht="13.5" x14ac:dyDescent="0.2">
      <c r="B2136" s="30"/>
      <c r="C2136" s="26"/>
      <c r="D2136" s="28"/>
      <c r="E2136" s="29"/>
      <c r="F2136" s="31"/>
      <c r="G2136" s="33"/>
      <c r="H2136" s="29"/>
      <c r="I2136" s="29"/>
      <c r="J2136" s="32"/>
      <c r="K2136" s="27"/>
    </row>
    <row r="2137" spans="2:11" s="5" customFormat="1" ht="13.5" x14ac:dyDescent="0.2">
      <c r="B2137" s="30"/>
      <c r="C2137" s="26"/>
      <c r="D2137" s="28"/>
      <c r="E2137" s="29"/>
      <c r="F2137" s="31"/>
      <c r="G2137" s="33"/>
      <c r="H2137" s="29"/>
      <c r="I2137" s="29"/>
      <c r="J2137" s="32"/>
      <c r="K2137" s="27"/>
    </row>
    <row r="2138" spans="2:11" s="5" customFormat="1" ht="13.5" x14ac:dyDescent="0.2">
      <c r="B2138" s="30"/>
      <c r="C2138" s="26"/>
      <c r="D2138" s="28"/>
      <c r="E2138" s="29"/>
      <c r="F2138" s="31"/>
      <c r="G2138" s="33"/>
      <c r="H2138" s="29"/>
      <c r="I2138" s="29"/>
      <c r="J2138" s="32"/>
      <c r="K2138" s="27"/>
    </row>
    <row r="2139" spans="2:11" s="5" customFormat="1" ht="13.5" x14ac:dyDescent="0.2">
      <c r="B2139" s="30"/>
      <c r="C2139" s="26"/>
      <c r="D2139" s="28"/>
      <c r="E2139" s="29"/>
      <c r="F2139" s="31"/>
      <c r="G2139" s="33"/>
      <c r="H2139" s="29"/>
      <c r="I2139" s="29"/>
      <c r="J2139" s="32"/>
      <c r="K2139" s="27"/>
    </row>
    <row r="2140" spans="2:11" s="5" customFormat="1" ht="13.5" x14ac:dyDescent="0.2">
      <c r="B2140" s="30"/>
      <c r="C2140" s="26"/>
      <c r="D2140" s="28"/>
      <c r="E2140" s="29"/>
      <c r="F2140" s="31"/>
      <c r="G2140" s="33"/>
      <c r="H2140" s="29"/>
      <c r="I2140" s="29"/>
      <c r="J2140" s="32"/>
      <c r="K2140" s="27"/>
    </row>
    <row r="2141" spans="2:11" s="5" customFormat="1" ht="13.5" x14ac:dyDescent="0.2">
      <c r="B2141" s="30"/>
      <c r="C2141" s="26"/>
      <c r="D2141" s="28"/>
      <c r="E2141" s="29"/>
      <c r="F2141" s="31"/>
      <c r="G2141" s="33"/>
      <c r="H2141" s="29"/>
      <c r="I2141" s="29"/>
      <c r="J2141" s="32"/>
      <c r="K2141" s="27"/>
    </row>
    <row r="2142" spans="2:11" s="5" customFormat="1" ht="13.5" x14ac:dyDescent="0.2">
      <c r="B2142" s="30"/>
      <c r="C2142" s="26"/>
      <c r="D2142" s="28"/>
      <c r="E2142" s="29"/>
      <c r="F2142" s="31"/>
      <c r="G2142" s="33"/>
      <c r="H2142" s="29"/>
      <c r="I2142" s="29"/>
      <c r="J2142" s="32"/>
      <c r="K2142" s="27"/>
    </row>
    <row r="2143" spans="2:11" s="5" customFormat="1" ht="13.5" x14ac:dyDescent="0.2">
      <c r="B2143" s="30"/>
      <c r="C2143" s="26"/>
      <c r="D2143" s="28"/>
      <c r="E2143" s="29"/>
      <c r="F2143" s="31"/>
      <c r="G2143" s="33"/>
      <c r="H2143" s="29"/>
      <c r="I2143" s="29"/>
      <c r="J2143" s="32"/>
      <c r="K2143" s="27"/>
    </row>
    <row r="2144" spans="2:11" s="5" customFormat="1" ht="13.5" x14ac:dyDescent="0.2">
      <c r="B2144" s="30"/>
      <c r="C2144" s="26"/>
      <c r="D2144" s="28"/>
      <c r="E2144" s="29"/>
      <c r="F2144" s="31"/>
      <c r="G2144" s="33"/>
      <c r="H2144" s="29"/>
      <c r="I2144" s="29"/>
      <c r="J2144" s="32"/>
      <c r="K2144" s="27"/>
    </row>
    <row r="2145" spans="2:11" s="5" customFormat="1" ht="13.5" x14ac:dyDescent="0.2">
      <c r="B2145" s="30"/>
      <c r="C2145" s="26"/>
      <c r="D2145" s="28"/>
      <c r="E2145" s="29"/>
      <c r="F2145" s="31"/>
      <c r="G2145" s="33"/>
      <c r="H2145" s="29"/>
      <c r="I2145" s="29"/>
      <c r="J2145" s="32"/>
      <c r="K2145" s="27"/>
    </row>
    <row r="2146" spans="2:11" s="5" customFormat="1" ht="13.5" x14ac:dyDescent="0.2">
      <c r="B2146" s="30"/>
      <c r="C2146" s="26"/>
      <c r="D2146" s="28"/>
      <c r="E2146" s="29"/>
      <c r="F2146" s="31"/>
      <c r="G2146" s="33"/>
      <c r="H2146" s="29"/>
      <c r="I2146" s="29"/>
      <c r="J2146" s="32"/>
      <c r="K2146" s="27"/>
    </row>
    <row r="2147" spans="2:11" s="5" customFormat="1" ht="13.5" x14ac:dyDescent="0.2">
      <c r="B2147" s="30"/>
      <c r="C2147" s="26"/>
      <c r="D2147" s="28"/>
      <c r="E2147" s="29"/>
      <c r="F2147" s="31"/>
      <c r="G2147" s="33"/>
      <c r="H2147" s="29"/>
      <c r="I2147" s="29"/>
      <c r="J2147" s="32"/>
      <c r="K2147" s="27"/>
    </row>
    <row r="2148" spans="2:11" s="5" customFormat="1" ht="13.5" x14ac:dyDescent="0.2">
      <c r="B2148" s="30"/>
      <c r="C2148" s="26"/>
      <c r="D2148" s="28"/>
      <c r="E2148" s="29"/>
      <c r="F2148" s="31"/>
      <c r="G2148" s="33"/>
      <c r="H2148" s="29"/>
      <c r="I2148" s="29"/>
      <c r="J2148" s="32"/>
      <c r="K2148" s="27"/>
    </row>
    <row r="2149" spans="2:11" s="5" customFormat="1" ht="13.5" x14ac:dyDescent="0.2">
      <c r="B2149" s="30"/>
      <c r="C2149" s="26"/>
      <c r="D2149" s="28"/>
      <c r="E2149" s="29"/>
      <c r="F2149" s="31"/>
      <c r="G2149" s="33"/>
      <c r="H2149" s="29"/>
      <c r="I2149" s="29"/>
      <c r="J2149" s="32"/>
      <c r="K2149" s="27"/>
    </row>
    <row r="2150" spans="2:11" s="5" customFormat="1" ht="13.5" x14ac:dyDescent="0.2">
      <c r="B2150" s="30"/>
      <c r="C2150" s="26"/>
      <c r="D2150" s="28"/>
      <c r="E2150" s="29"/>
      <c r="F2150" s="31"/>
      <c r="G2150" s="33"/>
      <c r="H2150" s="29"/>
      <c r="I2150" s="29"/>
      <c r="J2150" s="32"/>
      <c r="K2150" s="27"/>
    </row>
    <row r="2151" spans="2:11" s="5" customFormat="1" ht="13.5" x14ac:dyDescent="0.2">
      <c r="B2151" s="30"/>
      <c r="C2151" s="26"/>
      <c r="D2151" s="28"/>
      <c r="E2151" s="29"/>
      <c r="F2151" s="31"/>
      <c r="G2151" s="33"/>
      <c r="H2151" s="29"/>
      <c r="I2151" s="29"/>
      <c r="J2151" s="32"/>
      <c r="K2151" s="27"/>
    </row>
    <row r="2152" spans="2:11" s="5" customFormat="1" ht="13.5" x14ac:dyDescent="0.2">
      <c r="B2152" s="30"/>
      <c r="C2152" s="26"/>
      <c r="D2152" s="28"/>
      <c r="E2152" s="29"/>
      <c r="F2152" s="31"/>
      <c r="G2152" s="33"/>
      <c r="H2152" s="29"/>
      <c r="I2152" s="29"/>
      <c r="J2152" s="32"/>
      <c r="K2152" s="27"/>
    </row>
    <row r="2153" spans="2:11" s="5" customFormat="1" ht="13.5" x14ac:dyDescent="0.2">
      <c r="B2153" s="30"/>
      <c r="C2153" s="26"/>
      <c r="D2153" s="28"/>
      <c r="E2153" s="29"/>
      <c r="F2153" s="31"/>
      <c r="G2153" s="33"/>
      <c r="H2153" s="29"/>
      <c r="I2153" s="29"/>
      <c r="J2153" s="32"/>
      <c r="K2153" s="27"/>
    </row>
    <row r="2154" spans="2:11" s="5" customFormat="1" ht="13.5" x14ac:dyDescent="0.2">
      <c r="B2154" s="30"/>
      <c r="C2154" s="26"/>
      <c r="D2154" s="28"/>
      <c r="E2154" s="29"/>
      <c r="F2154" s="31"/>
      <c r="G2154" s="33"/>
      <c r="H2154" s="29"/>
      <c r="I2154" s="29"/>
      <c r="J2154" s="32"/>
      <c r="K2154" s="27"/>
    </row>
    <row r="2155" spans="2:11" s="5" customFormat="1" ht="13.5" x14ac:dyDescent="0.2">
      <c r="B2155" s="30"/>
      <c r="C2155" s="26"/>
      <c r="D2155" s="28"/>
      <c r="E2155" s="29"/>
      <c r="F2155" s="31"/>
      <c r="G2155" s="33"/>
      <c r="H2155" s="29"/>
      <c r="I2155" s="29"/>
      <c r="J2155" s="32"/>
      <c r="K2155" s="27"/>
    </row>
    <row r="2156" spans="2:11" s="5" customFormat="1" ht="13.5" x14ac:dyDescent="0.2">
      <c r="B2156" s="30"/>
      <c r="C2156" s="26"/>
      <c r="D2156" s="28"/>
      <c r="E2156" s="29"/>
      <c r="F2156" s="31"/>
      <c r="G2156" s="33"/>
      <c r="H2156" s="29"/>
      <c r="I2156" s="29"/>
      <c r="J2156" s="32"/>
      <c r="K2156" s="27"/>
    </row>
    <row r="2157" spans="2:11" s="5" customFormat="1" ht="13.5" x14ac:dyDescent="0.2">
      <c r="B2157" s="30"/>
      <c r="C2157" s="26"/>
      <c r="D2157" s="28"/>
      <c r="E2157" s="29"/>
      <c r="F2157" s="31"/>
      <c r="G2157" s="33"/>
      <c r="H2157" s="29"/>
      <c r="I2157" s="29"/>
      <c r="J2157" s="32"/>
      <c r="K2157" s="27"/>
    </row>
    <row r="2158" spans="2:11" s="5" customFormat="1" ht="13.5" x14ac:dyDescent="0.2">
      <c r="B2158" s="30"/>
      <c r="C2158" s="26"/>
      <c r="D2158" s="28"/>
      <c r="E2158" s="29"/>
      <c r="F2158" s="31"/>
      <c r="G2158" s="33"/>
      <c r="H2158" s="29"/>
      <c r="I2158" s="29"/>
      <c r="J2158" s="32"/>
      <c r="K2158" s="27"/>
    </row>
    <row r="2159" spans="2:11" s="5" customFormat="1" ht="13.5" x14ac:dyDescent="0.2">
      <c r="B2159" s="30"/>
      <c r="C2159" s="26"/>
      <c r="D2159" s="28"/>
      <c r="E2159" s="29"/>
      <c r="F2159" s="31"/>
      <c r="G2159" s="33"/>
      <c r="H2159" s="29"/>
      <c r="I2159" s="29"/>
      <c r="J2159" s="32"/>
      <c r="K2159" s="27"/>
    </row>
    <row r="2160" spans="2:11" s="5" customFormat="1" ht="13.5" x14ac:dyDescent="0.2">
      <c r="B2160" s="30"/>
      <c r="C2160" s="26"/>
      <c r="D2160" s="28"/>
      <c r="E2160" s="29"/>
      <c r="F2160" s="31"/>
      <c r="G2160" s="33"/>
      <c r="H2160" s="29"/>
      <c r="I2160" s="29"/>
      <c r="J2160" s="32"/>
      <c r="K2160" s="27"/>
    </row>
    <row r="2161" spans="2:11" s="5" customFormat="1" ht="13.5" x14ac:dyDescent="0.2">
      <c r="B2161" s="30"/>
      <c r="C2161" s="26"/>
      <c r="D2161" s="28"/>
      <c r="E2161" s="29"/>
      <c r="F2161" s="31"/>
      <c r="G2161" s="33"/>
      <c r="H2161" s="29"/>
      <c r="I2161" s="29"/>
      <c r="J2161" s="32"/>
      <c r="K2161" s="27"/>
    </row>
    <row r="2162" spans="2:11" s="5" customFormat="1" ht="13.5" x14ac:dyDescent="0.2">
      <c r="B2162" s="30"/>
      <c r="C2162" s="26"/>
      <c r="D2162" s="28"/>
      <c r="E2162" s="29"/>
      <c r="F2162" s="31"/>
      <c r="G2162" s="33"/>
      <c r="H2162" s="29"/>
      <c r="I2162" s="29"/>
      <c r="J2162" s="32"/>
      <c r="K2162" s="27"/>
    </row>
    <row r="2163" spans="2:11" s="5" customFormat="1" ht="13.5" x14ac:dyDescent="0.2">
      <c r="B2163" s="30"/>
      <c r="C2163" s="26"/>
      <c r="D2163" s="28"/>
      <c r="E2163" s="29"/>
      <c r="F2163" s="31"/>
      <c r="G2163" s="33"/>
      <c r="H2163" s="29"/>
      <c r="I2163" s="29"/>
      <c r="J2163" s="32"/>
      <c r="K2163" s="27"/>
    </row>
    <row r="2164" spans="2:11" s="5" customFormat="1" ht="13.5" x14ac:dyDescent="0.2">
      <c r="B2164" s="30"/>
      <c r="C2164" s="26"/>
      <c r="D2164" s="28"/>
      <c r="E2164" s="29"/>
      <c r="F2164" s="31"/>
      <c r="G2164" s="33"/>
      <c r="H2164" s="29"/>
      <c r="I2164" s="29"/>
      <c r="J2164" s="32"/>
      <c r="K2164" s="27"/>
    </row>
    <row r="2165" spans="2:11" s="5" customFormat="1" ht="13.5" x14ac:dyDescent="0.2">
      <c r="B2165" s="30"/>
      <c r="C2165" s="26"/>
      <c r="D2165" s="28"/>
      <c r="E2165" s="29"/>
      <c r="F2165" s="31"/>
      <c r="G2165" s="33"/>
      <c r="H2165" s="29"/>
      <c r="I2165" s="29"/>
      <c r="J2165" s="32"/>
      <c r="K2165" s="27"/>
    </row>
    <row r="2166" spans="2:11" s="5" customFormat="1" ht="13.5" x14ac:dyDescent="0.2">
      <c r="B2166" s="30"/>
      <c r="C2166" s="26"/>
      <c r="D2166" s="28"/>
      <c r="E2166" s="29"/>
      <c r="F2166" s="31"/>
      <c r="G2166" s="33"/>
      <c r="H2166" s="29"/>
      <c r="I2166" s="29"/>
      <c r="J2166" s="32"/>
      <c r="K2166" s="27"/>
    </row>
    <row r="2167" spans="2:11" s="5" customFormat="1" ht="13.5" x14ac:dyDescent="0.2">
      <c r="B2167" s="30"/>
      <c r="C2167" s="26"/>
      <c r="D2167" s="28"/>
      <c r="E2167" s="29"/>
      <c r="F2167" s="31"/>
      <c r="G2167" s="33"/>
      <c r="H2167" s="29"/>
      <c r="I2167" s="29"/>
      <c r="J2167" s="32"/>
      <c r="K2167" s="27"/>
    </row>
    <row r="2168" spans="2:11" s="5" customFormat="1" ht="13.5" x14ac:dyDescent="0.2">
      <c r="B2168" s="30"/>
      <c r="C2168" s="26"/>
      <c r="D2168" s="28"/>
      <c r="E2168" s="29"/>
      <c r="F2168" s="31"/>
      <c r="G2168" s="33"/>
      <c r="H2168" s="29"/>
      <c r="I2168" s="29"/>
      <c r="J2168" s="32"/>
      <c r="K2168" s="27"/>
    </row>
    <row r="2169" spans="2:11" s="5" customFormat="1" ht="13.5" x14ac:dyDescent="0.2">
      <c r="B2169" s="30"/>
      <c r="C2169" s="26"/>
      <c r="D2169" s="28"/>
      <c r="E2169" s="29"/>
      <c r="F2169" s="31"/>
      <c r="G2169" s="33"/>
      <c r="H2169" s="29"/>
      <c r="I2169" s="29"/>
      <c r="J2169" s="32"/>
      <c r="K2169" s="27"/>
    </row>
    <row r="2170" spans="2:11" s="5" customFormat="1" ht="13.5" x14ac:dyDescent="0.2">
      <c r="B2170" s="30"/>
      <c r="C2170" s="26"/>
      <c r="D2170" s="28"/>
      <c r="E2170" s="29"/>
      <c r="F2170" s="31"/>
      <c r="G2170" s="33"/>
      <c r="H2170" s="29"/>
      <c r="I2170" s="29"/>
      <c r="J2170" s="32"/>
      <c r="K2170" s="27"/>
    </row>
    <row r="2171" spans="2:11" s="5" customFormat="1" ht="13.5" x14ac:dyDescent="0.2">
      <c r="B2171" s="30"/>
      <c r="C2171" s="26"/>
      <c r="D2171" s="28"/>
      <c r="E2171" s="29"/>
      <c r="F2171" s="31"/>
      <c r="G2171" s="33"/>
      <c r="H2171" s="29"/>
      <c r="I2171" s="29"/>
      <c r="J2171" s="32"/>
      <c r="K2171" s="27"/>
    </row>
    <row r="2172" spans="2:11" s="5" customFormat="1" ht="13.5" x14ac:dyDescent="0.2">
      <c r="B2172" s="30"/>
      <c r="C2172" s="26"/>
      <c r="D2172" s="28"/>
      <c r="E2172" s="29"/>
      <c r="F2172" s="31"/>
      <c r="G2172" s="33"/>
      <c r="H2172" s="29"/>
      <c r="I2172" s="29"/>
      <c r="J2172" s="32"/>
      <c r="K2172" s="27"/>
    </row>
    <row r="2173" spans="2:11" s="5" customFormat="1" ht="13.5" x14ac:dyDescent="0.2">
      <c r="B2173" s="30"/>
      <c r="C2173" s="26"/>
      <c r="D2173" s="28"/>
      <c r="E2173" s="29"/>
      <c r="F2173" s="31"/>
      <c r="G2173" s="33"/>
      <c r="H2173" s="29"/>
      <c r="I2173" s="29"/>
      <c r="J2173" s="32"/>
      <c r="K2173" s="27"/>
    </row>
    <row r="2174" spans="2:11" s="5" customFormat="1" ht="13.5" x14ac:dyDescent="0.2">
      <c r="B2174" s="30"/>
      <c r="C2174" s="26"/>
      <c r="D2174" s="28"/>
      <c r="E2174" s="29"/>
      <c r="F2174" s="31"/>
      <c r="G2174" s="33"/>
      <c r="H2174" s="29"/>
      <c r="I2174" s="29"/>
      <c r="J2174" s="32"/>
      <c r="K2174" s="27"/>
    </row>
    <row r="2175" spans="2:11" s="5" customFormat="1" ht="13.5" x14ac:dyDescent="0.2">
      <c r="B2175" s="30"/>
      <c r="C2175" s="26"/>
      <c r="D2175" s="28"/>
      <c r="E2175" s="29"/>
      <c r="F2175" s="31"/>
      <c r="G2175" s="33"/>
      <c r="H2175" s="29"/>
      <c r="I2175" s="29"/>
      <c r="J2175" s="32"/>
      <c r="K2175" s="27"/>
    </row>
    <row r="2176" spans="2:11" s="5" customFormat="1" ht="13.5" x14ac:dyDescent="0.2">
      <c r="B2176" s="30"/>
      <c r="C2176" s="26"/>
      <c r="D2176" s="28"/>
      <c r="E2176" s="29"/>
      <c r="F2176" s="31"/>
      <c r="G2176" s="33"/>
      <c r="H2176" s="29"/>
      <c r="I2176" s="29"/>
      <c r="J2176" s="32"/>
      <c r="K2176" s="27"/>
    </row>
    <row r="2177" spans="2:11" s="5" customFormat="1" ht="13.5" x14ac:dyDescent="0.2">
      <c r="B2177" s="30"/>
      <c r="C2177" s="26"/>
      <c r="D2177" s="28"/>
      <c r="E2177" s="29"/>
      <c r="F2177" s="31"/>
      <c r="G2177" s="33"/>
      <c r="H2177" s="29"/>
      <c r="I2177" s="29"/>
      <c r="J2177" s="32"/>
      <c r="K2177" s="27"/>
    </row>
    <row r="2178" spans="2:11" s="5" customFormat="1" ht="13.5" x14ac:dyDescent="0.2">
      <c r="B2178" s="30"/>
      <c r="C2178" s="26"/>
      <c r="D2178" s="28"/>
      <c r="E2178" s="29"/>
      <c r="F2178" s="31"/>
      <c r="G2178" s="33"/>
      <c r="H2178" s="29"/>
      <c r="I2178" s="29"/>
      <c r="J2178" s="32"/>
      <c r="K2178" s="27"/>
    </row>
    <row r="2179" spans="2:11" s="5" customFormat="1" ht="13.5" x14ac:dyDescent="0.2">
      <c r="B2179" s="30"/>
      <c r="C2179" s="26"/>
      <c r="D2179" s="28"/>
      <c r="E2179" s="29"/>
      <c r="F2179" s="31"/>
      <c r="G2179" s="33"/>
      <c r="H2179" s="29"/>
      <c r="I2179" s="29"/>
      <c r="J2179" s="32"/>
      <c r="K2179" s="27"/>
    </row>
    <row r="2180" spans="2:11" s="5" customFormat="1" ht="13.5" x14ac:dyDescent="0.2">
      <c r="B2180" s="30"/>
      <c r="C2180" s="26"/>
      <c r="D2180" s="28"/>
      <c r="E2180" s="29"/>
      <c r="F2180" s="31"/>
      <c r="G2180" s="33"/>
      <c r="H2180" s="29"/>
      <c r="I2180" s="29"/>
      <c r="J2180" s="32"/>
      <c r="K2180" s="27"/>
    </row>
    <row r="2181" spans="2:11" s="5" customFormat="1" ht="13.5" x14ac:dyDescent="0.2">
      <c r="B2181" s="30"/>
      <c r="C2181" s="26"/>
      <c r="D2181" s="28"/>
      <c r="E2181" s="29"/>
      <c r="F2181" s="31"/>
      <c r="G2181" s="33"/>
      <c r="H2181" s="29"/>
      <c r="I2181" s="29"/>
      <c r="J2181" s="32"/>
      <c r="K2181" s="27"/>
    </row>
    <row r="2182" spans="2:11" s="5" customFormat="1" ht="13.5" x14ac:dyDescent="0.2">
      <c r="B2182" s="30"/>
      <c r="C2182" s="26"/>
      <c r="D2182" s="28"/>
      <c r="E2182" s="29"/>
      <c r="F2182" s="31"/>
      <c r="G2182" s="33"/>
      <c r="H2182" s="29"/>
      <c r="I2182" s="29"/>
      <c r="J2182" s="32"/>
      <c r="K2182" s="27"/>
    </row>
    <row r="2183" spans="2:11" s="5" customFormat="1" ht="13.5" x14ac:dyDescent="0.2">
      <c r="B2183" s="30"/>
      <c r="C2183" s="26"/>
      <c r="D2183" s="28"/>
      <c r="E2183" s="29"/>
      <c r="F2183" s="31"/>
      <c r="G2183" s="33"/>
      <c r="H2183" s="29"/>
      <c r="I2183" s="29"/>
      <c r="J2183" s="32"/>
      <c r="K2183" s="27"/>
    </row>
    <row r="2184" spans="2:11" s="5" customFormat="1" ht="13.5" x14ac:dyDescent="0.2">
      <c r="B2184" s="30"/>
      <c r="C2184" s="26"/>
      <c r="D2184" s="28"/>
      <c r="E2184" s="29"/>
      <c r="F2184" s="31"/>
      <c r="G2184" s="33"/>
      <c r="H2184" s="29"/>
      <c r="I2184" s="29"/>
      <c r="J2184" s="32"/>
      <c r="K2184" s="27"/>
    </row>
    <row r="2185" spans="2:11" s="5" customFormat="1" ht="13.5" x14ac:dyDescent="0.2">
      <c r="B2185" s="30"/>
      <c r="C2185" s="26"/>
      <c r="D2185" s="28"/>
      <c r="E2185" s="29"/>
      <c r="F2185" s="31"/>
      <c r="G2185" s="33"/>
      <c r="H2185" s="29"/>
      <c r="I2185" s="29"/>
      <c r="J2185" s="32"/>
      <c r="K2185" s="27"/>
    </row>
    <row r="2186" spans="2:11" s="5" customFormat="1" ht="13.5" x14ac:dyDescent="0.2">
      <c r="B2186" s="30"/>
      <c r="C2186" s="26"/>
      <c r="D2186" s="28"/>
      <c r="E2186" s="29"/>
      <c r="F2186" s="31"/>
      <c r="G2186" s="33"/>
      <c r="H2186" s="29"/>
      <c r="I2186" s="29"/>
      <c r="J2186" s="32"/>
      <c r="K2186" s="27"/>
    </row>
    <row r="2187" spans="2:11" s="5" customFormat="1" ht="13.5" x14ac:dyDescent="0.2">
      <c r="B2187" s="30"/>
      <c r="C2187" s="26"/>
      <c r="D2187" s="28"/>
      <c r="E2187" s="29"/>
      <c r="F2187" s="31"/>
      <c r="G2187" s="33"/>
      <c r="H2187" s="29"/>
      <c r="I2187" s="29"/>
      <c r="J2187" s="32"/>
      <c r="K2187" s="27"/>
    </row>
    <row r="2188" spans="2:11" s="5" customFormat="1" ht="13.5" x14ac:dyDescent="0.2">
      <c r="B2188" s="30"/>
      <c r="C2188" s="26"/>
      <c r="D2188" s="28"/>
      <c r="E2188" s="29"/>
      <c r="F2188" s="31"/>
      <c r="G2188" s="33"/>
      <c r="H2188" s="29"/>
      <c r="I2188" s="29"/>
      <c r="J2188" s="32"/>
      <c r="K2188" s="27"/>
    </row>
    <row r="2189" spans="2:11" s="5" customFormat="1" ht="13.5" x14ac:dyDescent="0.2">
      <c r="B2189" s="30"/>
      <c r="C2189" s="26"/>
      <c r="D2189" s="28"/>
      <c r="E2189" s="29"/>
      <c r="F2189" s="31"/>
      <c r="G2189" s="33"/>
      <c r="H2189" s="29"/>
      <c r="I2189" s="29"/>
      <c r="J2189" s="32"/>
      <c r="K2189" s="27"/>
    </row>
    <row r="2190" spans="2:11" s="5" customFormat="1" ht="13.5" x14ac:dyDescent="0.2">
      <c r="B2190" s="30"/>
      <c r="C2190" s="26"/>
      <c r="D2190" s="28"/>
      <c r="E2190" s="29"/>
      <c r="F2190" s="31"/>
      <c r="G2190" s="33"/>
      <c r="H2190" s="29"/>
      <c r="I2190" s="29"/>
      <c r="J2190" s="32"/>
      <c r="K2190" s="27"/>
    </row>
    <row r="2191" spans="2:11" s="5" customFormat="1" ht="13.5" x14ac:dyDescent="0.2">
      <c r="B2191" s="30"/>
      <c r="C2191" s="26"/>
      <c r="D2191" s="28"/>
      <c r="E2191" s="29"/>
      <c r="F2191" s="31"/>
      <c r="G2191" s="33"/>
      <c r="H2191" s="29"/>
      <c r="I2191" s="29"/>
      <c r="J2191" s="32"/>
      <c r="K2191" s="27"/>
    </row>
    <row r="2192" spans="2:11" s="5" customFormat="1" ht="13.5" x14ac:dyDescent="0.2">
      <c r="B2192" s="30"/>
      <c r="C2192" s="26"/>
      <c r="D2192" s="28"/>
      <c r="E2192" s="29"/>
      <c r="F2192" s="31"/>
      <c r="G2192" s="33"/>
      <c r="H2192" s="29"/>
      <c r="I2192" s="29"/>
      <c r="J2192" s="32"/>
      <c r="K2192" s="27"/>
    </row>
    <row r="2193" spans="2:11" s="5" customFormat="1" ht="13.5" x14ac:dyDescent="0.2">
      <c r="B2193" s="30"/>
      <c r="C2193" s="26"/>
      <c r="D2193" s="28"/>
      <c r="E2193" s="29"/>
      <c r="F2193" s="31"/>
      <c r="G2193" s="33"/>
      <c r="H2193" s="29"/>
      <c r="I2193" s="29"/>
      <c r="J2193" s="32"/>
      <c r="K2193" s="27"/>
    </row>
    <row r="2194" spans="2:11" s="5" customFormat="1" ht="13.5" x14ac:dyDescent="0.2">
      <c r="B2194" s="30"/>
      <c r="C2194" s="26"/>
      <c r="D2194" s="28"/>
      <c r="E2194" s="29"/>
      <c r="F2194" s="31"/>
      <c r="G2194" s="33"/>
      <c r="H2194" s="29"/>
      <c r="I2194" s="29"/>
      <c r="J2194" s="32"/>
      <c r="K2194" s="27"/>
    </row>
    <row r="2195" spans="2:11" s="5" customFormat="1" ht="13.5" x14ac:dyDescent="0.2">
      <c r="B2195" s="30"/>
      <c r="C2195" s="26"/>
      <c r="D2195" s="28"/>
      <c r="E2195" s="29"/>
      <c r="F2195" s="31"/>
      <c r="G2195" s="33"/>
      <c r="H2195" s="29"/>
      <c r="I2195" s="29"/>
      <c r="J2195" s="32"/>
      <c r="K2195" s="27"/>
    </row>
    <row r="2196" spans="2:11" s="5" customFormat="1" ht="13.5" x14ac:dyDescent="0.2">
      <c r="B2196" s="30"/>
      <c r="C2196" s="26"/>
      <c r="D2196" s="28"/>
      <c r="E2196" s="29"/>
      <c r="F2196" s="31"/>
      <c r="G2196" s="33"/>
      <c r="H2196" s="29"/>
      <c r="I2196" s="29"/>
      <c r="J2196" s="32"/>
      <c r="K2196" s="27"/>
    </row>
    <row r="2197" spans="2:11" s="5" customFormat="1" ht="13.5" x14ac:dyDescent="0.2">
      <c r="B2197" s="30"/>
      <c r="C2197" s="26"/>
      <c r="D2197" s="28"/>
      <c r="E2197" s="29"/>
      <c r="F2197" s="31"/>
      <c r="G2197" s="33"/>
      <c r="H2197" s="29"/>
      <c r="I2197" s="29"/>
      <c r="J2197" s="32"/>
      <c r="K2197" s="27"/>
    </row>
    <row r="2198" spans="2:11" s="5" customFormat="1" ht="13.5" x14ac:dyDescent="0.2">
      <c r="B2198" s="30"/>
      <c r="C2198" s="26"/>
      <c r="D2198" s="28"/>
      <c r="E2198" s="29"/>
      <c r="F2198" s="31"/>
      <c r="G2198" s="33"/>
      <c r="H2198" s="29"/>
      <c r="I2198" s="29"/>
      <c r="J2198" s="32"/>
      <c r="K2198" s="27"/>
    </row>
    <row r="2199" spans="2:11" s="5" customFormat="1" ht="13.5" x14ac:dyDescent="0.2">
      <c r="B2199" s="30"/>
      <c r="C2199" s="26"/>
      <c r="D2199" s="28"/>
      <c r="E2199" s="29"/>
      <c r="F2199" s="31"/>
      <c r="G2199" s="33"/>
      <c r="H2199" s="29"/>
      <c r="I2199" s="29"/>
      <c r="J2199" s="32"/>
      <c r="K2199" s="27"/>
    </row>
    <row r="2200" spans="2:11" s="5" customFormat="1" ht="13.5" x14ac:dyDescent="0.2">
      <c r="B2200" s="30"/>
      <c r="C2200" s="26"/>
      <c r="D2200" s="28"/>
      <c r="E2200" s="29"/>
      <c r="F2200" s="31"/>
      <c r="G2200" s="33"/>
      <c r="H2200" s="29"/>
      <c r="I2200" s="29"/>
      <c r="J2200" s="32"/>
      <c r="K2200" s="27"/>
    </row>
    <row r="2201" spans="2:11" s="5" customFormat="1" ht="13.5" x14ac:dyDescent="0.2">
      <c r="B2201" s="30"/>
      <c r="C2201" s="26"/>
      <c r="D2201" s="28"/>
      <c r="E2201" s="29"/>
      <c r="F2201" s="31"/>
      <c r="G2201" s="33"/>
      <c r="H2201" s="29"/>
      <c r="I2201" s="29"/>
      <c r="J2201" s="32"/>
      <c r="K2201" s="27"/>
    </row>
    <row r="2202" spans="2:11" s="5" customFormat="1" ht="13.5" x14ac:dyDescent="0.2">
      <c r="B2202" s="30"/>
      <c r="C2202" s="26"/>
      <c r="D2202" s="28"/>
      <c r="E2202" s="29"/>
      <c r="F2202" s="31"/>
      <c r="G2202" s="33"/>
      <c r="H2202" s="29"/>
      <c r="I2202" s="29"/>
      <c r="J2202" s="32"/>
      <c r="K2202" s="27"/>
    </row>
    <row r="2203" spans="2:11" s="5" customFormat="1" ht="13.5" x14ac:dyDescent="0.2">
      <c r="B2203" s="30"/>
      <c r="C2203" s="26"/>
      <c r="D2203" s="28"/>
      <c r="E2203" s="29"/>
      <c r="F2203" s="31"/>
      <c r="G2203" s="33"/>
      <c r="H2203" s="29"/>
      <c r="I2203" s="29"/>
      <c r="J2203" s="32"/>
      <c r="K2203" s="27"/>
    </row>
    <row r="2204" spans="2:11" s="5" customFormat="1" ht="13.5" x14ac:dyDescent="0.2">
      <c r="B2204" s="30"/>
      <c r="C2204" s="26"/>
      <c r="D2204" s="28"/>
      <c r="E2204" s="29"/>
      <c r="F2204" s="31"/>
      <c r="G2204" s="33"/>
      <c r="H2204" s="29"/>
      <c r="I2204" s="29"/>
      <c r="J2204" s="32"/>
      <c r="K2204" s="27"/>
    </row>
    <row r="2205" spans="2:11" s="5" customFormat="1" ht="13.5" x14ac:dyDescent="0.2">
      <c r="B2205" s="30"/>
      <c r="C2205" s="26"/>
      <c r="D2205" s="28"/>
      <c r="E2205" s="29"/>
      <c r="F2205" s="31"/>
      <c r="G2205" s="33"/>
      <c r="H2205" s="29"/>
      <c r="I2205" s="29"/>
      <c r="J2205" s="32"/>
      <c r="K2205" s="27"/>
    </row>
    <row r="2206" spans="2:11" s="5" customFormat="1" ht="13.5" x14ac:dyDescent="0.2">
      <c r="B2206" s="30"/>
      <c r="C2206" s="26"/>
      <c r="D2206" s="28"/>
      <c r="E2206" s="29"/>
      <c r="F2206" s="31"/>
      <c r="G2206" s="33"/>
      <c r="H2206" s="29"/>
      <c r="I2206" s="29"/>
      <c r="J2206" s="32"/>
      <c r="K2206" s="27"/>
    </row>
    <row r="2207" spans="2:11" s="5" customFormat="1" ht="13.5" x14ac:dyDescent="0.2">
      <c r="B2207" s="30"/>
      <c r="C2207" s="26"/>
      <c r="D2207" s="28"/>
      <c r="E2207" s="29"/>
      <c r="F2207" s="31"/>
      <c r="G2207" s="33"/>
      <c r="H2207" s="29"/>
      <c r="I2207" s="29"/>
      <c r="J2207" s="32"/>
      <c r="K2207" s="27"/>
    </row>
    <row r="2208" spans="2:11" s="5" customFormat="1" ht="13.5" x14ac:dyDescent="0.2">
      <c r="B2208" s="30"/>
      <c r="C2208" s="26"/>
      <c r="D2208" s="28"/>
      <c r="E2208" s="29"/>
      <c r="F2208" s="31"/>
      <c r="G2208" s="33"/>
      <c r="H2208" s="29"/>
      <c r="I2208" s="29"/>
      <c r="J2208" s="32"/>
      <c r="K2208" s="27"/>
    </row>
    <row r="2209" spans="2:11" s="5" customFormat="1" ht="13.5" x14ac:dyDescent="0.2">
      <c r="B2209" s="30"/>
      <c r="C2209" s="26"/>
      <c r="D2209" s="28"/>
      <c r="E2209" s="29"/>
      <c r="F2209" s="31"/>
      <c r="G2209" s="33"/>
      <c r="H2209" s="29"/>
      <c r="I2209" s="29"/>
      <c r="J2209" s="32"/>
      <c r="K2209" s="27"/>
    </row>
    <row r="2210" spans="2:11" s="5" customFormat="1" ht="13.5" x14ac:dyDescent="0.2">
      <c r="B2210" s="30"/>
      <c r="C2210" s="26"/>
      <c r="D2210" s="28"/>
      <c r="E2210" s="29"/>
      <c r="F2210" s="31"/>
      <c r="G2210" s="33"/>
      <c r="H2210" s="29"/>
      <c r="I2210" s="29"/>
      <c r="J2210" s="32"/>
      <c r="K2210" s="27"/>
    </row>
    <row r="2211" spans="2:11" s="5" customFormat="1" ht="13.5" x14ac:dyDescent="0.2">
      <c r="B2211" s="30"/>
      <c r="C2211" s="26"/>
      <c r="D2211" s="28"/>
      <c r="E2211" s="29"/>
      <c r="F2211" s="31"/>
      <c r="G2211" s="33"/>
      <c r="H2211" s="29"/>
      <c r="I2211" s="29"/>
      <c r="J2211" s="32"/>
      <c r="K2211" s="27"/>
    </row>
    <row r="2212" spans="2:11" s="5" customFormat="1" ht="13.5" x14ac:dyDescent="0.2">
      <c r="B2212" s="30"/>
      <c r="C2212" s="26"/>
      <c r="D2212" s="28"/>
      <c r="E2212" s="29"/>
      <c r="F2212" s="31"/>
      <c r="G2212" s="33"/>
      <c r="H2212" s="29"/>
      <c r="I2212" s="29"/>
      <c r="J2212" s="32"/>
      <c r="K2212" s="27"/>
    </row>
    <row r="2213" spans="2:11" s="5" customFormat="1" ht="13.5" x14ac:dyDescent="0.2">
      <c r="B2213" s="30"/>
      <c r="C2213" s="26"/>
      <c r="D2213" s="28"/>
      <c r="E2213" s="29"/>
      <c r="F2213" s="31"/>
      <c r="G2213" s="33"/>
      <c r="H2213" s="29"/>
      <c r="I2213" s="29"/>
      <c r="J2213" s="32"/>
      <c r="K2213" s="27"/>
    </row>
    <row r="2214" spans="2:11" s="5" customFormat="1" ht="13.5" x14ac:dyDescent="0.2">
      <c r="B2214" s="30"/>
      <c r="C2214" s="26"/>
      <c r="D2214" s="28"/>
      <c r="E2214" s="29"/>
      <c r="F2214" s="31"/>
      <c r="G2214" s="33"/>
      <c r="H2214" s="29"/>
      <c r="I2214" s="29"/>
      <c r="J2214" s="32"/>
      <c r="K2214" s="27"/>
    </row>
    <row r="2215" spans="2:11" s="5" customFormat="1" ht="13.5" x14ac:dyDescent="0.2">
      <c r="B2215" s="30"/>
      <c r="C2215" s="26"/>
      <c r="D2215" s="28"/>
      <c r="E2215" s="29"/>
      <c r="F2215" s="31"/>
      <c r="G2215" s="33"/>
      <c r="H2215" s="29"/>
      <c r="I2215" s="29"/>
      <c r="J2215" s="32"/>
      <c r="K2215" s="27"/>
    </row>
    <row r="2216" spans="2:11" s="5" customFormat="1" ht="13.5" x14ac:dyDescent="0.2">
      <c r="B2216" s="30"/>
      <c r="C2216" s="26"/>
      <c r="D2216" s="28"/>
      <c r="E2216" s="29"/>
      <c r="F2216" s="31"/>
      <c r="G2216" s="33"/>
      <c r="H2216" s="29"/>
      <c r="I2216" s="29"/>
      <c r="J2216" s="32"/>
      <c r="K2216" s="27"/>
    </row>
    <row r="2217" spans="2:11" s="5" customFormat="1" ht="13.5" x14ac:dyDescent="0.2">
      <c r="B2217" s="30"/>
      <c r="C2217" s="26"/>
      <c r="D2217" s="28"/>
      <c r="E2217" s="29"/>
      <c r="F2217" s="31"/>
      <c r="G2217" s="33"/>
      <c r="H2217" s="29"/>
      <c r="I2217" s="29"/>
      <c r="J2217" s="32"/>
      <c r="K2217" s="27"/>
    </row>
    <row r="2218" spans="2:11" s="5" customFormat="1" ht="13.5" x14ac:dyDescent="0.2">
      <c r="B2218" s="30"/>
      <c r="C2218" s="26"/>
      <c r="D2218" s="28"/>
      <c r="E2218" s="29"/>
      <c r="F2218" s="31"/>
      <c r="G2218" s="33"/>
      <c r="H2218" s="29"/>
      <c r="I2218" s="29"/>
      <c r="J2218" s="32"/>
      <c r="K2218" s="27"/>
    </row>
    <row r="2219" spans="2:11" s="5" customFormat="1" ht="13.5" x14ac:dyDescent="0.2">
      <c r="B2219" s="30"/>
      <c r="C2219" s="26"/>
      <c r="D2219" s="28"/>
      <c r="E2219" s="29"/>
      <c r="F2219" s="31"/>
      <c r="G2219" s="33"/>
      <c r="H2219" s="29"/>
      <c r="I2219" s="29"/>
      <c r="J2219" s="32"/>
      <c r="K2219" s="27"/>
    </row>
    <row r="2220" spans="2:11" s="5" customFormat="1" ht="13.5" x14ac:dyDescent="0.2">
      <c r="B2220" s="30"/>
      <c r="C2220" s="26"/>
      <c r="D2220" s="28"/>
      <c r="E2220" s="29"/>
      <c r="F2220" s="31"/>
      <c r="G2220" s="33"/>
      <c r="H2220" s="29"/>
      <c r="I2220" s="29"/>
      <c r="J2220" s="32"/>
      <c r="K2220" s="27"/>
    </row>
    <row r="2221" spans="2:11" s="5" customFormat="1" ht="13.5" x14ac:dyDescent="0.2">
      <c r="B2221" s="30"/>
      <c r="C2221" s="26"/>
      <c r="D2221" s="28"/>
      <c r="E2221" s="29"/>
      <c r="F2221" s="31"/>
      <c r="G2221" s="33"/>
      <c r="H2221" s="29"/>
      <c r="I2221" s="29"/>
      <c r="J2221" s="32"/>
      <c r="K2221" s="27"/>
    </row>
    <row r="2222" spans="2:11" s="5" customFormat="1" ht="13.5" x14ac:dyDescent="0.2">
      <c r="B2222" s="30"/>
      <c r="C2222" s="26"/>
      <c r="D2222" s="28"/>
      <c r="E2222" s="29"/>
      <c r="F2222" s="31"/>
      <c r="G2222" s="33"/>
      <c r="H2222" s="29"/>
      <c r="I2222" s="29"/>
      <c r="J2222" s="32"/>
      <c r="K2222" s="27"/>
    </row>
    <row r="2223" spans="2:11" s="5" customFormat="1" ht="13.5" x14ac:dyDescent="0.2">
      <c r="B2223" s="30"/>
      <c r="C2223" s="26"/>
      <c r="D2223" s="28"/>
      <c r="E2223" s="29"/>
      <c r="F2223" s="31"/>
      <c r="G2223" s="33"/>
      <c r="H2223" s="29"/>
      <c r="I2223" s="29"/>
      <c r="J2223" s="32"/>
      <c r="K2223" s="27"/>
    </row>
    <row r="2224" spans="2:11" s="5" customFormat="1" ht="13.5" x14ac:dyDescent="0.2">
      <c r="B2224" s="30"/>
      <c r="C2224" s="26"/>
      <c r="D2224" s="28"/>
      <c r="E2224" s="29"/>
      <c r="F2224" s="31"/>
      <c r="G2224" s="33"/>
      <c r="H2224" s="29"/>
      <c r="I2224" s="29"/>
      <c r="J2224" s="32"/>
      <c r="K2224" s="27"/>
    </row>
    <row r="2225" spans="2:11" s="5" customFormat="1" ht="13.5" x14ac:dyDescent="0.2">
      <c r="B2225" s="30"/>
      <c r="C2225" s="26"/>
      <c r="D2225" s="28"/>
      <c r="E2225" s="29"/>
      <c r="F2225" s="31"/>
      <c r="G2225" s="33"/>
      <c r="H2225" s="29"/>
      <c r="I2225" s="29"/>
      <c r="J2225" s="32"/>
      <c r="K2225" s="27"/>
    </row>
    <row r="2226" spans="2:11" s="5" customFormat="1" ht="13.5" x14ac:dyDescent="0.2">
      <c r="B2226" s="30"/>
      <c r="C2226" s="26"/>
      <c r="D2226" s="28"/>
      <c r="E2226" s="29"/>
      <c r="F2226" s="31"/>
      <c r="G2226" s="33"/>
      <c r="H2226" s="29"/>
      <c r="I2226" s="29"/>
      <c r="J2226" s="32"/>
      <c r="K2226" s="27"/>
    </row>
    <row r="2227" spans="2:11" s="5" customFormat="1" ht="13.5" x14ac:dyDescent="0.2">
      <c r="B2227" s="30"/>
      <c r="C2227" s="26"/>
      <c r="D2227" s="28"/>
      <c r="E2227" s="29"/>
      <c r="F2227" s="31"/>
      <c r="G2227" s="33"/>
      <c r="H2227" s="29"/>
      <c r="I2227" s="29"/>
      <c r="J2227" s="32"/>
      <c r="K2227" s="27"/>
    </row>
    <row r="2228" spans="2:11" s="5" customFormat="1" ht="13.5" x14ac:dyDescent="0.2">
      <c r="B2228" s="30"/>
      <c r="C2228" s="26"/>
      <c r="D2228" s="28"/>
      <c r="E2228" s="29"/>
      <c r="F2228" s="31"/>
      <c r="G2228" s="33"/>
      <c r="H2228" s="29"/>
      <c r="I2228" s="29"/>
      <c r="J2228" s="32"/>
      <c r="K2228" s="27"/>
    </row>
    <row r="2229" spans="2:11" s="5" customFormat="1" ht="13.5" x14ac:dyDescent="0.2">
      <c r="B2229" s="30"/>
      <c r="C2229" s="26"/>
      <c r="D2229" s="28"/>
      <c r="E2229" s="29"/>
      <c r="F2229" s="31"/>
      <c r="G2229" s="33"/>
      <c r="H2229" s="29"/>
      <c r="I2229" s="29"/>
      <c r="J2229" s="32"/>
      <c r="K2229" s="27"/>
    </row>
    <row r="2230" spans="2:11" s="5" customFormat="1" ht="13.5" x14ac:dyDescent="0.2">
      <c r="B2230" s="30"/>
      <c r="C2230" s="26"/>
      <c r="D2230" s="28"/>
      <c r="E2230" s="29"/>
      <c r="F2230" s="31"/>
      <c r="G2230" s="33"/>
      <c r="H2230" s="29"/>
      <c r="I2230" s="29"/>
      <c r="J2230" s="32"/>
      <c r="K2230" s="27"/>
    </row>
    <row r="2231" spans="2:11" s="5" customFormat="1" ht="13.5" x14ac:dyDescent="0.2">
      <c r="B2231" s="30"/>
      <c r="C2231" s="26"/>
      <c r="D2231" s="28"/>
      <c r="E2231" s="29"/>
      <c r="F2231" s="31"/>
      <c r="G2231" s="33"/>
      <c r="H2231" s="29"/>
      <c r="I2231" s="29"/>
      <c r="J2231" s="32"/>
      <c r="K2231" s="27"/>
    </row>
    <row r="2232" spans="2:11" s="5" customFormat="1" ht="13.5" x14ac:dyDescent="0.2">
      <c r="B2232" s="30"/>
      <c r="C2232" s="26"/>
      <c r="D2232" s="28"/>
      <c r="E2232" s="29"/>
      <c r="F2232" s="31"/>
      <c r="G2232" s="33"/>
      <c r="H2232" s="29"/>
      <c r="I2232" s="29"/>
      <c r="J2232" s="32"/>
      <c r="K2232" s="27"/>
    </row>
    <row r="2233" spans="2:11" s="5" customFormat="1" ht="13.5" x14ac:dyDescent="0.2">
      <c r="B2233" s="30"/>
      <c r="C2233" s="26"/>
      <c r="D2233" s="28"/>
      <c r="E2233" s="29"/>
      <c r="F2233" s="31"/>
      <c r="G2233" s="33"/>
      <c r="H2233" s="29"/>
      <c r="I2233" s="29"/>
      <c r="J2233" s="32"/>
      <c r="K2233" s="27"/>
    </row>
    <row r="2234" spans="2:11" s="5" customFormat="1" ht="13.5" x14ac:dyDescent="0.2">
      <c r="B2234" s="30"/>
      <c r="C2234" s="26"/>
      <c r="D2234" s="28"/>
      <c r="E2234" s="29"/>
      <c r="F2234" s="31"/>
      <c r="G2234" s="33"/>
      <c r="H2234" s="29"/>
      <c r="I2234" s="29"/>
      <c r="J2234" s="32"/>
      <c r="K2234" s="27"/>
    </row>
    <row r="2235" spans="2:11" s="5" customFormat="1" ht="13.5" x14ac:dyDescent="0.2">
      <c r="B2235" s="30"/>
      <c r="C2235" s="26"/>
      <c r="D2235" s="28"/>
      <c r="E2235" s="29"/>
      <c r="F2235" s="31"/>
      <c r="G2235" s="33"/>
      <c r="H2235" s="29"/>
      <c r="I2235" s="29"/>
      <c r="J2235" s="32"/>
      <c r="K2235" s="27"/>
    </row>
    <row r="2236" spans="2:11" s="5" customFormat="1" ht="13.5" x14ac:dyDescent="0.2">
      <c r="B2236" s="30"/>
      <c r="C2236" s="26"/>
      <c r="D2236" s="28"/>
      <c r="E2236" s="29"/>
      <c r="F2236" s="31"/>
      <c r="G2236" s="33"/>
      <c r="H2236" s="29"/>
      <c r="I2236" s="29"/>
      <c r="J2236" s="32"/>
      <c r="K2236" s="27"/>
    </row>
    <row r="2237" spans="2:11" s="5" customFormat="1" ht="13.5" x14ac:dyDescent="0.2">
      <c r="B2237" s="30"/>
      <c r="C2237" s="26"/>
      <c r="D2237" s="28"/>
      <c r="E2237" s="29"/>
      <c r="F2237" s="31"/>
      <c r="G2237" s="33"/>
      <c r="H2237" s="29"/>
      <c r="I2237" s="29"/>
      <c r="J2237" s="32"/>
      <c r="K2237" s="27"/>
    </row>
    <row r="2238" spans="2:11" s="5" customFormat="1" ht="13.5" x14ac:dyDescent="0.2">
      <c r="B2238" s="30"/>
      <c r="C2238" s="26"/>
      <c r="D2238" s="28"/>
      <c r="E2238" s="29"/>
      <c r="F2238" s="31"/>
      <c r="G2238" s="33"/>
      <c r="H2238" s="29"/>
      <c r="I2238" s="29"/>
      <c r="J2238" s="32"/>
      <c r="K2238" s="27"/>
    </row>
    <row r="2239" spans="2:11" s="5" customFormat="1" ht="13.5" x14ac:dyDescent="0.2">
      <c r="B2239" s="30"/>
      <c r="C2239" s="26"/>
      <c r="D2239" s="28"/>
      <c r="E2239" s="29"/>
      <c r="F2239" s="31"/>
      <c r="G2239" s="33"/>
      <c r="H2239" s="29"/>
      <c r="I2239" s="29"/>
      <c r="J2239" s="32"/>
      <c r="K2239" s="27"/>
    </row>
    <row r="2240" spans="2:11" s="5" customFormat="1" ht="13.5" x14ac:dyDescent="0.2">
      <c r="B2240" s="30"/>
      <c r="C2240" s="26"/>
      <c r="D2240" s="28"/>
      <c r="E2240" s="29"/>
      <c r="F2240" s="31"/>
      <c r="G2240" s="33"/>
      <c r="H2240" s="29"/>
      <c r="I2240" s="29"/>
      <c r="J2240" s="32"/>
      <c r="K2240" s="27"/>
    </row>
    <row r="2241" spans="2:11" s="5" customFormat="1" ht="13.5" x14ac:dyDescent="0.2">
      <c r="B2241" s="30"/>
      <c r="C2241" s="26"/>
      <c r="D2241" s="28"/>
      <c r="E2241" s="29"/>
      <c r="F2241" s="31"/>
      <c r="G2241" s="33"/>
      <c r="H2241" s="29"/>
      <c r="I2241" s="29"/>
      <c r="J2241" s="32"/>
      <c r="K2241" s="27"/>
    </row>
    <row r="2242" spans="2:11" s="5" customFormat="1" ht="13.5" x14ac:dyDescent="0.2">
      <c r="B2242" s="30"/>
      <c r="C2242" s="26"/>
      <c r="D2242" s="28"/>
      <c r="E2242" s="29"/>
      <c r="F2242" s="31"/>
      <c r="G2242" s="33"/>
      <c r="H2242" s="29"/>
      <c r="I2242" s="29"/>
      <c r="J2242" s="32"/>
      <c r="K2242" s="27"/>
    </row>
    <row r="2243" spans="2:11" s="5" customFormat="1" ht="13.5" x14ac:dyDescent="0.2">
      <c r="B2243" s="30"/>
      <c r="C2243" s="26"/>
      <c r="D2243" s="28"/>
      <c r="E2243" s="29"/>
      <c r="F2243" s="31"/>
      <c r="G2243" s="33"/>
      <c r="H2243" s="29"/>
      <c r="I2243" s="29"/>
      <c r="J2243" s="32"/>
      <c r="K2243" s="27"/>
    </row>
    <row r="2244" spans="2:11" s="5" customFormat="1" ht="13.5" x14ac:dyDescent="0.2">
      <c r="B2244" s="30"/>
      <c r="C2244" s="26"/>
      <c r="D2244" s="28"/>
      <c r="E2244" s="29"/>
      <c r="F2244" s="31"/>
      <c r="G2244" s="33"/>
      <c r="H2244" s="29"/>
      <c r="I2244" s="29"/>
      <c r="J2244" s="32"/>
      <c r="K2244" s="27"/>
    </row>
    <row r="2245" spans="2:11" s="5" customFormat="1" ht="13.5" x14ac:dyDescent="0.2">
      <c r="B2245" s="30"/>
      <c r="C2245" s="26"/>
      <c r="D2245" s="28"/>
      <c r="E2245" s="29"/>
      <c r="F2245" s="31"/>
      <c r="G2245" s="33"/>
      <c r="H2245" s="29"/>
      <c r="I2245" s="29"/>
      <c r="J2245" s="32"/>
      <c r="K2245" s="27"/>
    </row>
    <row r="2246" spans="2:11" s="5" customFormat="1" ht="13.5" x14ac:dyDescent="0.2">
      <c r="B2246" s="30"/>
      <c r="C2246" s="26"/>
      <c r="D2246" s="28"/>
      <c r="E2246" s="29"/>
      <c r="F2246" s="31"/>
      <c r="G2246" s="33"/>
      <c r="H2246" s="29"/>
      <c r="I2246" s="29"/>
      <c r="J2246" s="32"/>
      <c r="K2246" s="27"/>
    </row>
    <row r="2247" spans="2:11" s="5" customFormat="1" ht="13.5" x14ac:dyDescent="0.2">
      <c r="B2247" s="30"/>
      <c r="C2247" s="26"/>
      <c r="D2247" s="28"/>
      <c r="E2247" s="29"/>
      <c r="F2247" s="31"/>
      <c r="G2247" s="33"/>
      <c r="H2247" s="29"/>
      <c r="I2247" s="29"/>
      <c r="J2247" s="32"/>
      <c r="K2247" s="27"/>
    </row>
    <row r="2248" spans="2:11" s="5" customFormat="1" ht="13.5" x14ac:dyDescent="0.2">
      <c r="B2248" s="30"/>
      <c r="C2248" s="26"/>
      <c r="D2248" s="28"/>
      <c r="E2248" s="29"/>
      <c r="F2248" s="31"/>
      <c r="G2248" s="33"/>
      <c r="H2248" s="29"/>
      <c r="I2248" s="29"/>
      <c r="J2248" s="32"/>
      <c r="K2248" s="27"/>
    </row>
    <row r="2249" spans="2:11" s="5" customFormat="1" ht="13.5" x14ac:dyDescent="0.2">
      <c r="B2249" s="30"/>
      <c r="C2249" s="26"/>
      <c r="D2249" s="28"/>
      <c r="E2249" s="29"/>
      <c r="F2249" s="31"/>
      <c r="G2249" s="33"/>
      <c r="H2249" s="29"/>
      <c r="I2249" s="29"/>
      <c r="J2249" s="32"/>
      <c r="K2249" s="27"/>
    </row>
    <row r="2250" spans="2:11" s="5" customFormat="1" ht="13.5" x14ac:dyDescent="0.2">
      <c r="B2250" s="30"/>
      <c r="C2250" s="26"/>
      <c r="D2250" s="28"/>
      <c r="E2250" s="29"/>
      <c r="F2250" s="31"/>
      <c r="G2250" s="33"/>
      <c r="H2250" s="29"/>
      <c r="I2250" s="29"/>
      <c r="J2250" s="32"/>
      <c r="K2250" s="27"/>
    </row>
    <row r="2251" spans="2:11" s="5" customFormat="1" ht="13.5" x14ac:dyDescent="0.2">
      <c r="B2251" s="30"/>
      <c r="C2251" s="26"/>
      <c r="D2251" s="28"/>
      <c r="E2251" s="29"/>
      <c r="F2251" s="31"/>
      <c r="G2251" s="33"/>
      <c r="H2251" s="29"/>
      <c r="I2251" s="29"/>
      <c r="J2251" s="32"/>
      <c r="K2251" s="27"/>
    </row>
    <row r="2252" spans="2:11" s="5" customFormat="1" ht="13.5" x14ac:dyDescent="0.2">
      <c r="B2252" s="30"/>
      <c r="C2252" s="26"/>
      <c r="D2252" s="28"/>
      <c r="E2252" s="29"/>
      <c r="F2252" s="31"/>
      <c r="G2252" s="33"/>
      <c r="H2252" s="29"/>
      <c r="I2252" s="29"/>
      <c r="J2252" s="32"/>
      <c r="K2252" s="27"/>
    </row>
    <row r="2253" spans="2:11" s="5" customFormat="1" ht="13.5" x14ac:dyDescent="0.2">
      <c r="B2253" s="30"/>
      <c r="C2253" s="26"/>
      <c r="D2253" s="28"/>
      <c r="E2253" s="29"/>
      <c r="F2253" s="31"/>
      <c r="G2253" s="33"/>
      <c r="H2253" s="29"/>
      <c r="I2253" s="29"/>
      <c r="J2253" s="32"/>
      <c r="K2253" s="27"/>
    </row>
    <row r="2254" spans="2:11" s="5" customFormat="1" ht="13.5" x14ac:dyDescent="0.2">
      <c r="B2254" s="30"/>
      <c r="C2254" s="26"/>
      <c r="D2254" s="28"/>
      <c r="E2254" s="29"/>
      <c r="F2254" s="31"/>
      <c r="G2254" s="33"/>
      <c r="H2254" s="29"/>
      <c r="I2254" s="29"/>
      <c r="J2254" s="32"/>
      <c r="K2254" s="27"/>
    </row>
    <row r="2255" spans="2:11" s="5" customFormat="1" ht="13.5" x14ac:dyDescent="0.2">
      <c r="B2255" s="30"/>
      <c r="C2255" s="26"/>
      <c r="D2255" s="28"/>
      <c r="E2255" s="29"/>
      <c r="F2255" s="31"/>
      <c r="G2255" s="33"/>
      <c r="H2255" s="29"/>
      <c r="I2255" s="29"/>
      <c r="J2255" s="32"/>
      <c r="K2255" s="27"/>
    </row>
    <row r="2256" spans="2:11" s="5" customFormat="1" ht="13.5" x14ac:dyDescent="0.2">
      <c r="B2256" s="30"/>
      <c r="C2256" s="26"/>
      <c r="D2256" s="28"/>
      <c r="E2256" s="29"/>
      <c r="F2256" s="31"/>
      <c r="G2256" s="33"/>
      <c r="H2256" s="29"/>
      <c r="I2256" s="29"/>
      <c r="J2256" s="32"/>
      <c r="K2256" s="27"/>
    </row>
    <row r="2257" spans="2:11" s="5" customFormat="1" ht="13.5" x14ac:dyDescent="0.2">
      <c r="B2257" s="30"/>
      <c r="C2257" s="26"/>
      <c r="D2257" s="28"/>
      <c r="E2257" s="29"/>
      <c r="F2257" s="31"/>
      <c r="G2257" s="33"/>
      <c r="H2257" s="29"/>
      <c r="I2257" s="29"/>
      <c r="J2257" s="32"/>
      <c r="K2257" s="27"/>
    </row>
    <row r="2258" spans="2:11" s="5" customFormat="1" ht="13.5" x14ac:dyDescent="0.2">
      <c r="B2258" s="30"/>
      <c r="C2258" s="26"/>
      <c r="D2258" s="28"/>
      <c r="E2258" s="29"/>
      <c r="F2258" s="31"/>
      <c r="G2258" s="33"/>
      <c r="H2258" s="29"/>
      <c r="I2258" s="29"/>
      <c r="J2258" s="32"/>
      <c r="K2258" s="27"/>
    </row>
    <row r="2259" spans="2:11" s="5" customFormat="1" ht="13.5" x14ac:dyDescent="0.2">
      <c r="B2259" s="30"/>
      <c r="C2259" s="26"/>
      <c r="D2259" s="28"/>
      <c r="E2259" s="29"/>
      <c r="F2259" s="31"/>
      <c r="G2259" s="33"/>
      <c r="H2259" s="29"/>
      <c r="I2259" s="29"/>
      <c r="J2259" s="32"/>
      <c r="K2259" s="27"/>
    </row>
    <row r="2260" spans="2:11" s="5" customFormat="1" ht="13.5" x14ac:dyDescent="0.2">
      <c r="B2260" s="30"/>
      <c r="C2260" s="26"/>
      <c r="D2260" s="28"/>
      <c r="E2260" s="29"/>
      <c r="F2260" s="31"/>
      <c r="G2260" s="33"/>
      <c r="H2260" s="29"/>
      <c r="I2260" s="29"/>
      <c r="J2260" s="32"/>
      <c r="K2260" s="27"/>
    </row>
    <row r="2261" spans="2:11" s="5" customFormat="1" ht="13.5" x14ac:dyDescent="0.2">
      <c r="B2261" s="30"/>
      <c r="C2261" s="26"/>
      <c r="D2261" s="28"/>
      <c r="E2261" s="29"/>
      <c r="F2261" s="31"/>
      <c r="G2261" s="33"/>
      <c r="H2261" s="29"/>
      <c r="I2261" s="29"/>
      <c r="J2261" s="32"/>
      <c r="K2261" s="27"/>
    </row>
    <row r="2262" spans="2:11" s="5" customFormat="1" ht="13.5" x14ac:dyDescent="0.2">
      <c r="B2262" s="30"/>
      <c r="C2262" s="26"/>
      <c r="D2262" s="28"/>
      <c r="E2262" s="29"/>
      <c r="F2262" s="31"/>
      <c r="G2262" s="33"/>
      <c r="H2262" s="29"/>
      <c r="I2262" s="29"/>
      <c r="J2262" s="32"/>
      <c r="K2262" s="27"/>
    </row>
    <row r="2263" spans="2:11" s="5" customFormat="1" ht="13.5" x14ac:dyDescent="0.2">
      <c r="B2263" s="30"/>
      <c r="C2263" s="26"/>
      <c r="D2263" s="28"/>
      <c r="E2263" s="29"/>
      <c r="F2263" s="31"/>
      <c r="G2263" s="33"/>
      <c r="H2263" s="29"/>
      <c r="I2263" s="29"/>
      <c r="J2263" s="32"/>
      <c r="K2263" s="27"/>
    </row>
    <row r="2264" spans="2:11" s="5" customFormat="1" ht="13.5" x14ac:dyDescent="0.2">
      <c r="B2264" s="30"/>
      <c r="C2264" s="26"/>
      <c r="D2264" s="28"/>
      <c r="E2264" s="29"/>
      <c r="F2264" s="31"/>
      <c r="G2264" s="33"/>
      <c r="H2264" s="29"/>
      <c r="I2264" s="29"/>
      <c r="J2264" s="32"/>
      <c r="K2264" s="27"/>
    </row>
    <row r="2265" spans="2:11" s="5" customFormat="1" ht="13.5" x14ac:dyDescent="0.2">
      <c r="B2265" s="30"/>
      <c r="C2265" s="26"/>
      <c r="D2265" s="28"/>
      <c r="E2265" s="29"/>
      <c r="F2265" s="31"/>
      <c r="G2265" s="33"/>
      <c r="H2265" s="29"/>
      <c r="I2265" s="29"/>
      <c r="J2265" s="32"/>
      <c r="K2265" s="27"/>
    </row>
    <row r="2266" spans="2:11" s="5" customFormat="1" ht="13.5" x14ac:dyDescent="0.2">
      <c r="B2266" s="30"/>
      <c r="C2266" s="26"/>
      <c r="D2266" s="28"/>
      <c r="E2266" s="29"/>
      <c r="F2266" s="31"/>
      <c r="G2266" s="33"/>
      <c r="H2266" s="29"/>
      <c r="I2266" s="29"/>
      <c r="J2266" s="32"/>
      <c r="K2266" s="27"/>
    </row>
    <row r="2267" spans="2:11" s="5" customFormat="1" ht="13.5" x14ac:dyDescent="0.2">
      <c r="B2267" s="30"/>
      <c r="C2267" s="26"/>
      <c r="D2267" s="28"/>
      <c r="E2267" s="29"/>
      <c r="F2267" s="31"/>
      <c r="G2267" s="33"/>
      <c r="H2267" s="29"/>
      <c r="I2267" s="29"/>
      <c r="J2267" s="32"/>
      <c r="K2267" s="27"/>
    </row>
    <row r="2268" spans="2:11" s="5" customFormat="1" ht="13.5" x14ac:dyDescent="0.2">
      <c r="B2268" s="30"/>
      <c r="C2268" s="26"/>
      <c r="D2268" s="28"/>
      <c r="E2268" s="29"/>
      <c r="F2268" s="31"/>
      <c r="G2268" s="33"/>
      <c r="H2268" s="29"/>
      <c r="I2268" s="29"/>
      <c r="J2268" s="32"/>
      <c r="K2268" s="27"/>
    </row>
    <row r="2269" spans="2:11" s="5" customFormat="1" ht="13.5" x14ac:dyDescent="0.2">
      <c r="B2269" s="30"/>
      <c r="C2269" s="26"/>
      <c r="D2269" s="28"/>
      <c r="E2269" s="29"/>
      <c r="F2269" s="31"/>
      <c r="G2269" s="33"/>
      <c r="H2269" s="29"/>
      <c r="I2269" s="29"/>
      <c r="J2269" s="32"/>
      <c r="K2269" s="27"/>
    </row>
    <row r="2270" spans="2:11" s="5" customFormat="1" ht="13.5" x14ac:dyDescent="0.2">
      <c r="B2270" s="30"/>
      <c r="C2270" s="26"/>
      <c r="D2270" s="28"/>
      <c r="E2270" s="29"/>
      <c r="F2270" s="31"/>
      <c r="G2270" s="33"/>
      <c r="H2270" s="29"/>
      <c r="I2270" s="29"/>
      <c r="J2270" s="32"/>
      <c r="K2270" s="27"/>
    </row>
    <row r="2271" spans="2:11" s="5" customFormat="1" ht="13.5" x14ac:dyDescent="0.2">
      <c r="B2271" s="30"/>
      <c r="C2271" s="26"/>
      <c r="D2271" s="28"/>
      <c r="E2271" s="29"/>
      <c r="F2271" s="31"/>
      <c r="G2271" s="33"/>
      <c r="H2271" s="29"/>
      <c r="I2271" s="29"/>
      <c r="J2271" s="32"/>
      <c r="K2271" s="27"/>
    </row>
    <row r="2272" spans="2:11" s="5" customFormat="1" ht="13.5" x14ac:dyDescent="0.2">
      <c r="B2272" s="30"/>
      <c r="C2272" s="26"/>
      <c r="D2272" s="28"/>
      <c r="E2272" s="29"/>
      <c r="F2272" s="31"/>
      <c r="G2272" s="33"/>
      <c r="H2272" s="29"/>
      <c r="I2272" s="29"/>
      <c r="J2272" s="32"/>
      <c r="K2272" s="27"/>
    </row>
    <row r="2273" spans="2:11" s="5" customFormat="1" ht="13.5" x14ac:dyDescent="0.2">
      <c r="B2273" s="30"/>
      <c r="C2273" s="26"/>
      <c r="D2273" s="28"/>
      <c r="E2273" s="29"/>
      <c r="F2273" s="31"/>
      <c r="G2273" s="33"/>
      <c r="H2273" s="29"/>
      <c r="I2273" s="29"/>
      <c r="J2273" s="32"/>
      <c r="K2273" s="27"/>
    </row>
    <row r="2274" spans="2:11" s="5" customFormat="1" ht="13.5" x14ac:dyDescent="0.2">
      <c r="B2274" s="30"/>
      <c r="C2274" s="26"/>
      <c r="D2274" s="28"/>
      <c r="E2274" s="29"/>
      <c r="F2274" s="31"/>
      <c r="G2274" s="33"/>
      <c r="H2274" s="29"/>
      <c r="I2274" s="29"/>
      <c r="J2274" s="32"/>
      <c r="K2274" s="27"/>
    </row>
    <row r="2275" spans="2:11" s="5" customFormat="1" ht="13.5" x14ac:dyDescent="0.2">
      <c r="B2275" s="30"/>
      <c r="C2275" s="26"/>
      <c r="D2275" s="28"/>
      <c r="E2275" s="29"/>
      <c r="F2275" s="31"/>
      <c r="G2275" s="33"/>
      <c r="H2275" s="29"/>
      <c r="I2275" s="29"/>
      <c r="J2275" s="32"/>
      <c r="K2275" s="27"/>
    </row>
    <row r="2276" spans="2:11" s="5" customFormat="1" ht="13.5" x14ac:dyDescent="0.2">
      <c r="B2276" s="30"/>
      <c r="C2276" s="26"/>
      <c r="D2276" s="28"/>
      <c r="E2276" s="29"/>
      <c r="F2276" s="31"/>
      <c r="G2276" s="33"/>
      <c r="H2276" s="29"/>
      <c r="I2276" s="29"/>
      <c r="J2276" s="32"/>
      <c r="K2276" s="27"/>
    </row>
    <row r="2277" spans="2:11" s="5" customFormat="1" ht="13.5" x14ac:dyDescent="0.2">
      <c r="B2277" s="30"/>
      <c r="C2277" s="26"/>
      <c r="D2277" s="28"/>
      <c r="E2277" s="29"/>
      <c r="F2277" s="31"/>
      <c r="G2277" s="33"/>
      <c r="H2277" s="29"/>
      <c r="I2277" s="29"/>
      <c r="J2277" s="32"/>
      <c r="K2277" s="27"/>
    </row>
    <row r="2278" spans="2:11" s="5" customFormat="1" ht="13.5" x14ac:dyDescent="0.2">
      <c r="B2278" s="30"/>
      <c r="C2278" s="26"/>
      <c r="D2278" s="28"/>
      <c r="E2278" s="29"/>
      <c r="F2278" s="31"/>
      <c r="G2278" s="33"/>
      <c r="H2278" s="29"/>
      <c r="I2278" s="29"/>
      <c r="J2278" s="32"/>
      <c r="K2278" s="27"/>
    </row>
    <row r="2279" spans="2:11" s="5" customFormat="1" ht="13.5" x14ac:dyDescent="0.2">
      <c r="B2279" s="30"/>
      <c r="C2279" s="26"/>
      <c r="D2279" s="28"/>
      <c r="E2279" s="29"/>
      <c r="F2279" s="31"/>
      <c r="G2279" s="33"/>
      <c r="H2279" s="29"/>
      <c r="I2279" s="29"/>
      <c r="J2279" s="32"/>
      <c r="K2279" s="27"/>
    </row>
    <row r="2280" spans="2:11" s="5" customFormat="1" ht="13.5" x14ac:dyDescent="0.2">
      <c r="B2280" s="30"/>
      <c r="C2280" s="26"/>
      <c r="D2280" s="28"/>
      <c r="E2280" s="29"/>
      <c r="F2280" s="31"/>
      <c r="G2280" s="33"/>
      <c r="H2280" s="29"/>
      <c r="I2280" s="29"/>
      <c r="J2280" s="32"/>
      <c r="K2280" s="27"/>
    </row>
    <row r="2281" spans="2:11" s="5" customFormat="1" ht="13.5" x14ac:dyDescent="0.2">
      <c r="B2281" s="30"/>
      <c r="C2281" s="26"/>
      <c r="D2281" s="28"/>
      <c r="E2281" s="29"/>
      <c r="F2281" s="31"/>
      <c r="G2281" s="33"/>
      <c r="H2281" s="29"/>
      <c r="I2281" s="29"/>
      <c r="J2281" s="32"/>
      <c r="K2281" s="27"/>
    </row>
    <row r="2282" spans="2:11" s="5" customFormat="1" ht="13.5" x14ac:dyDescent="0.2">
      <c r="B2282" s="30"/>
      <c r="C2282" s="26"/>
      <c r="D2282" s="28"/>
      <c r="E2282" s="29"/>
      <c r="F2282" s="31"/>
      <c r="G2282" s="33"/>
      <c r="H2282" s="29"/>
      <c r="I2282" s="29"/>
      <c r="J2282" s="32"/>
      <c r="K2282" s="27"/>
    </row>
    <row r="2283" spans="2:11" s="5" customFormat="1" ht="13.5" x14ac:dyDescent="0.2">
      <c r="B2283" s="30"/>
      <c r="C2283" s="26"/>
      <c r="D2283" s="28"/>
      <c r="E2283" s="29"/>
      <c r="F2283" s="31"/>
      <c r="G2283" s="33"/>
      <c r="H2283" s="29"/>
      <c r="I2283" s="29"/>
      <c r="J2283" s="32"/>
      <c r="K2283" s="27"/>
    </row>
    <row r="2284" spans="2:11" s="5" customFormat="1" ht="13.5" x14ac:dyDescent="0.2">
      <c r="B2284" s="30"/>
      <c r="C2284" s="26"/>
      <c r="D2284" s="28"/>
      <c r="E2284" s="29"/>
      <c r="F2284" s="31"/>
      <c r="G2284" s="33"/>
      <c r="H2284" s="29"/>
      <c r="I2284" s="29"/>
      <c r="J2284" s="32"/>
      <c r="K2284" s="27"/>
    </row>
    <row r="2285" spans="2:11" s="5" customFormat="1" ht="13.5" x14ac:dyDescent="0.2">
      <c r="B2285" s="30"/>
      <c r="C2285" s="26"/>
      <c r="D2285" s="28"/>
      <c r="E2285" s="29"/>
      <c r="F2285" s="31"/>
      <c r="G2285" s="33"/>
      <c r="H2285" s="29"/>
      <c r="I2285" s="29"/>
      <c r="J2285" s="32"/>
      <c r="K2285" s="27"/>
    </row>
    <row r="2286" spans="2:11" s="5" customFormat="1" ht="13.5" x14ac:dyDescent="0.2">
      <c r="B2286" s="30"/>
      <c r="C2286" s="26"/>
      <c r="D2286" s="28"/>
      <c r="E2286" s="29"/>
      <c r="F2286" s="31"/>
      <c r="G2286" s="33"/>
      <c r="H2286" s="29"/>
      <c r="I2286" s="29"/>
      <c r="J2286" s="32"/>
      <c r="K2286" s="27"/>
    </row>
    <row r="2287" spans="2:11" s="5" customFormat="1" ht="13.5" x14ac:dyDescent="0.2">
      <c r="B2287" s="30"/>
      <c r="C2287" s="26"/>
      <c r="D2287" s="28"/>
      <c r="E2287" s="29"/>
      <c r="F2287" s="31"/>
      <c r="G2287" s="33"/>
      <c r="H2287" s="29"/>
      <c r="I2287" s="29"/>
      <c r="J2287" s="32"/>
      <c r="K2287" s="27"/>
    </row>
    <row r="2288" spans="2:11" s="5" customFormat="1" ht="13.5" x14ac:dyDescent="0.2">
      <c r="B2288" s="30"/>
      <c r="C2288" s="26"/>
      <c r="D2288" s="28"/>
      <c r="E2288" s="29"/>
      <c r="F2288" s="31"/>
      <c r="G2288" s="33"/>
      <c r="H2288" s="29"/>
      <c r="I2288" s="29"/>
      <c r="J2288" s="32"/>
      <c r="K2288" s="27"/>
    </row>
    <row r="2289" spans="2:11" s="5" customFormat="1" ht="13.5" x14ac:dyDescent="0.2">
      <c r="B2289" s="30"/>
      <c r="C2289" s="26"/>
      <c r="D2289" s="28"/>
      <c r="E2289" s="29"/>
      <c r="F2289" s="31"/>
      <c r="G2289" s="33"/>
      <c r="H2289" s="29"/>
      <c r="I2289" s="29"/>
      <c r="J2289" s="32"/>
      <c r="K2289" s="27"/>
    </row>
    <row r="2290" spans="2:11" s="5" customFormat="1" ht="13.5" x14ac:dyDescent="0.2">
      <c r="B2290" s="30"/>
      <c r="C2290" s="26"/>
      <c r="D2290" s="28"/>
      <c r="E2290" s="29"/>
      <c r="F2290" s="31"/>
      <c r="G2290" s="33"/>
      <c r="H2290" s="29"/>
      <c r="I2290" s="29"/>
      <c r="J2290" s="32"/>
      <c r="K2290" s="27"/>
    </row>
    <row r="2291" spans="2:11" s="5" customFormat="1" ht="13.5" x14ac:dyDescent="0.2">
      <c r="B2291" s="30"/>
      <c r="C2291" s="26"/>
      <c r="D2291" s="28"/>
      <c r="E2291" s="29"/>
      <c r="F2291" s="31"/>
      <c r="G2291" s="33"/>
      <c r="H2291" s="29"/>
      <c r="I2291" s="29"/>
      <c r="J2291" s="32"/>
      <c r="K2291" s="27"/>
    </row>
    <row r="2292" spans="2:11" s="5" customFormat="1" ht="13.5" x14ac:dyDescent="0.2">
      <c r="B2292" s="30"/>
      <c r="C2292" s="26"/>
      <c r="D2292" s="28"/>
      <c r="E2292" s="29"/>
      <c r="F2292" s="31"/>
      <c r="G2292" s="33"/>
      <c r="H2292" s="29"/>
      <c r="I2292" s="29"/>
      <c r="J2292" s="32"/>
      <c r="K2292" s="27"/>
    </row>
    <row r="2293" spans="2:11" s="5" customFormat="1" ht="13.5" x14ac:dyDescent="0.2">
      <c r="B2293" s="30"/>
      <c r="C2293" s="26"/>
      <c r="D2293" s="28"/>
      <c r="E2293" s="29"/>
      <c r="F2293" s="31"/>
      <c r="G2293" s="33"/>
      <c r="H2293" s="29"/>
      <c r="I2293" s="29"/>
      <c r="J2293" s="32"/>
      <c r="K2293" s="27"/>
    </row>
    <row r="2294" spans="2:11" s="5" customFormat="1" ht="13.5" x14ac:dyDescent="0.2">
      <c r="B2294" s="30"/>
      <c r="C2294" s="26"/>
      <c r="D2294" s="28"/>
      <c r="E2294" s="29"/>
      <c r="F2294" s="31"/>
      <c r="G2294" s="33"/>
      <c r="H2294" s="29"/>
      <c r="I2294" s="29"/>
      <c r="J2294" s="32"/>
      <c r="K2294" s="27"/>
    </row>
    <row r="2295" spans="2:11" s="5" customFormat="1" ht="13.5" x14ac:dyDescent="0.2">
      <c r="B2295" s="30"/>
      <c r="C2295" s="26"/>
      <c r="D2295" s="28"/>
      <c r="E2295" s="29"/>
      <c r="F2295" s="31"/>
      <c r="G2295" s="33"/>
      <c r="H2295" s="29"/>
      <c r="I2295" s="29"/>
      <c r="J2295" s="32"/>
      <c r="K2295" s="27"/>
    </row>
    <row r="2296" spans="2:11" s="5" customFormat="1" ht="13.5" x14ac:dyDescent="0.2">
      <c r="B2296" s="30"/>
      <c r="C2296" s="26"/>
      <c r="D2296" s="28"/>
      <c r="E2296" s="29"/>
      <c r="F2296" s="31"/>
      <c r="G2296" s="33"/>
      <c r="H2296" s="29"/>
      <c r="I2296" s="29"/>
      <c r="J2296" s="32"/>
      <c r="K2296" s="27"/>
    </row>
    <row r="2297" spans="2:11" s="5" customFormat="1" ht="13.5" x14ac:dyDescent="0.2">
      <c r="B2297" s="30"/>
      <c r="C2297" s="26"/>
      <c r="D2297" s="28"/>
      <c r="E2297" s="29"/>
      <c r="F2297" s="31"/>
      <c r="G2297" s="33"/>
      <c r="H2297" s="29"/>
      <c r="I2297" s="29"/>
      <c r="J2297" s="32"/>
      <c r="K2297" s="27"/>
    </row>
    <row r="2298" spans="2:11" s="5" customFormat="1" ht="13.5" x14ac:dyDescent="0.2">
      <c r="B2298" s="30"/>
      <c r="C2298" s="26"/>
      <c r="D2298" s="28"/>
      <c r="E2298" s="29"/>
      <c r="F2298" s="31"/>
      <c r="G2298" s="33"/>
      <c r="H2298" s="29"/>
      <c r="I2298" s="29"/>
      <c r="J2298" s="32"/>
      <c r="K2298" s="27"/>
    </row>
    <row r="2299" spans="2:11" s="5" customFormat="1" ht="13.5" x14ac:dyDescent="0.2">
      <c r="B2299" s="30"/>
      <c r="C2299" s="26"/>
      <c r="D2299" s="28"/>
      <c r="E2299" s="29"/>
      <c r="F2299" s="31"/>
      <c r="G2299" s="33"/>
      <c r="H2299" s="29"/>
      <c r="I2299" s="29"/>
      <c r="J2299" s="32"/>
      <c r="K2299" s="27"/>
    </row>
    <row r="2300" spans="2:11" s="5" customFormat="1" ht="13.5" x14ac:dyDescent="0.2">
      <c r="B2300" s="30"/>
      <c r="C2300" s="26"/>
      <c r="D2300" s="28"/>
      <c r="E2300" s="29"/>
      <c r="F2300" s="31"/>
      <c r="G2300" s="33"/>
      <c r="H2300" s="29"/>
      <c r="I2300" s="29"/>
      <c r="J2300" s="32"/>
      <c r="K2300" s="27"/>
    </row>
    <row r="2301" spans="2:11" s="5" customFormat="1" ht="13.5" x14ac:dyDescent="0.2">
      <c r="B2301" s="30"/>
      <c r="C2301" s="26"/>
      <c r="D2301" s="28"/>
      <c r="E2301" s="29"/>
      <c r="F2301" s="31"/>
      <c r="G2301" s="33"/>
      <c r="H2301" s="29"/>
      <c r="I2301" s="29"/>
      <c r="J2301" s="32"/>
      <c r="K2301" s="27"/>
    </row>
    <row r="2302" spans="2:11" s="5" customFormat="1" ht="13.5" x14ac:dyDescent="0.2">
      <c r="B2302" s="30"/>
      <c r="C2302" s="26"/>
      <c r="D2302" s="28"/>
      <c r="E2302" s="29"/>
      <c r="F2302" s="31"/>
      <c r="G2302" s="33"/>
      <c r="H2302" s="29"/>
      <c r="I2302" s="29"/>
      <c r="J2302" s="32"/>
      <c r="K2302" s="27"/>
    </row>
    <row r="2303" spans="2:11" s="5" customFormat="1" ht="13.5" x14ac:dyDescent="0.2">
      <c r="B2303" s="30"/>
      <c r="C2303" s="26"/>
      <c r="D2303" s="28"/>
      <c r="E2303" s="29"/>
      <c r="F2303" s="31"/>
      <c r="G2303" s="33"/>
      <c r="H2303" s="29"/>
      <c r="I2303" s="29"/>
      <c r="J2303" s="32"/>
      <c r="K2303" s="27"/>
    </row>
    <row r="2304" spans="2:11" s="5" customFormat="1" ht="13.5" x14ac:dyDescent="0.2">
      <c r="B2304" s="30"/>
      <c r="C2304" s="26"/>
      <c r="D2304" s="28"/>
      <c r="E2304" s="29"/>
      <c r="F2304" s="31"/>
      <c r="G2304" s="33"/>
      <c r="H2304" s="29"/>
      <c r="I2304" s="29"/>
      <c r="J2304" s="32"/>
      <c r="K2304" s="27"/>
    </row>
    <row r="2305" spans="2:11" s="5" customFormat="1" ht="13.5" x14ac:dyDescent="0.2">
      <c r="B2305" s="30"/>
      <c r="C2305" s="26"/>
      <c r="D2305" s="28"/>
      <c r="E2305" s="29"/>
      <c r="F2305" s="31"/>
      <c r="G2305" s="33"/>
      <c r="H2305" s="29"/>
      <c r="I2305" s="29"/>
      <c r="J2305" s="32"/>
      <c r="K2305" s="27"/>
    </row>
    <row r="2306" spans="2:11" s="5" customFormat="1" ht="13.5" x14ac:dyDescent="0.2">
      <c r="B2306" s="30"/>
      <c r="C2306" s="26"/>
      <c r="D2306" s="28"/>
      <c r="E2306" s="29"/>
      <c r="F2306" s="31"/>
      <c r="G2306" s="33"/>
      <c r="H2306" s="29"/>
      <c r="I2306" s="29"/>
      <c r="J2306" s="32"/>
      <c r="K2306" s="27"/>
    </row>
    <row r="2307" spans="2:11" s="5" customFormat="1" ht="13.5" x14ac:dyDescent="0.2">
      <c r="B2307" s="30"/>
      <c r="C2307" s="26"/>
      <c r="D2307" s="28"/>
      <c r="E2307" s="29"/>
      <c r="F2307" s="31"/>
      <c r="G2307" s="33"/>
      <c r="H2307" s="29"/>
      <c r="I2307" s="29"/>
      <c r="J2307" s="32"/>
      <c r="K2307" s="27"/>
    </row>
    <row r="2308" spans="2:11" s="5" customFormat="1" ht="13.5" x14ac:dyDescent="0.2">
      <c r="B2308" s="30"/>
      <c r="C2308" s="26"/>
      <c r="D2308" s="28"/>
      <c r="E2308" s="29"/>
      <c r="F2308" s="31"/>
      <c r="G2308" s="33"/>
      <c r="H2308" s="29"/>
      <c r="I2308" s="29"/>
      <c r="J2308" s="32"/>
      <c r="K2308" s="27"/>
    </row>
    <row r="2309" spans="2:11" s="5" customFormat="1" ht="13.5" x14ac:dyDescent="0.2">
      <c r="B2309" s="30"/>
      <c r="C2309" s="26"/>
      <c r="D2309" s="28"/>
      <c r="E2309" s="29"/>
      <c r="F2309" s="31"/>
      <c r="G2309" s="33"/>
      <c r="H2309" s="29"/>
      <c r="I2309" s="29"/>
      <c r="J2309" s="32"/>
      <c r="K2309" s="27"/>
    </row>
    <row r="2310" spans="2:11" s="5" customFormat="1" ht="13.5" x14ac:dyDescent="0.2">
      <c r="B2310" s="30"/>
      <c r="C2310" s="26"/>
      <c r="D2310" s="28"/>
      <c r="E2310" s="29"/>
      <c r="F2310" s="31"/>
      <c r="G2310" s="33"/>
      <c r="H2310" s="29"/>
      <c r="I2310" s="29"/>
      <c r="J2310" s="32"/>
      <c r="K2310" s="27"/>
    </row>
    <row r="2311" spans="2:11" s="5" customFormat="1" ht="13.5" x14ac:dyDescent="0.2">
      <c r="B2311" s="30"/>
      <c r="C2311" s="26"/>
      <c r="D2311" s="28"/>
      <c r="E2311" s="29"/>
      <c r="F2311" s="31"/>
      <c r="G2311" s="33"/>
      <c r="H2311" s="29"/>
      <c r="I2311" s="29"/>
      <c r="J2311" s="32"/>
      <c r="K2311" s="27"/>
    </row>
    <row r="2312" spans="2:11" s="5" customFormat="1" ht="13.5" x14ac:dyDescent="0.2">
      <c r="B2312" s="30"/>
      <c r="C2312" s="26"/>
      <c r="D2312" s="28"/>
      <c r="E2312" s="29"/>
      <c r="F2312" s="31"/>
      <c r="G2312" s="33"/>
      <c r="H2312" s="29"/>
      <c r="I2312" s="29"/>
      <c r="J2312" s="32"/>
      <c r="K2312" s="27"/>
    </row>
    <row r="2313" spans="2:11" s="5" customFormat="1" ht="13.5" x14ac:dyDescent="0.2">
      <c r="B2313" s="30"/>
      <c r="C2313" s="26"/>
      <c r="D2313" s="28"/>
      <c r="E2313" s="29"/>
      <c r="F2313" s="31"/>
      <c r="G2313" s="33"/>
      <c r="H2313" s="29"/>
      <c r="I2313" s="29"/>
      <c r="J2313" s="32"/>
      <c r="K2313" s="27"/>
    </row>
    <row r="2314" spans="2:11" s="5" customFormat="1" ht="13.5" x14ac:dyDescent="0.2">
      <c r="B2314" s="30"/>
      <c r="C2314" s="26"/>
      <c r="D2314" s="28"/>
      <c r="E2314" s="29"/>
      <c r="F2314" s="31"/>
      <c r="G2314" s="33"/>
      <c r="H2314" s="29"/>
      <c r="I2314" s="29"/>
      <c r="J2314" s="32"/>
      <c r="K2314" s="27"/>
    </row>
    <row r="2315" spans="2:11" s="5" customFormat="1" ht="13.5" x14ac:dyDescent="0.2">
      <c r="B2315" s="30"/>
      <c r="C2315" s="26"/>
      <c r="D2315" s="28"/>
      <c r="E2315" s="29"/>
      <c r="F2315" s="31"/>
      <c r="G2315" s="33"/>
      <c r="H2315" s="29"/>
      <c r="I2315" s="29"/>
      <c r="J2315" s="32"/>
      <c r="K2315" s="27"/>
    </row>
    <row r="2316" spans="2:11" s="5" customFormat="1" ht="13.5" x14ac:dyDescent="0.2">
      <c r="B2316" s="30"/>
      <c r="C2316" s="26"/>
      <c r="D2316" s="28"/>
      <c r="E2316" s="29"/>
      <c r="F2316" s="31"/>
      <c r="G2316" s="33"/>
      <c r="H2316" s="29"/>
      <c r="I2316" s="29"/>
      <c r="J2316" s="32"/>
      <c r="K2316" s="27"/>
    </row>
    <row r="2317" spans="2:11" s="5" customFormat="1" ht="13.5" x14ac:dyDescent="0.2">
      <c r="B2317" s="30"/>
      <c r="C2317" s="26"/>
      <c r="D2317" s="28"/>
      <c r="E2317" s="29"/>
      <c r="F2317" s="31"/>
      <c r="G2317" s="33"/>
      <c r="H2317" s="29"/>
      <c r="I2317" s="29"/>
      <c r="J2317" s="32"/>
      <c r="K2317" s="27"/>
    </row>
    <row r="2318" spans="2:11" s="5" customFormat="1" ht="13.5" x14ac:dyDescent="0.2">
      <c r="B2318" s="30"/>
      <c r="C2318" s="26"/>
      <c r="D2318" s="28"/>
      <c r="E2318" s="29"/>
      <c r="F2318" s="31"/>
      <c r="G2318" s="33"/>
      <c r="H2318" s="29"/>
      <c r="I2318" s="29"/>
      <c r="J2318" s="32"/>
      <c r="K2318" s="27"/>
    </row>
    <row r="2319" spans="2:11" s="5" customFormat="1" ht="13.5" x14ac:dyDescent="0.2">
      <c r="B2319" s="30"/>
      <c r="C2319" s="26"/>
      <c r="D2319" s="28"/>
      <c r="E2319" s="29"/>
      <c r="F2319" s="31"/>
      <c r="G2319" s="33"/>
      <c r="H2319" s="29"/>
      <c r="I2319" s="29"/>
      <c r="J2319" s="32"/>
      <c r="K2319" s="27"/>
    </row>
    <row r="2320" spans="2:11" s="5" customFormat="1" ht="13.5" x14ac:dyDescent="0.2">
      <c r="B2320" s="30"/>
      <c r="C2320" s="26"/>
      <c r="D2320" s="28"/>
      <c r="E2320" s="29"/>
      <c r="F2320" s="31"/>
      <c r="G2320" s="33"/>
      <c r="H2320" s="29"/>
      <c r="I2320" s="29"/>
      <c r="J2320" s="32"/>
      <c r="K2320" s="27"/>
    </row>
    <row r="2321" spans="2:11" s="5" customFormat="1" ht="13.5" x14ac:dyDescent="0.2">
      <c r="B2321" s="30"/>
      <c r="C2321" s="26"/>
      <c r="D2321" s="28"/>
      <c r="E2321" s="29"/>
      <c r="F2321" s="31"/>
      <c r="G2321" s="33"/>
      <c r="H2321" s="29"/>
      <c r="I2321" s="29"/>
      <c r="J2321" s="32"/>
      <c r="K2321" s="27"/>
    </row>
    <row r="2322" spans="2:11" s="5" customFormat="1" ht="13.5" x14ac:dyDescent="0.2">
      <c r="B2322" s="30"/>
      <c r="C2322" s="26"/>
      <c r="D2322" s="28"/>
      <c r="E2322" s="29"/>
      <c r="F2322" s="31"/>
      <c r="G2322" s="33"/>
      <c r="H2322" s="29"/>
      <c r="I2322" s="29"/>
      <c r="J2322" s="32"/>
      <c r="K2322" s="27"/>
    </row>
    <row r="2323" spans="2:11" s="5" customFormat="1" ht="13.5" x14ac:dyDescent="0.2">
      <c r="B2323" s="30"/>
      <c r="C2323" s="26"/>
      <c r="D2323" s="28"/>
      <c r="E2323" s="29"/>
      <c r="F2323" s="31"/>
      <c r="G2323" s="33"/>
      <c r="H2323" s="29"/>
      <c r="I2323" s="29"/>
      <c r="J2323" s="32"/>
      <c r="K2323" s="27"/>
    </row>
    <row r="2324" spans="2:11" s="5" customFormat="1" ht="13.5" x14ac:dyDescent="0.2">
      <c r="B2324" s="30"/>
      <c r="C2324" s="26"/>
      <c r="D2324" s="28"/>
      <c r="E2324" s="29"/>
      <c r="F2324" s="31"/>
      <c r="G2324" s="33"/>
      <c r="H2324" s="29"/>
      <c r="I2324" s="29"/>
      <c r="J2324" s="32"/>
      <c r="K2324" s="27"/>
    </row>
    <row r="2325" spans="2:11" s="5" customFormat="1" ht="13.5" x14ac:dyDescent="0.2">
      <c r="B2325" s="30"/>
      <c r="C2325" s="26"/>
      <c r="D2325" s="28"/>
      <c r="E2325" s="29"/>
      <c r="F2325" s="31"/>
      <c r="G2325" s="33"/>
      <c r="H2325" s="29"/>
      <c r="I2325" s="29"/>
      <c r="J2325" s="32"/>
      <c r="K2325" s="27"/>
    </row>
    <row r="2326" spans="2:11" s="5" customFormat="1" ht="13.5" x14ac:dyDescent="0.2">
      <c r="B2326" s="30"/>
      <c r="C2326" s="26"/>
      <c r="D2326" s="28"/>
      <c r="E2326" s="29"/>
      <c r="F2326" s="31"/>
      <c r="G2326" s="33"/>
      <c r="H2326" s="29"/>
      <c r="I2326" s="29"/>
      <c r="J2326" s="32"/>
      <c r="K2326" s="27"/>
    </row>
    <row r="2327" spans="2:11" s="5" customFormat="1" ht="13.5" x14ac:dyDescent="0.2">
      <c r="B2327" s="30"/>
      <c r="C2327" s="26"/>
      <c r="D2327" s="28"/>
      <c r="E2327" s="29"/>
      <c r="F2327" s="31"/>
      <c r="G2327" s="33"/>
      <c r="H2327" s="29"/>
      <c r="I2327" s="29"/>
      <c r="J2327" s="32"/>
      <c r="K2327" s="27"/>
    </row>
    <row r="2328" spans="2:11" s="5" customFormat="1" ht="13.5" x14ac:dyDescent="0.2">
      <c r="B2328" s="30"/>
      <c r="C2328" s="26"/>
      <c r="D2328" s="28"/>
      <c r="E2328" s="29"/>
      <c r="F2328" s="31"/>
      <c r="G2328" s="33"/>
      <c r="H2328" s="29"/>
      <c r="I2328" s="29"/>
      <c r="J2328" s="32"/>
      <c r="K2328" s="27"/>
    </row>
    <row r="2329" spans="2:11" s="5" customFormat="1" ht="13.5" x14ac:dyDescent="0.2">
      <c r="B2329" s="30"/>
      <c r="C2329" s="26"/>
      <c r="D2329" s="28"/>
      <c r="E2329" s="29"/>
      <c r="F2329" s="31"/>
      <c r="G2329" s="33"/>
      <c r="H2329" s="29"/>
      <c r="I2329" s="29"/>
      <c r="J2329" s="32"/>
      <c r="K2329" s="27"/>
    </row>
    <row r="2330" spans="2:11" s="5" customFormat="1" ht="13.5" x14ac:dyDescent="0.2">
      <c r="B2330" s="30"/>
      <c r="C2330" s="26"/>
      <c r="D2330" s="28"/>
      <c r="E2330" s="29"/>
      <c r="F2330" s="31"/>
      <c r="G2330" s="33"/>
      <c r="H2330" s="29"/>
      <c r="I2330" s="29"/>
      <c r="J2330" s="32"/>
      <c r="K2330" s="27"/>
    </row>
    <row r="2331" spans="2:11" s="5" customFormat="1" ht="13.5" x14ac:dyDescent="0.2">
      <c r="B2331" s="30"/>
      <c r="C2331" s="26"/>
      <c r="D2331" s="28"/>
      <c r="E2331" s="29"/>
      <c r="F2331" s="31"/>
      <c r="G2331" s="33"/>
      <c r="H2331" s="29"/>
      <c r="I2331" s="29"/>
      <c r="J2331" s="32"/>
      <c r="K2331" s="27"/>
    </row>
    <row r="2332" spans="2:11" s="5" customFormat="1" ht="13.5" x14ac:dyDescent="0.2">
      <c r="B2332" s="30"/>
      <c r="C2332" s="26"/>
      <c r="D2332" s="28"/>
      <c r="E2332" s="29"/>
      <c r="F2332" s="31"/>
      <c r="G2332" s="33"/>
      <c r="H2332" s="29"/>
      <c r="I2332" s="29"/>
      <c r="J2332" s="32"/>
      <c r="K2332" s="27"/>
    </row>
    <row r="2333" spans="2:11" s="5" customFormat="1" ht="13.5" x14ac:dyDescent="0.2">
      <c r="B2333" s="30"/>
      <c r="C2333" s="26"/>
      <c r="D2333" s="28"/>
      <c r="E2333" s="29"/>
      <c r="F2333" s="31"/>
      <c r="G2333" s="33"/>
      <c r="H2333" s="29"/>
      <c r="I2333" s="29"/>
      <c r="J2333" s="32"/>
      <c r="K2333" s="27"/>
    </row>
    <row r="2334" spans="2:11" s="5" customFormat="1" ht="13.5" x14ac:dyDescent="0.2">
      <c r="B2334" s="30"/>
      <c r="C2334" s="26"/>
      <c r="D2334" s="28"/>
      <c r="E2334" s="29"/>
      <c r="F2334" s="31"/>
      <c r="G2334" s="33"/>
      <c r="H2334" s="29"/>
      <c r="I2334" s="29"/>
      <c r="J2334" s="32"/>
      <c r="K2334" s="27"/>
    </row>
    <row r="2335" spans="2:11" s="5" customFormat="1" ht="13.5" x14ac:dyDescent="0.2">
      <c r="B2335" s="30"/>
      <c r="C2335" s="26"/>
      <c r="D2335" s="28"/>
      <c r="E2335" s="29"/>
      <c r="F2335" s="31"/>
      <c r="G2335" s="33"/>
      <c r="H2335" s="29"/>
      <c r="I2335" s="29"/>
      <c r="J2335" s="32"/>
      <c r="K2335" s="27"/>
    </row>
    <row r="2336" spans="2:11" s="5" customFormat="1" ht="13.5" x14ac:dyDescent="0.2">
      <c r="B2336" s="30"/>
      <c r="C2336" s="26"/>
      <c r="D2336" s="28"/>
      <c r="E2336" s="29"/>
      <c r="F2336" s="31"/>
      <c r="G2336" s="33"/>
      <c r="H2336" s="29"/>
      <c r="I2336" s="29"/>
      <c r="J2336" s="32"/>
      <c r="K2336" s="27"/>
    </row>
    <row r="2337" spans="2:11" s="5" customFormat="1" ht="13.5" x14ac:dyDescent="0.2">
      <c r="B2337" s="30"/>
      <c r="C2337" s="26"/>
      <c r="D2337" s="28"/>
      <c r="E2337" s="29"/>
      <c r="F2337" s="31"/>
      <c r="G2337" s="33"/>
      <c r="H2337" s="29"/>
      <c r="I2337" s="29"/>
      <c r="J2337" s="32"/>
      <c r="K2337" s="27"/>
    </row>
    <row r="2338" spans="2:11" s="5" customFormat="1" ht="13.5" x14ac:dyDescent="0.2">
      <c r="B2338" s="30"/>
      <c r="C2338" s="26"/>
      <c r="D2338" s="28"/>
      <c r="E2338" s="29"/>
      <c r="F2338" s="31"/>
      <c r="G2338" s="33"/>
      <c r="H2338" s="29"/>
      <c r="I2338" s="29"/>
      <c r="J2338" s="32"/>
      <c r="K2338" s="27"/>
    </row>
    <row r="2339" spans="2:11" s="5" customFormat="1" ht="13.5" x14ac:dyDescent="0.2">
      <c r="B2339" s="30"/>
      <c r="C2339" s="26"/>
      <c r="D2339" s="28"/>
      <c r="E2339" s="29"/>
      <c r="F2339" s="31"/>
      <c r="G2339" s="33"/>
      <c r="H2339" s="29"/>
      <c r="I2339" s="29"/>
      <c r="J2339" s="32"/>
      <c r="K2339" s="27"/>
    </row>
    <row r="2340" spans="2:11" s="5" customFormat="1" ht="13.5" x14ac:dyDescent="0.2">
      <c r="B2340" s="30"/>
      <c r="C2340" s="26"/>
      <c r="D2340" s="28"/>
      <c r="E2340" s="29"/>
      <c r="F2340" s="31"/>
      <c r="G2340" s="33"/>
      <c r="H2340" s="29"/>
      <c r="I2340" s="29"/>
      <c r="J2340" s="32"/>
      <c r="K2340" s="27"/>
    </row>
    <row r="2341" spans="2:11" s="5" customFormat="1" ht="13.5" x14ac:dyDescent="0.2">
      <c r="B2341" s="30"/>
      <c r="C2341" s="26"/>
      <c r="D2341" s="28"/>
      <c r="E2341" s="29"/>
      <c r="F2341" s="31"/>
      <c r="G2341" s="33"/>
      <c r="H2341" s="29"/>
      <c r="I2341" s="29"/>
      <c r="J2341" s="32"/>
      <c r="K2341" s="27"/>
    </row>
    <row r="2342" spans="2:11" s="5" customFormat="1" ht="13.5" x14ac:dyDescent="0.2">
      <c r="B2342" s="30"/>
      <c r="C2342" s="26"/>
      <c r="D2342" s="28"/>
      <c r="E2342" s="29"/>
      <c r="F2342" s="31"/>
      <c r="G2342" s="33"/>
      <c r="H2342" s="29"/>
      <c r="I2342" s="29"/>
      <c r="J2342" s="32"/>
      <c r="K2342" s="27"/>
    </row>
    <row r="2343" spans="2:11" s="5" customFormat="1" ht="13.5" x14ac:dyDescent="0.2">
      <c r="B2343" s="30"/>
      <c r="C2343" s="26"/>
      <c r="D2343" s="28"/>
      <c r="E2343" s="29"/>
      <c r="F2343" s="31"/>
      <c r="G2343" s="33"/>
      <c r="H2343" s="29"/>
      <c r="I2343" s="29"/>
      <c r="J2343" s="32"/>
      <c r="K2343" s="27"/>
    </row>
    <row r="2344" spans="2:11" s="5" customFormat="1" ht="13.5" x14ac:dyDescent="0.2">
      <c r="B2344" s="30"/>
      <c r="C2344" s="26"/>
      <c r="D2344" s="28"/>
      <c r="E2344" s="29"/>
      <c r="F2344" s="31"/>
      <c r="G2344" s="33"/>
      <c r="H2344" s="29"/>
      <c r="I2344" s="29"/>
      <c r="J2344" s="32"/>
      <c r="K2344" s="27"/>
    </row>
    <row r="2345" spans="2:11" s="5" customFormat="1" ht="13.5" x14ac:dyDescent="0.2">
      <c r="B2345" s="30"/>
      <c r="C2345" s="26"/>
      <c r="D2345" s="28"/>
      <c r="E2345" s="29"/>
      <c r="F2345" s="31"/>
      <c r="G2345" s="33"/>
      <c r="H2345" s="29"/>
      <c r="I2345" s="29"/>
      <c r="J2345" s="32"/>
      <c r="K2345" s="27"/>
    </row>
    <row r="2346" spans="2:11" s="5" customFormat="1" ht="13.5" x14ac:dyDescent="0.2">
      <c r="B2346" s="30"/>
      <c r="C2346" s="26"/>
      <c r="D2346" s="28"/>
      <c r="E2346" s="29"/>
      <c r="F2346" s="31"/>
      <c r="G2346" s="33"/>
      <c r="H2346" s="29"/>
      <c r="I2346" s="29"/>
      <c r="J2346" s="32"/>
      <c r="K2346" s="27"/>
    </row>
    <row r="2347" spans="2:11" s="5" customFormat="1" ht="13.5" x14ac:dyDescent="0.2">
      <c r="B2347" s="30"/>
      <c r="C2347" s="26"/>
      <c r="D2347" s="28"/>
      <c r="E2347" s="29"/>
      <c r="F2347" s="31"/>
      <c r="G2347" s="33"/>
      <c r="H2347" s="29"/>
      <c r="I2347" s="29"/>
      <c r="J2347" s="32"/>
      <c r="K2347" s="27"/>
    </row>
    <row r="2348" spans="2:11" s="5" customFormat="1" ht="13.5" x14ac:dyDescent="0.2">
      <c r="B2348" s="30"/>
      <c r="C2348" s="26"/>
      <c r="D2348" s="28"/>
      <c r="E2348" s="29"/>
      <c r="F2348" s="31"/>
      <c r="G2348" s="33"/>
      <c r="H2348" s="29"/>
      <c r="I2348" s="29"/>
      <c r="J2348" s="32"/>
      <c r="K2348" s="27"/>
    </row>
    <row r="2349" spans="2:11" s="5" customFormat="1" ht="13.5" x14ac:dyDescent="0.2">
      <c r="B2349" s="30"/>
      <c r="C2349" s="26"/>
      <c r="D2349" s="28"/>
      <c r="E2349" s="29"/>
      <c r="F2349" s="31"/>
      <c r="G2349" s="33"/>
      <c r="H2349" s="29"/>
      <c r="I2349" s="29"/>
      <c r="J2349" s="32"/>
      <c r="K2349" s="27"/>
    </row>
    <row r="2350" spans="2:11" s="5" customFormat="1" ht="13.5" x14ac:dyDescent="0.2">
      <c r="B2350" s="30"/>
      <c r="C2350" s="26"/>
      <c r="D2350" s="28"/>
      <c r="E2350" s="29"/>
      <c r="F2350" s="31"/>
      <c r="G2350" s="33"/>
      <c r="H2350" s="29"/>
      <c r="I2350" s="29"/>
      <c r="J2350" s="32"/>
      <c r="K2350" s="27"/>
    </row>
    <row r="2351" spans="2:11" s="5" customFormat="1" ht="13.5" x14ac:dyDescent="0.2">
      <c r="B2351" s="30"/>
      <c r="C2351" s="26"/>
      <c r="D2351" s="28"/>
      <c r="E2351" s="29"/>
      <c r="F2351" s="31"/>
      <c r="G2351" s="33"/>
      <c r="H2351" s="29"/>
      <c r="I2351" s="29"/>
      <c r="J2351" s="32"/>
      <c r="K2351" s="27"/>
    </row>
    <row r="2352" spans="2:11" s="5" customFormat="1" ht="13.5" x14ac:dyDescent="0.2">
      <c r="B2352" s="30"/>
      <c r="C2352" s="26"/>
      <c r="D2352" s="28"/>
      <c r="E2352" s="29"/>
      <c r="F2352" s="31"/>
      <c r="G2352" s="33"/>
      <c r="H2352" s="29"/>
      <c r="I2352" s="29"/>
      <c r="J2352" s="32"/>
      <c r="K2352" s="27"/>
    </row>
    <row r="2353" spans="2:11" s="5" customFormat="1" ht="13.5" x14ac:dyDescent="0.2">
      <c r="B2353" s="30"/>
      <c r="C2353" s="26"/>
      <c r="D2353" s="28"/>
      <c r="E2353" s="29"/>
      <c r="F2353" s="31"/>
      <c r="G2353" s="33"/>
      <c r="H2353" s="29"/>
      <c r="I2353" s="29"/>
      <c r="J2353" s="32"/>
      <c r="K2353" s="27"/>
    </row>
    <row r="2354" spans="2:11" s="5" customFormat="1" ht="13.5" x14ac:dyDescent="0.2">
      <c r="B2354" s="30"/>
      <c r="C2354" s="26"/>
      <c r="D2354" s="28"/>
      <c r="E2354" s="29"/>
      <c r="F2354" s="31"/>
      <c r="G2354" s="33"/>
      <c r="H2354" s="29"/>
      <c r="I2354" s="29"/>
      <c r="J2354" s="32"/>
      <c r="K2354" s="27"/>
    </row>
    <row r="2355" spans="2:11" s="5" customFormat="1" ht="13.5" x14ac:dyDescent="0.2">
      <c r="B2355" s="30"/>
      <c r="C2355" s="26"/>
      <c r="D2355" s="28"/>
      <c r="E2355" s="29"/>
      <c r="F2355" s="31"/>
      <c r="G2355" s="33"/>
      <c r="H2355" s="29"/>
      <c r="I2355" s="29"/>
      <c r="J2355" s="32"/>
      <c r="K2355" s="27"/>
    </row>
    <row r="2356" spans="2:11" s="5" customFormat="1" ht="13.5" x14ac:dyDescent="0.2">
      <c r="B2356" s="30"/>
      <c r="C2356" s="26"/>
      <c r="D2356" s="28"/>
      <c r="E2356" s="29"/>
      <c r="F2356" s="31"/>
      <c r="G2356" s="33"/>
      <c r="H2356" s="29"/>
      <c r="I2356" s="29"/>
      <c r="J2356" s="32"/>
      <c r="K2356" s="27"/>
    </row>
    <row r="2357" spans="2:11" s="5" customFormat="1" ht="13.5" x14ac:dyDescent="0.2">
      <c r="B2357" s="30"/>
      <c r="C2357" s="26"/>
      <c r="D2357" s="28"/>
      <c r="E2357" s="29"/>
      <c r="F2357" s="31"/>
      <c r="G2357" s="33"/>
      <c r="H2357" s="29"/>
      <c r="I2357" s="29"/>
      <c r="J2357" s="32"/>
      <c r="K2357" s="27"/>
    </row>
    <row r="2358" spans="2:11" s="5" customFormat="1" ht="13.5" x14ac:dyDescent="0.2">
      <c r="B2358" s="30"/>
      <c r="C2358" s="26"/>
      <c r="D2358" s="28"/>
      <c r="E2358" s="29"/>
      <c r="F2358" s="31"/>
      <c r="G2358" s="33"/>
      <c r="H2358" s="29"/>
      <c r="I2358" s="29"/>
      <c r="J2358" s="32"/>
      <c r="K2358" s="27"/>
    </row>
    <row r="2359" spans="2:11" s="5" customFormat="1" ht="13.5" x14ac:dyDescent="0.2">
      <c r="B2359" s="30"/>
      <c r="C2359" s="26"/>
      <c r="D2359" s="28"/>
      <c r="E2359" s="29"/>
      <c r="F2359" s="31"/>
      <c r="G2359" s="33"/>
      <c r="H2359" s="29"/>
      <c r="I2359" s="29"/>
      <c r="J2359" s="32"/>
      <c r="K2359" s="27"/>
    </row>
    <row r="2360" spans="2:11" s="5" customFormat="1" ht="13.5" x14ac:dyDescent="0.2">
      <c r="B2360" s="30"/>
      <c r="C2360" s="26"/>
      <c r="D2360" s="28"/>
      <c r="E2360" s="29"/>
      <c r="F2360" s="31"/>
      <c r="G2360" s="33"/>
      <c r="H2360" s="29"/>
      <c r="I2360" s="29"/>
      <c r="J2360" s="32"/>
      <c r="K2360" s="27"/>
    </row>
    <row r="2361" spans="2:11" s="5" customFormat="1" ht="13.5" x14ac:dyDescent="0.2">
      <c r="B2361" s="30"/>
      <c r="C2361" s="26"/>
      <c r="D2361" s="28"/>
      <c r="E2361" s="29"/>
      <c r="F2361" s="31"/>
      <c r="G2361" s="33"/>
      <c r="H2361" s="29"/>
      <c r="I2361" s="29"/>
      <c r="J2361" s="32"/>
      <c r="K2361" s="27"/>
    </row>
    <row r="2362" spans="2:11" s="5" customFormat="1" ht="13.5" x14ac:dyDescent="0.2">
      <c r="B2362" s="30"/>
      <c r="C2362" s="26"/>
      <c r="D2362" s="28"/>
      <c r="E2362" s="29"/>
      <c r="F2362" s="31"/>
      <c r="G2362" s="33"/>
      <c r="H2362" s="29"/>
      <c r="I2362" s="29"/>
      <c r="J2362" s="32"/>
      <c r="K2362" s="27"/>
    </row>
    <row r="2363" spans="2:11" s="5" customFormat="1" ht="13.5" x14ac:dyDescent="0.2">
      <c r="B2363" s="30"/>
      <c r="C2363" s="26"/>
      <c r="D2363" s="28"/>
      <c r="E2363" s="29"/>
      <c r="F2363" s="31"/>
      <c r="G2363" s="33"/>
      <c r="H2363" s="29"/>
      <c r="I2363" s="29"/>
      <c r="J2363" s="32"/>
      <c r="K2363" s="27"/>
    </row>
    <row r="2364" spans="2:11" s="5" customFormat="1" ht="13.5" x14ac:dyDescent="0.2">
      <c r="B2364" s="30"/>
      <c r="C2364" s="26"/>
      <c r="D2364" s="28"/>
      <c r="E2364" s="29"/>
      <c r="F2364" s="31"/>
      <c r="G2364" s="33"/>
      <c r="H2364" s="29"/>
      <c r="I2364" s="29"/>
      <c r="J2364" s="32"/>
      <c r="K2364" s="27"/>
    </row>
    <row r="2365" spans="2:11" s="5" customFormat="1" ht="13.5" x14ac:dyDescent="0.2">
      <c r="B2365" s="30"/>
      <c r="C2365" s="26"/>
      <c r="D2365" s="28"/>
      <c r="E2365" s="29"/>
      <c r="F2365" s="31"/>
      <c r="G2365" s="33"/>
      <c r="H2365" s="29"/>
      <c r="I2365" s="29"/>
      <c r="J2365" s="32"/>
      <c r="K2365" s="27"/>
    </row>
    <row r="2366" spans="2:11" s="5" customFormat="1" ht="13.5" x14ac:dyDescent="0.2">
      <c r="B2366" s="30"/>
      <c r="C2366" s="26"/>
      <c r="D2366" s="28"/>
      <c r="E2366" s="29"/>
      <c r="F2366" s="31"/>
      <c r="G2366" s="33"/>
      <c r="H2366" s="29"/>
      <c r="I2366" s="29"/>
      <c r="J2366" s="32"/>
      <c r="K2366" s="27"/>
    </row>
    <row r="2367" spans="2:11" s="5" customFormat="1" ht="13.5" x14ac:dyDescent="0.2">
      <c r="B2367" s="30"/>
      <c r="C2367" s="26"/>
      <c r="D2367" s="28"/>
      <c r="E2367" s="29"/>
      <c r="F2367" s="31"/>
      <c r="G2367" s="33"/>
      <c r="H2367" s="29"/>
      <c r="I2367" s="29"/>
      <c r="J2367" s="32"/>
      <c r="K2367" s="27"/>
    </row>
    <row r="2368" spans="2:11" s="5" customFormat="1" ht="13.5" x14ac:dyDescent="0.2">
      <c r="B2368" s="30"/>
      <c r="C2368" s="26"/>
      <c r="D2368" s="28"/>
      <c r="E2368" s="29"/>
      <c r="F2368" s="31"/>
      <c r="G2368" s="33"/>
      <c r="H2368" s="29"/>
      <c r="I2368" s="29"/>
      <c r="J2368" s="32"/>
      <c r="K2368" s="27"/>
    </row>
    <row r="2369" spans="2:11" s="5" customFormat="1" ht="13.5" x14ac:dyDescent="0.2">
      <c r="B2369" s="30"/>
      <c r="C2369" s="26"/>
      <c r="D2369" s="28"/>
      <c r="E2369" s="29"/>
      <c r="F2369" s="31"/>
      <c r="G2369" s="33"/>
      <c r="H2369" s="29"/>
      <c r="I2369" s="29"/>
      <c r="J2369" s="32"/>
      <c r="K2369" s="27"/>
    </row>
    <row r="2370" spans="2:11" s="5" customFormat="1" ht="13.5" x14ac:dyDescent="0.2">
      <c r="B2370" s="30"/>
      <c r="C2370" s="26"/>
      <c r="D2370" s="28"/>
      <c r="E2370" s="29"/>
      <c r="F2370" s="31"/>
      <c r="G2370" s="33"/>
      <c r="H2370" s="29"/>
      <c r="I2370" s="29"/>
      <c r="J2370" s="32"/>
      <c r="K2370" s="27"/>
    </row>
    <row r="2371" spans="2:11" s="5" customFormat="1" ht="13.5" x14ac:dyDescent="0.2">
      <c r="B2371" s="30"/>
      <c r="C2371" s="26"/>
      <c r="D2371" s="28"/>
      <c r="E2371" s="29"/>
      <c r="F2371" s="31"/>
      <c r="G2371" s="33"/>
      <c r="H2371" s="29"/>
      <c r="I2371" s="29"/>
      <c r="J2371" s="32"/>
      <c r="K2371" s="27"/>
    </row>
    <row r="2372" spans="2:11" s="5" customFormat="1" ht="13.5" x14ac:dyDescent="0.2">
      <c r="B2372" s="30"/>
      <c r="C2372" s="26"/>
      <c r="D2372" s="28"/>
      <c r="E2372" s="29"/>
      <c r="F2372" s="31"/>
      <c r="G2372" s="33"/>
      <c r="H2372" s="29"/>
      <c r="I2372" s="29"/>
      <c r="J2372" s="32"/>
      <c r="K2372" s="27"/>
    </row>
    <row r="2373" spans="2:11" s="5" customFormat="1" ht="13.5" x14ac:dyDescent="0.2">
      <c r="B2373" s="30"/>
      <c r="C2373" s="26"/>
      <c r="D2373" s="28"/>
      <c r="E2373" s="29"/>
      <c r="F2373" s="31"/>
      <c r="G2373" s="33"/>
      <c r="H2373" s="29"/>
      <c r="I2373" s="29"/>
      <c r="J2373" s="32"/>
      <c r="K2373" s="27"/>
    </row>
    <row r="2374" spans="2:11" s="5" customFormat="1" ht="13.5" x14ac:dyDescent="0.2">
      <c r="B2374" s="30"/>
      <c r="C2374" s="26"/>
      <c r="D2374" s="28"/>
      <c r="E2374" s="29"/>
      <c r="F2374" s="31"/>
      <c r="G2374" s="33"/>
      <c r="H2374" s="29"/>
      <c r="I2374" s="29"/>
      <c r="J2374" s="32"/>
      <c r="K2374" s="27"/>
    </row>
    <row r="2375" spans="2:11" s="5" customFormat="1" ht="13.5" x14ac:dyDescent="0.2">
      <c r="B2375" s="30"/>
      <c r="C2375" s="26"/>
      <c r="D2375" s="28"/>
      <c r="E2375" s="29"/>
      <c r="F2375" s="31"/>
      <c r="G2375" s="33"/>
      <c r="H2375" s="29"/>
      <c r="I2375" s="29"/>
      <c r="J2375" s="32"/>
      <c r="K2375" s="27"/>
    </row>
    <row r="2376" spans="2:11" s="5" customFormat="1" ht="13.5" x14ac:dyDescent="0.2">
      <c r="B2376" s="30"/>
      <c r="C2376" s="26"/>
      <c r="D2376" s="28"/>
      <c r="E2376" s="29"/>
      <c r="F2376" s="31"/>
      <c r="G2376" s="33"/>
      <c r="H2376" s="29"/>
      <c r="I2376" s="29"/>
      <c r="J2376" s="32"/>
      <c r="K2376" s="27"/>
    </row>
    <row r="2377" spans="2:11" s="5" customFormat="1" ht="13.5" x14ac:dyDescent="0.2">
      <c r="B2377" s="30"/>
      <c r="C2377" s="26"/>
      <c r="D2377" s="28"/>
      <c r="E2377" s="29"/>
      <c r="F2377" s="31"/>
      <c r="G2377" s="33"/>
      <c r="H2377" s="29"/>
      <c r="I2377" s="29"/>
      <c r="J2377" s="32"/>
      <c r="K2377" s="27"/>
    </row>
    <row r="2378" spans="2:11" s="5" customFormat="1" ht="13.5" x14ac:dyDescent="0.2">
      <c r="B2378" s="30"/>
      <c r="C2378" s="26"/>
      <c r="D2378" s="28"/>
      <c r="E2378" s="29"/>
      <c r="F2378" s="31"/>
      <c r="G2378" s="33"/>
      <c r="H2378" s="29"/>
      <c r="I2378" s="29"/>
      <c r="J2378" s="32"/>
      <c r="K2378" s="27"/>
    </row>
    <row r="2379" spans="2:11" s="5" customFormat="1" ht="13.5" x14ac:dyDescent="0.2">
      <c r="B2379" s="30"/>
      <c r="C2379" s="26"/>
      <c r="D2379" s="28"/>
      <c r="E2379" s="29"/>
      <c r="F2379" s="31"/>
      <c r="G2379" s="33"/>
      <c r="H2379" s="29"/>
      <c r="I2379" s="29"/>
      <c r="J2379" s="32"/>
      <c r="K2379" s="27"/>
    </row>
    <row r="2380" spans="2:11" s="5" customFormat="1" ht="13.5" x14ac:dyDescent="0.2">
      <c r="B2380" s="30"/>
      <c r="C2380" s="26"/>
      <c r="D2380" s="28"/>
      <c r="E2380" s="29"/>
      <c r="F2380" s="31"/>
      <c r="G2380" s="33"/>
      <c r="H2380" s="29"/>
      <c r="I2380" s="29"/>
      <c r="J2380" s="32"/>
      <c r="K2380" s="27"/>
    </row>
    <row r="2381" spans="2:11" s="5" customFormat="1" ht="13.5" x14ac:dyDescent="0.2">
      <c r="B2381" s="30"/>
      <c r="C2381" s="26"/>
      <c r="D2381" s="28"/>
      <c r="E2381" s="29"/>
      <c r="F2381" s="31"/>
      <c r="G2381" s="33"/>
      <c r="H2381" s="29"/>
      <c r="I2381" s="29"/>
      <c r="J2381" s="32"/>
      <c r="K2381" s="27"/>
    </row>
    <row r="2382" spans="2:11" s="5" customFormat="1" ht="13.5" x14ac:dyDescent="0.2">
      <c r="B2382" s="30"/>
      <c r="C2382" s="26"/>
      <c r="D2382" s="28"/>
      <c r="E2382" s="29"/>
      <c r="F2382" s="31"/>
      <c r="G2382" s="33"/>
      <c r="H2382" s="29"/>
      <c r="I2382" s="29"/>
      <c r="J2382" s="32"/>
      <c r="K2382" s="27"/>
    </row>
    <row r="2383" spans="2:11" s="5" customFormat="1" ht="13.5" x14ac:dyDescent="0.2">
      <c r="B2383" s="30"/>
      <c r="C2383" s="26"/>
      <c r="D2383" s="28"/>
      <c r="E2383" s="29"/>
      <c r="F2383" s="31"/>
      <c r="G2383" s="33"/>
      <c r="H2383" s="29"/>
      <c r="I2383" s="29"/>
      <c r="J2383" s="32"/>
      <c r="K2383" s="27"/>
    </row>
    <row r="2384" spans="2:11" s="5" customFormat="1" ht="13.5" x14ac:dyDescent="0.2">
      <c r="B2384" s="30"/>
      <c r="C2384" s="26"/>
      <c r="D2384" s="28"/>
      <c r="E2384" s="29"/>
      <c r="F2384" s="31"/>
      <c r="G2384" s="33"/>
      <c r="H2384" s="29"/>
      <c r="I2384" s="29"/>
      <c r="J2384" s="32"/>
      <c r="K2384" s="27"/>
    </row>
    <row r="2385" spans="2:11" s="5" customFormat="1" ht="13.5" x14ac:dyDescent="0.2">
      <c r="B2385" s="30"/>
      <c r="C2385" s="26"/>
      <c r="D2385" s="28"/>
      <c r="E2385" s="29"/>
      <c r="F2385" s="31"/>
      <c r="G2385" s="33"/>
      <c r="H2385" s="29"/>
      <c r="I2385" s="29"/>
      <c r="J2385" s="32"/>
      <c r="K2385" s="27"/>
    </row>
    <row r="2386" spans="2:11" s="5" customFormat="1" ht="13.5" x14ac:dyDescent="0.2">
      <c r="B2386" s="30"/>
      <c r="C2386" s="26"/>
      <c r="D2386" s="28"/>
      <c r="E2386" s="29"/>
      <c r="F2386" s="31"/>
      <c r="G2386" s="33"/>
      <c r="H2386" s="29"/>
      <c r="I2386" s="29"/>
      <c r="J2386" s="32"/>
      <c r="K2386" s="27"/>
    </row>
    <row r="2387" spans="2:11" s="5" customFormat="1" ht="13.5" x14ac:dyDescent="0.2">
      <c r="B2387" s="30"/>
      <c r="C2387" s="26"/>
      <c r="D2387" s="28"/>
      <c r="E2387" s="29"/>
      <c r="F2387" s="31"/>
      <c r="G2387" s="33"/>
      <c r="H2387" s="29"/>
      <c r="I2387" s="29"/>
      <c r="J2387" s="32"/>
      <c r="K2387" s="27"/>
    </row>
    <row r="2388" spans="2:11" s="5" customFormat="1" ht="13.5" x14ac:dyDescent="0.2">
      <c r="B2388" s="30"/>
      <c r="C2388" s="26"/>
      <c r="D2388" s="28"/>
      <c r="E2388" s="29"/>
      <c r="F2388" s="31"/>
      <c r="G2388" s="33"/>
      <c r="H2388" s="29"/>
      <c r="I2388" s="29"/>
      <c r="J2388" s="32"/>
      <c r="K2388" s="27"/>
    </row>
    <row r="2389" spans="2:11" s="5" customFormat="1" ht="13.5" x14ac:dyDescent="0.2">
      <c r="B2389" s="30"/>
      <c r="C2389" s="26"/>
      <c r="D2389" s="28"/>
      <c r="E2389" s="29"/>
      <c r="F2389" s="31"/>
      <c r="G2389" s="33"/>
      <c r="H2389" s="29"/>
      <c r="I2389" s="29"/>
      <c r="J2389" s="32"/>
      <c r="K2389" s="27"/>
    </row>
    <row r="2390" spans="2:11" s="5" customFormat="1" ht="13.5" x14ac:dyDescent="0.2">
      <c r="B2390" s="30"/>
      <c r="C2390" s="26"/>
      <c r="D2390" s="28"/>
      <c r="E2390" s="29"/>
      <c r="F2390" s="31"/>
      <c r="G2390" s="33"/>
      <c r="H2390" s="29"/>
      <c r="I2390" s="29"/>
      <c r="J2390" s="32"/>
      <c r="K2390" s="27"/>
    </row>
    <row r="2391" spans="2:11" s="5" customFormat="1" ht="13.5" x14ac:dyDescent="0.2">
      <c r="B2391" s="30"/>
      <c r="C2391" s="26"/>
      <c r="D2391" s="28"/>
      <c r="E2391" s="29"/>
      <c r="F2391" s="31"/>
      <c r="G2391" s="33"/>
      <c r="H2391" s="29"/>
      <c r="I2391" s="29"/>
      <c r="J2391" s="32"/>
      <c r="K2391" s="27"/>
    </row>
    <row r="2392" spans="2:11" s="5" customFormat="1" ht="13.5" x14ac:dyDescent="0.2">
      <c r="B2392" s="30"/>
      <c r="C2392" s="26"/>
      <c r="D2392" s="28"/>
      <c r="E2392" s="29"/>
      <c r="F2392" s="31"/>
      <c r="G2392" s="33"/>
      <c r="H2392" s="29"/>
      <c r="I2392" s="29"/>
      <c r="J2392" s="32"/>
      <c r="K2392" s="27"/>
    </row>
    <row r="2393" spans="2:11" s="5" customFormat="1" ht="13.5" x14ac:dyDescent="0.2">
      <c r="B2393" s="30"/>
      <c r="C2393" s="26"/>
      <c r="D2393" s="28"/>
      <c r="E2393" s="29"/>
      <c r="F2393" s="31"/>
      <c r="G2393" s="33"/>
      <c r="H2393" s="29"/>
      <c r="I2393" s="29"/>
      <c r="J2393" s="32"/>
      <c r="K2393" s="27"/>
    </row>
    <row r="2394" spans="2:11" s="5" customFormat="1" ht="13.5" x14ac:dyDescent="0.2">
      <c r="B2394" s="30"/>
      <c r="C2394" s="26"/>
      <c r="D2394" s="28"/>
      <c r="E2394" s="29"/>
      <c r="F2394" s="31"/>
      <c r="G2394" s="33"/>
      <c r="H2394" s="29"/>
      <c r="I2394" s="29"/>
      <c r="J2394" s="32"/>
      <c r="K2394" s="27"/>
    </row>
    <row r="2395" spans="2:11" s="5" customFormat="1" ht="13.5" x14ac:dyDescent="0.2">
      <c r="B2395" s="30"/>
      <c r="C2395" s="26"/>
      <c r="D2395" s="28"/>
      <c r="E2395" s="29"/>
      <c r="F2395" s="31"/>
      <c r="G2395" s="33"/>
      <c r="H2395" s="29"/>
      <c r="I2395" s="29"/>
      <c r="J2395" s="32"/>
      <c r="K2395" s="27"/>
    </row>
    <row r="2396" spans="2:11" s="5" customFormat="1" ht="13.5" x14ac:dyDescent="0.2">
      <c r="B2396" s="30"/>
      <c r="C2396" s="26"/>
      <c r="D2396" s="28"/>
      <c r="E2396" s="29"/>
      <c r="F2396" s="31"/>
      <c r="G2396" s="33"/>
      <c r="H2396" s="29"/>
      <c r="I2396" s="29"/>
      <c r="J2396" s="32"/>
      <c r="K2396" s="27"/>
    </row>
    <row r="2397" spans="2:11" s="5" customFormat="1" ht="13.5" x14ac:dyDescent="0.2">
      <c r="B2397" s="30"/>
      <c r="C2397" s="26"/>
      <c r="D2397" s="28"/>
      <c r="E2397" s="29"/>
      <c r="F2397" s="31"/>
      <c r="G2397" s="33"/>
      <c r="H2397" s="29"/>
      <c r="I2397" s="29"/>
      <c r="J2397" s="32"/>
      <c r="K2397" s="27"/>
    </row>
    <row r="2398" spans="2:11" s="5" customFormat="1" ht="13.5" x14ac:dyDescent="0.2">
      <c r="B2398" s="30"/>
      <c r="C2398" s="26"/>
      <c r="D2398" s="28"/>
      <c r="E2398" s="29"/>
      <c r="F2398" s="31"/>
      <c r="G2398" s="33"/>
      <c r="H2398" s="29"/>
      <c r="I2398" s="29"/>
      <c r="J2398" s="32"/>
      <c r="K2398" s="27"/>
    </row>
    <row r="2399" spans="2:11" s="5" customFormat="1" ht="13.5" x14ac:dyDescent="0.2">
      <c r="B2399" s="30"/>
      <c r="C2399" s="26"/>
      <c r="D2399" s="28"/>
      <c r="E2399" s="29"/>
      <c r="F2399" s="31"/>
      <c r="G2399" s="33"/>
      <c r="H2399" s="29"/>
      <c r="I2399" s="29"/>
      <c r="J2399" s="32"/>
      <c r="K2399" s="27"/>
    </row>
    <row r="2400" spans="2:11" s="5" customFormat="1" ht="13.5" x14ac:dyDescent="0.2">
      <c r="B2400" s="30"/>
      <c r="C2400" s="26"/>
      <c r="D2400" s="28"/>
      <c r="E2400" s="29"/>
      <c r="F2400" s="31"/>
      <c r="G2400" s="33"/>
      <c r="H2400" s="29"/>
      <c r="I2400" s="29"/>
      <c r="J2400" s="32"/>
      <c r="K2400" s="27"/>
    </row>
    <row r="2401" spans="2:11" s="5" customFormat="1" ht="13.5" x14ac:dyDescent="0.2">
      <c r="B2401" s="30"/>
      <c r="C2401" s="26"/>
      <c r="D2401" s="28"/>
      <c r="E2401" s="29"/>
      <c r="F2401" s="31"/>
      <c r="G2401" s="33"/>
      <c r="H2401" s="29"/>
      <c r="I2401" s="29"/>
      <c r="J2401" s="32"/>
      <c r="K2401" s="27"/>
    </row>
    <row r="2402" spans="2:11" s="5" customFormat="1" ht="13.5" x14ac:dyDescent="0.2">
      <c r="B2402" s="30"/>
      <c r="C2402" s="26"/>
      <c r="D2402" s="28"/>
      <c r="E2402" s="29"/>
      <c r="F2402" s="31"/>
      <c r="G2402" s="33"/>
      <c r="H2402" s="29"/>
      <c r="I2402" s="29"/>
      <c r="J2402" s="32"/>
      <c r="K2402" s="27"/>
    </row>
    <row r="2403" spans="2:11" s="5" customFormat="1" ht="13.5" x14ac:dyDescent="0.2">
      <c r="B2403" s="30"/>
      <c r="C2403" s="26"/>
      <c r="D2403" s="28"/>
      <c r="E2403" s="29"/>
      <c r="F2403" s="31"/>
      <c r="G2403" s="33"/>
      <c r="H2403" s="29"/>
      <c r="I2403" s="29"/>
      <c r="J2403" s="32"/>
      <c r="K2403" s="27"/>
    </row>
    <row r="2404" spans="2:11" s="5" customFormat="1" ht="13.5" x14ac:dyDescent="0.2">
      <c r="B2404" s="30"/>
      <c r="C2404" s="26"/>
      <c r="D2404" s="28"/>
      <c r="E2404" s="29"/>
      <c r="F2404" s="31"/>
      <c r="G2404" s="33"/>
      <c r="H2404" s="29"/>
      <c r="I2404" s="29"/>
      <c r="J2404" s="32"/>
      <c r="K2404" s="27"/>
    </row>
    <row r="2405" spans="2:11" s="5" customFormat="1" ht="13.5" x14ac:dyDescent="0.2">
      <c r="B2405" s="30"/>
      <c r="C2405" s="26"/>
      <c r="D2405" s="28"/>
      <c r="E2405" s="29"/>
      <c r="F2405" s="31"/>
      <c r="G2405" s="33"/>
      <c r="H2405" s="29"/>
      <c r="I2405" s="29"/>
      <c r="J2405" s="32"/>
      <c r="K2405" s="27"/>
    </row>
    <row r="2406" spans="2:11" s="5" customFormat="1" ht="13.5" x14ac:dyDescent="0.2">
      <c r="B2406" s="30"/>
      <c r="C2406" s="26"/>
      <c r="D2406" s="28"/>
      <c r="E2406" s="29"/>
      <c r="F2406" s="31"/>
      <c r="G2406" s="33"/>
      <c r="H2406" s="29"/>
      <c r="I2406" s="29"/>
      <c r="J2406" s="32"/>
      <c r="K2406" s="27"/>
    </row>
    <row r="2407" spans="2:11" s="5" customFormat="1" ht="13.5" x14ac:dyDescent="0.2">
      <c r="B2407" s="30"/>
      <c r="C2407" s="26"/>
      <c r="D2407" s="28"/>
      <c r="E2407" s="29"/>
      <c r="F2407" s="31"/>
      <c r="G2407" s="33"/>
      <c r="H2407" s="29"/>
      <c r="I2407" s="29"/>
      <c r="J2407" s="32"/>
      <c r="K2407" s="27"/>
    </row>
    <row r="2408" spans="2:11" s="5" customFormat="1" ht="13.5" x14ac:dyDescent="0.2">
      <c r="B2408" s="30"/>
      <c r="C2408" s="26"/>
      <c r="D2408" s="28"/>
      <c r="E2408" s="29"/>
      <c r="F2408" s="31"/>
      <c r="G2408" s="33"/>
      <c r="H2408" s="29"/>
      <c r="I2408" s="29"/>
      <c r="J2408" s="32"/>
      <c r="K2408" s="27"/>
    </row>
    <row r="2409" spans="2:11" s="5" customFormat="1" ht="13.5" x14ac:dyDescent="0.2">
      <c r="B2409" s="30"/>
      <c r="C2409" s="26"/>
      <c r="D2409" s="28"/>
      <c r="E2409" s="29"/>
      <c r="F2409" s="31"/>
      <c r="G2409" s="33"/>
      <c r="H2409" s="29"/>
      <c r="I2409" s="29"/>
      <c r="J2409" s="32"/>
      <c r="K2409" s="27"/>
    </row>
    <row r="2410" spans="2:11" s="5" customFormat="1" ht="13.5" x14ac:dyDescent="0.2">
      <c r="B2410" s="30"/>
      <c r="C2410" s="26"/>
      <c r="D2410" s="28"/>
      <c r="E2410" s="29"/>
      <c r="F2410" s="31"/>
      <c r="G2410" s="33"/>
      <c r="H2410" s="29"/>
      <c r="I2410" s="29"/>
      <c r="J2410" s="32"/>
      <c r="K2410" s="27"/>
    </row>
    <row r="2411" spans="2:11" s="5" customFormat="1" ht="13.5" x14ac:dyDescent="0.2">
      <c r="B2411" s="30"/>
      <c r="C2411" s="26"/>
      <c r="D2411" s="28"/>
      <c r="E2411" s="29"/>
      <c r="F2411" s="31"/>
      <c r="G2411" s="33"/>
      <c r="H2411" s="29"/>
      <c r="I2411" s="29"/>
      <c r="J2411" s="32"/>
      <c r="K2411" s="27"/>
    </row>
    <row r="2412" spans="2:11" s="5" customFormat="1" ht="13.5" x14ac:dyDescent="0.2">
      <c r="B2412" s="30"/>
      <c r="C2412" s="26"/>
      <c r="D2412" s="28"/>
      <c r="E2412" s="29"/>
      <c r="F2412" s="31"/>
      <c r="G2412" s="33"/>
      <c r="H2412" s="29"/>
      <c r="I2412" s="29"/>
      <c r="J2412" s="32"/>
      <c r="K2412" s="27"/>
    </row>
    <row r="2413" spans="2:11" s="5" customFormat="1" ht="13.5" x14ac:dyDescent="0.2">
      <c r="B2413" s="30"/>
      <c r="C2413" s="26"/>
      <c r="D2413" s="28"/>
      <c r="E2413" s="29"/>
      <c r="F2413" s="31"/>
      <c r="G2413" s="33"/>
      <c r="H2413" s="29"/>
      <c r="I2413" s="29"/>
      <c r="J2413" s="32"/>
      <c r="K2413" s="27"/>
    </row>
    <row r="2414" spans="2:11" s="5" customFormat="1" ht="13.5" x14ac:dyDescent="0.2">
      <c r="B2414" s="30"/>
      <c r="C2414" s="26"/>
      <c r="D2414" s="28"/>
      <c r="E2414" s="29"/>
      <c r="F2414" s="31"/>
      <c r="G2414" s="33"/>
      <c r="H2414" s="29"/>
      <c r="I2414" s="29"/>
      <c r="J2414" s="32"/>
      <c r="K2414" s="27"/>
    </row>
    <row r="2415" spans="2:11" s="5" customFormat="1" ht="13.5" x14ac:dyDescent="0.2">
      <c r="B2415" s="30"/>
      <c r="C2415" s="26"/>
      <c r="D2415" s="28"/>
      <c r="E2415" s="29"/>
      <c r="F2415" s="31"/>
      <c r="G2415" s="33"/>
      <c r="H2415" s="29"/>
      <c r="I2415" s="29"/>
      <c r="J2415" s="32"/>
      <c r="K2415" s="27"/>
    </row>
    <row r="2416" spans="2:11" s="5" customFormat="1" ht="13.5" x14ac:dyDescent="0.2">
      <c r="B2416" s="30"/>
      <c r="C2416" s="26"/>
      <c r="D2416" s="28"/>
      <c r="E2416" s="29"/>
      <c r="F2416" s="31"/>
      <c r="G2416" s="33"/>
      <c r="H2416" s="29"/>
      <c r="I2416" s="29"/>
      <c r="J2416" s="32"/>
      <c r="K2416" s="27"/>
    </row>
    <row r="2417" spans="2:11" s="5" customFormat="1" ht="13.5" x14ac:dyDescent="0.2">
      <c r="B2417" s="30"/>
      <c r="C2417" s="26"/>
      <c r="D2417" s="28"/>
      <c r="E2417" s="29"/>
      <c r="F2417" s="31"/>
      <c r="G2417" s="33"/>
      <c r="H2417" s="29"/>
      <c r="I2417" s="29"/>
      <c r="J2417" s="32"/>
      <c r="K2417" s="27"/>
    </row>
    <row r="2418" spans="2:11" s="5" customFormat="1" ht="13.5" x14ac:dyDescent="0.2">
      <c r="B2418" s="30"/>
      <c r="C2418" s="26"/>
      <c r="D2418" s="28"/>
      <c r="E2418" s="29"/>
      <c r="F2418" s="31"/>
      <c r="G2418" s="33"/>
      <c r="H2418" s="29"/>
      <c r="I2418" s="29"/>
      <c r="J2418" s="32"/>
      <c r="K2418" s="27"/>
    </row>
    <row r="2419" spans="2:11" s="5" customFormat="1" ht="13.5" x14ac:dyDescent="0.2">
      <c r="B2419" s="30"/>
      <c r="C2419" s="26"/>
      <c r="D2419" s="28"/>
      <c r="E2419" s="29"/>
      <c r="F2419" s="31"/>
      <c r="G2419" s="33"/>
      <c r="H2419" s="29"/>
      <c r="I2419" s="29"/>
      <c r="J2419" s="32"/>
      <c r="K2419" s="27"/>
    </row>
    <row r="2420" spans="2:11" s="5" customFormat="1" ht="13.5" x14ac:dyDescent="0.2">
      <c r="B2420" s="30"/>
      <c r="C2420" s="26"/>
      <c r="D2420" s="28"/>
      <c r="E2420" s="29"/>
      <c r="F2420" s="31"/>
      <c r="G2420" s="33"/>
      <c r="H2420" s="29"/>
      <c r="I2420" s="29"/>
      <c r="J2420" s="32"/>
      <c r="K2420" s="27"/>
    </row>
    <row r="2421" spans="2:11" s="5" customFormat="1" ht="13.5" x14ac:dyDescent="0.2">
      <c r="B2421" s="30"/>
      <c r="C2421" s="26"/>
      <c r="D2421" s="28"/>
      <c r="E2421" s="29"/>
      <c r="F2421" s="31"/>
      <c r="G2421" s="33"/>
      <c r="H2421" s="29"/>
      <c r="I2421" s="29"/>
      <c r="J2421" s="32"/>
      <c r="K2421" s="27"/>
    </row>
    <row r="2422" spans="2:11" s="5" customFormat="1" ht="13.5" x14ac:dyDescent="0.2">
      <c r="B2422" s="30"/>
      <c r="C2422" s="26"/>
      <c r="D2422" s="28"/>
      <c r="E2422" s="29"/>
      <c r="F2422" s="31"/>
      <c r="G2422" s="33"/>
      <c r="H2422" s="29"/>
      <c r="I2422" s="29"/>
      <c r="J2422" s="32"/>
      <c r="K2422" s="27"/>
    </row>
    <row r="2423" spans="2:11" s="5" customFormat="1" ht="13.5" x14ac:dyDescent="0.2">
      <c r="B2423" s="30"/>
      <c r="C2423" s="26"/>
      <c r="D2423" s="28"/>
      <c r="E2423" s="29"/>
      <c r="F2423" s="31"/>
      <c r="G2423" s="33"/>
      <c r="H2423" s="29"/>
      <c r="I2423" s="29"/>
      <c r="J2423" s="32"/>
      <c r="K2423" s="27"/>
    </row>
    <row r="2424" spans="2:11" s="5" customFormat="1" ht="13.5" x14ac:dyDescent="0.2">
      <c r="B2424" s="30"/>
      <c r="C2424" s="26"/>
      <c r="D2424" s="28"/>
      <c r="E2424" s="29"/>
      <c r="F2424" s="31"/>
      <c r="G2424" s="33"/>
      <c r="H2424" s="29"/>
      <c r="I2424" s="29"/>
      <c r="J2424" s="32"/>
      <c r="K2424" s="27"/>
    </row>
    <row r="2425" spans="2:11" s="5" customFormat="1" ht="13.5" x14ac:dyDescent="0.2">
      <c r="B2425" s="30"/>
      <c r="C2425" s="26"/>
      <c r="D2425" s="28"/>
      <c r="E2425" s="29"/>
      <c r="F2425" s="31"/>
      <c r="G2425" s="33"/>
      <c r="H2425" s="29"/>
      <c r="I2425" s="29"/>
      <c r="J2425" s="32"/>
      <c r="K2425" s="27"/>
    </row>
    <row r="2426" spans="2:11" s="5" customFormat="1" ht="13.5" x14ac:dyDescent="0.2">
      <c r="B2426" s="30"/>
      <c r="C2426" s="26"/>
      <c r="D2426" s="28"/>
      <c r="E2426" s="29"/>
      <c r="F2426" s="31"/>
      <c r="G2426" s="33"/>
      <c r="H2426" s="29"/>
      <c r="I2426" s="29"/>
      <c r="J2426" s="32"/>
      <c r="K2426" s="27"/>
    </row>
    <row r="2427" spans="2:11" s="5" customFormat="1" ht="13.5" x14ac:dyDescent="0.2">
      <c r="B2427" s="30"/>
      <c r="C2427" s="26"/>
      <c r="D2427" s="28"/>
      <c r="E2427" s="29"/>
      <c r="F2427" s="31"/>
      <c r="G2427" s="33"/>
      <c r="H2427" s="29"/>
      <c r="I2427" s="29"/>
      <c r="J2427" s="32"/>
      <c r="K2427" s="27"/>
    </row>
    <row r="2428" spans="2:11" s="5" customFormat="1" ht="13.5" x14ac:dyDescent="0.2">
      <c r="B2428" s="30"/>
      <c r="C2428" s="26"/>
      <c r="D2428" s="28"/>
      <c r="E2428" s="29"/>
      <c r="F2428" s="31"/>
      <c r="G2428" s="33"/>
      <c r="H2428" s="29"/>
      <c r="I2428" s="29"/>
      <c r="J2428" s="32"/>
      <c r="K2428" s="27"/>
    </row>
    <row r="2429" spans="2:11" s="5" customFormat="1" ht="13.5" x14ac:dyDescent="0.2">
      <c r="B2429" s="30"/>
      <c r="C2429" s="26"/>
      <c r="D2429" s="28"/>
      <c r="E2429" s="29"/>
      <c r="F2429" s="31"/>
      <c r="G2429" s="33"/>
      <c r="H2429" s="29"/>
      <c r="I2429" s="29"/>
      <c r="J2429" s="32"/>
      <c r="K2429" s="27"/>
    </row>
    <row r="2430" spans="2:11" s="5" customFormat="1" ht="13.5" x14ac:dyDescent="0.2">
      <c r="B2430" s="30"/>
      <c r="C2430" s="26"/>
      <c r="D2430" s="28"/>
      <c r="E2430" s="29"/>
      <c r="F2430" s="31"/>
      <c r="G2430" s="33"/>
      <c r="H2430" s="29"/>
      <c r="I2430" s="29"/>
      <c r="J2430" s="32"/>
      <c r="K2430" s="27"/>
    </row>
    <row r="2431" spans="2:11" s="5" customFormat="1" ht="13.5" x14ac:dyDescent="0.2">
      <c r="B2431" s="30"/>
      <c r="C2431" s="26"/>
      <c r="D2431" s="28"/>
      <c r="E2431" s="29"/>
      <c r="F2431" s="31"/>
      <c r="G2431" s="33"/>
      <c r="H2431" s="29"/>
      <c r="I2431" s="29"/>
      <c r="J2431" s="32"/>
      <c r="K2431" s="27"/>
    </row>
    <row r="2432" spans="2:11" s="5" customFormat="1" ht="13.5" x14ac:dyDescent="0.2">
      <c r="B2432" s="30"/>
      <c r="C2432" s="26"/>
      <c r="D2432" s="28"/>
      <c r="E2432" s="29"/>
      <c r="F2432" s="31"/>
      <c r="G2432" s="33"/>
      <c r="H2432" s="29"/>
      <c r="I2432" s="29"/>
      <c r="J2432" s="32"/>
      <c r="K2432" s="27"/>
    </row>
    <row r="2433" spans="2:11" s="5" customFormat="1" ht="13.5" x14ac:dyDescent="0.2">
      <c r="B2433" s="30"/>
      <c r="C2433" s="26"/>
      <c r="D2433" s="28"/>
      <c r="E2433" s="29"/>
      <c r="F2433" s="31"/>
      <c r="G2433" s="33"/>
      <c r="H2433" s="29"/>
      <c r="I2433" s="29"/>
      <c r="J2433" s="32"/>
      <c r="K2433" s="27"/>
    </row>
    <row r="2434" spans="2:11" s="5" customFormat="1" ht="13.5" x14ac:dyDescent="0.2">
      <c r="B2434" s="30"/>
      <c r="C2434" s="26"/>
      <c r="D2434" s="28"/>
      <c r="E2434" s="29"/>
      <c r="F2434" s="31"/>
      <c r="G2434" s="33"/>
      <c r="H2434" s="29"/>
      <c r="I2434" s="29"/>
      <c r="J2434" s="32"/>
      <c r="K2434" s="27"/>
    </row>
    <row r="2435" spans="2:11" s="5" customFormat="1" ht="13.5" x14ac:dyDescent="0.2">
      <c r="B2435" s="30"/>
      <c r="C2435" s="26"/>
      <c r="D2435" s="28"/>
      <c r="E2435" s="29"/>
      <c r="F2435" s="31"/>
      <c r="G2435" s="33"/>
      <c r="H2435" s="29"/>
      <c r="I2435" s="29"/>
      <c r="J2435" s="32"/>
      <c r="K2435" s="27"/>
    </row>
    <row r="2436" spans="2:11" s="5" customFormat="1" ht="13.5" x14ac:dyDescent="0.2">
      <c r="B2436" s="30"/>
      <c r="C2436" s="26"/>
      <c r="D2436" s="28"/>
      <c r="E2436" s="29"/>
      <c r="F2436" s="31"/>
      <c r="G2436" s="33"/>
      <c r="H2436" s="29"/>
      <c r="I2436" s="29"/>
      <c r="J2436" s="32"/>
      <c r="K2436" s="27"/>
    </row>
    <row r="2437" spans="2:11" s="5" customFormat="1" ht="13.5" x14ac:dyDescent="0.2">
      <c r="B2437" s="30"/>
      <c r="C2437" s="26"/>
      <c r="D2437" s="28"/>
      <c r="E2437" s="29"/>
      <c r="F2437" s="31"/>
      <c r="G2437" s="33"/>
      <c r="H2437" s="29"/>
      <c r="I2437" s="29"/>
      <c r="J2437" s="32"/>
      <c r="K2437" s="27"/>
    </row>
    <row r="2438" spans="2:11" s="5" customFormat="1" ht="13.5" x14ac:dyDescent="0.2">
      <c r="B2438" s="30"/>
      <c r="C2438" s="26"/>
      <c r="D2438" s="28"/>
      <c r="E2438" s="29"/>
      <c r="F2438" s="31"/>
      <c r="G2438" s="33"/>
      <c r="H2438" s="29"/>
      <c r="I2438" s="29"/>
      <c r="J2438" s="32"/>
      <c r="K2438" s="27"/>
    </row>
    <row r="2439" spans="2:11" s="5" customFormat="1" ht="13.5" x14ac:dyDescent="0.2">
      <c r="B2439" s="30"/>
      <c r="C2439" s="26"/>
      <c r="D2439" s="28"/>
      <c r="E2439" s="29"/>
      <c r="F2439" s="31"/>
      <c r="G2439" s="33"/>
      <c r="H2439" s="29"/>
      <c r="I2439" s="29"/>
      <c r="J2439" s="32"/>
      <c r="K2439" s="27"/>
    </row>
    <row r="2440" spans="2:11" s="5" customFormat="1" ht="13.5" x14ac:dyDescent="0.2">
      <c r="B2440" s="30"/>
      <c r="C2440" s="26"/>
      <c r="D2440" s="28"/>
      <c r="E2440" s="29"/>
      <c r="F2440" s="31"/>
      <c r="G2440" s="33"/>
      <c r="H2440" s="29"/>
      <c r="I2440" s="29"/>
      <c r="J2440" s="32"/>
      <c r="K2440" s="27"/>
    </row>
    <row r="2441" spans="2:11" s="5" customFormat="1" ht="13.5" x14ac:dyDescent="0.2">
      <c r="B2441" s="30"/>
      <c r="C2441" s="26"/>
      <c r="D2441" s="28"/>
      <c r="E2441" s="29"/>
      <c r="F2441" s="31"/>
      <c r="G2441" s="33"/>
      <c r="H2441" s="29"/>
      <c r="I2441" s="29"/>
      <c r="J2441" s="32"/>
      <c r="K2441" s="27"/>
    </row>
    <row r="2442" spans="2:11" s="5" customFormat="1" ht="13.5" x14ac:dyDescent="0.2">
      <c r="B2442" s="30"/>
      <c r="C2442" s="26"/>
      <c r="D2442" s="28"/>
      <c r="E2442" s="29"/>
      <c r="F2442" s="31"/>
      <c r="G2442" s="33"/>
      <c r="H2442" s="29"/>
      <c r="I2442" s="29"/>
      <c r="J2442" s="32"/>
      <c r="K2442" s="27"/>
    </row>
    <row r="2443" spans="2:11" s="5" customFormat="1" ht="13.5" x14ac:dyDescent="0.2">
      <c r="B2443" s="30"/>
      <c r="C2443" s="26"/>
      <c r="D2443" s="28"/>
      <c r="E2443" s="29"/>
      <c r="F2443" s="31"/>
      <c r="G2443" s="33"/>
      <c r="H2443" s="29"/>
      <c r="I2443" s="29"/>
      <c r="J2443" s="32"/>
      <c r="K2443" s="27"/>
    </row>
    <row r="2444" spans="2:11" s="5" customFormat="1" ht="13.5" x14ac:dyDescent="0.2">
      <c r="B2444" s="30"/>
      <c r="C2444" s="26"/>
      <c r="D2444" s="28"/>
      <c r="E2444" s="29"/>
      <c r="F2444" s="31"/>
      <c r="G2444" s="33"/>
      <c r="H2444" s="29"/>
      <c r="I2444" s="29"/>
      <c r="J2444" s="32"/>
      <c r="K2444" s="27"/>
    </row>
    <row r="2445" spans="2:11" s="5" customFormat="1" ht="13.5" x14ac:dyDescent="0.2">
      <c r="B2445" s="30"/>
      <c r="C2445" s="26"/>
      <c r="D2445" s="28"/>
      <c r="E2445" s="29"/>
      <c r="F2445" s="31"/>
      <c r="G2445" s="33"/>
      <c r="H2445" s="29"/>
      <c r="I2445" s="29"/>
      <c r="J2445" s="32"/>
      <c r="K2445" s="27"/>
    </row>
    <row r="2446" spans="2:11" s="5" customFormat="1" ht="13.5" x14ac:dyDescent="0.2">
      <c r="B2446" s="30"/>
      <c r="C2446" s="26"/>
      <c r="D2446" s="28"/>
      <c r="E2446" s="29"/>
      <c r="F2446" s="31"/>
      <c r="G2446" s="33"/>
      <c r="H2446" s="29"/>
      <c r="I2446" s="29"/>
      <c r="J2446" s="32"/>
      <c r="K2446" s="27"/>
    </row>
    <row r="2447" spans="2:11" s="5" customFormat="1" ht="13.5" x14ac:dyDescent="0.2">
      <c r="B2447" s="30"/>
      <c r="C2447" s="26"/>
      <c r="D2447" s="28"/>
      <c r="E2447" s="29"/>
      <c r="F2447" s="31"/>
      <c r="G2447" s="33"/>
      <c r="H2447" s="29"/>
      <c r="I2447" s="29"/>
      <c r="J2447" s="32"/>
      <c r="K2447" s="27"/>
    </row>
    <row r="2448" spans="2:11" s="5" customFormat="1" ht="13.5" x14ac:dyDescent="0.2">
      <c r="B2448" s="30"/>
      <c r="C2448" s="26"/>
      <c r="D2448" s="28"/>
      <c r="E2448" s="29"/>
      <c r="F2448" s="31"/>
      <c r="G2448" s="33"/>
      <c r="H2448" s="29"/>
      <c r="I2448" s="29"/>
      <c r="J2448" s="32"/>
      <c r="K2448" s="27"/>
    </row>
    <row r="2449" spans="2:11" s="5" customFormat="1" ht="13.5" x14ac:dyDescent="0.2">
      <c r="B2449" s="30"/>
      <c r="C2449" s="26"/>
      <c r="D2449" s="28"/>
      <c r="E2449" s="29"/>
      <c r="F2449" s="31"/>
      <c r="G2449" s="33"/>
      <c r="H2449" s="29"/>
      <c r="I2449" s="29"/>
      <c r="J2449" s="32"/>
      <c r="K2449" s="27"/>
    </row>
    <row r="2450" spans="2:11" s="5" customFormat="1" ht="13.5" x14ac:dyDescent="0.2">
      <c r="B2450" s="30"/>
      <c r="C2450" s="26"/>
      <c r="D2450" s="28"/>
      <c r="E2450" s="29"/>
      <c r="F2450" s="31"/>
      <c r="G2450" s="33"/>
      <c r="H2450" s="29"/>
      <c r="I2450" s="29"/>
      <c r="J2450" s="32"/>
      <c r="K2450" s="27"/>
    </row>
    <row r="2451" spans="2:11" s="5" customFormat="1" ht="13.5" x14ac:dyDescent="0.2">
      <c r="B2451" s="30"/>
      <c r="C2451" s="26"/>
      <c r="D2451" s="28"/>
      <c r="E2451" s="29"/>
      <c r="F2451" s="31"/>
      <c r="G2451" s="33"/>
      <c r="H2451" s="29"/>
      <c r="I2451" s="29"/>
      <c r="J2451" s="32"/>
      <c r="K2451" s="27"/>
    </row>
    <row r="2452" spans="2:11" s="5" customFormat="1" ht="13.5" x14ac:dyDescent="0.2">
      <c r="B2452" s="30"/>
      <c r="C2452" s="26"/>
      <c r="D2452" s="28"/>
      <c r="E2452" s="29"/>
      <c r="F2452" s="31"/>
      <c r="G2452" s="33"/>
      <c r="H2452" s="29"/>
      <c r="I2452" s="29"/>
      <c r="J2452" s="32"/>
      <c r="K2452" s="27"/>
    </row>
    <row r="2453" spans="2:11" s="5" customFormat="1" ht="13.5" x14ac:dyDescent="0.2">
      <c r="B2453" s="30"/>
      <c r="C2453" s="26"/>
      <c r="D2453" s="28"/>
      <c r="E2453" s="29"/>
      <c r="F2453" s="31"/>
      <c r="G2453" s="33"/>
      <c r="H2453" s="29"/>
      <c r="I2453" s="29"/>
      <c r="J2453" s="32"/>
      <c r="K2453" s="27"/>
    </row>
    <row r="2454" spans="2:11" s="5" customFormat="1" ht="13.5" x14ac:dyDescent="0.2">
      <c r="B2454" s="30"/>
      <c r="C2454" s="26"/>
      <c r="D2454" s="28"/>
      <c r="E2454" s="29"/>
      <c r="F2454" s="31"/>
      <c r="G2454" s="33"/>
      <c r="H2454" s="29"/>
      <c r="I2454" s="29"/>
      <c r="J2454" s="32"/>
      <c r="K2454" s="27"/>
    </row>
    <row r="2455" spans="2:11" s="5" customFormat="1" ht="13.5" x14ac:dyDescent="0.2">
      <c r="B2455" s="30"/>
      <c r="C2455" s="26"/>
      <c r="D2455" s="28"/>
      <c r="E2455" s="29"/>
      <c r="F2455" s="31"/>
      <c r="G2455" s="33"/>
      <c r="H2455" s="29"/>
      <c r="I2455" s="29"/>
      <c r="J2455" s="32"/>
      <c r="K2455" s="27"/>
    </row>
    <row r="2456" spans="2:11" s="5" customFormat="1" ht="13.5" x14ac:dyDescent="0.2">
      <c r="B2456" s="30"/>
      <c r="C2456" s="26"/>
      <c r="D2456" s="28"/>
      <c r="E2456" s="29"/>
      <c r="F2456" s="31"/>
      <c r="G2456" s="33"/>
      <c r="H2456" s="29"/>
      <c r="I2456" s="29"/>
      <c r="J2456" s="32"/>
      <c r="K2456" s="27"/>
    </row>
    <row r="2457" spans="2:11" s="5" customFormat="1" ht="13.5" x14ac:dyDescent="0.2">
      <c r="B2457" s="30"/>
      <c r="C2457" s="26"/>
      <c r="D2457" s="28"/>
      <c r="E2457" s="29"/>
      <c r="F2457" s="31"/>
      <c r="G2457" s="33"/>
      <c r="H2457" s="29"/>
      <c r="I2457" s="29"/>
      <c r="J2457" s="32"/>
      <c r="K2457" s="27"/>
    </row>
    <row r="2458" spans="2:11" s="5" customFormat="1" ht="13.5" x14ac:dyDescent="0.2">
      <c r="B2458" s="30"/>
      <c r="C2458" s="26"/>
      <c r="D2458" s="28"/>
      <c r="E2458" s="29"/>
      <c r="F2458" s="31"/>
      <c r="G2458" s="33"/>
      <c r="H2458" s="29"/>
      <c r="I2458" s="29"/>
      <c r="J2458" s="32"/>
      <c r="K2458" s="27"/>
    </row>
    <row r="2459" spans="2:11" s="5" customFormat="1" ht="13.5" x14ac:dyDescent="0.2">
      <c r="B2459" s="30"/>
      <c r="C2459" s="26"/>
      <c r="D2459" s="28"/>
      <c r="E2459" s="29"/>
      <c r="F2459" s="31"/>
      <c r="G2459" s="33"/>
      <c r="H2459" s="29"/>
      <c r="I2459" s="29"/>
      <c r="J2459" s="32"/>
      <c r="K2459" s="27"/>
    </row>
    <row r="2460" spans="2:11" s="5" customFormat="1" ht="13.5" x14ac:dyDescent="0.2">
      <c r="B2460" s="30"/>
      <c r="C2460" s="26"/>
      <c r="D2460" s="28"/>
      <c r="E2460" s="29"/>
      <c r="F2460" s="31"/>
      <c r="G2460" s="33"/>
      <c r="H2460" s="29"/>
      <c r="I2460" s="29"/>
      <c r="J2460" s="32"/>
      <c r="K2460" s="27"/>
    </row>
    <row r="2461" spans="2:11" s="5" customFormat="1" ht="13.5" x14ac:dyDescent="0.2">
      <c r="B2461" s="30"/>
      <c r="C2461" s="26"/>
      <c r="D2461" s="28"/>
      <c r="E2461" s="29"/>
      <c r="F2461" s="31"/>
      <c r="G2461" s="33"/>
      <c r="H2461" s="29"/>
      <c r="I2461" s="29"/>
      <c r="J2461" s="32"/>
      <c r="K2461" s="27"/>
    </row>
    <row r="2462" spans="2:11" s="5" customFormat="1" ht="13.5" x14ac:dyDescent="0.2">
      <c r="B2462" s="30"/>
      <c r="C2462" s="26"/>
      <c r="D2462" s="28"/>
      <c r="E2462" s="29"/>
      <c r="F2462" s="31"/>
      <c r="G2462" s="33"/>
      <c r="H2462" s="29"/>
      <c r="I2462" s="29"/>
      <c r="J2462" s="32"/>
      <c r="K2462" s="27"/>
    </row>
    <row r="2463" spans="2:11" s="5" customFormat="1" ht="13.5" x14ac:dyDescent="0.2">
      <c r="B2463" s="30"/>
      <c r="C2463" s="26"/>
      <c r="D2463" s="28"/>
      <c r="E2463" s="29"/>
      <c r="F2463" s="31"/>
      <c r="G2463" s="33"/>
      <c r="H2463" s="29"/>
      <c r="I2463" s="29"/>
      <c r="J2463" s="32"/>
      <c r="K2463" s="27"/>
    </row>
    <row r="2464" spans="2:11" s="5" customFormat="1" ht="13.5" x14ac:dyDescent="0.2">
      <c r="B2464" s="30"/>
      <c r="C2464" s="26"/>
      <c r="D2464" s="28"/>
      <c r="E2464" s="29"/>
      <c r="F2464" s="31"/>
      <c r="G2464" s="33"/>
      <c r="H2464" s="29"/>
      <c r="I2464" s="29"/>
      <c r="J2464" s="32"/>
      <c r="K2464" s="27"/>
    </row>
    <row r="2465" spans="2:11" s="5" customFormat="1" ht="13.5" x14ac:dyDescent="0.2">
      <c r="B2465" s="30"/>
      <c r="C2465" s="26"/>
      <c r="D2465" s="28"/>
      <c r="E2465" s="29"/>
      <c r="F2465" s="31"/>
      <c r="G2465" s="33"/>
      <c r="H2465" s="29"/>
      <c r="I2465" s="29"/>
      <c r="J2465" s="32"/>
      <c r="K2465" s="27"/>
    </row>
    <row r="2466" spans="2:11" s="5" customFormat="1" ht="13.5" x14ac:dyDescent="0.2">
      <c r="B2466" s="30"/>
      <c r="C2466" s="26"/>
      <c r="D2466" s="28"/>
      <c r="E2466" s="29"/>
      <c r="F2466" s="31"/>
      <c r="G2466" s="33"/>
      <c r="H2466" s="29"/>
      <c r="I2466" s="29"/>
      <c r="J2466" s="32"/>
      <c r="K2466" s="27"/>
    </row>
    <row r="2467" spans="2:11" s="5" customFormat="1" ht="13.5" x14ac:dyDescent="0.2">
      <c r="B2467" s="30"/>
      <c r="C2467" s="26"/>
      <c r="D2467" s="28"/>
      <c r="E2467" s="29"/>
      <c r="F2467" s="31"/>
      <c r="G2467" s="33"/>
      <c r="H2467" s="29"/>
      <c r="I2467" s="29"/>
      <c r="J2467" s="32"/>
      <c r="K2467" s="27"/>
    </row>
    <row r="2468" spans="2:11" s="5" customFormat="1" ht="13.5" x14ac:dyDescent="0.2">
      <c r="B2468" s="30"/>
      <c r="C2468" s="26"/>
      <c r="D2468" s="28"/>
      <c r="E2468" s="29"/>
      <c r="F2468" s="31"/>
      <c r="G2468" s="33"/>
      <c r="H2468" s="29"/>
      <c r="I2468" s="29"/>
      <c r="J2468" s="32"/>
      <c r="K2468" s="27"/>
    </row>
    <row r="2469" spans="2:11" s="5" customFormat="1" ht="13.5" x14ac:dyDescent="0.2">
      <c r="B2469" s="30"/>
      <c r="C2469" s="26"/>
      <c r="D2469" s="28"/>
      <c r="E2469" s="29"/>
      <c r="F2469" s="31"/>
      <c r="G2469" s="33"/>
      <c r="H2469" s="29"/>
      <c r="I2469" s="29"/>
      <c r="J2469" s="32"/>
      <c r="K2469" s="27"/>
    </row>
    <row r="2470" spans="2:11" s="5" customFormat="1" ht="13.5" x14ac:dyDescent="0.2">
      <c r="B2470" s="30"/>
      <c r="C2470" s="26"/>
      <c r="D2470" s="28"/>
      <c r="E2470" s="29"/>
      <c r="F2470" s="31"/>
      <c r="G2470" s="33"/>
      <c r="H2470" s="29"/>
      <c r="I2470" s="29"/>
      <c r="J2470" s="32"/>
      <c r="K2470" s="27"/>
    </row>
    <row r="2471" spans="2:11" s="5" customFormat="1" ht="13.5" x14ac:dyDescent="0.2">
      <c r="B2471" s="30"/>
      <c r="C2471" s="26"/>
      <c r="D2471" s="28"/>
      <c r="E2471" s="29"/>
      <c r="F2471" s="31"/>
      <c r="G2471" s="33"/>
      <c r="H2471" s="29"/>
      <c r="I2471" s="29"/>
      <c r="J2471" s="32"/>
      <c r="K2471" s="27"/>
    </row>
    <row r="2472" spans="2:11" s="5" customFormat="1" ht="13.5" x14ac:dyDescent="0.2">
      <c r="B2472" s="30"/>
      <c r="C2472" s="26"/>
      <c r="D2472" s="28"/>
      <c r="E2472" s="29"/>
      <c r="F2472" s="31"/>
      <c r="G2472" s="33"/>
      <c r="H2472" s="29"/>
      <c r="I2472" s="29"/>
      <c r="J2472" s="32"/>
      <c r="K2472" s="27"/>
    </row>
    <row r="2473" spans="2:11" s="5" customFormat="1" ht="13.5" x14ac:dyDescent="0.2">
      <c r="B2473" s="30"/>
      <c r="C2473" s="26"/>
      <c r="D2473" s="28"/>
      <c r="E2473" s="29"/>
      <c r="F2473" s="31"/>
      <c r="G2473" s="33"/>
      <c r="H2473" s="29"/>
      <c r="I2473" s="29"/>
      <c r="J2473" s="32"/>
      <c r="K2473" s="27"/>
    </row>
    <row r="2474" spans="2:11" s="5" customFormat="1" ht="13.5" x14ac:dyDescent="0.2">
      <c r="B2474" s="30"/>
      <c r="C2474" s="26"/>
      <c r="D2474" s="28"/>
      <c r="E2474" s="29"/>
      <c r="F2474" s="31"/>
      <c r="G2474" s="33"/>
      <c r="H2474" s="29"/>
      <c r="I2474" s="29"/>
      <c r="J2474" s="32"/>
      <c r="K2474" s="27"/>
    </row>
    <row r="2475" spans="2:11" s="5" customFormat="1" ht="13.5" x14ac:dyDescent="0.2">
      <c r="B2475" s="30"/>
      <c r="C2475" s="26"/>
      <c r="D2475" s="28"/>
      <c r="E2475" s="29"/>
      <c r="F2475" s="31"/>
      <c r="G2475" s="33"/>
      <c r="H2475" s="29"/>
      <c r="I2475" s="29"/>
      <c r="J2475" s="32"/>
      <c r="K2475" s="27"/>
    </row>
    <row r="2476" spans="2:11" s="5" customFormat="1" ht="13.5" x14ac:dyDescent="0.2">
      <c r="B2476" s="30"/>
      <c r="C2476" s="26"/>
      <c r="D2476" s="28"/>
      <c r="E2476" s="29"/>
      <c r="F2476" s="31"/>
      <c r="G2476" s="33"/>
      <c r="H2476" s="29"/>
      <c r="I2476" s="29"/>
      <c r="J2476" s="32"/>
      <c r="K2476" s="27"/>
    </row>
    <row r="2477" spans="2:11" s="5" customFormat="1" ht="13.5" x14ac:dyDescent="0.2">
      <c r="B2477" s="30"/>
      <c r="C2477" s="26"/>
      <c r="D2477" s="28"/>
      <c r="E2477" s="29"/>
      <c r="F2477" s="31"/>
      <c r="G2477" s="33"/>
      <c r="H2477" s="29"/>
      <c r="I2477" s="29"/>
      <c r="J2477" s="32"/>
      <c r="K2477" s="27"/>
    </row>
    <row r="2478" spans="2:11" s="5" customFormat="1" ht="13.5" x14ac:dyDescent="0.2">
      <c r="B2478" s="30"/>
      <c r="C2478" s="26"/>
      <c r="D2478" s="28"/>
      <c r="E2478" s="29"/>
      <c r="F2478" s="31"/>
      <c r="G2478" s="33"/>
      <c r="H2478" s="29"/>
      <c r="I2478" s="29"/>
      <c r="J2478" s="32"/>
      <c r="K2478" s="27"/>
    </row>
    <row r="2479" spans="2:11" s="5" customFormat="1" ht="13.5" x14ac:dyDescent="0.2">
      <c r="B2479" s="30"/>
      <c r="C2479" s="26"/>
      <c r="D2479" s="28"/>
      <c r="E2479" s="29"/>
      <c r="F2479" s="31"/>
      <c r="G2479" s="33"/>
      <c r="H2479" s="29"/>
      <c r="I2479" s="29"/>
      <c r="J2479" s="32"/>
      <c r="K2479" s="27"/>
    </row>
    <row r="2480" spans="2:11" s="5" customFormat="1" ht="13.5" x14ac:dyDescent="0.2">
      <c r="B2480" s="30"/>
      <c r="C2480" s="26"/>
      <c r="D2480" s="28"/>
      <c r="E2480" s="29"/>
      <c r="F2480" s="31"/>
      <c r="G2480" s="33"/>
      <c r="H2480" s="29"/>
      <c r="I2480" s="29"/>
      <c r="J2480" s="32"/>
      <c r="K2480" s="27"/>
    </row>
    <row r="2481" spans="2:11" s="5" customFormat="1" ht="13.5" x14ac:dyDescent="0.2">
      <c r="B2481" s="30"/>
      <c r="C2481" s="26"/>
      <c r="D2481" s="28"/>
      <c r="E2481" s="29"/>
      <c r="F2481" s="31"/>
      <c r="G2481" s="33"/>
      <c r="H2481" s="29"/>
      <c r="I2481" s="29"/>
      <c r="J2481" s="32"/>
      <c r="K2481" s="27"/>
    </row>
    <row r="2482" spans="2:11" s="5" customFormat="1" ht="13.5" x14ac:dyDescent="0.2">
      <c r="B2482" s="30"/>
      <c r="C2482" s="26"/>
      <c r="D2482" s="28"/>
      <c r="E2482" s="29"/>
      <c r="F2482" s="31"/>
      <c r="G2482" s="33"/>
      <c r="H2482" s="29"/>
      <c r="I2482" s="29"/>
      <c r="J2482" s="32"/>
      <c r="K2482" s="27"/>
    </row>
    <row r="2483" spans="2:11" s="5" customFormat="1" ht="13.5" x14ac:dyDescent="0.2">
      <c r="B2483" s="30"/>
      <c r="C2483" s="26"/>
      <c r="D2483" s="28"/>
      <c r="E2483" s="29"/>
      <c r="F2483" s="31"/>
      <c r="G2483" s="33"/>
      <c r="H2483" s="29"/>
      <c r="I2483" s="29"/>
      <c r="J2483" s="32"/>
      <c r="K2483" s="27"/>
    </row>
    <row r="2484" spans="2:11" s="5" customFormat="1" ht="13.5" x14ac:dyDescent="0.2">
      <c r="B2484" s="30"/>
      <c r="C2484" s="26"/>
      <c r="D2484" s="28"/>
      <c r="E2484" s="29"/>
      <c r="F2484" s="31"/>
      <c r="G2484" s="33"/>
      <c r="H2484" s="29"/>
      <c r="I2484" s="29"/>
      <c r="J2484" s="32"/>
      <c r="K2484" s="27"/>
    </row>
    <row r="2485" spans="2:11" s="5" customFormat="1" ht="13.5" x14ac:dyDescent="0.2">
      <c r="B2485" s="30"/>
      <c r="C2485" s="26"/>
      <c r="D2485" s="28"/>
      <c r="E2485" s="29"/>
      <c r="F2485" s="31"/>
      <c r="G2485" s="33"/>
      <c r="H2485" s="29"/>
      <c r="I2485" s="29"/>
      <c r="J2485" s="32"/>
      <c r="K2485" s="27"/>
    </row>
    <row r="2486" spans="2:11" s="5" customFormat="1" ht="13.5" x14ac:dyDescent="0.2">
      <c r="B2486" s="30"/>
      <c r="C2486" s="26"/>
      <c r="D2486" s="28"/>
      <c r="E2486" s="29"/>
      <c r="F2486" s="31"/>
      <c r="G2486" s="33"/>
      <c r="H2486" s="29"/>
      <c r="I2486" s="29"/>
      <c r="J2486" s="32"/>
      <c r="K2486" s="27"/>
    </row>
    <row r="2487" spans="2:11" s="5" customFormat="1" ht="13.5" x14ac:dyDescent="0.2">
      <c r="B2487" s="30"/>
      <c r="C2487" s="26"/>
      <c r="D2487" s="28"/>
      <c r="E2487" s="29"/>
      <c r="F2487" s="31"/>
      <c r="G2487" s="33"/>
      <c r="H2487" s="29"/>
      <c r="I2487" s="29"/>
      <c r="J2487" s="32"/>
      <c r="K2487" s="27"/>
    </row>
  </sheetData>
  <autoFilter ref="A5:L836"/>
  <mergeCells count="1">
    <mergeCell ref="A2:K2"/>
  </mergeCells>
  <phoneticPr fontId="0" type="noConversion"/>
  <dataValidations xWindow="321" yWindow="697" count="33">
    <dataValidation type="list" allowBlank="1" showInputMessage="1" showErrorMessage="1" sqref="B905 B926 B903 B901 B1164:B1168 B1159:B1162 B1154:B1156 B944:B952 B957:B958 B940">
      <formula1>$HN$62117:$HN$62126</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D965 C959:C964 C1010:C1023 C966:C1005 C157:D158 C1029:C1148 D1032:D1057 G273 C109:C129 D737 C101:C103 C227:D233 C7:D9 D390:D392 C566:D572 D749:D752 D726:D734 C631:D632 C5 C711:C735 D293:D361 C508:D519 C529:D539 C542:D547 C549:D550 C553:D564 C635:D684 C692 D687 C700 C698:D698 C704:D708 C737:C754 C756:D819 C77:D77 C79:D79 C81:D81 C83:D83 C87:D88 C90:C98 D90:D95 D97:D98 D102:D103 C105:D107 D111:D129 C131:D134 C137:D148 C150:D152 C155:D155 D162:D170 C162:C203 D172:D203 C205:D208 C210:D219 C221:D224 C235:D273 D274:D276 D278:D291 D365:D375 D378:D379 D381 D383 D385:D388 C274:C392 C394:C400 D395:D400 C404:D416 C418:D419 C421:D428 C430:D433 C435:D436 C439:D440 C442:D467 C471:D472 C475:D475 C478:D479 C481:D481 C486:D504 D575 C575:C618 D580:D618 C621:D621 C624:D625 C627:D629 C686:C687 D711 C710:D710 D716 D721:D722 C820:C909 D820:D836 C11:D69 G6:G31"/>
    <dataValidation type="list" allowBlank="1" showInputMessage="1" showErrorMessage="1" sqref="B921 B1170 B1153 B1116 B941 B932">
      <formula1>$HM$65040:$HM$65049</formula1>
    </dataValidation>
    <dataValidation type="list" allowBlank="1" showInputMessage="1" showErrorMessage="1" sqref="B953">
      <formula1>$HK$65005:$HK$65015</formula1>
    </dataValidation>
    <dataValidation type="list" allowBlank="1" showInputMessage="1" showErrorMessage="1" sqref="A963">
      <formula1>$HL$65014:$HL$65034</formula1>
    </dataValidation>
    <dataValidation type="list" allowBlank="1" showInputMessage="1" showErrorMessage="1" sqref="B650 B111:B129 B668:B684 B156 B14:B15 B74 B96 B99:B100 B104 B108 B135:B136 B149 B153 B819 B204 B209 B225:B226 B234 B259 B364 B377 B380 B389 B394 B417 B420 B441 B474 B477 B483:B484 B505:B507 B579:B613 B630:B631 B686 B692 B700 B712:B715 B717:B720 B723:B725 B735 B738:B745 B747:B754 B764:B814 B760:B762 B816:B817 B179:B194 B162:B169 B17:B57 B236:B257 B269:B274 B303:B322 B329:B359 B447:B466 B486:B497 B529:B535 B538:B539 B543:B544 B547 B549:B550 B554:B562 B615:B618 B621 B625 B643 B645:B648 B171 B277 B292">
      <formula1>$HM$61531:$HM$61539</formula1>
    </dataValidation>
    <dataValidation type="list" allowBlank="1" showInputMessage="1" showErrorMessage="1" sqref="E837:E909">
      <formula1>$HN$65096:$HN$65100</formula1>
    </dataValidation>
    <dataValidation type="list" allowBlank="1" showInputMessage="1" showErrorMessage="1" sqref="B908:B909 B837:B893">
      <formula1>$HM$65096:$HM$65104</formula1>
    </dataValidation>
    <dataValidation type="list" allowBlank="1" showInputMessage="1" showErrorMessage="1" sqref="B894:B900 B906:B907 B904 B902">
      <formula1>$HM$65096:$HM$65105</formula1>
    </dataValidation>
    <dataValidation type="list" allowBlank="1" showInputMessage="1" showErrorMessage="1" sqref="B1032:B1057">
      <formula1>$HM$65047:$HM$65056</formula1>
    </dataValidation>
    <dataValidation type="list" allowBlank="1" showInputMessage="1" showErrorMessage="1" sqref="B983">
      <formula1>$HM$65026:$HM$65034</formula1>
    </dataValidation>
    <dataValidation type="list" allowBlank="1" showInputMessage="1" showErrorMessage="1" sqref="B991 B996 B982 C965">
      <formula1>$HM$65028:$HM$65039</formula1>
    </dataValidation>
    <dataValidation type="list" allowBlank="1" showInputMessage="1" showErrorMessage="1" sqref="B990">
      <formula1>$HM$65040:$HM$65048</formula1>
    </dataValidation>
    <dataValidation type="list" allowBlank="1" showInputMessage="1" showErrorMessage="1" sqref="B1006:B1009 B1024:B1028">
      <formula1>$HM$65014:$HM$65025</formula1>
    </dataValidation>
    <dataValidation type="list" allowBlank="1" showInputMessage="1" showErrorMessage="1" sqref="B969">
      <formula1>$HM$64963:$HM$64971</formula1>
    </dataValidation>
    <dataValidation type="list" allowBlank="1" showInputMessage="1" showErrorMessage="1" sqref="B966 B970:B971 B968">
      <formula1>$HM$64965:$HM$64973</formula1>
    </dataValidation>
    <dataValidation type="list" allowBlank="1" showInputMessage="1" showErrorMessage="1" sqref="B964:B965">
      <formula1>$HM$65013:$HM$65021</formula1>
    </dataValidation>
    <dataValidation type="list" allowBlank="1" showInputMessage="1" showErrorMessage="1" sqref="A964:A965">
      <formula1>$HL$65013:$HL$65033</formula1>
    </dataValidation>
    <dataValidation type="list" allowBlank="1" showInputMessage="1" showErrorMessage="1" sqref="E964:E965">
      <formula1>$HN$65013:$HN$65017</formula1>
    </dataValidation>
    <dataValidation type="list" allowBlank="1" showInputMessage="1" showErrorMessage="1" sqref="B963">
      <formula1>$HM$65014:$HM$65022</formula1>
    </dataValidation>
    <dataValidation type="list" allowBlank="1" showInputMessage="1" showErrorMessage="1" sqref="B959:B962 B972:B981 B984:B989 B992 B995 B999:B1002 B967">
      <formula1>$HM$65028:$HM$65036</formula1>
    </dataValidation>
    <dataValidation type="list" allowBlank="1" showInputMessage="1" showErrorMessage="1" sqref="A959:A962 A966:A1059">
      <formula1>$HL$65028:$HL$65048</formula1>
    </dataValidation>
    <dataValidation type="list" allowBlank="1" showInputMessage="1" showErrorMessage="1" sqref="E959:E963 E966:E1059">
      <formula1>$HN$65028:$HN$65032</formula1>
    </dataValidation>
    <dataValidation type="list" allowBlank="1" showInputMessage="1" showErrorMessage="1" sqref="B1010:B1023 B1058:B1059 B1029:B1031 B993:B994 B1003:B1005 B997:B998">
      <formula1>$HM$65029:$HM$65038</formula1>
    </dataValidation>
    <dataValidation type="list" allowBlank="1" showInputMessage="1" showErrorMessage="1" sqref="B1061:B1067 B1128:B1148 E1060:E1150 B1071:B1084 B1069 E1152 B1105:B1115 E799:E811 E1157 B1117:B1126 E21:E22 E26 E17:E19 E24 A1060:A1148 B1087:B1103 E29 E37 E47 E49:E57 E179 E181:E185 E188:E189 E191 E193 E303:E322 E329:E359 E486:E487 E491:E497 E532:E533 E554 E615:E616 E618 E768:E769 E784:E788 E791 E794">
      <formula1>#REF!</formula1>
    </dataValidation>
    <dataValidation type="list" allowBlank="1" showInputMessage="1" showErrorMessage="1" sqref="E25 E23 E27:E28 E20 E30:E36 E38:E46 E48 E180 E186:E187 E190 E192 E194 E268:E272 E274 E323:E324 E327:E328 E488:E490 E529:E531 E534:E535 E538:E539 E543:E544 E547 E549:E550 E555:E562 E617 E621 E631 E645:E648 E650 E749:E751 E770:E783 E789:E790 E792:E793 E795:E798 E812:E813">
      <formula1>$HL$64936:$HL$64940</formula1>
    </dataValidation>
    <dataValidation type="list" allowBlank="1" showInputMessage="1" showErrorMessage="1" sqref="B954:B956">
      <formula1>$HM$65089:$HM$65531</formula1>
    </dataValidation>
    <dataValidation type="list" allowBlank="1" showInputMessage="1" showErrorMessage="1" sqref="A837:A909">
      <formula1>$HL$65069:$HL$65531</formula1>
    </dataValidation>
    <dataValidation type="list" allowBlank="1" showInputMessage="1" showErrorMessage="1" sqref="E58:E91 E6:E16 E814:E836 E739 E729 E726:E727 E716 E665 E658:E663 E655:E656 E652:E653 E649 E632:E644 E622:E630 E619:E620 E614 E563:E575 E551:E553 E548 E545:E546 E540:E542 E536:E537 E498:E528 E467:E471 E360:E446 E275:E302 E260:E261 E195:E235 E170:E178 E93:E158">
      <formula1>#REF!</formula1>
    </dataValidation>
    <dataValidation type="list" allowBlank="1" showInputMessage="1" showErrorMessage="1" sqref="B58 B6:B13 B755:B758 B736 B429 B708:B709 B699 B693:B697 B688:B691 B685 B632:B634 B619:B620 B573:B574 B576:B578 B563:B565 B548 B540:B542 B482 B485 B475:B476 B469:B470 B401:B403 B376 B362:B363 B154 B130 B109:B110 B89:B91 B825:B831 B820:B822 B815 B172:B178 B734 B730 B722 B701:B705 B664:B667 B661:B662 B658:B659 B654:B655 B651:B652 B649 B644 B639 B626:B629 B622:B624 B568:B569 B551:B552 B546 B537 B513:B528 B478 B473 B467 B440 B434:B438 B425:B426 B421 B398:B399 B396 B392:B393 B390 B388 B386 B382:B384 B378:B379 B372:B374 B365:B367 B360 B300 B296:B298 B294 B288:B290 B284 B278:B279 B276 B267 B265 B260 B219:B220 B216:B217 B210:B211 B200:B203 B195 B145:B146 B140 B137 B133:B134 B105:B106 B101:B103 B98 B93:B95 B84:B86 B80:B82 B70:B73 B833:B836 B61:B68 B75:B78 B746 B16">
      <formula1>$B$2:$B$7</formula1>
    </dataValidation>
    <dataValidation showInputMessage="1" showErrorMessage="1" sqref="C130:D130 C135:D136 C149:D149 C153:D154 C156:D156 C159:D161"/>
    <dataValidation type="list" allowBlank="1" showInputMessage="1" showErrorMessage="1" sqref="B832 B207:B208 B759 B823:B824 B150:B152 B235 B231:B233 B83 B97 B131 B138 B142 B144 B636 B227 B218 B275 B369:B371 B385 B443 B508:B512 B545 B570:B572 B638 B657 B698 B716 B763 B818 B157 B729 B261:B264 B395 B418 B439 B575">
      <formula1>$GR$64211:$GR$64220</formula1>
    </dataValidation>
    <dataValidation type="list" allowBlank="1" showInputMessage="1" showErrorMessage="1" sqref="E576:E579">
      <formula1>$IP$65079:$IP$65083</formula1>
    </dataValidation>
  </dataValidations>
  <printOptions horizontalCentered="1"/>
  <pageMargins left="0.19685039370078741" right="0.31496062992125984" top="0.19685039370078741" bottom="0.39370078740157483" header="0" footer="0"/>
  <pageSetup scale="53" orientation="landscape" r:id="rId1"/>
  <headerFooter alignWithMargins="0">
    <oddFooter>Página &amp;P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Informe</vt:lpstr>
      <vt:lpstr>Informe!Área_de_impresión</vt:lpstr>
      <vt:lpstr>Informe!Títulos_a_imprimir</vt:lpstr>
    </vt:vector>
  </TitlesOfParts>
  <Company>Ministerio Público</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peherrera</dc:creator>
  <cp:lastModifiedBy>Guillermo Venegas Tassara</cp:lastModifiedBy>
  <cp:lastPrinted>2022-08-02T17:48:32Z</cp:lastPrinted>
  <dcterms:created xsi:type="dcterms:W3CDTF">2010-01-18T18:28:17Z</dcterms:created>
  <dcterms:modified xsi:type="dcterms:W3CDTF">2022-10-28T12:23:35Z</dcterms:modified>
</cp:coreProperties>
</file>