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8275" windowHeight="12315"/>
  </bookViews>
  <sheets>
    <sheet name="JUNIO" sheetId="1" r:id="rId1"/>
  </sheets>
  <definedNames>
    <definedName name="_xlnm._FilterDatabase" localSheetId="0" hidden="1">JUNIO!$A$4:$K$1236</definedName>
  </definedNames>
  <calcPr calcId="145621"/>
</workbook>
</file>

<file path=xl/calcChain.xml><?xml version="1.0" encoding="utf-8"?>
<calcChain xmlns="http://schemas.openxmlformats.org/spreadsheetml/2006/main">
  <c r="K87" i="1" l="1"/>
  <c r="K99" i="1"/>
  <c r="K105" i="1"/>
  <c r="K113" i="1"/>
  <c r="K117" i="1"/>
  <c r="K125" i="1"/>
  <c r="K134" i="1"/>
  <c r="K210" i="1"/>
  <c r="K466" i="1"/>
  <c r="K468" i="1"/>
  <c r="K473" i="1"/>
  <c r="K717" i="1"/>
  <c r="K725" i="1"/>
  <c r="K730" i="1"/>
</calcChain>
</file>

<file path=xl/sharedStrings.xml><?xml version="1.0" encoding="utf-8"?>
<sst xmlns="http://schemas.openxmlformats.org/spreadsheetml/2006/main" count="9862" uniqueCount="2184">
  <si>
    <t>13.299.161-8</t>
  </si>
  <si>
    <t>VICTOR HUGO PEÑA ARAOS (VHP CONSTRUCCIONES)</t>
  </si>
  <si>
    <t>Adjudica Licitación Privada Mayor “Obras de Habilitación Oficinas RR.HH Ala Norte, piso 4 del Edificio de la Fiscalía Nacional del Ministerio Público”</t>
  </si>
  <si>
    <t>No aplica</t>
  </si>
  <si>
    <t>CONTRATO</t>
  </si>
  <si>
    <t>FN/MP N°1217</t>
  </si>
  <si>
    <t>Licitación Privada Mayor</t>
  </si>
  <si>
    <t>Fiscalía Nacional</t>
  </si>
  <si>
    <t>$2.900 cada almuerzo</t>
  </si>
  <si>
    <t>76.378.039-2</t>
  </si>
  <si>
    <t>SERVICIOS DE ALIMENTACIÓN S.A.</t>
  </si>
  <si>
    <t>Renovación del contrato de concesión del Casino y cafetería de la Fiscalía Nacional, por 1 año a partir del 2 de octubre de 2019. Valor Unitario del servicio de almuerzo</t>
  </si>
  <si>
    <t>FN/MP N°1096</t>
  </si>
  <si>
    <t>Contratación Directa</t>
  </si>
  <si>
    <t>96.800.570-7</t>
  </si>
  <si>
    <t>ENEL DISTRIBUCION CHILE S.A.</t>
  </si>
  <si>
    <t>Gasto en electricidad para la Fiscalía Nacional, correspondiente a las dependencias de Amunategui 232. Piso 4, Santiago, para el periodo entre el 22 de mayo al 19 de junio de 2019</t>
  </si>
  <si>
    <t>Boleta</t>
  </si>
  <si>
    <t>No Aplica</t>
  </si>
  <si>
    <t>Servicio Básico</t>
  </si>
  <si>
    <t>Gasto en electricidad para la Fiscalía Nacional, correspondiente a las dependencias Agustinas 1.070, Piso 5, Santiago, para el período comprendido entre el 06 de Mayo y el 04 de junio de 2019.</t>
  </si>
  <si>
    <t>20863676, 20863657, 658, 659, 660, 661, 662, 663, 664, 665, 673, 674 y 212890841</t>
  </si>
  <si>
    <t>Factura</t>
  </si>
  <si>
    <t>Gasto en electricidad para la Fiscalía Nacional, correspondiente a las dependencias de Catedral 1437,  Santiago, para el período comprendido entre el 14 de Mayo y el 12 de junio de 2019.</t>
  </si>
  <si>
    <t>13.147.865-8</t>
  </si>
  <si>
    <t>Julia Arévalo Ibáñez</t>
  </si>
  <si>
    <t xml:space="preserve">Contratación de 95 coffee break PM alternativa N°5; 95 coffee break AM  alternativa N°3. Actividad "Manual de Ceremonias y Protocolo de la Fiscalía de Chile", a realizarse los días 08 al 12 de julio, en dependencias de la Fiscalía Nacional. </t>
  </si>
  <si>
    <t>Orden de Servicio</t>
  </si>
  <si>
    <t>Convenio Marco (Chilecompra)</t>
  </si>
  <si>
    <t>76.409.739-4</t>
  </si>
  <si>
    <t>CTM Group SPA</t>
  </si>
  <si>
    <t>Adquisición de 1 galvano tipo estuche abatible de velour 31 x 27 cm más placa de metalex de 24,5 x 20 cm. Color plata. Reconocimiento a Fiscal Regional Raúl Guzmán por término de su período como Fiscal Regional.</t>
  </si>
  <si>
    <t>Orden de Compra</t>
  </si>
  <si>
    <t>Contratación Directa (Exceptuada Aplicación Regl. Compras)</t>
  </si>
  <si>
    <t>81.771.100-6</t>
  </si>
  <si>
    <t>Humberto Garetto e hijos Limitada.</t>
  </si>
  <si>
    <t>Adquisición de 1 timbre Shiny R-538D 38 mm de diámetro fechador automático; 3 timbres Shiny R-538 38 mm de diámetro. Para uso de la Academia Fiscalía de Chile.</t>
  </si>
  <si>
    <t>10.095.204-1</t>
  </si>
  <si>
    <t>Katherine Kauffman</t>
  </si>
  <si>
    <t>Servicios por traducción al idioma inglés de hechos correspondientes Requerimiento Internacional. Ref. 11951-9 Causa RUC N° 1900452xxx-2, correspondiente a la Fiscalía Regional de Antofagasta, Fiscal Jonathan Kendall Craig.</t>
  </si>
  <si>
    <t>7.515.289-2</t>
  </si>
  <si>
    <t>Cristian William Tala Manriquez</t>
  </si>
  <si>
    <t>Adquisición de 100 pins metálicos con broche dorado de 28 mm. con aplicación de resina full color de 25 mm. Pins metálicos para ser entregados en el marco de la campaña de difusión de la Ley de Entrevista Videograbada.</t>
  </si>
  <si>
    <t>76.204.527-3</t>
  </si>
  <si>
    <t>Soc. de Turismo e Inversiones Inmobiliarias Limitada.</t>
  </si>
  <si>
    <t>Pasaje aéreo nacional para Sr. Rolando Melo Latorre, Santiago/Valdivia/Santiago, 01 al 02 de julio de 2019. Jornada violencia rural SACFI. FR Bio Bio.</t>
  </si>
  <si>
    <t>FN/MP N° 60</t>
  </si>
  <si>
    <t>Licitación Pública</t>
  </si>
  <si>
    <t>Pasaje aéreo nacional para Sr. Rolando Melo Latorre, Santiago/Valdivia/Santiago, 04  al 05 de julio de 2019. Reunión Ministro del Interior por violencia rural. Cambio.</t>
  </si>
  <si>
    <t>8.583.173-9</t>
  </si>
  <si>
    <t>Erika Ester Lobos Gómez</t>
  </si>
  <si>
    <t>Contratación de 100 Coffee Break. Jornada "Tráfico de Armas" a realizarse el 02 de julio en el edificio institucional de la Fiscalía Nacional.</t>
  </si>
  <si>
    <t>76.086.318-1</t>
  </si>
  <si>
    <t>ATEM Integración Tecnológica Limitada</t>
  </si>
  <si>
    <t>Adquisición de 10 cámaras web Logitech C930-E. Cámaras para uso de la DAVyT en el Sistema de Traducción en Línea.</t>
  </si>
  <si>
    <t>Servicios por traducción al idioma inglés de hechos correspondientes Requerimiento Internacional. Ref. 12094-9 Causa RUC N° 1900675xxx-2, correspondiente a la Fiscalía Regional de Atacama, Fiscal Ariel Guzmán Moya.</t>
  </si>
  <si>
    <t>Servicios por traducción al idioma inglés de hechos correspondientes Requerimiento Internacional. Ref. 10978-8 Causa RUC N° 1610031xxx-1, correspondiente a la Fiscalía Regional Oriente, Fiscal Teresa Muñoz Becker.</t>
  </si>
  <si>
    <t>80.470.300-4</t>
  </si>
  <si>
    <t>Max Huber Reprotecnica S.A.</t>
  </si>
  <si>
    <t>Adquisición de 6 cientos de tarjetas de presentación institucional en impresión digital a color, tiro y retiro, tamaño 9X5,5 cm. Sobre papel couche de 350 grs. Incluye mate T/R. 100 Tarjetas de presentación para la Sr. Mauricio Salinas Chaud, Sra. María Pilar Irribarra, Sr. Sebastián Salinero Echeverría, Sr. Antonio Segovia, Sr. Álvaro Hernández y Sr. Daniel Soto.</t>
  </si>
  <si>
    <t>77.099.980-4</t>
  </si>
  <si>
    <t>Dell Computer de Chile Limitada</t>
  </si>
  <si>
    <t>Servicio complementario para productos de Hardware - mantención y reparación de equipamiento. Soporte de Storage DELL Compellent de la Plataforma SOA que se encuentran en el Datacenter.</t>
  </si>
  <si>
    <t>13.551.347-4</t>
  </si>
  <si>
    <t>Juan Pablo Mañalich Raffo</t>
  </si>
  <si>
    <t>Asesoría profesional especializada en materias de Derecho Penal.</t>
  </si>
  <si>
    <t>Pasaje aéreo nacional para Sr. Freddy Varas Henríquez, Santiago/La Serena/Santiago, 23 al 24 de julio de 2019. Profesional externo para implementación de sistema de recepción de facturas electrónicas. Cambio.</t>
  </si>
  <si>
    <t>Pasaje aéreo nacional para Sr. Carlos Soto Barrientos, Santiago/La Serena/Santiago, 23 al 24 de julio de 2019. Implementación de sistema de recepción de facturas electrónicas. Cambio.</t>
  </si>
  <si>
    <t>Pasaje aéreo nacional para Sr. Freddy Varas Henríquez, Santiago/Copiapó/Santiago, 04 de julio de 2019. Profesional externo para implementación de sistema de recepción de facturas electrónicas. Cambio.</t>
  </si>
  <si>
    <t>Pasaje aéreo nacional para Sr. Carlos Soto Barrientos, Santiago/Copiapó/Santiago, 04 de julio de 2019. Implementación de sistema de recepción de facturas electrónicas. Cambio.</t>
  </si>
  <si>
    <t>76.153.462-9</t>
  </si>
  <si>
    <t>BQS Crown Comercial Limitada</t>
  </si>
  <si>
    <t>Adquisición de 20 Luminarias de suelo modelo "Less Glass Brick" de 120 mm x 1200mm.</t>
  </si>
  <si>
    <t>FN/MP N° 1166</t>
  </si>
  <si>
    <t>96.843.140-4</t>
  </si>
  <si>
    <t>Distribuidora Cummins S.A.</t>
  </si>
  <si>
    <t>Servicios de mantenimiento preventivo del grupo electrógeno del edificio institucional de la Fiscalía Nacional. Por un período de 12 meses, desde el mes de junio de 2019.</t>
  </si>
  <si>
    <t>FN/MP N° 1172</t>
  </si>
  <si>
    <t>76.139.133-K</t>
  </si>
  <si>
    <t>Daniel Igor Hoppmann Hurtado, Producciones, E.I.R.L.</t>
  </si>
  <si>
    <t>Arriendo de 60 sillas acolchadas (incluye traslado, instalación y retiro). Actividad Jornada Nacional Fondos de Aportes Económicos, a realizarse el martes 25 y miércoles 26 de junio en el edificio institucional de la Fiscalía Nacional.</t>
  </si>
  <si>
    <t>Licitación Privada Menor</t>
  </si>
  <si>
    <t>84.588.900-7</t>
  </si>
  <si>
    <t>Empresas Indenor S.A</t>
  </si>
  <si>
    <t xml:space="preserve">Suministro e instalación de cortinas de rollo accionada con cadena, en biblioteca de la Fiscalía Nacional. </t>
  </si>
  <si>
    <t>Contratación de 25 coffee break alternativa N° 2; 50 coffee break alternativa N° 1. Actividad "Consejo General de Fiscales", a realizarse los días 25 y 26 de junio, en dependencias de la Fiscalía Central.</t>
  </si>
  <si>
    <t>Arriendo de 60 sillas acolchadas (incluye traslado, instalación y retiro). Actividad Jornada Nacional Fondos de Aportes Económicos, a realizarse el martes 25 de junio en el edificio institucional de la Fiscalía Nacional.</t>
  </si>
  <si>
    <t>Adquisición de 1 Timbre Shiny S-827-D Fechador Automático 50x30 mm unidad. Para uso del departamento de Bienestar de la División de Recursos Humanos de la Fiscalía Nacional.</t>
  </si>
  <si>
    <t>Pasaje aéreo nacional para Sra. Claudia Milla Venegas, Santiago/Puerto Montt/Santiago, 01 al 03 de julio de 2019. Coordinar actividades APEC, Anticorrupción Chile. Cambio.</t>
  </si>
  <si>
    <t>Pasaje aéreo nacional para Sra. Andrea González Estay, Santiago/Iquique/Santiago, 07 al 09 de julio de 2019. Jornada Sensibilización, Difusión y Capacitación Ley de Entrevista Videograbada.</t>
  </si>
  <si>
    <t>Pasaje aéreo nacional para Sr. Alex Retamales González, Santiago/Temuco/Santiago, 08 al 12 de julio de 2019. Construcción de prototipo del sistema RGP (Nuevo SAF).</t>
  </si>
  <si>
    <t>Pasaje aéreo nacional para Sr. Esteban Loncopan Galaz, Santiago/Iquique/Santiago, 08 al 12 de julio de 2019. Construcción de prototipo del sistema RGP (Nuevo SAF).</t>
  </si>
  <si>
    <t>Pasaje aéreo nacional para Sr. Carlos Martínez Jara, Santiago/Temuco/Santiago, 08 al 12 de julio de 2019. Construcción de prototipo del sistema RGP (Nuevo SAF).</t>
  </si>
  <si>
    <t>Pasaje aéreo nacional para Sr. Sebastián Andrés Cabezas Chamorro, Santiago/Concepción/Santiago, 09 al 10 de julio de 2019. Difusión de Oficio de Violencia Institucional.</t>
  </si>
  <si>
    <t>Pasaje aéreo nacional para Sra. María Angélica San Martín Ponce, Santiago/Concepción/Santiago, 09 al 10 de julio de 2019. Difusión de Oficio de Violencia Institucional.</t>
  </si>
  <si>
    <t>Pasaje aéreo nacional para Sra. Marcela Valdebenito Esquella, Santiago/Iquique/Santiago, 07 al 09 de julio de 2019. Visitas regionales implementación Ley 21.057.</t>
  </si>
  <si>
    <t>Pasaje aéreo nacional para Sra. María Cecilia Valdebenito Delgado, Santiago/Iquique/Santiago, 06 al 09 de julio de 2019. Visitas regionales implementación Ley 21.057.</t>
  </si>
  <si>
    <t>Pasaje aéreo nacional para Sr. Cristian Farfan Menares, Santiago/Iquique/Santiago, 08 al 12 de julio de 2019. Construcción de prototipo del sistema RGP (Nuevo SAF).</t>
  </si>
  <si>
    <t>Pasaje aéreo nacional para Sra. Catalina Duque González, Santiago/Iquique/Santiago, 07 al 09 de julio de 2019. Visitas regionales implementación Ley 21.057.</t>
  </si>
  <si>
    <t>76.068.924-6</t>
  </si>
  <si>
    <t>Sociedad Comercial Ecoimagen Ltda.</t>
  </si>
  <si>
    <t>Servicio de soporte técnico anual del Sistema de Corrección de pruebas "Optimark".</t>
  </si>
  <si>
    <t>FN/MP N° 1083</t>
  </si>
  <si>
    <t>84.702.300-7</t>
  </si>
  <si>
    <t>Bash Muebles de Oficina Ltda.</t>
  </si>
  <si>
    <t xml:space="preserve">Adquisición de Bandeja porta legrand simple 500 a 990 (omega) modelo OMEGA-S-500, código 7550.40.11.01. Complemento para el mobiliario en el marco de la habilitación de oficinas para unidad de capacitación, piso 4 sector poniente. </t>
  </si>
  <si>
    <t>Victor Hugo Pena Araos (VHP Construcciones)</t>
  </si>
  <si>
    <t>Servicio de reparación de ventana oficina piso 5 del Edificio Institucional de la Fiscalía Nacional, sello de silicona por filtración.</t>
  </si>
  <si>
    <t>81.698.900-0</t>
  </si>
  <si>
    <t>Pontificia Universidad Católica de Chile</t>
  </si>
  <si>
    <t>Curso Modelamiento de bases de datos y consultas con SQL Server. Participante: Fabiola Gajardo Solar. Fechas: 12 de septiembre al 29 de octubre de 2019, días martes y jueves de 18:30 a 21:30 Hrs.</t>
  </si>
  <si>
    <t>76.490.460-5</t>
  </si>
  <si>
    <t>Centro de Capacitacion Adolfo Ibañez</t>
  </si>
  <si>
    <t>Curso Indagación Apreciativa. Participante: Alejandro Bozzi Acuña. Fechas: 24 de junio al 22 de julio de 2019, días lunes de 09:00 a 13:30 Hrs.</t>
  </si>
  <si>
    <t>90.193.000-7</t>
  </si>
  <si>
    <t>EMPRESA EL MERCURIO S.A.P.</t>
  </si>
  <si>
    <t>Publicar aviso licitación pública “Contratación de estudio descriptivo sobre víctimas de delito pertenecientes a grupos en situación de vulnerabilidad y sus necesidades de atención y protección”. Fecha de publicación: domingo 23 de junio 2019 en el diario el mercurio de circulación nacional mod 4x2 col. ubicación generales, diario El Mercurio.</t>
  </si>
  <si>
    <t>12.125.928-1</t>
  </si>
  <si>
    <t>Carlos Alberto Palma Rivera</t>
  </si>
  <si>
    <t>Adquisición de 1 cámara fotográfica Canon Powershot SX-420IS.</t>
  </si>
  <si>
    <t>17.602.938-2</t>
  </si>
  <si>
    <t>Valentina Poblete Orellana</t>
  </si>
  <si>
    <t xml:space="preserve">Contratación de 9 medias jornadas actuación de la prestataria en el rol de victima en las representaciones de la técnica de entrevista investigativa Videograbada y lineamientos para intermediación de la declaración judicial de niños, niñas y adolescentes en el contexto del Curso Especializado de Formación Inicial (CEFI) que imparte el Ministerio Publico a funcionarios y fiscales. </t>
  </si>
  <si>
    <t>17.487.518-9</t>
  </si>
  <si>
    <t>Francisca Parra Rebolledo</t>
  </si>
  <si>
    <t xml:space="preserve">Contratación de 4 medias jornadas actuación de la prestataria en el rol de victima en las representaciones de la técnica de entrevista investigativa Videograbada y lineamientos para intermediación de la declaración judicial de niños, niñas y adolescentes en el contexto del Curso Especializado de Formación Inicial (CEFI) que imparte el Ministerio Publico a funcionarios y fiscales. </t>
  </si>
  <si>
    <t>9.707.622-7</t>
  </si>
  <si>
    <t>Claudia del Pilar Sagredo Vallejos (Selecit)</t>
  </si>
  <si>
    <t>Servicio de Activación y puesta en marcha de cámaras de seguridad instaladas en ascensores del edificio institucional de la Fiscalía Nacional.</t>
  </si>
  <si>
    <t>Arriendo de 60 sillas acolchadas (incluye traslado, instalación y retiro). Actividad lanzamiento del programa "Sistema de Integridad para el Ministerio Público" a realizarse el lunes 24 de junio en el edificio institucional de la Fiscalía Nacional.</t>
  </si>
  <si>
    <t>60.910.000-1</t>
  </si>
  <si>
    <t>Universidad de Chile - Facultad de Derecho</t>
  </si>
  <si>
    <t>Beca de estudio para 35 diplomados titulado "Derechos Humanos. Teoría y Practica para su Protección".</t>
  </si>
  <si>
    <t>FN/MP N° 720</t>
  </si>
  <si>
    <t>Pasaje aéreo nacional para Sr. Rolando Melo Latorre, Santiago/La Serena/Santiago, 20 al 21 de junio de 2019. Comité de Seguridad Macro Zona Norte, convocado por el Ministerio del Interior.</t>
  </si>
  <si>
    <t xml:space="preserve">Pasaje aéreo nacional para Sra. Claudia Ortega Forner, Santiago/Puerto Montt/Santiago, 01 al 03 de julio de 2019. Preparación reuniones APEC. </t>
  </si>
  <si>
    <t>Contratación de 270 coffee break catering superior. Actividad Jornada Nacional FAE a realizarse del 25 al 26 de junio en el edificio Institucional de la Fiscalía Nacional 192 servicios; y Actividad Jornada Nacional Jefes URAVIT a realizarse entre el 26 y 27 de junio en sala de reuniones SERNAMEG 78 servicios.</t>
  </si>
  <si>
    <t>Pasaje aéreo nacional para Sra. Claudia Milla Venegas, Santiago/Puerto Montt/Santiago, 01 al 02 de julio de 2019. Coordinar actividades APEC, Anticorrupción Chile.</t>
  </si>
  <si>
    <t>76.253.628-5</t>
  </si>
  <si>
    <t>Brasserie del Parque Forestal SPA</t>
  </si>
  <si>
    <t>Contratación de 1 servicio de almuerzo de camaradería para 11 personas con motivo de encuentro con autoridades internacionales a realizarse el miércoles 19 de junio.</t>
  </si>
  <si>
    <t>77.012.870-6</t>
  </si>
  <si>
    <t>Comercial Red Office Limitada</t>
  </si>
  <si>
    <t>Adquisición de 25 desodorante ambiental Air wick repuesto 250 ml aroma vainilla.</t>
  </si>
  <si>
    <t>96.670.840-9</t>
  </si>
  <si>
    <t>Dimerc S.A.</t>
  </si>
  <si>
    <t>Adquisición de 100 dispensadores Air wick freshmatic con repuesto aroma bosque mágico; 25 desodorante ambiental Air wick repuesto 250 ml aroma cítrico; 25 desodorante ambiental Air wick repuesto 250 ml aroma manzana canela; 25 desodorante ambiental Air wick repuesto 250 ml aroma lavanda.</t>
  </si>
  <si>
    <t>Adquisición de 1 cajonera BMCM1C1K 56x42x50 cm; 1 escritorio sky 160x174x75 cm; 1 escritorio BOLEBL 120 75x120x50 cm. Mobiliario habilitación Unidad de Capacitación, piso 4 edificio institucional de la Fiscalía Nacional.</t>
  </si>
  <si>
    <t>76.928.970-4</t>
  </si>
  <si>
    <t>Tecnologías del Conocimiento Capacitación S.A.</t>
  </si>
  <si>
    <t>Servicio de Diseño de dos cursos E-Learning, a saber "Curso de Política Nacional de Persecución Penal" y "Curso Inicial de Formación Especializada en Entrevista Investigativa Videograbada (CIFE)"  y de actualización y diseño del "Curso E-Learning de Anticorrupción" del Programa de Formación del Ministerio Publico año 2019.</t>
  </si>
  <si>
    <t>FN/MP N° 1081</t>
  </si>
  <si>
    <t>83.628.100-4</t>
  </si>
  <si>
    <t>Sonda S.A</t>
  </si>
  <si>
    <t xml:space="preserve">Renovación Licencia Exedoc Standard. Licencia Exedoc correspondiente al Gestor Documental. </t>
  </si>
  <si>
    <t>Contratación de 45 Hosting Servidor Base 64 Bits dedicada alta disponibilidad tier 3 valor mensual. Hosting 5 servidores Gestor Documental.</t>
  </si>
  <si>
    <t>Contratación de 60 coffee break básico. Actividad lanzamiento del programa de "Sistema de Integridad para el Ministerio Público" a realizarse el lunes 24 de junio en el edificio institucional de la Fiscalía Nacional.</t>
  </si>
  <si>
    <t>77.261.620-1</t>
  </si>
  <si>
    <t>AQUA PRINT IMPRESORES S.A.</t>
  </si>
  <si>
    <t>Servicio de diagramación, impresión y encuadernación de la Revista Jurídica del Ministerio Público N° 75, abril 2019. Tiraje 650 ejemplares.</t>
  </si>
  <si>
    <t>Pasaje aéreo nacional para Sra. Verónica Cerda Fajardín, Santiago/Iquique/Santiago, 26 al 27 de junio de 2019. Comitiva Fiscal Nacional, Procesos y reuniones en la región.</t>
  </si>
  <si>
    <t>Pasaje aéreo nacional para Sra. Verónica Cerda Fajardín, Santiago/Puerto Montt/Santiago, 04 al 05 de julio de 2019. Comitiva Fiscal Nacional, Procesos y reuniones en la región.</t>
  </si>
  <si>
    <t>Pasaje aéreo internacional para Sr. Antonio Segovia Arancibia, Santiago/Nueva York - Estados Unidos de América/Santiago, 06 al 10 de julio de 2019. Participar en evento Fortalecimiento del Estado de Derecho y de los Derechos Humanos para lograr Sociedades Pacificas, Justas e Inclusivas. Un evento de alto nivel para examinar el rol de la justicia, seguridad y derechos humanos en el logro de los ODS i6+.</t>
  </si>
  <si>
    <t>Pasaje aéreo internacional para Sr. Jorge Abbott Charme, Santiago/Nueva York - Estados Unidos de América/Santiago, 06 al 10 de julio de 2019. Participar en evento Fortalecimiento del Estado de Derecho y de los Derechos Humanos para lograr Sociedades Pacificas, Justas e Inclusivas. Un evento de alto nivel para examinar el rol de la justicia, seguridad y derechos humanos en el logro de los ODS i6+.</t>
  </si>
  <si>
    <t>Pasaje aéreo nacional para Sra. Angélica Torres Figueroa, Santiago/Iquique/Santiago, 01 al 02 de julio de 2019. Capacitación tema especialidad.</t>
  </si>
  <si>
    <t>Pasaje aéreo nacional para Sra. Claudia Gonzalez Serrano, Santiago/Iquique/Santiago, 01 al 02 de julio de 2019. Capacitación tema especialidad.</t>
  </si>
  <si>
    <t>Pasaje aéreo nacional para Sr. Danilo Bastias, Santiago/Iquique/Santiago, 26 al 27 de junio de 2019. Escolta al Sr. Fiscal Nacional, Procesos y reuniones en la región. Cambio.</t>
  </si>
  <si>
    <t>Pasaje aéreo nacional para Sr. Marco Pacheco Verón, Santiago/Concepción/Santiago, 01 al 02 de julio de 2019. Participa en Jornada de Implementación Interrelación SCAFI - VR.</t>
  </si>
  <si>
    <t>Pasaje aéreo nacional para Sr. Marcelo Contreras Rojas, Santiago/Concepción/Santiago, 04 al 05 de julio de 2019. Participar en Mesa Interregional contra la Violencia Rural convocada por el Ministerio del Interior.</t>
  </si>
  <si>
    <t>76.504.980-6</t>
  </si>
  <si>
    <t>Esri Chile S.A</t>
  </si>
  <si>
    <t>Suscripción Licencia Arcgis Streetmap Premium Full Use Chile; 1 Licencia Arcgis Desktop Basic Single Use Mantención; 20 Servicios Complementarios para productos de Licencia de Software- Soporte Extendido. Suscripción Street Map y Mantención ArcGis-Junio.</t>
  </si>
  <si>
    <t xml:space="preserve">Contratación de 40 coffee break AM alternativa N°3; 40 coffee break PM  alternativa N°5. Actividad "Jornada de Trabajo Análisis SACFI", a realizarse el día 14 de junio, en dependencias de la Fiscalía Nacional. </t>
  </si>
  <si>
    <t>89.912.300-K</t>
  </si>
  <si>
    <t>Ingeniería y Construcción Ricardo Rodríguez y Cía.</t>
  </si>
  <si>
    <t>Adquisición de 15 SSD Kingston A400 480 GB. Discos duros solidos para ser instalados en notebook Lenovo.</t>
  </si>
  <si>
    <t>Pasaje aéreo nacional para Sra. Yelica Lusic Nadal, Santiago/Arica/Santiago, 03 al 05 de julio de 2019. Capacitación funcionarios y policías.</t>
  </si>
  <si>
    <t>Pasaje aéreo nacional para Sr. Nelson Castro Arraño, Santiago/Arica/Santiago, 03 al 05 de julio de 2019. Capacitación funcionarios y policías.</t>
  </si>
  <si>
    <t>Pasaje aéreo internacional para Sr. Marcelo Contreras Rojas, Santiago/Asunción-Paraguay/Santiago, 21 al 26 de julio de 2019. Participar XXXIX Reunión Plenaria del GAFILAT y Grupos de Trabajo-Asunción-Julio 2019.</t>
  </si>
  <si>
    <t>Pasaje aéreo nacional para Sr. Jorge Abbott Charme, Santiago/Puerto Montt/Santiago, 04 al 05 de julio de 2019. Procesos y reuniones en la región.</t>
  </si>
  <si>
    <t>Pasaje aéreo nacional para Sra. Nelly Salvo Ilabel, Santiago/Puerto Montt/Santiago, 04 al 05 de julio de 2019. Visita a Unidad de Procesos Regionales.</t>
  </si>
  <si>
    <t>Pasaje aéreo nacional para Sr. Manuel Espinoza, Santiago/Puerto Montt/Santiago, 04 al 05 de julio de 2019. Escolta al Sr. Fiscal Nacional, procesos y reuniones en la región.</t>
  </si>
  <si>
    <t>Pasaje aéreo nacional para Sr. Carlos Soto Barrientos, Santiago/Copiapó/Santiago, 26 de junio de 2019. Implementación de sistema de recepción de facturas electrónicas.</t>
  </si>
  <si>
    <t>Pasaje aéreo nacional para Sr. Freddy Varas Henríquez, Santiago/Copiapó/Santiago, 27 de junio de 2019. Profesional externo para implementación de sistema de recepción de facturas electrónicas.</t>
  </si>
  <si>
    <t>Reparación de jardineras del Edificio Institucional de la Fiscalía Nacional.</t>
  </si>
  <si>
    <t>78.178.530-K</t>
  </si>
  <si>
    <t>Roland Vorwerk y Compañía Limitada</t>
  </si>
  <si>
    <t>Adquisición de 384 Pilas Duracell AA (192 pack de 2 unidades).</t>
  </si>
  <si>
    <t>Adquisición de 100 Unidades de almacenamiento externo Sony CD-R grabable 700 MB.</t>
  </si>
  <si>
    <t>Adquisición de 100 pendrive Kingston 16 GB.</t>
  </si>
  <si>
    <t>76.231.391-K</t>
  </si>
  <si>
    <t>Empresa Comercializadora Luis Valdes Lyon SPA</t>
  </si>
  <si>
    <t>Adquisición de 120 Cucharas Lugano de café; 120 cucharas Lugano de té.</t>
  </si>
  <si>
    <t>Adquisición de 108 Nota adhesiva 3M 51x38 mm; 72 Nota adhesiva 3M 76x76 mm.</t>
  </si>
  <si>
    <t>96.556.940-5</t>
  </si>
  <si>
    <t>Proveedores Integrales Prisa S.A</t>
  </si>
  <si>
    <t>Adquisición de 3 Perforadoras rapid HDC 65 hojas; 200 Lápices BIC bolígrafo punta media azul; 60 gomas de borrar Faber Castell mediana; 120 Minas 0,7 Faber Castell.</t>
  </si>
  <si>
    <t>76.424.515-6</t>
  </si>
  <si>
    <t>Sociedad Comercial Prooffice Ltda.</t>
  </si>
  <si>
    <t>Adquisición de 3 Corcheteras industrial Adix 240 hojas.</t>
  </si>
  <si>
    <t>Adquisición de 200 resmas de papel multipropósito Xerox carta 75 gr. Albura 90-95%; 50 Cajas de corchetes marca Rhein 26/6 5000 unidades; 40 Tijeras de oficina Fultons; 36 Portaminas Pilot 0,7 mm; 100 Cajas de clips torre N° 1 punta redonda 33mm.</t>
  </si>
  <si>
    <t>Adquisición de 40 bolsas de basura Virutex 80 x 120 cm (paquete de 10 unidades); 24 Cloro gel Igenix aroma eucaliptus 900 ml; 80 Toalla de papel Elite Jumbo 1 hoja blanca 300 mts (40 paquetes de 2 rollos); 240 Desinfectante en aerosol Lysoform 360 cc (20 paquetes de 12 unidades); 24 Limpia pisos Lysoform 900 cc, aroma pino; 48 Limpiador multiuso CIF crema (4 paquetes de 12 unidades); 6 Lavalozas Quix bidón 10 litros; 1 Guante de vinilo azul talla L; 12 Jabones de tocador Elite 5 litros.</t>
  </si>
  <si>
    <t>Pasaje aéreo nacional para Sra. Maruzzella Pavan Avila, Santiago/Iquique/Santiago, 10 al 12 de julio de 2019. Asiste a reunión en DA-MOP región de Tarapacá por ejecución proyecto Fiscalía Local Tamarugal, avance Fiscalía Local Alto Hospicio y visita Habilitación Inmueble Fiscalía Local Tamarugal.</t>
  </si>
  <si>
    <t>Pasaje aéreo nacional para Sr. Mauricio Fernández Montalbán, Santiago/Concepción/Santiago, 05 de julio de 2019. Participa en Mesa Interregional contra la Violencia Rural convocada por el Ministerio del Interior.</t>
  </si>
  <si>
    <t>Pasaje aéreo nacional para Sr. Antonio Segovia Arancibia, Santiago/Arica/Santiago, 28 al 29 de agosto de 2019. V Versión de Jornadas Derecho Penal Arica.</t>
  </si>
  <si>
    <t>Pasaje aéreo nacional para Sr. Rolando Melo Latorre, Santiago/Concepción/Santiago, 04 al 05 de julio de 2019. Asistirá a Reunión sobre Violencia Rural del Ministerio Publico y de Gobierno.</t>
  </si>
  <si>
    <t>93.360.000-9</t>
  </si>
  <si>
    <t>Xerox de Chile S.A.</t>
  </si>
  <si>
    <t>Servicio de arriendo de Escáner Kodak i1420 por un plazo de 14 días.</t>
  </si>
  <si>
    <t>FN/MP N° 1020</t>
  </si>
  <si>
    <t>Adquisición de 36 Mouse Pad Kensington Duogel azul unidad.Insumos Comité Paritario.</t>
  </si>
  <si>
    <t>Pasaje aéreo nacional para Sr. Carlos Soto Barrientos, Santiago/La Serena/Santiago, 26 de junio de 2019. Implementación de sistema de recepción de facturas electrónicas.</t>
  </si>
  <si>
    <t>Pasaje aéreo nacional para Sr. Freddy Varas Henríquez, Santiago/La Serena/Santiago, 26 de junio de 2019. Profesional externo para implementación de sistema de recepción de facturas electrónicas.</t>
  </si>
  <si>
    <t>Pasaje aéreo nacional para Sr. Rolando Melo Latorre, Santiago/Temuco/Santiago, 21 de junio de 2019. Mesa de Trabajo con Asociaciones de Victimas de la Araucanía.</t>
  </si>
  <si>
    <t>Pasaje aéreo nacional para Sra. Carolina Zamorano Villa, Santiago/Concepción/Santiago, 01 al 02 de julio de 2019. Asistirá a Jornada de Implementación Interrelación SACFI-VR.</t>
  </si>
  <si>
    <t>Pasaje aéreo nacional para Sra. Nelly Salvo Ilabel, Santiago/Iquique/Santiago, 26 al 28 de junio de 2019. Jornada de Retroalimentación con Carabineros.</t>
  </si>
  <si>
    <t>Pasaje aéreo nacional para Sr. Álvaro Murcia García, Santiago/Iquique/Santiago, 26 al 28 de junio de 2019. Jornada de Retroalimentación con Carabineros.</t>
  </si>
  <si>
    <t>Pasaje aéreo nacional para Sra. Isabel Espinosa Bobadilla, Santiago/Iquique/Santiago, 26 al 28 de junio de 2019. Jornada de Retroalimentación con Carabineros.</t>
  </si>
  <si>
    <t>Pasaje aéreo nacional para Sr. Roberto Guerrero Infante, Santiago/Iquique/Santiago, 26 al 28 de junio de 2019. Jornada de Retroalimentación con Carabineros.</t>
  </si>
  <si>
    <t>Pasaje aéreo nacional para Sr. Rodrigo Honores Cisterna, Santiago/Iquique/Santiago, 26 al 28 de junio de 2019. Jornada de Retroalimentación con Carabineros.</t>
  </si>
  <si>
    <t>Pasaje aéreo nacional para Sra. Fabiola Gajardo Solar, Santiago/Iquique/Santiago, 26 al 28 de junio de 2019. Jornada de Retroalimentación con Carabineros.</t>
  </si>
  <si>
    <t>Pasaje aéreo nacional para Sr. Patricio Rosas Ortiz, Santiago/Iquique/Santiago, 26 al 28 de junio de 2019. Jornada de Retroalimentación con Carabineros.</t>
  </si>
  <si>
    <t>Pasaje aéreo nacional para Sra. Bárbara Sanhueza Arancibia, Santiago/Arica/Santiago, 19 al 20 de junio de 2019. Participar en una reunión bilateral Chile-Perú sobre contrabando que se realizara en Tacna- Complejo fronterizo Santa Rosa, el próximo 20 de junio.</t>
  </si>
  <si>
    <t>Pasaje aéreo nacional para Sr. Roberto Landeros, Santiago/Iquique/Santiago, 26 al 27 de junio de 2019. Escolta al Sr. Fiscal Nacional, Procesos y reuniones en la región.</t>
  </si>
  <si>
    <t>Pasaje aéreo nacional para Sr. Jorge Abbott Charme, Santiago/Iquique/Santiago, 26 al 27 de junio de 2019. Procesos y reuniones en la región.</t>
  </si>
  <si>
    <t xml:space="preserve">Taller aplicado de  Indicadores de Gestión. Participantes: Jose Ignacio Contreras, Nelson Negrete, Leslie Trollund y Gherman Welsch. Fecha 23, 25, 30 de julio y 01 de agosto de 2019, los martes y jueves de 18:00 a 22:00 hrs.  </t>
  </si>
  <si>
    <t>Contratación de 105 coffee break AM alternativa N°4; 70 coffee break alternativa N°5. Curso Investigación de Causas Complejas a realizarse entre el 19 y 21 de junio en el edificio institucional de la Fiscalía Nacional.</t>
  </si>
  <si>
    <t>Contratación de 63 coffee break AM alternativa N°4; 63 coffee break PM alternativa N°5. Curso atención a Víctimas y Testigos a realizarse entre el 11 y 13 de junio en el edificio institucional de la Fiscalía Nacional.</t>
  </si>
  <si>
    <t>96.568.740-8</t>
  </si>
  <si>
    <t>Gasco Glp S.A.</t>
  </si>
  <si>
    <t>Adquisición de 30 vales para recargas de gas licuado normal para cilindros de 15 Kg. Para estufas patio heater de la Fiscalía Nacional.</t>
  </si>
  <si>
    <t>76.311.615-8</t>
  </si>
  <si>
    <t>Zambrano Hathaway y CIA Ltda.</t>
  </si>
  <si>
    <t>Cursos "Diseño e Implementación de programa de equipos de alto desempeño" Región del Libertador Bernardo O'Higgins. El programa se desarrollara entre los meses de junio y agosto 2019.</t>
  </si>
  <si>
    <t>FN/MP N° 1073</t>
  </si>
  <si>
    <t>Pasaje aéreo nacional para Sra. Karen Guzmán Valenzuela, Santiago/La Serena/Santiago, 09 al 10 de julio de 2019. Participa como expositora en Seminario sobre Explotación y Trata de Personas en FR de Coquimbo.</t>
  </si>
  <si>
    <t>76.460.521-7</t>
  </si>
  <si>
    <t>Comercial Tecnologico Ltda.</t>
  </si>
  <si>
    <t>Contratación de 2 Servicio Complementario para productos de Hardware-Mantención y reparación de equipamiento. Soporte y Mantención de 2 equipos CISCO de la Plataforma FRM CN.</t>
  </si>
  <si>
    <t>76.377.569-0</t>
  </si>
  <si>
    <t>Soporte Online Comercial Limitada</t>
  </si>
  <si>
    <t>Contratación de 1 Servicio Complementario para productos de Hardware - Instalación de equipamiento. Habilitación de equipos en Sala de Entrevista Videograbada Fiscalía Local de Porvenir.</t>
  </si>
  <si>
    <t>71.543.200-5</t>
  </si>
  <si>
    <t>Universidad Adolfo Ibáñez</t>
  </si>
  <si>
    <t>Contratación de 3 Cursos Fraudes Corporativos. Participantes: Claudia Gonzalez, Nelson Castro y Manolita Torres. Fecha: 03 de junio al 08 de julio de 2019.</t>
  </si>
  <si>
    <t>FN/MP N° 1026</t>
  </si>
  <si>
    <t>Pasaje aéreo nacional para Sr. Henry Angulo Yevenes, Santiago/Punta Arenas/Santiago, 25 al 28 de junio de 2019. Habilitación de sala de Entrevista Investigativa Videograbada (EIVG) en Fiscalía Local Porvenir.</t>
  </si>
  <si>
    <t>Servicio de arriendo de escáner Kodak i2800 por un plazo de 21 días.</t>
  </si>
  <si>
    <t>FN/MP N° 1065</t>
  </si>
  <si>
    <t>Adquisición de 48 galletas Tritón; 48 galletas Kuky; 48 galletas Criollita; 48 galletas Alteza; 48 galletas Frac; 48 galletas Tuareg; 30 azúcar Iansa 1 kilo.</t>
  </si>
  <si>
    <t>79.757.890-8</t>
  </si>
  <si>
    <t>Artesanía Desmadryl Limitada</t>
  </si>
  <si>
    <t>Adquisición de 1 Galvano de reconocimiento, de 31 x 23 x 1,8 cms. corte inglés, mañío c/placa Metallex color cobre grabado laser. Corresponde a Premio Ministerio Público, otorgado por el Fiscal Nacional al mejor alumno de la promoción de la Escuela de Formación de Carabineros de Chile  de 2019.</t>
  </si>
  <si>
    <t>FN/MP N°2146</t>
  </si>
  <si>
    <t>Pasaje aéreo nacional para Sr. Luis Toledo Rios, Santiago/Puerto Montt/Santiago, 19 al 31 de junio de 2019. Reunión meta con Fiscal Regional.</t>
  </si>
  <si>
    <t>Pasaje aéreo nacional para Sra. Lorena Rebolledo Latorre, Santiago/Puerto Montt/Santiago, 19 al 31 de junio de 2019. Reunión meta con Fiscal Regional.</t>
  </si>
  <si>
    <t>78.936.330-7</t>
  </si>
  <si>
    <t>Innovación y Tecnología Empresarial Ítem Limitada</t>
  </si>
  <si>
    <t>Tablet Apple Ipad Wi-Fi 32 GB- Space Grey 6 gen.
Corresponde a Premio Ministerio Público 2019, para mejor alumno de la Escuela de Carabineros.</t>
  </si>
  <si>
    <t>76.083.021-6</t>
  </si>
  <si>
    <t>Sociedad de Servicios Informáticos en Red, Lazos S.A.</t>
  </si>
  <si>
    <t>Acuerdo Complementario. Instalación, mantención y soporte de terminales biométricos del sistema de gestión de asistencia por 12 meses. Contratación de 1.104 horas hábiles de ingeniero de sistemas-Experto.</t>
  </si>
  <si>
    <t>N/A</t>
  </si>
  <si>
    <t>Pasaje aéreo nacional para Sra. Francesca Fazzi Gomez, Santiago/Copiapó/Santiago, 24 al 25 de junio de 2019. Visita de obra Fiscalía Local de Copiapó.</t>
  </si>
  <si>
    <t>61.808.000-5</t>
  </si>
  <si>
    <t>AGUAS ANDINAS S.A.</t>
  </si>
  <si>
    <t>Servicio correspondiente FL Melipilla</t>
  </si>
  <si>
    <t>F.R. Metrop. Occidente</t>
  </si>
  <si>
    <t>Servicio correspondiente FL San Bernardo</t>
  </si>
  <si>
    <t>Servicio correspondiente a Edificio Bandera N° 655</t>
  </si>
  <si>
    <t>76.411.321-7</t>
  </si>
  <si>
    <t>CGE S.A.</t>
  </si>
  <si>
    <t>Servicio correspondiente FL Talagante</t>
  </si>
  <si>
    <t>Servicio correspondiente FL Curacaví</t>
  </si>
  <si>
    <t>Servicio correspondiente Edificio Miraflores Of. 1201</t>
  </si>
  <si>
    <t>Servicio correspondiente Edificio Miraflores Of. 1202</t>
  </si>
  <si>
    <t>Servicio correspondiente Edificio Miraflores Of. 804</t>
  </si>
  <si>
    <t>Servicio correspondiente Edificio Bandera N° 655</t>
  </si>
  <si>
    <t>11722103-2</t>
  </si>
  <si>
    <t>LORETO SOLANGE STAPL</t>
  </si>
  <si>
    <t>RUC 190035xxxx-0 Fiscal Pamela Torres Fl San bdo vict K.A.B.L. perito en convenio</t>
  </si>
  <si>
    <t>FN/MP N° 2075/2018</t>
  </si>
  <si>
    <t>96.754.450-7</t>
  </si>
  <si>
    <t>KDM. S.A.</t>
  </si>
  <si>
    <t>Servicio destrucción de especies en KDM Til-Til por parte de la Fiscalía de Pudahuel el 29-06-2019. Solicita administrador de Fiscalía.</t>
  </si>
  <si>
    <t>96711590-8</t>
  </si>
  <si>
    <t>MANANTIAL S.A.</t>
  </si>
  <si>
    <t>Compra de agua para la Fiscalía de Talagante. Solicita administrador de fiscalía.</t>
  </si>
  <si>
    <t>23496353-8</t>
  </si>
  <si>
    <t>SONY SANON</t>
  </si>
  <si>
    <t>Serv interprete RUC 1900641xxx-7 creole-español fl san bdo JGSan Bdo fiscal Robinson Arriagada</t>
  </si>
  <si>
    <t>COMPRA DE ESCALERAS TIPO TABURETE PARA CENTRALIZADO CARPETAS FL. DE TALAGANTE. SOLICITA ADMINISTRADOR DE FISCALÍA.</t>
  </si>
  <si>
    <t>76705955-8</t>
  </si>
  <si>
    <t>ANDRES B. A. SERV IN</t>
  </si>
  <si>
    <t>Prog Regional Calidad de vida. Act de bienestar físico y conciliación como factor preventivo. RRHH</t>
  </si>
  <si>
    <t>52000745-8</t>
  </si>
  <si>
    <t>SERV PROF DE LENGUAJ</t>
  </si>
  <si>
    <t>Serv interprete JGMelipilla RUC 1801217xxx-3 fl melipilla</t>
  </si>
  <si>
    <t>10.867.258-7</t>
  </si>
  <si>
    <t>JORGE IGNACIO RESTOVIC MAJLUF</t>
  </si>
  <si>
    <t>RUC 190044xxxx-2 fiscal Gabriela Cruces fl Pudahuel, vict M.E.A., perito sin convenio</t>
  </si>
  <si>
    <t>Publicación lic publica 23/06 habilitación oficinas buin. OC 697058-77-cm19 en generales</t>
  </si>
  <si>
    <t>77.018.060-0</t>
  </si>
  <si>
    <t>COM. E IND. MUEBLES ASENJO LIMITADA</t>
  </si>
  <si>
    <t>Compra sofá 3 cuerpos hab sala de la FRM OCC en el CJS. OC 697058-76-cm19</t>
  </si>
  <si>
    <t>96670840-9</t>
  </si>
  <si>
    <t>DIMERC S.A.</t>
  </si>
  <si>
    <t>materiales abastecimiento julio 2 OC 697058-68-cm19</t>
  </si>
  <si>
    <t>76169474-K</t>
  </si>
  <si>
    <t>DIAZ SAPIAIN TRASPOR</t>
  </si>
  <si>
    <t>TRASLADO DE ESPECIES A RELLENO SANITARIO KDM EN TIL-TIL PARA SU DESTRUCCIÓN POR PARTE DE LA FL. DE MAIPÚ.</t>
  </si>
  <si>
    <t>Compra materiales abastecimiento julio 1. OC 697058-75-CM19</t>
  </si>
  <si>
    <t>76.293.503-1</t>
  </si>
  <si>
    <t>ECOFFICE COMPUTACIÓN LIMITADA</t>
  </si>
  <si>
    <t>Compra cd abastecimiento julio y 2 soportes para teléfono salas reu Miraflores. OC 697058-74-cm19</t>
  </si>
  <si>
    <t>Serv interprete creole-español audiencia en CJS 11:00 hrs Fl Maipu</t>
  </si>
  <si>
    <t>Servicio de destrucción de especies en Relleno sanitario KDM en Til-Til por la Fl. de Maipú. Solicita Custodio Fiscalía.</t>
  </si>
  <si>
    <t>Servicio de destrucción de especies en relleno sanitario de KDM en Til-Til por la Fl.de Curacaví. Solicita administradora de Fiscalía.</t>
  </si>
  <si>
    <t>serv interp alemán-español RUC 1900179xxx-5 juicio abreviado 1° juz garantía de stgo. Fl Pudahuel</t>
  </si>
  <si>
    <t>76565385-1</t>
  </si>
  <si>
    <t>LANGUES AFFAIRS SPA</t>
  </si>
  <si>
    <t>servicio de intérprete Causa Ruc 1900205xxx-1</t>
  </si>
  <si>
    <t>COMPRA DE AGUA PARA DEPENDENCIAS EDIFICO BANDERA.</t>
  </si>
  <si>
    <t>COMPRA DE AGUA PURIFICADA PARA LA FR OCCIDENTE, EDIFICIO MIRAFLORES.</t>
  </si>
  <si>
    <t>77706750-8</t>
  </si>
  <si>
    <t>SER. DE SEG. SECURIT</t>
  </si>
  <si>
    <t>Servicio CCTV para causa Fl Pudahuel fiscal Eduardo Baeza. OC 697058-73-CM19</t>
  </si>
  <si>
    <t>76470780-K</t>
  </si>
  <si>
    <t>EMP. CONSTRUCTORA LO</t>
  </si>
  <si>
    <t>Reparaciones menores oficinas FRM OCC, cambio de palmetas cielo americano en mal estado. LPMenor 2 cot.</t>
  </si>
  <si>
    <t>insumos aseo faltantes Pudahuel junio. OC 697058-62-cm19</t>
  </si>
  <si>
    <t>Materiales falntantes Pudahuel y maipu junio, OC 697058-63-cm19</t>
  </si>
  <si>
    <t>materiales faltantes junio Miraflores. OC 697058-66-cm19</t>
  </si>
  <si>
    <t>Insumos aseo faltantes Talagante junio. OC 697058-64-cm19</t>
  </si>
  <si>
    <t>76019175-2</t>
  </si>
  <si>
    <t>COMERCIAL OFFICHILE</t>
  </si>
  <si>
    <t>Compra pizarra sala reu of 804 FIAC. OC 697058-71-cm19</t>
  </si>
  <si>
    <t>76510964-7</t>
  </si>
  <si>
    <t>IDENTIDAD VISUAL SPA</t>
  </si>
  <si>
    <t>Compra tarjetas presentación OC 697058-72-cm19</t>
  </si>
  <si>
    <t>13586193-6</t>
  </si>
  <si>
    <t>ERWIN QUILAQUEO CATR</t>
  </si>
  <si>
    <t>Reparaciones vanitorio of 804 y urinarios baños piso 12 Miraflores. LPMenor 3 cot.</t>
  </si>
  <si>
    <t>9019600-6</t>
  </si>
  <si>
    <t>EUGENIO OSSES MELLA</t>
  </si>
  <si>
    <t>Mantención y reparación a scanner uso FR marca hewlet packard modelo scanjet 7500. monto LPMenor 1 cot.</t>
  </si>
  <si>
    <t>Compra insumos capacitación RRHH. trato directo</t>
  </si>
  <si>
    <t>Compra base salvacorte diseñadora grafica ugi. material no se encuentra en convenio marco, LPMenor 1 cot. 26756700.</t>
  </si>
  <si>
    <t>compra de agua purificada para la Fl. de Talagante. Solicita administrador de Fiscalía.</t>
  </si>
  <si>
    <t>15182118-9</t>
  </si>
  <si>
    <t>ROBERTO BENITEZ DE L</t>
  </si>
  <si>
    <t>SERVICIO FLETE TRANSPORTE PARA DESTRUCCIÓN DE CARPETAS EN PLANTA SOREPA FL SAN BERNARDO</t>
  </si>
  <si>
    <t>SERVICIO TRASLADO DE ACRPETAS A DESTRUCCIÓN A SOREPA FL MAIPÚ.</t>
  </si>
  <si>
    <t>76231391-K</t>
  </si>
  <si>
    <t>EMPRESA COMERCIAL LU</t>
  </si>
  <si>
    <t>Compra 2 zapatos seguridad custodios Fl san Bernardo solicitado por Nancy Villarreal. OC 697058-61-cm19</t>
  </si>
  <si>
    <t>78821870-2</t>
  </si>
  <si>
    <t>DISTRIBUIDORA NOVADI</t>
  </si>
  <si>
    <t>Compra guillotina uso prensa FR, solicita asesora comunicacional. OC 697058-60-cm19</t>
  </si>
  <si>
    <t>76207182-7</t>
  </si>
  <si>
    <t>CONTROL DE PLAGAS Y</t>
  </si>
  <si>
    <t>desinsectación interior edificio Fiscalía de Talagante, contratación conforme a Art. 1 letra V titulo I del reglamento de contratación de bienes y servicios del MP</t>
  </si>
  <si>
    <t>COMPRA DE AGUA PURIFICADA PARA EDIFICIO MIRAFLORES</t>
  </si>
  <si>
    <t>65061762-2</t>
  </si>
  <si>
    <t>FUNDACION SORDOS CHI</t>
  </si>
  <si>
    <t>Servicio intérprete JG de San Bernardo 05-06-2019 causa ruc 1700542xxx-k. Solicita administradora de fiscalía.</t>
  </si>
  <si>
    <t>COMPRA DE AGUA PURIFICADA PARA FL. DE CURACAVÍ</t>
  </si>
  <si>
    <t>78951600-6</t>
  </si>
  <si>
    <t>TODO TIMBRE LIMITADA</t>
  </si>
  <si>
    <t>COMPRA DE TIMBRE FECHADOR PARA FL. DE PUDAHUEL Y COMPRA DE TIMBRE DE SELLO PARA FISCALÍA DE ALTA COMPLEJIDAD</t>
  </si>
  <si>
    <t>Reparaciones urgentes cocina FIAC, contratación art. 1 letra v. del reglamento de compra.</t>
  </si>
  <si>
    <t>76863427-0</t>
  </si>
  <si>
    <t>LIMSERVICE SPA</t>
  </si>
  <si>
    <t>Reparaciones eléctricas en la oficina de Karina Letelier RRHH (N°04), contratación urgente art. 1 letra v. del reglamento de compra.</t>
  </si>
  <si>
    <t>7988068-K</t>
  </si>
  <si>
    <t>PATRICIA EUGENIA PER</t>
  </si>
  <si>
    <t>RUC 190024xxxx-8 fiscal victoria silva, vict B.L.R.Fl Pudahuel, perito sin convenio</t>
  </si>
  <si>
    <t>93558000-5</t>
  </si>
  <si>
    <t>DISTRIBUIDORA PAPELE</t>
  </si>
  <si>
    <t>Compra resmas abastecimiento regional y locales Junio. OC 697058-59-cm19</t>
  </si>
  <si>
    <t>Serv interprete RUC 1800135xxx-7 Fl san bdo para control de detencion</t>
  </si>
  <si>
    <t>RUC 170092xxxx-4 fiscal victoria silva, vict H.F.U., Fl Pudahuel, perito en convenio</t>
  </si>
  <si>
    <t xml:space="preserve">Energía eléctrica Edificio Vespucio </t>
  </si>
  <si>
    <t>Otro</t>
  </si>
  <si>
    <t>F.R. Metrop. Oriente</t>
  </si>
  <si>
    <t>Energía eléctrica Edificio de Ñuñoa</t>
  </si>
  <si>
    <t xml:space="preserve">Agua Potable Edificio de Ñuñoa </t>
  </si>
  <si>
    <t>Agua Potable Edificio Vespucio</t>
  </si>
  <si>
    <t>60.503.000-9</t>
  </si>
  <si>
    <t>Empresa de Correos de Chile</t>
  </si>
  <si>
    <t>Servicio de Correos  Fiscalía Local de Ñuñoa</t>
  </si>
  <si>
    <t>Servicio de Correos  Fiscalía Local de La Florida</t>
  </si>
  <si>
    <t>Servicio de Correos  Fiscalía Local de Peñalolen Macul</t>
  </si>
  <si>
    <t>Servicio de Correos Fiscalía Local de Las Condes</t>
  </si>
  <si>
    <t>Servicio de Correos Fiscalía Regional</t>
  </si>
  <si>
    <t>76481284-0</t>
  </si>
  <si>
    <t>INVERSIONES ATLANTIDA SPA.</t>
  </si>
  <si>
    <t xml:space="preserve"> servicios de coffee break para Capacitación Regional</t>
  </si>
  <si>
    <t>Servicio de publicación de aviso de concurso público</t>
  </si>
  <si>
    <t>11227975-K</t>
  </si>
  <si>
    <t>ROSSANA JANET GREZ MAUNA</t>
  </si>
  <si>
    <t>Pago de "Inasistencia del periciado, primera entrevista", causa de Fiscalía Local de Las Condes</t>
  </si>
  <si>
    <t xml:space="preserve">Res. FN/MP N°2075 </t>
  </si>
  <si>
    <t xml:space="preserve">Servicio de coffee break para Jornada Capacitación Regional </t>
  </si>
  <si>
    <t>78884190-6</t>
  </si>
  <si>
    <t>HAYDEE VIDAL Y COMPAÑIA LIMITADA</t>
  </si>
  <si>
    <t>Materiales de oficina Fiscalía Local de Ñuñoa y Fiscalía de Alta Complejidad</t>
  </si>
  <si>
    <t>Materiales de oficina para Fiscalía Local de Las Condes y SACFI</t>
  </si>
  <si>
    <t>12053365-7</t>
  </si>
  <si>
    <t>FRANCISCO JAVIER ALVAREZ BELLO</t>
  </si>
  <si>
    <t>Informe Pericial para causa de Fiscalía Local de Peñalolén Macul</t>
  </si>
  <si>
    <t>88566900-K</t>
  </si>
  <si>
    <t>EMPRESA DISTRIBUIDORA DE PAPELES Y CARTONES S.A.</t>
  </si>
  <si>
    <t>14672841-3</t>
  </si>
  <si>
    <t>MIROSLAVA RAYMONDOVA PETROVA-GOUTIERES</t>
  </si>
  <si>
    <t>Servicio de interpretación español - ruso para Audiencia de Control de Detención de Fiscalía de delitos Flagrantes.</t>
  </si>
  <si>
    <t>Materiales de oficina Fiscalía Local de Ñuñoa y Fiscalía de Alta Co,plejidad</t>
  </si>
  <si>
    <t>8966563-9</t>
  </si>
  <si>
    <t>SANDRA GIOCONDA TELLO LÓPEZ</t>
  </si>
  <si>
    <t>17371888-8</t>
  </si>
  <si>
    <t>DAYIAN MEYER LIRA</t>
  </si>
  <si>
    <t>13633044-6</t>
  </si>
  <si>
    <t>NORMA MARIA MONTSERRAT MOLINA MARTINEZ</t>
  </si>
  <si>
    <t>Informe Pericial para causa de Fiscalía Local de Las Condes</t>
  </si>
  <si>
    <t>Informe Pericial para causa de Fiscalía Local de La Florida</t>
  </si>
  <si>
    <t>Compra materiales de oficina para Fiscalía Regional</t>
  </si>
  <si>
    <t>Compra de resmas carta y oficio para Fiscalía Regional</t>
  </si>
  <si>
    <t>Servicio de destrucción de especies de Unidad de Juicios Orales y Sacfi</t>
  </si>
  <si>
    <t>6590359-8</t>
  </si>
  <si>
    <t>MARINA DEL CARMEN ZÚÑIGA GALLARDO</t>
  </si>
  <si>
    <t>Sillón  para sala de espera de Unidad de Atención a Víctimas y Testigos de edificio de Centro de Justicia</t>
  </si>
  <si>
    <t>18467981-7</t>
  </si>
  <si>
    <t>MARIA IGNACIA RODRIG</t>
  </si>
  <si>
    <t xml:space="preserve"> Actividades del  Programa Calidad de Vida 2019. Fiscalía Local de La Florida.</t>
  </si>
  <si>
    <t>22698271-K</t>
  </si>
  <si>
    <t>JEAN WILFRID DOIRIN</t>
  </si>
  <si>
    <t xml:space="preserve">Servicio de interpretación español - creole para Audiencia de Control de Detención de Fiscalía de Delitos Flagrantes. </t>
  </si>
  <si>
    <t xml:space="preserve">Servicio de destrucción de especies </t>
  </si>
  <si>
    <t>13065666-8</t>
  </si>
  <si>
    <t>LORETO ALEJANDRA GUZMÁN NAVARRETE</t>
  </si>
  <si>
    <t>Confección e instalación de señaléticas con nuevo horario de atención de público, frontis de los 3 edificios.</t>
  </si>
  <si>
    <t>76414319-1</t>
  </si>
  <si>
    <t>MOVILIDAD URBANA SPA</t>
  </si>
  <si>
    <t>Traslado e ingreso al Centro Metropolitano de Vehículos incautados mes de Mayo</t>
  </si>
  <si>
    <t>Res FN/MP N° 1992</t>
  </si>
  <si>
    <t>Servicio de coffee break para actividad de Capacitación Regional</t>
  </si>
  <si>
    <t>12486112-8</t>
  </si>
  <si>
    <t>ALEJANDRA DEL PILAR CÁCERES ESCALONA</t>
  </si>
  <si>
    <t>Pericia Psicológica para causa de Fiscalía Local de Peñalolén Macul</t>
  </si>
  <si>
    <t>Ratificación de Informe Pericial en Juicio Oral por causa de Fiscalía Local de Peñalolén Macul</t>
  </si>
  <si>
    <t>99557380-6</t>
  </si>
  <si>
    <t xml:space="preserve">OHL SOC.CONCESIONARIA C.DE JUSTICIA DE STGO. </t>
  </si>
  <si>
    <t>Reprogramación de 1 tarjeta de proximidad para ingresar al edificio del Centro de Justicia</t>
  </si>
  <si>
    <t>ORD.IF-CJS N°6277/13</t>
  </si>
  <si>
    <t>96891420-0</t>
  </si>
  <si>
    <t>TAZ S.A.</t>
  </si>
  <si>
    <t>Habilitación de Estantería a medida con casilleros para clasificación de Carpetas de Fiscalía Local de La Florida</t>
  </si>
  <si>
    <t>Electricidad Gran Avenida 3814 - Mes de Mayo</t>
  </si>
  <si>
    <t>20824240-312</t>
  </si>
  <si>
    <t>Contrato</t>
  </si>
  <si>
    <t>F.R. Metrop. Sur</t>
  </si>
  <si>
    <t>Electricidad Pirámide - Mes de Junio</t>
  </si>
  <si>
    <t>20932877 -8</t>
  </si>
  <si>
    <t>Electricidad Gran Avenida 3840 (Piso 9) - Mes de Junio</t>
  </si>
  <si>
    <t>20824247 al 56</t>
  </si>
  <si>
    <t>Electricidad Gran Avenida 3840 (Piso 7) - Mes de Junio</t>
  </si>
  <si>
    <t>20824261 al 63 y 20824325</t>
  </si>
  <si>
    <t>80.313.300-K</t>
  </si>
  <si>
    <t>EMPRESA ELECTRICA PUENTE ALTO LIMITADA</t>
  </si>
  <si>
    <t>Electricidad Puente Alto - Mes de Mayo</t>
  </si>
  <si>
    <t>Agua Gran Avenida 3840 (Piso 9) - Mes de Junio</t>
  </si>
  <si>
    <t>147357473 al 83</t>
  </si>
  <si>
    <t>Agua Gran Avenida 3840 (Piso 7) - Mes de Junio</t>
  </si>
  <si>
    <t>147357496-7-8</t>
  </si>
  <si>
    <t>Agua Puente Alto - Mes de Junio</t>
  </si>
  <si>
    <t>Agua Pirámide - Mes de Junio</t>
  </si>
  <si>
    <t>4517804 y 147451356</t>
  </si>
  <si>
    <t>Agua Gran Avenida 3814 - Mes de Junio</t>
  </si>
  <si>
    <t>76148249-1</t>
  </si>
  <si>
    <t>COMERCIAL SERVICIO TÉCNICO DE AIRES LTDA.</t>
  </si>
  <si>
    <t>Servicio de mantenimiento de equipos de aire acondicionado por un period de 18 meses.</t>
  </si>
  <si>
    <t>FRMS N° 54/2019</t>
  </si>
  <si>
    <t>76.580.320-9</t>
  </si>
  <si>
    <t>Consultoría e Investigación en RRHH SPA</t>
  </si>
  <si>
    <t>Servicio de evaluación psicolaboral para estamento PROFESIONAL *3 - Abogado Asistente G°XI FL VIF. (LicPub)</t>
  </si>
  <si>
    <t>FNMP N° 1278/2018</t>
  </si>
  <si>
    <t>76190699-2</t>
  </si>
  <si>
    <t>CONSULTORA BUSINESS PARTNERS SEARCH LTDA</t>
  </si>
  <si>
    <t>Servicio de evaluación psicolaboral para estamento DIRECTIVO *3 - Jefe UGI. (LicPub)</t>
  </si>
  <si>
    <t>Servicio de evaluación psicolaboral para estamento ADMINISTRATIVO *1. (LicPub)</t>
  </si>
  <si>
    <t>14154967-7</t>
  </si>
  <si>
    <t xml:space="preserve">LISSETTE DEL CARMEN BELLO BAEZA </t>
  </si>
  <si>
    <t>Servicio de peritaje psicológico licitado en causa RUC 171003xxxx-6. (LicPub)</t>
  </si>
  <si>
    <t>FNMP 2075/2018</t>
  </si>
  <si>
    <t xml:space="preserve">ROSSANA JANET GREZ MAUNA </t>
  </si>
  <si>
    <t>Inasistencia de víctima a primera citación pericial en causa RUC 170098xxxx-3. (LicPub)</t>
  </si>
  <si>
    <t>15431620-5</t>
  </si>
  <si>
    <t>ROMY ESPINOZA MARTINEZ</t>
  </si>
  <si>
    <t>Servicio de ratificación de informe pericial en audiencia de causa RUC 1300825xxx-K. (LicPub)</t>
  </si>
  <si>
    <t>15379012-4</t>
  </si>
  <si>
    <t>ORNELLA DE LA VEGA CARRASCO</t>
  </si>
  <si>
    <t>Servicio de "Yoga en tu Oficina" del Programa de Calidad de Vida Laboral (Prevención y Clima) 2019. (LicPriMen)</t>
  </si>
  <si>
    <t>77416300-K</t>
  </si>
  <si>
    <t>COMERCIAL RENTACLIMA LTDA.</t>
  </si>
  <si>
    <t>Servicio de Arriendo de Equipos de Aire Acondicionado (LicPriMen)</t>
  </si>
  <si>
    <t>9153241-7</t>
  </si>
  <si>
    <t>ELIZABETH DEL CARMEN INOSTROZA DAVILA</t>
  </si>
  <si>
    <t>Servicio de coffee break para inauguración de Recepción de Puente Alto remodelada, con asistencia de Fiscal Nacional. (LicPriMen)</t>
  </si>
  <si>
    <t>6380712-5</t>
  </si>
  <si>
    <t xml:space="preserve">JORGE BENIGNO OLEA QUINTANA </t>
  </si>
  <si>
    <t>Servicio de coffee break para Jornadas de Desarrollo Institucional y Personas de RRHH. (LicPriMen)</t>
  </si>
  <si>
    <t>76007860-3</t>
  </si>
  <si>
    <t>SISTEMAS CONTRA INCENDIO ANTIFLAMA LTDA.</t>
  </si>
  <si>
    <t>Servicio de mantenimiento anual de extintores. Chilecompra 696212-50-CM19.</t>
  </si>
  <si>
    <t>89912300-K</t>
  </si>
  <si>
    <t>ING. Y CONSTR. RICARDO RODRIGUEZ Y CIA.</t>
  </si>
  <si>
    <t>Compra de 50 pendrives para stock de bodega UAF. Chilecompra 696212-47-CM19.</t>
  </si>
  <si>
    <t>76377858-4</t>
  </si>
  <si>
    <t xml:space="preserve">COMERCIAL BELTCHILE SPA </t>
  </si>
  <si>
    <t>Compra de pizarras de vidrio y corcho para Gran Avenida. Chilecompra 696212-48-CM19.</t>
  </si>
  <si>
    <t>Suministro e instalación de afiches acrílicos en recepción de FL Puente Alto, y dusted GA. Chilecompra 696212-49-CM19.</t>
  </si>
  <si>
    <t>76610411-8</t>
  </si>
  <si>
    <t xml:space="preserve">CONSTRUCTORA VICTOR ULLOA JARA EIRL </t>
  </si>
  <si>
    <t>Contratación directa de obras adicionales Fiscalía Local de Puente Alto.</t>
  </si>
  <si>
    <t>-</t>
  </si>
  <si>
    <t>FNMP N° 949/2019</t>
  </si>
  <si>
    <t>76494471-2</t>
  </si>
  <si>
    <t>ARQUITECTURA Y CONSTRUCCIÓN MARTÍN BRAVO LIZANA E.I.R.L.</t>
  </si>
  <si>
    <t>Prórroga de contrato de Arquitectura e Inspección Técnica de Obras hasta Diciembre de 2019.</t>
  </si>
  <si>
    <t>FNMP N° 1151/2019</t>
  </si>
  <si>
    <t>79670710-0</t>
  </si>
  <si>
    <t>COM. E INDUSTRIAL ALDUNCE Y CIA. LTDA.</t>
  </si>
  <si>
    <t>Renovación de contrato de servicio de mantenimiento de ascensores hasta Mayo de 2020.</t>
  </si>
  <si>
    <t>FNMP N° 1160/2019</t>
  </si>
  <si>
    <t>77262170-1</t>
  </si>
  <si>
    <t>SOCIEDAD DE DISTRIBUCIÓN, MENSAJERÍA Y CANJE LTDA.</t>
  </si>
  <si>
    <t>Renovación de contrato de servicio de valija para la Ficalía Regional Metropolitana Sur.</t>
  </si>
  <si>
    <t>FRMS N°44/2019</t>
  </si>
  <si>
    <t>SOC. CONCESIONARIA CENTRO DE JUSTICIA DE SANTIAGO S.A.</t>
  </si>
  <si>
    <t>Servicio de programación de tarjeta de proximidad "peatonal - CJS", de Fiscal Renzo Razeto. (Contrato)</t>
  </si>
  <si>
    <t>FRMS N° 7/2019</t>
  </si>
  <si>
    <t>76620944-0</t>
  </si>
  <si>
    <t>INCHCAPE COMERCIAL CHILE S.A</t>
  </si>
  <si>
    <t>Servicio adicional de reparación a vehículo institucional Subaru Legacy (complementa OS 15190217 de fecha 11/06/2019).</t>
  </si>
  <si>
    <t>78049160-4</t>
  </si>
  <si>
    <t>FICONTEL LTDA.</t>
  </si>
  <si>
    <t>Reparación Punto de Red y Citófono (&lt; 10utm)</t>
  </si>
  <si>
    <t>Reparación Circuitos Eléctricos, Urgencia 2° piso (&lt; 10 utm)</t>
  </si>
  <si>
    <t>8862438-6</t>
  </si>
  <si>
    <t xml:space="preserve">HUMBERTO LEONARDO PALAVECINO GAMBOA </t>
  </si>
  <si>
    <t>Reparaciones de Urgencia Gasfitería, Tickets 1202, 1209, 1214, 1221, Pres. 104, 105, 106, 107 (&lt; 10 utm)</t>
  </si>
  <si>
    <t>76224477-2</t>
  </si>
  <si>
    <t>SOCIEDAD COMERCIALIZADORA PGL LIMITADA</t>
  </si>
  <si>
    <t>Servicio de reparación y mantención de equipos intercomunicadores. (&lt;10UTM)</t>
  </si>
  <si>
    <t>Servicio de reparación de tabique vidriado. (&lt;10UTM)</t>
  </si>
  <si>
    <t>10339134-2</t>
  </si>
  <si>
    <t xml:space="preserve">LUIS PATRICIO ORELLANA VELASQUEZ </t>
  </si>
  <si>
    <t>Servicio de reparación de circuitos eléctricos y de red para nuevo puesto UGI. (&lt;10UTM)</t>
  </si>
  <si>
    <t>Servicio de peritaje psicológico privado para causa RUC 180063xxxx-2. (Art1)</t>
  </si>
  <si>
    <t>76847933-K</t>
  </si>
  <si>
    <t>ROJAS Y ASPEE ASESORIAS LIMITADA</t>
  </si>
  <si>
    <t>Servicio de peritaje psicológico privado para causa RUC 170049xxxx-2. (Art1)</t>
  </si>
  <si>
    <t>Servicio de peritaje psicológico privado en causa RUC 180030xxxx-5. (Art1)</t>
  </si>
  <si>
    <t>Servicio de peritaje psicológico licitado en causa RUC 180111xxxx-9. (Art1)</t>
  </si>
  <si>
    <t>Servicio de peritaje psicológico privado en causa RUC 180003xxxx-9. (Art1)</t>
  </si>
  <si>
    <t>Servicio de peritaje psicológico privado en causa RUC 180043xxxx-6. (Art1)</t>
  </si>
  <si>
    <t>9639027-0</t>
  </si>
  <si>
    <t>GIOVANNA CAROLINA ARANCIBIA PARRA</t>
  </si>
  <si>
    <t>Servicio de peritaje psicológico privado en causa RUC 160122xxxx-6. (Art1)</t>
  </si>
  <si>
    <t>26061399-5</t>
  </si>
  <si>
    <t>AMOS DERILUS</t>
  </si>
  <si>
    <t>Servicio de interpretación Haitiano Criollo/Español para IMPUTADOS en causas RUC 1900503xxx-7 (12/05/2019), 1900587xxx-7 (03/06/2019), 1900609xxx-7 (07/06/2019) y 1900614xxx-2 (10/06/2019). (Art1)</t>
  </si>
  <si>
    <t>Servicio de interpretación Haitiano Criollo/Español para IMPUTADOS en causas RUC 1900557579-9 (27/05/2019) y 1900571263-K (29/05/2019). (Art1)</t>
  </si>
  <si>
    <t>Servicio de interpretación de Haitiano Criollo/Español para IMPUTADO en causa RUC 1900392xxx-5. (Art1)</t>
  </si>
  <si>
    <t>Servicio de peritaje psicológico privado en causa RUC 180118xxxx-7. (Art1)</t>
  </si>
  <si>
    <t>24059315-7</t>
  </si>
  <si>
    <t>EMMANUEL CIMEUS</t>
  </si>
  <si>
    <t>Servicio de interpretación Kreyol/Español para IMPUTADO en causa RUC 1900620xxx-5. (Art1)</t>
  </si>
  <si>
    <t>Servicio de interpretación Kreyol/Español para IMPUTADO en causa RUC 1900620xxx-6. (Art1)</t>
  </si>
  <si>
    <t>Servicio de mantención y reparación de vehículo institucional de uso de Fiscal Regional. (Art1)</t>
  </si>
  <si>
    <t>Servicio de interpretación de Kreyol para IMPUTADO en causa RUC 1900586xxx-4. (Art1)</t>
  </si>
  <si>
    <t>Servicio de interpretación de señas para IMPUTADO en causa RUC 1900555xxx-8. (Art1)</t>
  </si>
  <si>
    <t>86.915.400-8</t>
  </si>
  <si>
    <t>SEMBCORP AGUAS CHACABUCO S.A.</t>
  </si>
  <si>
    <t>Servicio de agua potable FL Colina Periodo 14/05/2019 al 12/06/2019</t>
  </si>
  <si>
    <t>F.R. Metrop. Centro Norte</t>
  </si>
  <si>
    <t>Servicio de electricidad CJS - del 13/05/2019 al 11/06/2019</t>
  </si>
  <si>
    <t>96.783.910-8</t>
  </si>
  <si>
    <t>EMPRESA ELÉCTRICA DE COLINA LTDA.</t>
  </si>
  <si>
    <t>Servicio de electricidad FL Colina - del 29/05/2019 al 27/06/2019</t>
  </si>
  <si>
    <t>99.557.380-6</t>
  </si>
  <si>
    <t>SOCIEDAD CONCESIONARIA CENTRO DE JUSTICIA DE SANTIAGO S.A.</t>
  </si>
  <si>
    <t>Autoriza Ejecución de Obras de Habilitaciones en el edificio de la Fiscalía Centro Norte en el CJS (piso 9, Fiscalía SACFI)</t>
  </si>
  <si>
    <t>FN N°1196</t>
  </si>
  <si>
    <t>77.810.090-8</t>
  </si>
  <si>
    <t>ATB BODEGAJES Y SERVICIOS LIMITADA</t>
  </si>
  <si>
    <t>Renovación de arriendo de bodegas por un periodo de seis meses</t>
  </si>
  <si>
    <t>FR N°166</t>
  </si>
  <si>
    <t>96.711.590-8</t>
  </si>
  <si>
    <t>Adquisiciones de (60) botellones de agua para CJS y FL de  Chacabuco.</t>
  </si>
  <si>
    <t>78.951.600-6</t>
  </si>
  <si>
    <t>Adquisición de (2) Timbres para FL Santiago Centro</t>
  </si>
  <si>
    <t>11.730.167-2</t>
  </si>
  <si>
    <t>ANDREA DEL CARMEN RUIZ HERRERA</t>
  </si>
  <si>
    <t>Informe Pericial Causa RUC 160028xxxx-9</t>
  </si>
  <si>
    <t>FN/MP N°2075</t>
  </si>
  <si>
    <t>Informe Pericial Causa RUC 150117xxxx-3</t>
  </si>
  <si>
    <t>13.104.370-8</t>
  </si>
  <si>
    <t>VIVIAN DE LA FUENTE ALACID</t>
  </si>
  <si>
    <t>Servicio de (60) Coffee Break para Jornada de Capacitación Autónoma</t>
  </si>
  <si>
    <t>Adquisición de (2) Punteros Láser</t>
  </si>
  <si>
    <t>77.770.220-3</t>
  </si>
  <si>
    <t>ECOTURISMO SURESTE LIMITADA</t>
  </si>
  <si>
    <t>Servicios de Alimentación para Jornada de Directivos y Administradores</t>
  </si>
  <si>
    <t>Jornada de Integración y Trabajo en Equipo para Directivos y Administradores</t>
  </si>
  <si>
    <t>76.811.980-5</t>
  </si>
  <si>
    <t>SAMSONITE CHILE S.A.</t>
  </si>
  <si>
    <t>Adquisición de (2) Maletas para FL Santiago Centro</t>
  </si>
  <si>
    <t>22.960.680-8</t>
  </si>
  <si>
    <t>DIDIER FRANCOIS PASCAL CASSAMAJOR</t>
  </si>
  <si>
    <t>Servicio de Interpretación Creole-Español para Causa RUC 190066xxxx-1</t>
  </si>
  <si>
    <t>7.448.636-3</t>
  </si>
  <si>
    <t>MARÍA ANTONIETA VERA SAAVEDRA</t>
  </si>
  <si>
    <t>Reforzamiento Domiciliario para Causa RUC 190053xxxx-7</t>
  </si>
  <si>
    <t>86.132.100-2</t>
  </si>
  <si>
    <t>DEMARKA S.A.</t>
  </si>
  <si>
    <t>Adquisición de (8.000) Etiquetas RFID para UCEAD</t>
  </si>
  <si>
    <t>Servicio de (20) Coffee Break para Jornada de Capacitación Autónoma</t>
  </si>
  <si>
    <t>12.514.072-6</t>
  </si>
  <si>
    <t>CARLOS TORO CONCHA</t>
  </si>
  <si>
    <t>Reforzamiento Domiciliario para Causa RUC 190058xxxx-1</t>
  </si>
  <si>
    <t>96.750.760-1</t>
  </si>
  <si>
    <t>IDENTICARD SPA.</t>
  </si>
  <si>
    <t>Adquisición de (400) PortaCredenciales y (200) Lanyard Impresas</t>
  </si>
  <si>
    <t>14.146.461-2</t>
  </si>
  <si>
    <t>PAULA ESQUIVEL ADAOS</t>
  </si>
  <si>
    <t>Informe Pericial Causa RUC 1800038xxx-3</t>
  </si>
  <si>
    <t>Informe Pericial Causa RUC 1900517xxx-K</t>
  </si>
  <si>
    <t>93.558.000-5</t>
  </si>
  <si>
    <t>DISTRIBUIDORA DE PAPELES INDUSTRIALES S.A.</t>
  </si>
  <si>
    <t xml:space="preserve">Adquisición de Resmas Carta (350) y Oficio (140) para las Fiscalías y Unidades del CJS </t>
  </si>
  <si>
    <t>15.432.803-3</t>
  </si>
  <si>
    <t>LUIS ALEJANDRO SAA SEPÚLVEDA</t>
  </si>
  <si>
    <t>Servicio de Animación Infantil para Actividad del Programa Calidad de Vida 2019</t>
  </si>
  <si>
    <t>77.262.170-1</t>
  </si>
  <si>
    <t>URBANO CHILE SPA</t>
  </si>
  <si>
    <t>Servicio de Mensajería entre el CJS y la FL de Chacabuco Periodo Julio-Diciembre 2019</t>
  </si>
  <si>
    <t>Servicio de Recepción de Residuos en Relleno Sanitario</t>
  </si>
  <si>
    <t>8.636.391-7</t>
  </si>
  <si>
    <t>PEDRO VEGA LARA</t>
  </si>
  <si>
    <t>Servicio de Flete por Destrucción de Especies</t>
  </si>
  <si>
    <t>14.435.841-4</t>
  </si>
  <si>
    <t>CHUNHUA XUE</t>
  </si>
  <si>
    <t>Servicio de Interpretación Chino-Español para Causa RUC 1900641xxx-1</t>
  </si>
  <si>
    <t>22.698.271-K</t>
  </si>
  <si>
    <t xml:space="preserve">Servicios de Interpretación Creole-Español para Causas RUC 1600990xxx-6 y 1900641xxx-0 </t>
  </si>
  <si>
    <t>Servicio de Interpretación Creole-Español para Causa RUC 1900641xxx-8</t>
  </si>
  <si>
    <t>99.520.000-7</t>
  </si>
  <si>
    <t>Copec S.A.</t>
  </si>
  <si>
    <t>Carga de Combustible en Cupón Electrónico</t>
  </si>
  <si>
    <t>Reforzamiento Domiciliario para Causa RUC 1900526xxx-8</t>
  </si>
  <si>
    <t>Adquisición de Materiales de Oficina y Aseo mes de Junio</t>
  </si>
  <si>
    <t>15.457.235-K</t>
  </si>
  <si>
    <t>ELISABETH CORTEZ MUÑOZ</t>
  </si>
  <si>
    <t>Adquisición de Materiales de Oficina mes de Junio</t>
  </si>
  <si>
    <t>76.148.628-4</t>
  </si>
  <si>
    <t>SOCIEDAD COMERCIAL SERI LIMITADA</t>
  </si>
  <si>
    <t>8.966.563-9</t>
  </si>
  <si>
    <t>SANDRA TELLO LÓPEZ</t>
  </si>
  <si>
    <t>Adquisición de (4) Detectores de Billetes Falsos para Custodia</t>
  </si>
  <si>
    <t>10.265.615-6</t>
  </si>
  <si>
    <t>LUIS RUBIO QUINTANILLA</t>
  </si>
  <si>
    <t>Reforzamiento Domiciliario para Causa RUC 190056xxxx-1</t>
  </si>
  <si>
    <t>14.258.616-9</t>
  </si>
  <si>
    <t>JOSÉ ALLENDE IBACETA</t>
  </si>
  <si>
    <t>Reforzamiento Domiciliario para Causa RUC 190047xxxx-6</t>
  </si>
  <si>
    <t>11.927.418-4</t>
  </si>
  <si>
    <t>PABLO ROJAS SOTO</t>
  </si>
  <si>
    <t>Reforzamiento Domiciliario para Causa RUC 18120xxxx-2</t>
  </si>
  <si>
    <t>77.600.970-9</t>
  </si>
  <si>
    <t>ASIA REPS SPA.</t>
  </si>
  <si>
    <t>Servicio de Interpretación Chino-Español para Causa RUC 180115xxxx-K</t>
  </si>
  <si>
    <t>Servicio de (15) Coffee Break para Jornada de Capacitación Autónoma</t>
  </si>
  <si>
    <t>76.007.089-0</t>
  </si>
  <si>
    <t>COMERCIAL TERMOLAM LIMITADA</t>
  </si>
  <si>
    <t>Adquisición de (50) Corchetes 3/8</t>
  </si>
  <si>
    <t>76.779.540-8</t>
  </si>
  <si>
    <t>AUTOMATEC IMPORTACIONES LIMITADA</t>
  </si>
  <si>
    <t>Provisión e Instalación de Cortinas Blackout en FL de Chacabuco y CJS</t>
  </si>
  <si>
    <t>76.007.620-1</t>
  </si>
  <si>
    <t>APRONTA SOLUCIONES TECNOLÓGICAS LIMITADA</t>
  </si>
  <si>
    <t>Adquisición de (180) Etiquetas Brother DK 1202 para CJS</t>
  </si>
  <si>
    <t>77.020.620-0</t>
  </si>
  <si>
    <t>THE NEWFIELD NETWORK S.A.</t>
  </si>
  <si>
    <t>Contratación de Taller del Programa Regional de Capacitación 2019</t>
  </si>
  <si>
    <t>Informe Pericial Causa RUC 190031xxxx-5</t>
  </si>
  <si>
    <t>Informe Pericial Causa RUC 190042xxxx-K</t>
  </si>
  <si>
    <t>Informes Periciales Causas RUC 1900449xxx-0 y 1900278xxx-4</t>
  </si>
  <si>
    <t>13.676.540-K</t>
  </si>
  <si>
    <t>GABRIELA BUCAREY BRUNA</t>
  </si>
  <si>
    <t>Informe Pericial Causa RUC 170118xxxx-9</t>
  </si>
  <si>
    <t>13.901.726-9</t>
  </si>
  <si>
    <t>VERÓNICA QUIJANO MAUREIRA</t>
  </si>
  <si>
    <t>Servicio de Interpretación en Lengua de Señas para Causa RUC 180069xxxx-K</t>
  </si>
  <si>
    <t>Reforzamiento Domiciliario para Causa RUC 190054xxxx-K</t>
  </si>
  <si>
    <t>7.936.078-3</t>
  </si>
  <si>
    <t>NIBALDO REINOSO VARGAS</t>
  </si>
  <si>
    <t>Servicio de Traslado de la Unidad de Corte al CJS</t>
  </si>
  <si>
    <t>Adquisición de (16) Timbres para Fiscalía Local CJS y URAVIT</t>
  </si>
  <si>
    <t>Servicio de Interpretación Creole-Español para Causa RUC 190058xxxx-7</t>
  </si>
  <si>
    <t>Servicio de Interpretación Creole-Español para Causa RUC 1900585xxx-1</t>
  </si>
  <si>
    <t>Servicio de Interpretación Creole-Español para Causa RUC 190058xxxx-5</t>
  </si>
  <si>
    <t>9.039.890-3</t>
  </si>
  <si>
    <t>FRANCISCO URIBE RUBILAR</t>
  </si>
  <si>
    <t>Reforzamiento Domiciliario para Causa RUC 1900411xxx-6</t>
  </si>
  <si>
    <t>96.700.620-3</t>
  </si>
  <si>
    <t>STORBOX S.A.</t>
  </si>
  <si>
    <t>Adquisición de (200) Cajas de Archivo para UCEAD</t>
  </si>
  <si>
    <t>RES DEN N° 537</t>
  </si>
  <si>
    <t>Reforzamiento Domiciliario para Causa RUC 1900036xxx-5</t>
  </si>
  <si>
    <t>Servicio de Interpretación Chino-Español para Causa RUC 180097xxxx-8</t>
  </si>
  <si>
    <t>52.002.100-0</t>
  </si>
  <si>
    <t>BLUE PEAKS S.P.A.</t>
  </si>
  <si>
    <t>Mantención Correctiva para Scanner Kodak</t>
  </si>
  <si>
    <t>9.617.206-0</t>
  </si>
  <si>
    <t>JUANITA GONZÁLEZ VERGARA</t>
  </si>
  <si>
    <t>Servicio de Interpretación en Lengua de Señas para Causa RUC 190058xxxx-4</t>
  </si>
  <si>
    <t>83.160.600-2</t>
  </si>
  <si>
    <t>COMERCIAL MILÁN LIMITADA</t>
  </si>
  <si>
    <t>Adquisición de (13) Calzado Formal para Auxiliares FR y Funcionarios de At. de Usuarios</t>
  </si>
  <si>
    <t>Servicio de (100) Coffee Break para Jornada de Capacitación Autónoma</t>
  </si>
  <si>
    <t>Adquisición de Resmas Carta (60) y Oficio (20) para la Fiscalía de Alta Complejidad</t>
  </si>
  <si>
    <t>90.310.000-1</t>
  </si>
  <si>
    <t>Gasco S.A.</t>
  </si>
  <si>
    <t>Consumo gas Fiscalía Local Porvenir  desde el 08/05/19 al 06/06/19</t>
  </si>
  <si>
    <t>F.R. Magallanes</t>
  </si>
  <si>
    <t>Consumo gas Fiscalía Local Pto.Natales  desde el   07/05/19 al 06/06/19</t>
  </si>
  <si>
    <t>Consumo gas  Fiscalía Local Pta.Arenas   desde el  08/05/19 al 07/06/19</t>
  </si>
  <si>
    <t>76.215.628-9</t>
  </si>
  <si>
    <t>Aguas Magallanes S.A.</t>
  </si>
  <si>
    <t>Consumo agua potable  Fiscalía Local Porvenir desde el   07/05/19 al 06/06/19</t>
  </si>
  <si>
    <t>Consumo agua potable  Fiscalía Local Pto.Natales   desde el  16/05/19 al 17/06/19</t>
  </si>
  <si>
    <t>Consumo agua potable  Fiscalía Local Pta.Arenas   desde el   10/05/19 al 11/06/19</t>
  </si>
  <si>
    <t>76.215.628-8</t>
  </si>
  <si>
    <t>Consumo agua potable  Fiscalía Regional desde el  07/05/19 al 06/06/19</t>
  </si>
  <si>
    <t>Servicio franqueo convenido Fiscalía Regional y  F.L.Pta.Arenas mayo 2019</t>
  </si>
  <si>
    <t>Servicio franqueo convenido Fiscalía Regional ,F.L.Pta.Arenas y F.L.Pto.Natales mayo 2019</t>
  </si>
  <si>
    <t>88.221.200-9</t>
  </si>
  <si>
    <t>Edelmag S.A.</t>
  </si>
  <si>
    <t>Consumo electricidad Fiscalía Local Porvenir  desde el 26/04/19 al 27/05/19</t>
  </si>
  <si>
    <t>Consumo electricidad Fiscalía Local Puerto Natales  desde el 07/05/19 al 06/06/19</t>
  </si>
  <si>
    <t>Consumo electricidad Fiscalía Local Punta Arenas  desde el 30/04/19 al 29/05/19</t>
  </si>
  <si>
    <t>Consumo electricidad Fiscalía Regional  desde el 27/04/19 al 28/05/19</t>
  </si>
  <si>
    <t>82.074.900-6</t>
  </si>
  <si>
    <t>Transbordadora Austral Broom S.A.</t>
  </si>
  <si>
    <t>Pasaje Porvenir/Pta.Arenas  día 28/06/19 por comisión de servicio</t>
  </si>
  <si>
    <t>Pasaje Pta.Arenas/Porvenir  días 27/06/19 por comisión de servicio</t>
  </si>
  <si>
    <t>89.862.200-2</t>
  </si>
  <si>
    <t>Latam Airlines Group S.A.</t>
  </si>
  <si>
    <t>Pasaje P.Arenas/Santiago/Pta.Arenas para día  03/07 y 05/07  por comisión de servicio</t>
  </si>
  <si>
    <t>Pasaje Pta.Arenas/Porvenir  días 26/06/19 por comisión de servicio</t>
  </si>
  <si>
    <t>8.989.160-4</t>
  </si>
  <si>
    <t>Fredy Pena Ruíz</t>
  </si>
  <si>
    <t>Reparación circuito 5 zona sur 2º piso y cambio bomba prueba funcionamiento, revisión calefactores y válvulas F.L.Pta.Arenas</t>
  </si>
  <si>
    <t>89.428.000-k</t>
  </si>
  <si>
    <t>Aerovías DAP S.A.</t>
  </si>
  <si>
    <t>Pasaje Porvenir/Pta.Arenas/Porvenir  día 03/07/19 por comisión de servicio</t>
  </si>
  <si>
    <t>Pasaje Porvenir/Pta.Arenas  día 27/06/19 por comisión de servicio</t>
  </si>
  <si>
    <t>Pasaje Porvenir/Pta.Arenas/Porvenir  días 10 y 11/07/19 por comisión de servicio</t>
  </si>
  <si>
    <t>Pasaje Pta.Arenas/Santiago/Pta.Arenas 07 al 10/07/19 por comisión de servicio</t>
  </si>
  <si>
    <t>Reparación caldera Fiscalía Local Punta Arenas</t>
  </si>
  <si>
    <t>Pasaje Pta.Arenas/Santiago/Pta.Arenas 26 al 28/06/19 por comisión de servicio</t>
  </si>
  <si>
    <t>Equipaje en bodega no considerado para viaje Santiago/Pta.Arenas  día 27/06/19  por comisión de servicio.</t>
  </si>
  <si>
    <t>Cambio pasaje Santiago/Pta.Arenas para día  21/07 y 12/07  por comisión de servicio</t>
  </si>
  <si>
    <t>Pasaje Pta.Arenas/Porvenir  día 26/06/19 por comisión de servicio</t>
  </si>
  <si>
    <t>Pasaje Pta.Arenas/Santiago/Pta.Arenas 16 al 24/07/19  por comisión de servicio</t>
  </si>
  <si>
    <t>Pasaje Santiago/Pta.Arenas 09/07/19 y pasajes Pta.Arenas/Santiago/Pta.Arenas días 10 al 14/07 y 09 al 11/07/19  por comisión de servicio (03 funcionarios)</t>
  </si>
  <si>
    <t>88.417.000-1</t>
  </si>
  <si>
    <t>Sky Airlines S.A.</t>
  </si>
  <si>
    <t>Pasaje Pta.Arenas/Santiago 06/07/19 por comisión de servicio</t>
  </si>
  <si>
    <t>Pasaje Pta.Arenas/Santiago/Pta.Arenas 17 al 30/06/19 por comisión de servicio</t>
  </si>
  <si>
    <t>9.874.389-8</t>
  </si>
  <si>
    <t>Juana Cabero Huinao</t>
  </si>
  <si>
    <t>Lavado manteles para F.L.Pta.Arenas</t>
  </si>
  <si>
    <t>14.205.886-3</t>
  </si>
  <si>
    <t>Karen Dibarrat Araneda</t>
  </si>
  <si>
    <t>100 coffe break para Talleres prevención y control de estrés y autocuidado para fiscales y funcionarios enmarcado en programa Calidad de Vida Laboral días 19 y 20/06/19</t>
  </si>
  <si>
    <t>Pasaje Santiago/Pta.Arenas/Santiago días 17 y 18/06/19 por comisión de servicio</t>
  </si>
  <si>
    <t>9.531.760-k</t>
  </si>
  <si>
    <t>Freddy Galindo Toledo</t>
  </si>
  <si>
    <t>Servicio pintura cielo raso y paredes sala reuniones fiscalía regional</t>
  </si>
  <si>
    <t>Pasaje Porvenir/Pta.Arenas  día 14/06/19 por comisión de servicio</t>
  </si>
  <si>
    <t>Pasaje Pta.Arenas/Santiago/Pta.Arenas 25 al 27/06/19 por comisión de servicio</t>
  </si>
  <si>
    <t>Pasaje Santiago/Pta.Arenas 06/07/19 por comisión de servicio</t>
  </si>
  <si>
    <t>Pasaje Pta.Arenas/Santiago  día 03/07/19 por comisión de servicio</t>
  </si>
  <si>
    <t>Pasaje Pta.Arenas/Porvenir  día 21/06/19 por comisión de servicio</t>
  </si>
  <si>
    <t>Pasaje Porvenir/Pta.Arenas  día 19/06/19 por comisión de servicio</t>
  </si>
  <si>
    <t>Pasaje Porvenir/Pta.Arenas  día 26/06/19 por comisión de servicio</t>
  </si>
  <si>
    <t>13.944.235-0</t>
  </si>
  <si>
    <t>Hans Bustos Castro</t>
  </si>
  <si>
    <t>Reparaciones eléctricas en F.L.Pto.Natales</t>
  </si>
  <si>
    <t>17.596.331-6</t>
  </si>
  <si>
    <t>Gloria Díaz Cornejo</t>
  </si>
  <si>
    <t>Talleres prevención y control de estrés y autocuidado para fiscales y funcionarios enmarcado en programa Calidad de Vida Laboral</t>
  </si>
  <si>
    <t>17-FN Nº 892</t>
  </si>
  <si>
    <t>Cambio pasaje Santiago/Pta.Arenas día 13/06/19 por comisión de servicio</t>
  </si>
  <si>
    <t xml:space="preserve">Pasaje Pta.Arenas/Porvenir/Pta.Arenas días 12 y 13/06/19 por comisión de servicio </t>
  </si>
  <si>
    <t>Pasaje Porvenir/Pta.Arenas  día 11/06/19 por comisión de servicio</t>
  </si>
  <si>
    <t>3405/12190180</t>
  </si>
  <si>
    <t xml:space="preserve">Pasaje Pta.Arenas/Porvenir/Pta.Arenas 11/06/19 por comisión de servicio </t>
  </si>
  <si>
    <t>3404/12190179</t>
  </si>
  <si>
    <t>Pasaje Pta.Arenas/Porvenir  día 14/06/19 por traslado vehículo asignado a F.L.Porvenir</t>
  </si>
  <si>
    <t>3402/12190178</t>
  </si>
  <si>
    <t>Pasaje Porvenir/Pta.Arenas  día 12/06/19 por traslado vehículo asignado a F.L.Porvenir</t>
  </si>
  <si>
    <t>3401/12190177</t>
  </si>
  <si>
    <t>Pasajes Pta.Arenas/Santiago/Pta.Arenas 17 al 24/06 y 22 al 30/06 por comisión de servicio (02 funcionarios)</t>
  </si>
  <si>
    <t>3399/12190176</t>
  </si>
  <si>
    <t>Pasaje Pta.Arenas/Santiago/Pta.Arenas 16 al 22/06/19 por comisión de servicio</t>
  </si>
  <si>
    <t>3398/12190175</t>
  </si>
  <si>
    <t>Pasaje Porvenir/Pta.Arenas/Porvenir  13-14/06 y 18 al 20/06/19 por comisión de servicio (02 funcionarios)</t>
  </si>
  <si>
    <t>3397/12190174</t>
  </si>
  <si>
    <t>Pasaje Porvenir/Pta.Arenas  día 06/06/19 por comisión de servicio</t>
  </si>
  <si>
    <t>3395/12190173</t>
  </si>
  <si>
    <t>Pasaje Pta.Arenas/Porvenir  día 06/06/19 por comisión de servicio</t>
  </si>
  <si>
    <t>3393/12190172</t>
  </si>
  <si>
    <t>Pasaje Pta.Arenas/Santiago/Pta.Arenas 01 al 03/07/19 por comisión de servicio</t>
  </si>
  <si>
    <t>3392/12190171</t>
  </si>
  <si>
    <t>Pasaje Santiago/Pta.Arenas 16/06/19 por comisión de servicio</t>
  </si>
  <si>
    <t>3391/12190170</t>
  </si>
  <si>
    <t>Pasaje Pta.Arenas/Santiago  día 11/06/19 por comisión de servicio</t>
  </si>
  <si>
    <t>3390/12190169</t>
  </si>
  <si>
    <t>Endoso pasaje  Pta.Arenas/Pto.Williams/Pta.Arenas junio,julio,agosto y noviembre 2019 por comisión de servicio</t>
  </si>
  <si>
    <t>3389/12190168</t>
  </si>
  <si>
    <t>Pasaje Pta.Arenas/Santiago/Pta.Arenas 14 al 29/06/19 por comisión de servicio</t>
  </si>
  <si>
    <t>3387/12190167</t>
  </si>
  <si>
    <t>Pasaje Santiago/Pta.Arenas 22/06/19 por comisión de servicio</t>
  </si>
  <si>
    <t>3388/12190166</t>
  </si>
  <si>
    <t>Pasaje Santiago/Pta.Arenas 27/06/19 por comisión de servicio</t>
  </si>
  <si>
    <t>3386/12190165</t>
  </si>
  <si>
    <t>Pasaje Pta.Arenas/Santiago  día 24/06/19 por comisión de servicio</t>
  </si>
  <si>
    <t>3385/12190164</t>
  </si>
  <si>
    <t>Carga cupones electrónicos gas 95  y PD  para vehículos uso institucional</t>
  </si>
  <si>
    <t>79.866.170-1</t>
  </si>
  <si>
    <t>Rasmussen Hnos.Ltda.</t>
  </si>
  <si>
    <t>4 rollers con logo institucional  para fiscalía regional</t>
  </si>
  <si>
    <t>83.382.700-6</t>
  </si>
  <si>
    <t>Comercial ECCSA S.A.</t>
  </si>
  <si>
    <t>Franqueo convenido,  consumo mes de junio 2019</t>
  </si>
  <si>
    <t>F.R. Aysén</t>
  </si>
  <si>
    <t>69.240.300-2</t>
  </si>
  <si>
    <t>Ilustre Municipalidad de Coyhaique</t>
  </si>
  <si>
    <t xml:space="preserve">Estacionamientos anual para dos vehículos de Fiscalía Regional de Aysén. </t>
  </si>
  <si>
    <t>76.612.578-6</t>
  </si>
  <si>
    <t>Constructora J.R.A. Ltda.</t>
  </si>
  <si>
    <t>Recambio de luminarias habilitación oficinas Unidad de Análisis Criminal Fiscalía Regional de Aysén.</t>
  </si>
  <si>
    <t>88.272.600-2</t>
  </si>
  <si>
    <t>Empresa Eléctrica de Aysén S.A.</t>
  </si>
  <si>
    <t>Consumo energía eléctrica  Fiscalía Local de Cisnes, período 26/04/2019 al 25/06/2019.</t>
  </si>
  <si>
    <t>Consumo energía eléctrica  Fiscalía Local de Cochrane, período 26/04/2019 al 25/06/2019.</t>
  </si>
  <si>
    <t>11.157.833-8</t>
  </si>
  <si>
    <t>José Ricardo Poblete Vega</t>
  </si>
  <si>
    <t>Reubicación Enchufe eléctrico cocina edificio Fiscalía.</t>
  </si>
  <si>
    <t>Habilitación oficinas Unidad de Análisis Criminal Fiscalía Regional de Aysén.</t>
  </si>
  <si>
    <t>Mesón de atención a público Fiscalía Local de Coyhaique; Normas de Accesibilidad Universal.</t>
  </si>
  <si>
    <t>18.470.511-7</t>
  </si>
  <si>
    <t>Angélica Isabel Antrillao Poblete</t>
  </si>
  <si>
    <t>Contratación directa de servicio digitalización de  evidencias incautadas de causas relevantes</t>
  </si>
  <si>
    <t>FR N° 1262/2019</t>
  </si>
  <si>
    <t>Cambio de fecha pasaje aéreo Balmaceda - Santiago Sr. Fiscal Regional de Aysén. Consejo de Fiscales.</t>
  </si>
  <si>
    <t>Pasajes aéreos Balmaceda - Santiago (ida y vuelta) para Administrativo Operativo de Causas de Fiscalía Local de Coyhaique. Capacitación en Ceremonial y Protocolo. O/C Nº 697209-134-CM19 del 20/06/2019 Mercado Público.</t>
  </si>
  <si>
    <t>Pasajes aéreos Balmaceda - Santiago (ida y vuelta) para Secretaria Fiscal Regional de Aysén. Capacitación en Ceremonial y Protocolo. O/C Nº 697209-133-CM19 del 20/06/2019 Mercado Público.</t>
  </si>
  <si>
    <t>15.880.931-1</t>
  </si>
  <si>
    <t>Sheila Lissette Constanzo Gutiérrez</t>
  </si>
  <si>
    <t>Evaluación por competencias cargo administrativo de apoyo Fiscalía Regional de Aysén</t>
  </si>
  <si>
    <t>76.061.563-3</t>
  </si>
  <si>
    <t>Inversiones J y M Ltda.</t>
  </si>
  <si>
    <t>Petróleo para caldera Fiscalía Local de Cochrane.</t>
  </si>
  <si>
    <t>Pasajes aéreos Balmaceda - Santiago (ida y vuelta) para Sr. Fiscal Regional de Aysén. Actividad con Sres. Fiscal Nacional, Fiscales Regionales y Sr. Presidente de la República de Chile.</t>
  </si>
  <si>
    <t>5.084.436-6</t>
  </si>
  <si>
    <t>Jaime René Carrillo Vera</t>
  </si>
  <si>
    <t>Adquisición petróleo (2700 lts. App) para caldera,  Fiscalía Regional de Aysén y Fiscalía Local de  Coyhaique.</t>
  </si>
  <si>
    <t>15.304.210-1</t>
  </si>
  <si>
    <t>Rodrigo Cristian Vargas Alarcón</t>
  </si>
  <si>
    <t>Traslado Administradora Fiscalía Local Chile Chico a Cochrane (ida y vuelta);  concurrencia a Fiscalía Local de Cochrane</t>
  </si>
  <si>
    <t>Pasajes aéreos Balmaceda Santiago ida y vuelta para auxiliar administrativo Fiscalía Local de Coyhaique. Participación en Taller Atención de Usuarios. O/C Nº 697209-132-CM19 del 19/06/2019 Mercado Público.</t>
  </si>
  <si>
    <t>76.199.800-5</t>
  </si>
  <si>
    <t>Distribuidora Himax Ltda.</t>
  </si>
  <si>
    <t>Artículos de aseo para Fiscalía Regional de Aysén. O/C Nº 697209-131-CM19 del 19/06/2019 Mercado Público.</t>
  </si>
  <si>
    <t>84.348.700-9</t>
  </si>
  <si>
    <t>Abastecedora del Comercio Ltda.</t>
  </si>
  <si>
    <t>Artículos de aseo para Fiscalía Regional de Aysén. O/C Nº 697209-130-CM19 del 19/06/2019 Mercado Público.</t>
  </si>
  <si>
    <t>6.157.887-0</t>
  </si>
  <si>
    <t>Carlos Leonel Soto Soto</t>
  </si>
  <si>
    <t>Artículos de aseo para Fiscalía Regional de Aysén. O/C Nº 697209-129-CM19 del 19/06/2019 Mercado Público.</t>
  </si>
  <si>
    <t>Por consumo electricidad  Fiscalía Local de Aysén, período 16/05/2019 al 14/06/2019</t>
  </si>
  <si>
    <t>Pasajes aéreos Santiago - Balmaceda para Auxiliar Fiscalía Local de Cisnes. Participación en Taller Atención de Usuarios. O/C N° 697209-128-CM19 del 17/06/2019 Mercado Público.</t>
  </si>
  <si>
    <t>76.098.819-7</t>
  </si>
  <si>
    <t>Globalsat Telecomunicaciones Chile Ltda.</t>
  </si>
  <si>
    <t>05 recarga a celulares satelitales para 06 meses plan 200 minutos a contar del 06/07/2019; CL-1188 Fiscalía Coyhaique.</t>
  </si>
  <si>
    <t>99.501.280-4</t>
  </si>
  <si>
    <t>Aguas Patagonia de Aysén S.A.</t>
  </si>
  <si>
    <t xml:space="preserve">Por consumo agua potable Fiscalía Regional Aysén y Fiscalía Local Coyhaique, período 14/05/2019 al 13/06/2019. </t>
  </si>
  <si>
    <t>Pasaje Balmaceda - Santiago (ida y vuelta) para Abogado Asesor Fiscalía Regional de Aysén; Jornada de Trabajo Abogados Asesores encargados de DD.HH.</t>
  </si>
  <si>
    <t>Fabricación rampa acceso estacionamiento interior Fiscalía Regional de Aysén y Fiscalía Local de Coyhaique.</t>
  </si>
  <si>
    <t>80.925.100-4</t>
  </si>
  <si>
    <t>Soc. Marítima y Comercial SOMARCO Ltda.</t>
  </si>
  <si>
    <t>Pasajes y Transbordo vehículo Pto. Ibáñez - Chile Chico (ida y vuelta).  Funcionarios Unidad de Gestión e Informática Fiscalía Regional de Aysén.  Concurrencia a Fiscalía Local de Chile Chico.</t>
  </si>
  <si>
    <t>Pasaje Balmaceda - Santiago (ida y vuelta) para Abogado Asistente Fiscalía Local de Coyhaique; Grupo de Enfoque en Fiscalía Nacional.</t>
  </si>
  <si>
    <t xml:space="preserve">Traslado Administradora tramo Chile Chico - Cochrane - Chile Chico. </t>
  </si>
  <si>
    <t>Pasajes  Balmaceda - Santiago (ida y vuelta) para Fiscal Adjunto Jefe Unidad de Análisis Criminal Fiscalía Regional de Aysén; Jornada Tráfico Armas en la Fiscalía Nacional</t>
  </si>
  <si>
    <t>Pasajes  Balmaceda - Santiago (ida y vuelta) para Abogado Asesor Fiscalía Regional de Aysén; Jornada Trafico Armas en la Fiscalía Nacional</t>
  </si>
  <si>
    <t>Pasaje aéreo Balmaceda - Santiago (ida y vuelta), administrativo operativo de causas de Fiscalía Local de Cochrane; Taller Atención de Usuarios.</t>
  </si>
  <si>
    <t>15.968.917-4</t>
  </si>
  <si>
    <t>Marco Antonio Ossa Carrasco</t>
  </si>
  <si>
    <t>02 Galvanos; 01 para Simposio y 01 PDI (Aniversario).</t>
  </si>
  <si>
    <t>77.477.940-K</t>
  </si>
  <si>
    <t>Schafer Hermanos Ltda.</t>
  </si>
  <si>
    <t>Servicio de traslado expositores Simposio Cibercrimen</t>
  </si>
  <si>
    <t>Cambio de fecha pasaje Sr. Fiscal Regional de Aysén.  Diligencias causas relevantes.</t>
  </si>
  <si>
    <t>10.854.842-8</t>
  </si>
  <si>
    <t>Claudio Andrés Pérez Ruíz</t>
  </si>
  <si>
    <t>Servicio de coffe break para Programa Monitores de Drogas y Taller Anticorrupción.</t>
  </si>
  <si>
    <t>76.181.368-4</t>
  </si>
  <si>
    <t>Obras y Const. José G. Navarro González</t>
  </si>
  <si>
    <t>Reparación unidad de Aire Acondicionado Sala de Servidores en Fiscalía Local Aysén.</t>
  </si>
  <si>
    <t>Pasajes Balmaceda - Santiago (ida y vuelta) para Administrativo Unidad de Atención a Víctimas y Testigos Fiscalía Regional de Aysén; Jornada FAE.</t>
  </si>
  <si>
    <t>Pasajes para Perito Santiago - Balmaceda (ida y vuelta) ; Perito Juicio Oral causa Fiscalía Local de Coyhaique</t>
  </si>
  <si>
    <t>Pasajes a la ciudad de Santiago Sra. Abogado Asistente, diligencias  causas relevantes.</t>
  </si>
  <si>
    <t>Pasaje Sr. Jefe Unidad de Atención a Víctimas y Testigos Fiscalía Regional de Aysén a Santiago; Jornada Jefes Uravit.</t>
  </si>
  <si>
    <t>Pasaje  Fiscal Adjunto Jefe Fiscalía Local de Coyhaique; capacitación atención de usuarios.</t>
  </si>
  <si>
    <t>Reparación y reposición  luces auditórium FR, incluye cambio de focos bajo consumo.</t>
  </si>
  <si>
    <t>Consumo energía eléctrica Fiscalía Regional y Fiscalía Local de Coyhaique, período 02/05/2019 al 04/06/2019.</t>
  </si>
  <si>
    <t>7.927.278-7</t>
  </si>
  <si>
    <t>Juan Fernando García Mansilla</t>
  </si>
  <si>
    <t xml:space="preserve">Traslado Coyhaique - Aeropuerto Balmaceda, relatores Taller Liderando con Vocación de Servicio </t>
  </si>
  <si>
    <t>Por consumo agua potable  y alcantarillado Fiscalía Local  Cochrane, período 26/04/2019 al 27/05/2019.</t>
  </si>
  <si>
    <t>16.880.102-5</t>
  </si>
  <si>
    <t>Nelson Antonio Reyes Reyes</t>
  </si>
  <si>
    <t>Diseño diplomas simposio futuro investigación criminal y diplomas monitores antidrogas</t>
  </si>
  <si>
    <t>Por consumo agua potable  y alcantarillado Fiscalía Local  Aysén, período 25/04/2019 al 27/05/2019.</t>
  </si>
  <si>
    <t>Por consumo agua potable  (cargo fijo) Fiscalía Local  Chile Chico, período 24/04/2019 al 25/05/2019.</t>
  </si>
  <si>
    <t>Por consumo agua potable  y alcantarillado Fiscalía Local  Chile Chico, período 24/04/2019 al 25/05/2019.</t>
  </si>
  <si>
    <t>Pasaje aéreo Temuco - Santiago (ida y vuelta) para Abogado Asistente. Diligencias causa relevante. O/C N° 697209-119-CM19 del 04/06/2019 Mercado Público.</t>
  </si>
  <si>
    <t>Pasaje aéreo Balmaceda - Santiago Sr. Director Ejecutivo Regional Fiscalía Regional de Aysén. Asistencia a Jornada RR.HH., O/C N° 697209-118-CM19 del 03/06/2019 Mercado Público.</t>
  </si>
  <si>
    <t>Artículos de aseo para Fiscalía Regional de Aysén.</t>
  </si>
  <si>
    <t>Petróleo para caldera, calefacción Fiscalía Regional de Aysén y Fiscalía Local de Coyhaique.</t>
  </si>
  <si>
    <t>Diseño gráfico de Campañas para Workplace 2019 Fiscalía Regional Aysén.</t>
  </si>
  <si>
    <t>Por cambio de fecha pasajes aéreo tramo Balmaceda - Santiago, para Fiscal Adjunto Fiscalía Local de Coyhaique. Diligencias causas relevantes.</t>
  </si>
  <si>
    <t>Pasajes aéreos Temuco - Santiago (ida y vuelta) para abogado asistente. Diligencias causa relevante. O/C Nº 697209-117-CM19 del 03/06/2019 Mercado Público.</t>
  </si>
  <si>
    <t>91.806.000-6</t>
  </si>
  <si>
    <t>Abastible S.A.</t>
  </si>
  <si>
    <t>Consumo de gas FL Quellón</t>
  </si>
  <si>
    <t>no aplica</t>
  </si>
  <si>
    <t>F.R. Los Lagos</t>
  </si>
  <si>
    <t>Consumo de gas FL P.Varas</t>
  </si>
  <si>
    <t>Consumo de gas FL Castro</t>
  </si>
  <si>
    <t>Consumo de gas FL Quinchao</t>
  </si>
  <si>
    <t>96.579.800-5</t>
  </si>
  <si>
    <t>Empresa de Servicios Sanitarios de Los Lagos S.A.</t>
  </si>
  <si>
    <t>Consumo de agua FL Quinchao</t>
  </si>
  <si>
    <t>Consumo de agua FL R.Negro</t>
  </si>
  <si>
    <t>71.385.700-0</t>
  </si>
  <si>
    <t>Comité Agua Potable Rural Río Negro</t>
  </si>
  <si>
    <t>Consumo de agua FL Hualaihué</t>
  </si>
  <si>
    <t>Consumo de agua FL Calbuco</t>
  </si>
  <si>
    <t>Consumo de agua FL Los Muermos</t>
  </si>
  <si>
    <t>Consumo de agua F.Regional</t>
  </si>
  <si>
    <t>Consumo de agua FL Chaitén</t>
  </si>
  <si>
    <t>Consumo de agua FL P.Varas</t>
  </si>
  <si>
    <t>Consumo de agua FL P.Montt</t>
  </si>
  <si>
    <t>Consumo de agua FL Quellón</t>
  </si>
  <si>
    <t>Consumo de agua FL Maullín</t>
  </si>
  <si>
    <t>Consumo de agua FL Futaleufú</t>
  </si>
  <si>
    <t>Consumo de agua FL Ancud</t>
  </si>
  <si>
    <t>Consumo de agua FL Osorno</t>
  </si>
  <si>
    <t>Consumo de agua FL Castro</t>
  </si>
  <si>
    <t>76.073.162-5</t>
  </si>
  <si>
    <t>Sociedad Austral de Electricidad S.A.</t>
  </si>
  <si>
    <t>Consumo de electricidad FL Los Muermos</t>
  </si>
  <si>
    <t>Consumo de electricidad FL P.Montt</t>
  </si>
  <si>
    <t>Consumo de electricidad FL Maullin</t>
  </si>
  <si>
    <t>Consumo de electricidad FL Osorno</t>
  </si>
  <si>
    <t>Consumo de electricidad FL Ancud</t>
  </si>
  <si>
    <t>Consumo de electricidad FL Quinchao</t>
  </si>
  <si>
    <t>Consumo de electricidad FL R.Negro</t>
  </si>
  <si>
    <t>Consumo de electricidad FL Calbuco</t>
  </si>
  <si>
    <t>Consumo de electricidad FL P.Varas</t>
  </si>
  <si>
    <t>Consumo de electricidad FL Quellón</t>
  </si>
  <si>
    <t>Edelaysén S.A.</t>
  </si>
  <si>
    <t>Consumo electricidad FL Chaitén</t>
  </si>
  <si>
    <t>Consumo de electricidad F.Regional</t>
  </si>
  <si>
    <t>Consumo de electricidad FL Hualaihué</t>
  </si>
  <si>
    <t>Consumo de electricidad FL Futaleufú</t>
  </si>
  <si>
    <t>Consumo de electricidad FL Castro</t>
  </si>
  <si>
    <t>96.565.580-8</t>
  </si>
  <si>
    <t>Cía.De Leasing Tattersall S.A.</t>
  </si>
  <si>
    <t>Permiso internacional camioneta institucional</t>
  </si>
  <si>
    <t>Pasaje aéreo P.Montt-Santiago-Castro del 02-07 al 06-07-2019</t>
  </si>
  <si>
    <t>17-FN/MP N°78</t>
  </si>
  <si>
    <t>Pasaje aéreo P.Montt-Santiago-P.Montt del 01-07 al 05-07-19</t>
  </si>
  <si>
    <t>Pasaje aéreo P.Montt Santiago-P.Montt del 01-07 al 04-07-19</t>
  </si>
  <si>
    <t>Pasaje aéreo Valdivia-Santiago-Valdivia del 01-07 al 05-07-19</t>
  </si>
  <si>
    <t>Costo por cambio de fecha pasaje</t>
  </si>
  <si>
    <t>11.141.422-k</t>
  </si>
  <si>
    <t>Alma González Saez</t>
  </si>
  <si>
    <t>Servicio coffe break Capacitación Delitos Económicos</t>
  </si>
  <si>
    <t>Costo cambio destino pasaje</t>
  </si>
  <si>
    <t>76.670.621-5</t>
  </si>
  <si>
    <t>Informática Sergio Montecinos EIRL</t>
  </si>
  <si>
    <t>Traslado equipo biométrico FL Los Muermos</t>
  </si>
  <si>
    <t>Pasajer aéreo Santiago-P.Montt-Santiago del 03-07 al 05-07-19</t>
  </si>
  <si>
    <t>Pasaje aéreo Santiago-P.Montt-Santiago del 03-07 al 05-07-19</t>
  </si>
  <si>
    <t>3 Evaluación psicolaboral</t>
  </si>
  <si>
    <t>Soc.Marítima y Comercial Somarco Ltda.</t>
  </si>
  <si>
    <t>Pasaje marítimo Hornopirén-Caleta Gonzalo-Hornopirén 30-06-19</t>
  </si>
  <si>
    <t>76.049.426-7</t>
  </si>
  <si>
    <t>Soc.Servicios Generales Bastidas Ltda.</t>
  </si>
  <si>
    <t>Reparaciones varias FL Maullín</t>
  </si>
  <si>
    <t>1 evaluación psicolaboral</t>
  </si>
  <si>
    <t>Pasaje aéreo P.Montt-Santiago-P.Montt del 07-07 al 09-07-19</t>
  </si>
  <si>
    <t>Pasaje aéreo P.Montt-Santiago-P.Montt del 20-06 al 26-06-19</t>
  </si>
  <si>
    <t>Pasaje aéreo P.Montt-Santiago-P.Montt del 19-06 al 25-06-19</t>
  </si>
  <si>
    <t>Pasaje aéreo P.Montt-Santiago-P.Montt  del 08-07 al 10-07-19</t>
  </si>
  <si>
    <t>Pasaje aéreo P.Montt-Santiago-P.Montt del 08-07 al 10-07-2019</t>
  </si>
  <si>
    <t>Pasaje aéreo P.Montt-Santiago-Concepción del 03-07 al 04-07-19</t>
  </si>
  <si>
    <t>Pasaje aéreo P.Montt-Santiago-P.Montt del 18-06 al 21-06-19</t>
  </si>
  <si>
    <t>Pasaje aéreo P.Montt-Balmaceda-P.Montt del 04-07 al 05-07-19</t>
  </si>
  <si>
    <t>Pasaje aéreo P.Montt Santiago-P.Montt del 17-06 al 21-06-19</t>
  </si>
  <si>
    <t>Costo cambio de fecha pasaje aéreo</t>
  </si>
  <si>
    <t>Pasaje aéreo P.Montt-Santiago-P.Montt del 25-06 al 27-06-19</t>
  </si>
  <si>
    <t>10.493.648-2</t>
  </si>
  <si>
    <t xml:space="preserve">Marlene Alarcón Villarroel </t>
  </si>
  <si>
    <t>Servicio coffe break "Yo sigo adelante" FL Osorno</t>
  </si>
  <si>
    <t>11.141.422-K</t>
  </si>
  <si>
    <t>Servicio coffe break Capacitación Litigación Avanzada de Extradiciones Activas</t>
  </si>
  <si>
    <t>76.077.428-6</t>
  </si>
  <si>
    <t>Sociedad Transportes Pinar Ltda.</t>
  </si>
  <si>
    <t>Servicio de mudanza FL Los Muermos</t>
  </si>
  <si>
    <t>76.199.281-3</t>
  </si>
  <si>
    <t>Cloudcorp SPA</t>
  </si>
  <si>
    <t>Instalación Cámaras de seguridad FL Los Muermos</t>
  </si>
  <si>
    <t>76.087.985-1</t>
  </si>
  <si>
    <t>Sociedad de Servicios Suraustral Ltda.</t>
  </si>
  <si>
    <t>Señalética impresas en papel autoadhesivos FL P.Montt</t>
  </si>
  <si>
    <t>Pasaje aéreo P.Montt-Santiago-P.Montt del 03-07 al 04-07-19</t>
  </si>
  <si>
    <t>Pasaje aéreo P.Montt-Santiago-P.Montt del 01-07 al 02-07-19</t>
  </si>
  <si>
    <t>96.797.340-8</t>
  </si>
  <si>
    <t>Ascensores Otis Chile Ltda.</t>
  </si>
  <si>
    <t>Suministrar e instalar baterias para sistema de rescate de pasajeros F.Regional</t>
  </si>
  <si>
    <t>Reparación punto multimedia en sala de reuniones FL P.Montt</t>
  </si>
  <si>
    <t>6.907.099-5</t>
  </si>
  <si>
    <t>Oscar Hernández Mansilla</t>
  </si>
  <si>
    <t>Cambio de ventana de fijo a corredera FL Osorno</t>
  </si>
  <si>
    <t>Costo por cambio de hora pasaje</t>
  </si>
  <si>
    <t>87.778.800-8</t>
  </si>
  <si>
    <t>Sociedad Periodística Araucanía S.A.</t>
  </si>
  <si>
    <t>Publicación Aviso Concurso Público 16-06-19 en los diarios Austral Osorno, El Llanquihue de P.Montt y La Estrella de Chiloé. Cargo Auxiliar F.Regional</t>
  </si>
  <si>
    <t>77.492.110-9</t>
  </si>
  <si>
    <t>Comercial Alumplast Ltda.</t>
  </si>
  <si>
    <t>Habilitación chiflonera FL P.Montt</t>
  </si>
  <si>
    <t>10-DER N°13</t>
  </si>
  <si>
    <t>76.953.284-6</t>
  </si>
  <si>
    <t>Proyectos e Ingeniería Ampi SPA</t>
  </si>
  <si>
    <t>Elaboración de proyecto de climatización FL Osorno</t>
  </si>
  <si>
    <t>10-DER N°07</t>
  </si>
  <si>
    <t>Pasaje aéreo P.Montt-Santiago-P.Montt del 23-06 al 26-06-19</t>
  </si>
  <si>
    <t>Costo cambio de pasaje aéreo</t>
  </si>
  <si>
    <t>Pasaje aéreo P.Montt-Santiago-P.Montt del 24-06 al 25-06-19</t>
  </si>
  <si>
    <t>Pasaje aéreo P.Montt-Santiago-P.Montt del 10-06 al 12-06-19</t>
  </si>
  <si>
    <t>Pasaje aéreo P.Montt-Santiago-P.Montt del 10-06 al 14-06-19</t>
  </si>
  <si>
    <t>Compra de combustible para vehículos</t>
  </si>
  <si>
    <t>76.041.579-0</t>
  </si>
  <si>
    <t>Prisur S.A.</t>
  </si>
  <si>
    <t>Compra de archivadores y carpetas colgantes</t>
  </si>
  <si>
    <t>76.421.991-0</t>
  </si>
  <si>
    <t>Soc.Const.Agric.y Forestal Coipomo Ltda.</t>
  </si>
  <si>
    <t>50 bolsas de pellets para calefacción FL Ancud</t>
  </si>
  <si>
    <t>77.493.870-2</t>
  </si>
  <si>
    <t>Impresores R Y W Ltda.</t>
  </si>
  <si>
    <t>28 placas en aluminio "Horarios de Atención a Público para fiscalias locales"</t>
  </si>
  <si>
    <t>76.053.863-9</t>
  </si>
  <si>
    <t>Clrobotics Security Systems Ltda.</t>
  </si>
  <si>
    <t>Monitor Clrobotics TOP Osorno</t>
  </si>
  <si>
    <t>76.014.180-1</t>
  </si>
  <si>
    <t>Comercial Logotak Ltda.</t>
  </si>
  <si>
    <t>185 Lanyard con logo institucional</t>
  </si>
  <si>
    <t>Instalación de 3 cámara de seguridad CCTV, 1 rack mural, 3 cámara domo, 1 DVR FL Los Muermos</t>
  </si>
  <si>
    <t>76,125,128-7</t>
  </si>
  <si>
    <t>LIBRERÍA Y TIMBRES CHILE SPA</t>
  </si>
  <si>
    <t>Adquisicion de timbres varios para la Fiscalia Regional de los Rios</t>
  </si>
  <si>
    <t>F.R. Los Ríos</t>
  </si>
  <si>
    <t>76,427,004-5</t>
  </si>
  <si>
    <t>R.RODRIGUEZ Y COMPAÑÍA LIMITADA</t>
  </si>
  <si>
    <t>Adquisicion de cartucho de tintas HP para la Fiscalia Regional de los Rios</t>
  </si>
  <si>
    <t>76,779,356-1</t>
  </si>
  <si>
    <t>VALKALINE</t>
  </si>
  <si>
    <t>Servicio de coffe break para capacitacion en tecnicas especiales de la investigacion de la Fiscalia Regional de los Rios</t>
  </si>
  <si>
    <t>Adquisicion  de  pasaje aéreo vía agencia por comisión de servicio de funcionario XIV Región.</t>
  </si>
  <si>
    <t>FN/MP N° 78</t>
  </si>
  <si>
    <t>81.380.500-6</t>
  </si>
  <si>
    <t>UNIVERSIDAD AUSTRAL DE CHILE</t>
  </si>
  <si>
    <t>Informe pericial por tres muestras para ADN animal por causa de la Fiscalia Local de Los Lagos</t>
  </si>
  <si>
    <t>7.513.038-4</t>
  </si>
  <si>
    <t>PEDRO ACUÑA FERRADA</t>
  </si>
  <si>
    <t>Manteción y fabricacion de letras en el logotipo de la Fiscalia Local de RÍo Bueno</t>
  </si>
  <si>
    <t>79,6149.140-K</t>
  </si>
  <si>
    <t>AUTOMOTORES GILDEMEISTER SPA</t>
  </si>
  <si>
    <t>Servicio de mantecion vehiculo institucional de la Fiscalia Regional de los Rios</t>
  </si>
  <si>
    <t>Consumo de gas de la Fiscalia Local de La Union de la Fiscalia Regional de los Rios</t>
  </si>
  <si>
    <t>Consumo de electricidad de la Fiscalia Local de Rio Bueno, Valdivia, La Union y Uravit</t>
  </si>
  <si>
    <t>5791851,5791850,5794421,5793361,5803775,5803840</t>
  </si>
  <si>
    <t>76.606.202-4</t>
  </si>
  <si>
    <t>SANTIAGO EMERGENCIAS SPA</t>
  </si>
  <si>
    <t>5 cajas de Emergencia para víctimas  y/o  Usuarios con Riesgo Social y Seguridad.</t>
  </si>
  <si>
    <t>Servicio de consumo de gas de la Fiscalia Local de San Jose Mariquina</t>
  </si>
  <si>
    <t>Consumo de electricidad de la Fiscalia Local de Panguipulli</t>
  </si>
  <si>
    <t xml:space="preserve">Consumo de electricidad de la Fiscalia Local de Paillaco, </t>
  </si>
  <si>
    <t>5651773,5693903,5734860,5780960</t>
  </si>
  <si>
    <t>77.806.000-0</t>
  </si>
  <si>
    <t>Comercial Redoffice Sur Ltda</t>
  </si>
  <si>
    <t>Adquisición de piso acrilico para protector de piso de la Fiscalia Regional de los Rios</t>
  </si>
  <si>
    <t>Informe pericial por tres muestras para ADN animal por causa de Fiscalía Local de Los Lagos.</t>
  </si>
  <si>
    <t>79.542.000-2</t>
  </si>
  <si>
    <t>DISREVAL LTDA</t>
  </si>
  <si>
    <t>Adquisición de insumos para la Fiscalia Regional de los Rios</t>
  </si>
  <si>
    <t>Consumo de electricidad de la Fiscalia Local de San Jose de la Mariquina</t>
  </si>
  <si>
    <t>96.703.230-1</t>
  </si>
  <si>
    <t>AGUAS DECIMAS</t>
  </si>
  <si>
    <t>Servicio de consumo de agua de la Fiscalía Local de Valdivia, Regional y Uravit.</t>
  </si>
  <si>
    <t>2310438,2323573,113370</t>
  </si>
  <si>
    <t>Coffe break para capacitacioon de investigacion patrimonial a realizarce el 06.06.2019</t>
  </si>
  <si>
    <t>Servicio de evaluacion psicolaborales para cargo auxiliar en la Fiscalia Local de Rio Bueno.</t>
  </si>
  <si>
    <t>76.073.164-1</t>
  </si>
  <si>
    <t>Empresa Eléctrica de la Frontera S.A.</t>
  </si>
  <si>
    <t>Consumo energía eléctrica fiscalía local de Carahue, periodo 22/05/2019 al 21/06/2019.</t>
  </si>
  <si>
    <t>F.R. Araucanía</t>
  </si>
  <si>
    <t>Consumo energía eléctrica fiscalía local de Loncoche, periodo 18/05/2019 al 19/06/2019.</t>
  </si>
  <si>
    <t>Consumo energía eléctrica fiscalía local de Victoria, emisión 20/06/2019.</t>
  </si>
  <si>
    <t>Consumo energía eléctrica fiscalía local de Traiguén, periodo 15/05/2019 al 14/06/2019.</t>
  </si>
  <si>
    <t>96.928.510-K</t>
  </si>
  <si>
    <t>Empresas Lipigas S.A.</t>
  </si>
  <si>
    <t>Consumo de gas a granel para calefacción de la fiscalía local de Villarrica</t>
  </si>
  <si>
    <t>Consumo energía eléctrica fiscalía local de Nueva Imperial, periodo 07/05/2019 al 06/06/2019.</t>
  </si>
  <si>
    <t>Consumo energía eléctrica fiscalía local de Curacautín, periodo  07/05/2019 al 06/06/2019.</t>
  </si>
  <si>
    <t>Consumo energía eléctrica oficina de atención Purén, periodo mayo 2019.</t>
  </si>
  <si>
    <t>Consumo energía eléctrica (terreno) fiscalía local de Carahue, periodo 24/05/2019 al 22/06/2019.</t>
  </si>
  <si>
    <t>Consumo energía eléctrica fiscalía local de Collipulli, periodo  03/05/2019 al 04/06/2019.</t>
  </si>
  <si>
    <t>Consumo energía eléctrica fiscalía local de Lautaro, periodo 02/05/2019 al 03/06/2019.</t>
  </si>
  <si>
    <t>Consumo energía eléctrica fiscalía local de Angol, emisión 05/06/2019.</t>
  </si>
  <si>
    <t>Consumo energía eléctrica fiscalía local de Pitrufquén, periodo 03/05/2019 al 003/06/2019.</t>
  </si>
  <si>
    <t>Consumo energía eléctrica fiscalía local de Villarrica, periodo 01/05/2019 al 30/05/2019.</t>
  </si>
  <si>
    <t>90.635.000-9</t>
  </si>
  <si>
    <t>Telefónica Chile S.A.</t>
  </si>
  <si>
    <t>Servicio telefónico líneas correspondientes a las fiscalías de la región, mes de mayo 2019.</t>
  </si>
  <si>
    <t>Servicio de courier para las fiscalías de la región, mes de mayo 2019.</t>
  </si>
  <si>
    <t>Servicio de franqueo convenido para las fiscalías de la región, mes de mayo 2019.</t>
  </si>
  <si>
    <t>Servicio de franqueo convenido para la fiscalía local de Temuco, mes de mayo 2019.</t>
  </si>
  <si>
    <t>76.215.637-7</t>
  </si>
  <si>
    <t>Aguas Araucanía S.A.</t>
  </si>
  <si>
    <t>Consumo agua potable fiscalía local Nva.Imperial, mes de mayo 2019.</t>
  </si>
  <si>
    <t>Consumo agua potable fiscalías de la región, mes de Mayo 2019.</t>
  </si>
  <si>
    <t>Pasajes aéreos para funcionario en comisión de servicio, trayecto Temuco-Stgo.-Temuco.</t>
  </si>
  <si>
    <t>6.500.341-4</t>
  </si>
  <si>
    <t>Hugo Octavio Yañez Cabrera</t>
  </si>
  <si>
    <t>Reparaciones gasfitería en Fiscalia local Victoria</t>
  </si>
  <si>
    <t>6.893.676-4</t>
  </si>
  <si>
    <t>Alejandro Varela Zuñiga</t>
  </si>
  <si>
    <t>Recambio de bomba impulsora de agua para calefacción FL Collipulli</t>
  </si>
  <si>
    <t>Reparaciones en caldera Fiscalía local Collipulli.</t>
  </si>
  <si>
    <t>76.031.853-1</t>
  </si>
  <si>
    <t>Servicio Y Gestión Creativa Limitada</t>
  </si>
  <si>
    <t>Servicio de cafetería y relatoría jornada autocuidado Fiscalía local Traiguén</t>
  </si>
  <si>
    <t>76.123.668-7</t>
  </si>
  <si>
    <t>Comercial Decorene Limitada</t>
  </si>
  <si>
    <t>Servicio revisión y diagnostico falla en cortinas eléctricas Fiscalia local Curacautín</t>
  </si>
  <si>
    <t>Diferencia por cambio pasaje para funcionario en comisión de servicio.</t>
  </si>
  <si>
    <t>10.302.496-K</t>
  </si>
  <si>
    <t>Marisol Neira Oporto</t>
  </si>
  <si>
    <t>Reparación puerta acceso Fiscalia local Nueva Imperial</t>
  </si>
  <si>
    <t>78.906.980-8</t>
  </si>
  <si>
    <t>Comercial Muñoz Y Compañía Limitada</t>
  </si>
  <si>
    <t>Adquisición de materiales de aseo para fiscalías de la región</t>
  </si>
  <si>
    <t>77.088.350-4</t>
  </si>
  <si>
    <t>Soc. Servicios Computacionales Aska Ltda</t>
  </si>
  <si>
    <t>Servicio de mediciones y análisis red interior eléctrica inmueble Fiscalia local Villarrica</t>
  </si>
  <si>
    <t>Resolución FR N°473</t>
  </si>
  <si>
    <t>76.466.258-K</t>
  </si>
  <si>
    <t>Comercial El Olivar Spa</t>
  </si>
  <si>
    <t>Provisión e instalación de persianas en oficinas Fiscalía Regional.</t>
  </si>
  <si>
    <t>Resolución FR N°474</t>
  </si>
  <si>
    <t>Universidad Austral De Chile</t>
  </si>
  <si>
    <t>Servicio peritaje causa Fiscalía local Angol</t>
  </si>
  <si>
    <t>78.715.730-0</t>
  </si>
  <si>
    <t>Sociedad Comercial Dicer Ltda.</t>
  </si>
  <si>
    <t xml:space="preserve">Adquisición de calefactores eléctricos para Fiscalia local de Collipulli  </t>
  </si>
  <si>
    <t>15.657.790-1</t>
  </si>
  <si>
    <t>Edgar Daniel Sanzana Contreras</t>
  </si>
  <si>
    <t>Reparaciones eléctricas en Fiscalia local Villarrica.</t>
  </si>
  <si>
    <t>76.565.896-9</t>
  </si>
  <si>
    <t>Gastroservice Spa</t>
  </si>
  <si>
    <t>Servicio cafetería actividades unidad jurídica Fiscalía Regional.</t>
  </si>
  <si>
    <t>12.931.229-7</t>
  </si>
  <si>
    <t>Boris Wladimir Nuñez Espinoza</t>
  </si>
  <si>
    <t>Reparaciones en ventanas sala de guardias en Fiscalia local Temuco</t>
  </si>
  <si>
    <t>76.079.284-5</t>
  </si>
  <si>
    <t>Comercializadora Perez Y Compañía Spa</t>
  </si>
  <si>
    <t>Adquisición de combustible para calefacción Fiscalia local Victoria</t>
  </si>
  <si>
    <t>Adquisición de combustible para calefacción Fiscalia Regional</t>
  </si>
  <si>
    <t>76.740.200-7</t>
  </si>
  <si>
    <t>Guillermo Alberto Gonzalez Limitada</t>
  </si>
  <si>
    <t>Adquisición de materiales de oficina para fiscalías de la región</t>
  </si>
  <si>
    <t>Adquisición de materiales de oficina para fiscalías de la región.</t>
  </si>
  <si>
    <t>96.978.670-2</t>
  </si>
  <si>
    <t>Seigard Chile S. A.</t>
  </si>
  <si>
    <t>13.964.232-5</t>
  </si>
  <si>
    <t>Magaly Del Carmen Rojas Cortes</t>
  </si>
  <si>
    <t>77.879.090-4</t>
  </si>
  <si>
    <t>Advantage Computación Ltda</t>
  </si>
  <si>
    <t>Adquisición de impresora para uso Fiscal Regional</t>
  </si>
  <si>
    <t>77.070.080-9</t>
  </si>
  <si>
    <t>Ahumada Cabello Limitada</t>
  </si>
  <si>
    <t>Adquisición de set parlantes unidad informática</t>
  </si>
  <si>
    <t>76.008.643-6</t>
  </si>
  <si>
    <t>Eventos Y Convenciones Turísticas S.A.</t>
  </si>
  <si>
    <t>Arriendo de telón y servicio cafetería para taller conocimientos jurídicos.</t>
  </si>
  <si>
    <t>9.281.109-3</t>
  </si>
  <si>
    <t>Laura Robinson Bravo</t>
  </si>
  <si>
    <t>76.577.575-2</t>
  </si>
  <si>
    <t>Trofeos Osorio Limitada</t>
  </si>
  <si>
    <t xml:space="preserve">Compra de galvano para reconocimiento </t>
  </si>
  <si>
    <t>76.078.362-5</t>
  </si>
  <si>
    <t>Automotriz Cumbre Spa.</t>
  </si>
  <si>
    <t>Reparación de vehículo institucional uso Unidad de Victimas y Testigos.</t>
  </si>
  <si>
    <t>77.413.110-8</t>
  </si>
  <si>
    <t>Comercial Pinto Limitada</t>
  </si>
  <si>
    <t>Servicio y enmarcado de fotografías de Fiscalia Regional</t>
  </si>
  <si>
    <t>Adquisición de materiales para fiscalías de la región.</t>
  </si>
  <si>
    <t>Publicación aviso concurso público Fiscalia Regional</t>
  </si>
  <si>
    <t>Servicio cafetería para actividad Fiscalia local Lautaro.</t>
  </si>
  <si>
    <t>Servicio reparación eléctrica en iluminación led en Fiscalia Regional</t>
  </si>
  <si>
    <t>79.649.140-K</t>
  </si>
  <si>
    <t>Automotores Gildemeister Spa</t>
  </si>
  <si>
    <t>Servicio mantención vehículo institucional Fiscal Regional.</t>
  </si>
  <si>
    <t>Arriendo de telón y servicio cafetería actividad capacitación Jornada 3</t>
  </si>
  <si>
    <t>Arriendo de telón y servicio cafetería actividad capacitación Jornada 2</t>
  </si>
  <si>
    <t>Arriendo de telón y servicio cafetería actividad capacitación Jornada 1</t>
  </si>
  <si>
    <t>Servicio cafetería actividad Unidad de análisis criminal</t>
  </si>
  <si>
    <t>Servicios de cafetería complementa orden N° 9190181</t>
  </si>
  <si>
    <t>10.142.241-0</t>
  </si>
  <si>
    <t>Aldo Juvenal Bahamondes Anriquez</t>
  </si>
  <si>
    <t>Reparaciones eléctricas en Fiscalía local Carahue</t>
  </si>
  <si>
    <t>Arriendo de telón y servicio cafetería actividad capacitación.</t>
  </si>
  <si>
    <t>99.528.470-7</t>
  </si>
  <si>
    <t>Cps &amp; First Security S.A.</t>
  </si>
  <si>
    <t>Reparación sistema de alarmas en Fiscalia local Villarrica, cambio de sensores inalámbricos.</t>
  </si>
  <si>
    <t>11.420.635-0</t>
  </si>
  <si>
    <t>Carlos Segundo Urrutia Alvarado</t>
  </si>
  <si>
    <t>Reparación en techumbre de Fiscalia local Temuco</t>
  </si>
  <si>
    <t>10.239.902-1</t>
  </si>
  <si>
    <t>Mario Gonzalo Benavente Sepulveda</t>
  </si>
  <si>
    <t>Reparación en portón automático acceso a Fiscalia local Nva. Imperial</t>
  </si>
  <si>
    <t>Arriendo de telón y servicios de coffe para asistentes a capacitación.</t>
  </si>
  <si>
    <t>Reparación de caldera Fiscalia local Victoria.</t>
  </si>
  <si>
    <t>Resolución FR N°409</t>
  </si>
  <si>
    <t>9.506.999-1</t>
  </si>
  <si>
    <t>Jorge Vargas Fernandez</t>
  </si>
  <si>
    <t>Servicio de empaste documentación contable.</t>
  </si>
  <si>
    <t>Servicio reparaciones eléctricas de iluminación en Fiscalía local Temuco</t>
  </si>
  <si>
    <t>5.444.220-3</t>
  </si>
  <si>
    <t>Juan Anastasio Medina Maturana</t>
  </si>
  <si>
    <t>Servicio mantención estufa Fiscalía local Curacautín</t>
  </si>
  <si>
    <t>Servicio coffe break para asistentes a actividad calidad de vida</t>
  </si>
  <si>
    <t>Servicio de revisión para reparación caldera Fiscalia local Collipulli.</t>
  </si>
  <si>
    <t>Suscripción periódico El Mercurio para asesor comunicacional Fiscalía Regional.</t>
  </si>
  <si>
    <t>Arriendo de telón y servicio de colación para asistentes a actividad capacitación.</t>
  </si>
  <si>
    <t>Servicio de coffe y almuerzo para asistentes a actividad capacitación.</t>
  </si>
  <si>
    <t>Servicio de coffe break para actividad de capacitación.</t>
  </si>
  <si>
    <t>76.483.537-9</t>
  </si>
  <si>
    <t>Sociedad Comercial FyF Diaz Teppa Limitada.</t>
  </si>
  <si>
    <t>Adquisición de combustible para calefacción Fiscalia local Collipulli.</t>
  </si>
  <si>
    <t>6.992.611-8</t>
  </si>
  <si>
    <t>Maria Beatriz Vizcarra Larrañaga</t>
  </si>
  <si>
    <t>Servicio peritaje psicológico causa Fiscalia local Nueva Imperial</t>
  </si>
  <si>
    <t>13.224.605-K</t>
  </si>
  <si>
    <t>Carolayne Rossana Pinto Toro</t>
  </si>
  <si>
    <t>Servicio peritaje psicológico causa Fiscalía local Villarrica</t>
  </si>
  <si>
    <t>11.920.394-5</t>
  </si>
  <si>
    <t>Rubén Marin Paillamilla</t>
  </si>
  <si>
    <t>Servicio de desinsectación y desratización en inmueble Fiscalia Local</t>
  </si>
  <si>
    <t>85 UF Mensuales</t>
  </si>
  <si>
    <t>79.871.600-K</t>
  </si>
  <si>
    <t>INMOBILIARIA E INVERSIONES INCA DE ORO LTDA.</t>
  </si>
  <si>
    <t>Renueva contrato de arriendo para Fiscalía Local de Coronel. Periodo de doce meses a contar del 03/11/2019</t>
  </si>
  <si>
    <t>FR.N° 321/2019</t>
  </si>
  <si>
    <t>F.R. Bio Bio</t>
  </si>
  <si>
    <t>5,95 UF Mensuales</t>
  </si>
  <si>
    <t>ASCENSORES OTIS CHILE LTDA.</t>
  </si>
  <si>
    <t>Renueva contrato para la mantención de ascensor Fiscalía Regional. Veinticuatro meses a contar  del 01/09/2019 y validado por Resolución FR 329/2019</t>
  </si>
  <si>
    <t>FN/MP N° 1433/2013</t>
  </si>
  <si>
    <t>96.853.490-4</t>
  </si>
  <si>
    <t>GAS SUR</t>
  </si>
  <si>
    <t>Suministro de Gas para FL Concepción. Serv. 107038028510</t>
  </si>
  <si>
    <t>76.833.300-9</t>
  </si>
  <si>
    <t>ESSBIO S.A.</t>
  </si>
  <si>
    <t>Servicio de consumo agua mes de abril/mayo  Fiscalías Locales y Oficinas Atención Ministerio Público -Región del Biobío.</t>
  </si>
  <si>
    <t>47574062,47608153,47611267,47687312,47687341,1739878,1741069,1742259,174334747,725384,47725401,47973039,47973170,48067413,48116100,1756152</t>
  </si>
  <si>
    <t>EMPRESA ELECTRICA DE LA FRONTERA S.A.</t>
  </si>
  <si>
    <t>Servicio de consumo energía  mes de abril/mayo  Fiscalías Locales y Oficinas Atención Ministerio Público - Región del Biobío.</t>
  </si>
  <si>
    <t>36647886,4083913,4087174,36704466,4089190,36780224,36781556,4096832,36878568</t>
  </si>
  <si>
    <t>Servicio de consumo de energía mes de  abril/mayo  Fiscalías Locales y Oficinas Atención Ministerio Público - Región del Biobío.</t>
  </si>
  <si>
    <t>225229058,12268844,12270952,12181819,12273804,12256942,12294604</t>
  </si>
  <si>
    <t>96.756.430-3</t>
  </si>
  <si>
    <t>CHILEXPRESS S.A.</t>
  </si>
  <si>
    <t>Servicio correo y courier  chilexpress para Fiscalía Regional y Fiscalía Local de Concepción mes de Mayo</t>
  </si>
  <si>
    <t>Servicio de Courier y Valija mes de Mayo Fiscalías Locales y Fiscalía Regional.</t>
  </si>
  <si>
    <t>Servicio envíos de Franqueos normales y certificados  mes de  Mayo Fiscalía Regional y Fiscalías Locales Región del Biobío.</t>
  </si>
  <si>
    <t>Compra  de Gas  Granel Normal para calefacción Fiscalía Local de Cañete, Yumbel, Talcahuano y Regional.</t>
  </si>
  <si>
    <t>10324871,10431430,10433940,10487933,10276429,10494674,10464370</t>
  </si>
  <si>
    <t>77.931.120-1</t>
  </si>
  <si>
    <t>HOMS PACK LIMITADA</t>
  </si>
  <si>
    <t>Compra de bolsas Ziploc tamaño mediano para funcionamiento bodegas especies Fiscalías Locales. Licitación Privada Menor.</t>
  </si>
  <si>
    <t>Compra de dos corcheteras eléctricas para Fiscalía Local de Concepción. Orden Convenio Marco N° 696228-79-CM19</t>
  </si>
  <si>
    <t>76.890.687-4</t>
  </si>
  <si>
    <t>XCOM SERVICIO TECNICO COMPUTACIONAL SPA</t>
  </si>
  <si>
    <t>Servicio de Instalación de proyector en sala reuniones 4° piso Fiscalía Regional. Licitación Privada Menor.</t>
  </si>
  <si>
    <t>76.704.923-4</t>
  </si>
  <si>
    <t>YLP CONSTRUCCIONES SPA</t>
  </si>
  <si>
    <t>Contratación Licitación Privada para mantención del sistema eléctrico Fiscalía Local de Talcahuano. Resolución Der. N° 20 de fecha 28 de junio de 2019.</t>
  </si>
  <si>
    <t>DER.N° 20/2019</t>
  </si>
  <si>
    <t>76.662.800-1</t>
  </si>
  <si>
    <t>SOC.MARTA AMESTICA BELMAR Y CIA.LTDA</t>
  </si>
  <si>
    <t>Evaluaciones psicolaborales para estamento auxiliar, Fiscalía Lebu y Oficina Santa Bárbara. Orden de Servicio Convenio Marco N° 696228-84-CM19.</t>
  </si>
  <si>
    <t>Evaluaciones Psicolaboral estamento administrativo Fiscalía Local de Lebu</t>
  </si>
  <si>
    <t>Evaluación estamento Fiscal Adjunto Fiscalía Los Ángeles. Orden Convenio Marco N° 696228-75-CM19</t>
  </si>
  <si>
    <t>Evaluación estamento Profesional Sacfi. Orden Convenio Marco N° 696228-76-CM19</t>
  </si>
  <si>
    <t>76.564.940-4</t>
  </si>
  <si>
    <t>DIARIO EL SUR S.A.</t>
  </si>
  <si>
    <t>Publicación Concurso Público , para Uravit Cañete y Fiscalía de Concepción, Medio El sur de Concepción, Ubicación Generales Domingo 30/06/2019."DESPACHOS A TRAVÉS DE COURBIS"</t>
  </si>
  <si>
    <t>Publicación Fe de erratas, por aviso del domingo 16/06/2019, a lo que fechas se refiere, "DESPACHO A TRAVES DE COURBIS"</t>
  </si>
  <si>
    <t>Publicación Concurso Público Administrativo y Personal a Honorarios, Ubicación Generales, Domingo 16/06/2019, Diario El Sur, DESPACHO A TRAVÉS DE COURBIS</t>
  </si>
  <si>
    <t>76.355.989-0</t>
  </si>
  <si>
    <t>GRETA PUBLICIDAD E.I.R.L.</t>
  </si>
  <si>
    <t>Compra y confección de letreros autoadhesivos , horarios atención público Fiscalías Locales . Licitación Privada Menor.</t>
  </si>
  <si>
    <t>76.327.733-K</t>
  </si>
  <si>
    <t>SERV.BANQUETERIA Y PLANIFICACION EVENTOS</t>
  </si>
  <si>
    <t>Servicio de coffe para funcionarios participantes a jornada Sacfi- VR. Martes 02 y Miércoles 03 de Julio. Orden Convenio Marco N° 696228-85-CM19.</t>
  </si>
  <si>
    <t>Servicio de coffe para capacitación de habilidades Directivas. Viernes 28 de Junio. 25 personas. Orden Convenio Marco N° 696228-83-CM19.</t>
  </si>
  <si>
    <t>Servicio de coffe para jornada de capacitación abogados asistentes. Día jueves 27 de junio de 2019. Orden de Servicio Convenio Marco N° 696228-82-CM19.</t>
  </si>
  <si>
    <t>Servicio de coffe jornada de capacitación VIF. Orden Convenio Marco N° 696228-78-CM19.</t>
  </si>
  <si>
    <t>76.291.019-5</t>
  </si>
  <si>
    <t>SEGUCOR LIMITADA</t>
  </si>
  <si>
    <t>Reparación de motor y cortina metálica acceso principal a Fiscalía Local de Cañete. Articulo 1° ; Letra V.</t>
  </si>
  <si>
    <t>76.180.327-1</t>
  </si>
  <si>
    <t>ING. Y CONSULTORIA EN PROCESOS DE CAMBIO</t>
  </si>
  <si>
    <t>Contratación Directa Servicio de Relatoría para Fiscalía Local de Cañete y Fiscalía Regional. Resolución FR N° 334/2019 de fecha 24 de junio 2019. Contratación Directa.</t>
  </si>
  <si>
    <t>FR.N° 334/2019</t>
  </si>
  <si>
    <t>76.133.695-9</t>
  </si>
  <si>
    <t>SOCIEDAD SIEMPRE VERDE LIMITADA</t>
  </si>
  <si>
    <t>Servicio de coffe para funcionarios participantes a capacitación Taller "Trabajo en Equipo". Fiscalía Cañete. Licitación Privada Menor.</t>
  </si>
  <si>
    <t>76.065.100-1</t>
  </si>
  <si>
    <t>EMCO LTDA.</t>
  </si>
  <si>
    <t>Reparación y Mantención portón eléctrico Fiscalía Regional. Considera cambio de ruedas. Articulo 1° ; Letra V.</t>
  </si>
  <si>
    <t>11.678.343-6</t>
  </si>
  <si>
    <t>CLAUDIO BURGOS NAVARRETE</t>
  </si>
  <si>
    <t>Servicio de coffe jornada de capacitación Actividad Delitos Medioambientes. Sala de capacitación Caja de Compensación Los Héroes. Calle Almagro N° 153 Los Ángeles. Alternativa N° 1. Día Miércoles 12 de Junio 16:15 horas. Licitación Privada Menor.</t>
  </si>
  <si>
    <t>9.036.848-6</t>
  </si>
  <si>
    <t>OSCAR PAREDES CORDOVA</t>
  </si>
  <si>
    <t>Reparación Grupo Electrógeno Fiscalía Local de Talcahuano. Detalles de la reparación según cotización N° 500.24.06.2019. Licitación Privada Menor.</t>
  </si>
  <si>
    <t>Contratación Licitación Privada Mayor para mantención del sistema eléctrico para la Fiscalía Regional y Fiscalías Locales de Cañete, Concepción y Yumbel .Resolución Der. N° 20 de fecha 28 de junio de 2019.</t>
  </si>
  <si>
    <t>DER.N° 20/2020</t>
  </si>
  <si>
    <t>8.604.954-6</t>
  </si>
  <si>
    <t>BEATRIZ AGUILERA HAFNER</t>
  </si>
  <si>
    <t>Compra de galletas e insumos para atención autoridades Fiscal Regional y jornada administradores fiscalías Región Bio Bio.</t>
  </si>
  <si>
    <t>8.600.147-0</t>
  </si>
  <si>
    <t>ABRISTELA ARANSAEZ LOPEZ</t>
  </si>
  <si>
    <t>Servicio de Reparación y mantención de butacas auditórium, Fiscalía Regional del Bio Bio</t>
  </si>
  <si>
    <t>5.988.234-1</t>
  </si>
  <si>
    <t>MARIA JATUN HADI BASTIAS</t>
  </si>
  <si>
    <t>Renueva contrato de arriendo inmueble Fiscalía Local Quirihue, Region de Ñuble</t>
  </si>
  <si>
    <t>FR 36</t>
  </si>
  <si>
    <t>F.R. Ñuble</t>
  </si>
  <si>
    <t>Consumo de electricidad, Fiscalía Local de Chillán</t>
  </si>
  <si>
    <t>Consumo de electricidad, Fiscalía Local de Quirihue</t>
  </si>
  <si>
    <t>Consumo de electricidad, Fiscalía Local de Yungay, Cliente 104200041238</t>
  </si>
  <si>
    <t>Consumo de electricidad, Fiscalía Local de Yungay, Cliente 104200041240</t>
  </si>
  <si>
    <t>Consumo de electricidad, Oficina de Atención Coelemu</t>
  </si>
  <si>
    <t>Consumo de electricidad, Fiscalía Regional Ñuble</t>
  </si>
  <si>
    <t>225337373-225337374-225337375-225337376-225337377-225337378-225337379-225337380-225337381-225337382-225337383-225337384-225337385-225337386-225337387-225337388-225337389-225337391-225337392-225337393-225337394-225388355+225337390</t>
  </si>
  <si>
    <t>Consumo de electricidad, Fiscalía Local San Carlos</t>
  </si>
  <si>
    <t>Consumo de Agua potable, Fiscalía Local de Coelemu</t>
  </si>
  <si>
    <t>Consumo de Agua potable, Fiscalía Local de Quirihue</t>
  </si>
  <si>
    <t>Consumo de Agua potable, Fiscalía Local de Bulnes</t>
  </si>
  <si>
    <t>Consumo de Agua potable, Fiscalía Regional</t>
  </si>
  <si>
    <t>47606700-47606699-47606698-47606697-47606696-47606695-47606694-47606693-47606692-47606691-47606690-47593963-47593962-47593961-47593960-47593959-47593958-47593957-47593956-47593955-47593953-47593954</t>
  </si>
  <si>
    <t>Consumo de Agua potable, Fiscalía Local de San Carlos</t>
  </si>
  <si>
    <t>Consumo de Agua potable, Fiscalía Local de Yungay</t>
  </si>
  <si>
    <t>47769557-47769501</t>
  </si>
  <si>
    <t>Consumo de Agua potable, Fiscalía Local de Chillán</t>
  </si>
  <si>
    <t>96.504.550-3</t>
  </si>
  <si>
    <t>IMPORTACIONES Y EXPORTACIONES TECNODATA</t>
  </si>
  <si>
    <t>Instalación de Soporte Pantalla Interactiva Oficinas UACFI Ñuble en FL Chillán</t>
  </si>
  <si>
    <t>FR 34</t>
  </si>
  <si>
    <t>83.277.100-7</t>
  </si>
  <si>
    <t>TURISMO ESQUERRE LTDA</t>
  </si>
  <si>
    <t>Pasajes aéreos mes de junio FR Ñuble Nayalet Mansilla 28 Junio; Nayalet Mansilla 08 al 14 Julio</t>
  </si>
  <si>
    <t>Pasajes aéreos mes de junio FR Ñuble, Alvaro Hermosilla 13 al 15 Junio; Fabian Alvarez 06 al 08 Junio; Nayalet Mansilla 13 Junio</t>
  </si>
  <si>
    <t>76.944.138-7</t>
  </si>
  <si>
    <t>HIGH - TECH CHILE SPA</t>
  </si>
  <si>
    <t>Instalación de soporte de techo para proyector</t>
  </si>
  <si>
    <t>76.615.205-8</t>
  </si>
  <si>
    <t>ING. TEL. Y CONTRUCCIONES CLAROALTO SPA</t>
  </si>
  <si>
    <t>Instalación de proyector de área para exterior IP65 LED con sensores de movimiento en sector de estacionamientos costado exterior, Fiscalía Local Chillán.</t>
  </si>
  <si>
    <t>76.235.651-1</t>
  </si>
  <si>
    <t>CONSORCIO HOTELERO EL ROBLE SPA</t>
  </si>
  <si>
    <t>Servicios de Coffee Break RRHH 10:45 y 13:15 Gestión del Cambio</t>
  </si>
  <si>
    <t>Servicio de Coffee Break RRHH 13:15 Gestión del Cambio</t>
  </si>
  <si>
    <t>PRISUR S.A.</t>
  </si>
  <si>
    <t>Adquisición de resmas tamaño carta para Fiscalía Regional y Fiscalías Locales, se envía planilla para distribución de resmas.</t>
  </si>
  <si>
    <t>76.010.726-3</t>
  </si>
  <si>
    <t>CATANIA PRODUCCIONES DE EVENTOS LTDA.</t>
  </si>
  <si>
    <t>Coffee Break jueves 20-06-2019 Fiscalía Regional Ñuble, Jornada RR.HH. Dirección Fiscalía Local de Chillán, O´higgins # 180, Chillán.</t>
  </si>
  <si>
    <t>CONSUMO DE ENERGIA ELECTRICA MAYO 2019, F.L. PARRAL</t>
  </si>
  <si>
    <t>NO APLICA</t>
  </si>
  <si>
    <t>F.R. Maule</t>
  </si>
  <si>
    <t>CONSUMO DE ENERGIA ELECTRICA MAYO 2019, F.L. SAN JAVIER</t>
  </si>
  <si>
    <t>CONSUMO DE ENERGIA ELECTRICA MAYO 2019, F. L. TALCA</t>
  </si>
  <si>
    <t>CONSUMO DE ENERGIA ELECTRICA MAYO 2019, F. REGIONAL</t>
  </si>
  <si>
    <t>CONSUMO DE ENERGIA ELECTRICA MAYO 2019, F.L. CAUQUENES</t>
  </si>
  <si>
    <t>96.963.440-6</t>
  </si>
  <si>
    <t>AGUAS NUEVO SUR MAULE</t>
  </si>
  <si>
    <t>CONSUMO AGUA POTABLE MAYO 2019, F. L. SAN JAVIER</t>
  </si>
  <si>
    <t>CONSUMO AGUA POTABLE MAYO 2019, F. L. CAUQUENES</t>
  </si>
  <si>
    <t>CONSUMO AGUA POTABLE MAYO 2019, F. REGIONAL</t>
  </si>
  <si>
    <t>CONSUMO AGUA POTABLE MAYO 2019, F. L. PARRAL</t>
  </si>
  <si>
    <t>CONSUMO AGUA POTABLE MAYO 2019, F. L. TALCA</t>
  </si>
  <si>
    <t>CONSUMO AGUA POTABLE MAYO 2019, F. L. LICANTEN</t>
  </si>
  <si>
    <t>11.900.272-9</t>
  </si>
  <si>
    <t>MARCO PARRA ORTIZ</t>
  </si>
  <si>
    <t>COMPARECENCIA JUICIO ORAL PERITO PRIVADO SOCIAL</t>
  </si>
  <si>
    <t>10.676.258-9</t>
  </si>
  <si>
    <t>IVANNA BATTAGLIA ALJARO</t>
  </si>
  <si>
    <t>COMPARECENCIA JUICIO ORAL PERITO PRIVADO PSICOLOGICO</t>
  </si>
  <si>
    <t>PERITAJE PRIVADO PSICOLOGICO</t>
  </si>
  <si>
    <t>IVANNA MARIA BATTAGL</t>
  </si>
  <si>
    <t>Peritaje Privado Psicológico Veracidad de Relato y Daño Emocional RUC 1800987xxxx-9 Delito Violación FL Linares Fiscal Monica Canepa</t>
  </si>
  <si>
    <t>Peritaje Privado Psicológico Veracidad de Relato y Daño Emocional RUC 180014xxxx-7 Delito Abuso Sexual FL Talca Fiscal Pedro Salgado</t>
  </si>
  <si>
    <t>77.939.870-6</t>
  </si>
  <si>
    <t>BASH SERVICIOS LTDA.</t>
  </si>
  <si>
    <t>Servicio de reparación de central de incendios de la Fiscalía Regional de la VII Región del Maule</t>
  </si>
  <si>
    <t>76.093.194-2</t>
  </si>
  <si>
    <t>CARLOS ARANCIBIA CAR</t>
  </si>
  <si>
    <t>Contratación de obras, FL Molina</t>
  </si>
  <si>
    <t>12.590.813-6</t>
  </si>
  <si>
    <t>LUIS FUENTES MORALES</t>
  </si>
  <si>
    <t>Contratación de obras, FL Linares</t>
  </si>
  <si>
    <t>8.371.975-3</t>
  </si>
  <si>
    <t>ALEJANDRO ROBERTO AR</t>
  </si>
  <si>
    <t>Servicio Fotográfico, Fiscalías Locales y Regional</t>
  </si>
  <si>
    <t>76.091.986-1</t>
  </si>
  <si>
    <t>TOTALPROAIRE LIMITAD</t>
  </si>
  <si>
    <t>Contratación de la reparación y Mantención de un equipo de aire tipo spilt instalado en el comedor del 2º piso, FL Talca</t>
  </si>
  <si>
    <t>76.990.637-1</t>
  </si>
  <si>
    <t>TECNOLOGIA Y SERCICI</t>
  </si>
  <si>
    <t>Contratación Revisión y diagnóstico de una impresora Brother, FL Talca</t>
  </si>
  <si>
    <t>79.586.200-5</t>
  </si>
  <si>
    <t>AUTOMOTORA SANTA MAR</t>
  </si>
  <si>
    <t>Mantención de los 100.000 km de vehículo Institucional, Fiscalía Regional</t>
  </si>
  <si>
    <t>89.258.600-4</t>
  </si>
  <si>
    <t>ESTABLECIMIENTOS GER</t>
  </si>
  <si>
    <t>Compra de Zapatos a Funcionarios Auxiliares, Fiscalías Locales y Regional</t>
  </si>
  <si>
    <t>78.782.940-6</t>
  </si>
  <si>
    <t>ALUMINIOS ALUNCO LTD</t>
  </si>
  <si>
    <t>Contratación del suministro e instalación de tabique vidriado de aluminio en el 2do piso, Fiscalía Regional</t>
  </si>
  <si>
    <t>Carga de cupón Electrónico, Fiscalías Locales y Regional, Convenio Marco OC Nº 696704-71-CM</t>
  </si>
  <si>
    <t>13.611.294-5</t>
  </si>
  <si>
    <t>RUTH EVELYN ROJAS SE</t>
  </si>
  <si>
    <t>Pericia Privada Social RUC 1800987xxx-9 Delito Violación, FL Linares Fiscal Monica Canepa</t>
  </si>
  <si>
    <t>Pericia Privada Social RUC 1800234xxx-K Delito Estupro, FL Molina Fiscal Monica Barrientos</t>
  </si>
  <si>
    <t>Pericia Privada Social RUC 1600152xxx-5 Delito Abuso Sexual, FL Talca Fiscal Pedro Salgado</t>
  </si>
  <si>
    <t>CD Y DVD Almacenamiento, FL Curicó, Convenio Marco OC Nº 696704-73-CM19</t>
  </si>
  <si>
    <t>Compra de Materiales de Oficina, FL Curicó, Convenio Marco OC Nº 696704-69-CM19</t>
  </si>
  <si>
    <t>Comprar de Materiales de oficina y Aseo, FL Linares, Convenio Marco OC Nº 696704-72-CM19 y 696704-74-CM19</t>
  </si>
  <si>
    <t>9.696.177-4</t>
  </si>
  <si>
    <t>SANDRA ORIANA GAONA</t>
  </si>
  <si>
    <t>Taller Manejo de Conflictos, F.Locales y Regional, Programa Calidad de Vida, Convenio Marco OC N° 696704-61-CM19</t>
  </si>
  <si>
    <t>99.546.270-2</t>
  </si>
  <si>
    <t>ERGOTEC MUEBLES S.A.</t>
  </si>
  <si>
    <t>Compra de implementación Inmobiliario (Línea Paneles, pantallas para sistemas de panel y estante), FL San Javier, Convenio Marco OC N° 696704-66-CM19</t>
  </si>
  <si>
    <t>15.139.335-7</t>
  </si>
  <si>
    <t>GERARDO ANTONIO CHAN</t>
  </si>
  <si>
    <t>Peritaje Privado Credibilidad de Relato y Daño Emocional RUC 190007xxxx-3 Delito Violación FL Linares Fiscal Monica Canepa</t>
  </si>
  <si>
    <t>14.256.082-8</t>
  </si>
  <si>
    <t>FRANCISCO ANTONIO GO</t>
  </si>
  <si>
    <t>Compra de Mouse Microsoft Óptica, Fiscalía Regional - UGI, Convenio Marco OC N° 696704-62-CM19</t>
  </si>
  <si>
    <t>Compra de Materiales de Oficina, F. Regional, Convenio Marco N° 696704-64-CM19</t>
  </si>
  <si>
    <t>Compra de DVD para almacenamiento externo, F. Regional, Convenio Marco N° 696704-63-CM19</t>
  </si>
  <si>
    <t>Compra de materiales de Aseo, F. Regional, Convenio Marco N° 696704-68-CM19</t>
  </si>
  <si>
    <t>Compra de materiales de oficina, F. Regional, Convenio Marco N° 696704-67-CM19</t>
  </si>
  <si>
    <t>76.943.080-6</t>
  </si>
  <si>
    <t>LIBRERIA ATLANTIK LI</t>
  </si>
  <si>
    <t>Compra de materiales de oficina, F. Regional, Convenio Marco N° 696704-65-CM19</t>
  </si>
  <si>
    <t>6.043.977-K</t>
  </si>
  <si>
    <t>MANUEL HONORATO MORA</t>
  </si>
  <si>
    <t>Contratación para reparación y Mantención de un equipo de aire tipo Split 12.000 BTU instalado en oficina de recepción, F.Regional</t>
  </si>
  <si>
    <t>76.923.040-8</t>
  </si>
  <si>
    <t>EDITORA EL CENTRO EM</t>
  </si>
  <si>
    <t>Publicación Llamado a Concurso día Domingo 16 de Junio 2019, FL Curicó, Cargo Auxiliar</t>
  </si>
  <si>
    <t>Peritaje Privado Psicológico Credibilidad de Relato y Daño emocional, Delito Abuso Sexual RUC 190014xxxx-7 FL Talca Fiscal Manuel Pino</t>
  </si>
  <si>
    <t>Peritaje Privado Psicológico Credibilidad de Relato y Daño emocional, Delito Violación RUC 180039xxxx-2 FL Talca Fiscal Manuel Pino</t>
  </si>
  <si>
    <t>16.119.773-4</t>
  </si>
  <si>
    <t>RODOLFO AEDO VENEGAS</t>
  </si>
  <si>
    <t>Mantención de 8 extintores, FL Parral</t>
  </si>
  <si>
    <t>76.373.561-3</t>
  </si>
  <si>
    <t>CONST. CRISTIAN CARR</t>
  </si>
  <si>
    <t>Contratación para reparación de Alero y otros , FL Molina</t>
  </si>
  <si>
    <t>Contratación para reparación de Punto de Red en recepción , FR Curicó</t>
  </si>
  <si>
    <t>Contratación para reparación de un equipo de aire tipo Split 12.000 BTU instalado en oficina del Sr. Ricardo Torres , FL Talca</t>
  </si>
  <si>
    <t>76.613.208-1</t>
  </si>
  <si>
    <t>MAYORISTA 21 SPA</t>
  </si>
  <si>
    <t>Alimentación Coffe Break Capacitación, Fiscalía Regional</t>
  </si>
  <si>
    <t>Contratación para reparación y Mantención de un equipo de aire tipo Split 12.000 BTU instalado en oficina del Sr. José Luis González , FL Talca</t>
  </si>
  <si>
    <t>Contratación reparación de goteras y filtración de la cubiertas, reparar o suplir vigas que se encuentren con daños por humedad o en mal estado, considerar fieltro 15 libras, revisar y reparar el soporte de las tejas a fin de dar estabilidad a la cubierta, revisar y reparar canaletas que pudieran estar perforadas o en mal estado y Limpieza del lugar, FL Parral</t>
  </si>
  <si>
    <t>Contratación para cambio de cerradura en puerta de acceso SACFI , FL Talca</t>
  </si>
  <si>
    <t>11.889.343-3</t>
  </si>
  <si>
    <t>NATACHA YASMINA MUNOZ SAN MARTIN</t>
  </si>
  <si>
    <t>Calidad de vida- Prevención de Drogas: Programa de trabajo para abordar el bienestar físico y la salud Fiscales y Funcionarios - Técnicas Descontracturantes. Masajes para 147 personas de las Fiscalías de Pichilemu, Santa Cruz, San Vicente, San Fernando, Graneros, Rengo, FR y FL Rancagua</t>
  </si>
  <si>
    <t>F.R. Ohiggins</t>
  </si>
  <si>
    <t>Compra de vales de gas.  Compra realizada a través de convenio marco Chilecompra OC 697057-44-CM19</t>
  </si>
  <si>
    <t>8.126.950-5</t>
  </si>
  <si>
    <t>JUAN EDUARDO TORRES VILCHES</t>
  </si>
  <si>
    <t>Reparación canaletas aguas lluvias en FL Rengo</t>
  </si>
  <si>
    <t>25.073.438-7</t>
  </si>
  <si>
    <t>ANGELO CELESTIN</t>
  </si>
  <si>
    <t>Servicio de traducción para imputado en causa RUC 1900668XXX-X para audiencia de control de detención.</t>
  </si>
  <si>
    <t>Servicio de traducción para imputado en causa RUC 1900669XXX-X para audiencia de control de detención.</t>
  </si>
  <si>
    <t>UF 6</t>
  </si>
  <si>
    <t>17.178.088-8</t>
  </si>
  <si>
    <t>NATASHA ANDREA RODRIGUEZ HIDALGO</t>
  </si>
  <si>
    <t>Pericia psicológica ruc 1801288XXX-X. Fiscalía Local San Fernando.</t>
  </si>
  <si>
    <t>FN N° 2075/2018</t>
  </si>
  <si>
    <t>16.619.997-2</t>
  </si>
  <si>
    <t>JONATHAN ESTEBAN CERDA MALLEA</t>
  </si>
  <si>
    <t>Reparaciones eléctricas en OA Litueche.</t>
  </si>
  <si>
    <t>Servicio de Habilitación sala de caracterización URAVYT 1er piso FR y FL Rancagua.</t>
  </si>
  <si>
    <t>Servicio de revisión y reparación de filtraciones de aguas lluvias de la sala de reuniones de la FL San Vicente.</t>
  </si>
  <si>
    <t>76.934.631-7</t>
  </si>
  <si>
    <t>DAVID ALONSO MEDINA ROMAN INSTALACION Y MANTENCION E.I.R.L.</t>
  </si>
  <si>
    <t>Servicio de mantención de bombas sumergibles del sistema de aguas servidas y bombas de impulsión de agua potable del inmueble de la Fiscalía Regional y Local de Rancagua.</t>
  </si>
  <si>
    <t>24.195.793-4</t>
  </si>
  <si>
    <t>STANLEY JOSEPH</t>
  </si>
  <si>
    <t>Servicio de traducción creol para imputado en causa RUC 1900503XXX-X Juzgado Garantía de Peumo.</t>
  </si>
  <si>
    <t>15.527.648-7</t>
  </si>
  <si>
    <t>FABIOLA MARLEN CORREA SAAVEDRA</t>
  </si>
  <si>
    <t>Servicio de Coffe break por Taller Gestión del Desempeño.  Compra realizada a través de convenio marco Chilecompra OC 697057-43-CM19</t>
  </si>
  <si>
    <t>76.428.090-3</t>
  </si>
  <si>
    <t>DISTRIBUIDORA Y COMERCIALIZADORA OFFICEHOME LIMITADA</t>
  </si>
  <si>
    <t>Compra de aceite lubricante para trituradoras</t>
  </si>
  <si>
    <t>10.056.010-0</t>
  </si>
  <si>
    <t>MARIA LUZ QUINONES FARIAS</t>
  </si>
  <si>
    <t xml:space="preserve">Galvano de reconocimiento </t>
  </si>
  <si>
    <t>10.600.943-0</t>
  </si>
  <si>
    <t>CAROLINA ANDREA ORDENES ALLENDES</t>
  </si>
  <si>
    <t xml:space="preserve">Pericia psicológica ruc 1900295XXX-X. Fiscalía Local Santa Cruz. </t>
  </si>
  <si>
    <t>14.049.372-4</t>
  </si>
  <si>
    <t>PAMELA CAROLINA CORTEZ FLORES</t>
  </si>
  <si>
    <t xml:space="preserve">Pericia psicológica ruc 1801277XXX-X. Fiscalía Local San Fernando. </t>
  </si>
  <si>
    <t>12.516.256-8</t>
  </si>
  <si>
    <t>ANGELA MACARENA ARIAS ACUNA</t>
  </si>
  <si>
    <t xml:space="preserve">Pericia psicológica ruc 1900040XXX-X. Fiscalía Local Pichilemu. </t>
  </si>
  <si>
    <t xml:space="preserve">Pericia psicológica ruc 1900380XXX-X. Fiscalía Local San Vicente TT. </t>
  </si>
  <si>
    <t>Pericia psicológica ruc 1900343XXX-X. Fiscalía Local Rancagua.</t>
  </si>
  <si>
    <t>15.336.937-2</t>
  </si>
  <si>
    <t>SEBASTIAN JESUS ZELADA CORDERO</t>
  </si>
  <si>
    <t xml:space="preserve">Pericia psicológica ruc 1900111XXX-X. Fiscalía Local Rancagua. </t>
  </si>
  <si>
    <t>Servicio de aplicación de pintura en oficina 2do piso de la Fiscalía Regional de O'Higgins.</t>
  </si>
  <si>
    <t>Servicio de traducción creol en causa RUC 1900585XXX-X para imputado, en Juzgado Garantía de San Vicente .</t>
  </si>
  <si>
    <t>Servicio de traducción creol en causa RUC 1900207XXX-X para imputado, en Juzgado Garantía de Peumo.</t>
  </si>
  <si>
    <t>UF 3,6</t>
  </si>
  <si>
    <t>76.061.575-7</t>
  </si>
  <si>
    <t>CARRILLANCA Y VALDES ASOCIADOS LIMITADA</t>
  </si>
  <si>
    <t>Servicio de evaluaciones psicolaborales para el cargo de Abogado Asistente de Fiscalía Local de San Vicente.  Compra realizada a través de convenio marco Chilecompra OC 697057-42-CM19</t>
  </si>
  <si>
    <t>92.475.000-6</t>
  </si>
  <si>
    <t>KAUFMANN S A VEHICULOS MOTORIZADOS</t>
  </si>
  <si>
    <t>Servicio de mantención del Grupo electrógeno de la Fiscalía Regional de O'Higgins</t>
  </si>
  <si>
    <t>06 FR 136</t>
  </si>
  <si>
    <t>76.331.168-6</t>
  </si>
  <si>
    <t>EDGARDO BENJAMÍN ESCRICH DÍAZ CONSTRUCCION Y SERVICIOS EIRL</t>
  </si>
  <si>
    <t>Servicio de modificación acceso a sala de servidores del edificio de la Fiscalía Regional</t>
  </si>
  <si>
    <t>Reparación de piso en recepción FL Rancagua</t>
  </si>
  <si>
    <t>Servicio de Agua Potable  Fiscalía Local de Graneros Consumo mes de  ABRIL</t>
  </si>
  <si>
    <t>Servicio de Agua Potable Fiscalía Local de Pichilemu Consumo mes de  ABRIL</t>
  </si>
  <si>
    <t>Servicio de Agua Potable Fiscalía Local de Rengo Consumo mes de MAYO</t>
  </si>
  <si>
    <t>Servicio de Agua Potable Fiscalía Local de San Fernando Consumo mes de MAYO</t>
  </si>
  <si>
    <t>Servicio de Agua Potable Fiscalía Local de San Vicente Consumo mes de MAYO</t>
  </si>
  <si>
    <t>Servicio de Agua Potable Fiscalía Local de Santa Cruz Consumo mes de MAYO</t>
  </si>
  <si>
    <t>Servicio de Agua Potable Fiscalía Regional y Fiscalía Local de Rancagua Consumo mes de MAYO</t>
  </si>
  <si>
    <t>CGE DISTRIBUCIÓN S.A.</t>
  </si>
  <si>
    <t>Servicio Eléctrico Fiscalía Local Rengo consumo mes de  MAYO</t>
  </si>
  <si>
    <t>12290343
12290344
12290345
12290346
12290347
12290348
12290349
12290350
12290351</t>
  </si>
  <si>
    <t>Servicio Eléctrico Edificio Fiscalía Local San Vicente consumo mes de MAYO</t>
  </si>
  <si>
    <t>Servicio Eléctrico Edificio Fiscalía Regional y Local Rancagua consumo mes de MAYO</t>
  </si>
  <si>
    <t>Renovación de suscrición anual de Diario La Segunda - Gabinete Fiscal Regional</t>
  </si>
  <si>
    <t>F.R. Valparaíso</t>
  </si>
  <si>
    <t>13.603.327-1</t>
  </si>
  <si>
    <t>PAOLA ALEJANDRA MOYA HERNANDEZ</t>
  </si>
  <si>
    <t>Evaluación pericial psicológica</t>
  </si>
  <si>
    <t>15.068.987-2</t>
  </si>
  <si>
    <t>MONICA CIFUENTES GUENES</t>
  </si>
  <si>
    <t>76.000.739-0</t>
  </si>
  <si>
    <t>ESVAL S.A.</t>
  </si>
  <si>
    <t>Servicio consumo de agua Fiscalia Local de Valparaiso, período desde 11/05/2019 al 12/06/2019(152m3)Nro. de cliente 245303-7</t>
  </si>
  <si>
    <t>Servicio consumo de agua Fiscalia Local de Quilpue, período desde 17/05/2019 al 18/06/2019(52m3)Nro. de cliente 306464-6</t>
  </si>
  <si>
    <t>96.813.520-1</t>
  </si>
  <si>
    <t>CHILQUINTA ENERGIA S.A.</t>
  </si>
  <si>
    <t>Servicio de electricidad Fiscalía Local de La Calera, período desde 14/05/2019 al el 13/06/2019(4.340kWh)Nro. de cliente 387514-8</t>
  </si>
  <si>
    <t>Servicio consumo de agua Fiscalia Local de Los Andes, período desde 15/05/2019 al 15/06/2019(50m3)Nro. de cliente 713065-1</t>
  </si>
  <si>
    <t>Servicio consumo de agua Fiscalia Local de Casablanca, período desde 14/05/2019 al 14/06/2019(7m3)Nro. de cliente 776751-k</t>
  </si>
  <si>
    <t>Servicio consumo de agua Fiscalia Local de Viña del Mar, período desde 15/05/2019 al 15/06/2019(45m3)Nro. de cliente 771719-9</t>
  </si>
  <si>
    <t>Servicio de electricidad Fiscalía Local de San Felipe, período desde 09/05/2019 al 10/06/2019(4.800kwh)Nro. de cliente 580358-6</t>
  </si>
  <si>
    <t>Adquisición de materiales de oficina para la Fiscalía Regional y Fiscalías Locales</t>
  </si>
  <si>
    <t>76.100.732-7</t>
  </si>
  <si>
    <t>SOC COMERCIAL DISTRIBUCION GLOBAL LTDA</t>
  </si>
  <si>
    <t>Servicio consumo de correspondencia vía chilexpress, mes de Mayo 2019</t>
  </si>
  <si>
    <t>76.353.737-4</t>
  </si>
  <si>
    <t>COMERCIAL LUVETEC LIMITADA</t>
  </si>
  <si>
    <t>Provisión e instalación de cortinas roller en la Fiscalia Local de La Ligua</t>
  </si>
  <si>
    <t>93.565.000-3</t>
  </si>
  <si>
    <t>ASCENSORES SCHINDLER CHILE S.A.</t>
  </si>
  <si>
    <t>Contratación directa de servicio de suministro e instalación de nuevas piolas de acero para puertas de ascensores de la Fiscalía Local de Viña del Mar</t>
  </si>
  <si>
    <t>05-FR 92</t>
  </si>
  <si>
    <t>76.170.725-6</t>
  </si>
  <si>
    <t>COPESA S.A.</t>
  </si>
  <si>
    <t>Publicación de llamado a licitación pública  para contratar servicio de guardias de seguridad</t>
  </si>
  <si>
    <t>Compra de insumos para atención de autoridades - Gabinete Fiscal Regional</t>
  </si>
  <si>
    <t>Servicio consumo de agua Fiscalia Local de San Antonio, período desde 11/05/2019 al 12/06/2019 (70m3)Nro. de cliente 504391-3</t>
  </si>
  <si>
    <t>Servicio consumo de agua Fiscalia Local de Villa alemana, período desde 11/05/2019 al 12/06/2019 (22m3)Nro. de cliente 260924-k</t>
  </si>
  <si>
    <t>Servicio consumo de agua Oficina atención de Petorca, período desde 11/05/2019 al 12/06/2019 (3m3)Nro. de cliente 352145-1</t>
  </si>
  <si>
    <t>Servicio consumo de agua Fiscalia Regional de Valparaíso, período desde 11/05/2019 al 12/06/2019 (23.62m3)Nro. de cliente 639936-3</t>
  </si>
  <si>
    <t>Servicio consumo de agua Fiscalia Regional de Valparaíso, período desde 11/05/2019 al 12/06/2019 (26.78m3)Nro. de cliente 639937-1</t>
  </si>
  <si>
    <t>Servicio consumo de correos Fiscalias Locales y Fiscalia Regional de Valparaiso, mes de Mayo 2019</t>
  </si>
  <si>
    <t>87.634.600-1</t>
  </si>
  <si>
    <t>AGRICOLA Y SERVICIOS ISLA DE PASCUA LTDA</t>
  </si>
  <si>
    <t>Servicio de electricidad Fiscalia Local de Isla de Pascua, período desde 02/05/2019 al 28/05/2019(589kwh)Nro. de cliente 26166-1</t>
  </si>
  <si>
    <t>96.960.800-6</t>
  </si>
  <si>
    <t>GASVALPO S.A.</t>
  </si>
  <si>
    <t>Servicio consumo de gas Fiscalia Local de Valparaiso, período desde 09/05/2019 al 07/06/2019(949,89m3)Nro. de cliente 1033656</t>
  </si>
  <si>
    <t>Servicio de electricidad Fiscalia Local de La Ligua, período desde 14/05/2019 al el 14/06/2019 (1.430 kwh)Nro. de cliente 5836676</t>
  </si>
  <si>
    <t>76.602.265-0</t>
  </si>
  <si>
    <t>MOSAIKO SPA</t>
  </si>
  <si>
    <t>15.828.196-1</t>
  </si>
  <si>
    <t>MARIA PIA VALDOVINOS RUBIO</t>
  </si>
  <si>
    <t>16.218.672-8</t>
  </si>
  <si>
    <t>JUAN ALEJANDRO URIBE GUAJARDO</t>
  </si>
  <si>
    <t>10.612.456-6</t>
  </si>
  <si>
    <t>GABRIELA ENRIQUETA PATRICIA COSTA DAYDI</t>
  </si>
  <si>
    <t>15.098.453-K</t>
  </si>
  <si>
    <t>VALENTINA VALLEJO CORREA</t>
  </si>
  <si>
    <t>15.068.708-K</t>
  </si>
  <si>
    <t>ANN MARY ITURRA MENA</t>
  </si>
  <si>
    <t xml:space="preserve">Programa Calidad de Vida: Contratación de talleres de manejo del stress </t>
  </si>
  <si>
    <t>11.620.458-4</t>
  </si>
  <si>
    <t>ANDREA ESTHER ZAMORA FERNANDEZ</t>
  </si>
  <si>
    <t>Programa de Capacitación: Contratación de servicio de coffe break para capacitación en materia penal</t>
  </si>
  <si>
    <t>Servicio consumo de agua Fiscalia Local de San Felipe, período desde 30/04/2019 al 31/05/2019(68m3)Nro. de cliente 584529-7</t>
  </si>
  <si>
    <t>Servicio de electricidad Fiscalia Local de Viña del Mar, período desde 07/05/2019 al 06/06/2019(18.150kwh)Nro. de cliente 6062646</t>
  </si>
  <si>
    <t>Servicio de electricidad oficina de atención de Petorca, período desde 04/05/2019 al 04/06/2019(276kwh)Nro. de cliente 1346496</t>
  </si>
  <si>
    <t xml:space="preserve">Servicio de electricidad Fiscalía Local de Valparaíso, período desde 26/04/2019 al el 29/05/2019 (12.400kwh)Nro. de Cliente 600554-3 </t>
  </si>
  <si>
    <t>Servicio de electricidad Fiscalía Local de Quilpué, período desde 26/04/2019 al el 29/05/2019 (3.800kwh)Nro. de cliente 918191-1</t>
  </si>
  <si>
    <t>Servicio de electricidad Fiscalía Local de Villa alemana, período desde 23/04/2019 al 24/05/2019(29kwh)Nro. de cliente 511159-5</t>
  </si>
  <si>
    <t>Servicio de electricidad Fiscalía Local de Villa alemana, período desde 23/04/2019 al 24/05/2019(184kwh)Nro. de cliente 511162-5</t>
  </si>
  <si>
    <t>Servicio de electricidad Fiscalía Local de Villa alemana, período desde 23/04/2019 al 24/05/2019(501kwh)Nro. de cliente 511158-7</t>
  </si>
  <si>
    <t>Servicio de electricidad Fiscalía Local de Villa alemana, período desde 23/04/2019 al 24/05/2019(393kwh)Nro. de cliente 511161-7</t>
  </si>
  <si>
    <t>Servicio de electricidad Fiscalía Local de Villa alemana, período desde 23/04/2019 al 24/05/2019(64kwh)Nro. de cliente 511155-2</t>
  </si>
  <si>
    <t>Servicio de electricidad Fiscalía Local de Villa alemana, período desde 23/04/2019 al 24/05/2019(123kwh)Nro. de cliente 511153-6</t>
  </si>
  <si>
    <t>Servicio de electricidad Fiscalía Local de Villa alemana, período desde 23/04/2019 al 24/05/2019(355kwh)Nro. de cliente 511154-4</t>
  </si>
  <si>
    <t>Servicio de electricidad Fiscalía Local de Quillota, período desde 24/04/2019 al 27/05/2019(375kwh)Nro. de cliente 162871-2</t>
  </si>
  <si>
    <t>Servicio de electricidad Fiscalía Local de Quillota, período desde 24/04/2019 al 27/05/2019(1.374kwh)Nro. de cliente 162870-4</t>
  </si>
  <si>
    <t>Servicio de electricidad Fiscalía Regional, período desde 17/04/2019 al 17/05/2019(2.551kwh)Nro. de cliente 645096-2</t>
  </si>
  <si>
    <t>Servicio de electricidad Fiscalía Regional, período desde 17/04/2019 al 17/05/2019(1.676kwh)Nro. de cliente 645095-4</t>
  </si>
  <si>
    <t>76.170.547-4</t>
  </si>
  <si>
    <t>M5 SOL. INDUSTRIALES Y MECANICAS LTDA</t>
  </si>
  <si>
    <t>Provisión e instalación de numeración de inmueble de la Fiscalia Local de Viña del Mar</t>
  </si>
  <si>
    <t>Servicio consumo de agua Fiscalia Local de Quillota, período desde 25/04/2019 al 24/05/2019(44m3)Nro. de cliente 309047-7</t>
  </si>
  <si>
    <t>Servicio consumo de agua Fiscalia Local de Quintero, período desde 25/04/2019 al 24/05/2019(14m3)Nro. de cliente 223759-8</t>
  </si>
  <si>
    <t>Servicio consumo de agua Fiscalia Local de La Calera, período desde 26/04/2019 al 28/05/2019(240m3)Nro. de cliente 197951-5</t>
  </si>
  <si>
    <t>Servicio consumo de agua Fiscalia Local de Quillota, período desde 25/04/2019 al 24/05/2019(9m3)Nro. de cliente 309047-7</t>
  </si>
  <si>
    <t>Servicio consumo de agua Fiscalia Local de La Ligua, período desde 25/04/2019 al 24/05/2019(13m3)Nro. de cliente 297185-2</t>
  </si>
  <si>
    <t>9.639.027-0</t>
  </si>
  <si>
    <t>Programa de Calidad de Vida: contratación de servicio de coffe break</t>
  </si>
  <si>
    <t>Servicio consumo de agua Fiscalia Local de Limache, período desde 23/04/2019 al 22/05/2019(91m3)Nro. de cliente 326126-3</t>
  </si>
  <si>
    <t>96.766.110-4</t>
  </si>
  <si>
    <t>ENERGIA DE CASABLANCA S.A.</t>
  </si>
  <si>
    <t>Servicio de electricidad  Fiscalia Local de Casablanca, período desde 26/04/2019 al 28/05/2019(935 kwh)Nro. de cliente 3343-K</t>
  </si>
  <si>
    <t>Servicio de electricidad Fiscalía Local de San Antonio, período desde 17/04/2019 al 16/05/2019(3.920 kwh)Nro. de cliente 384099-9</t>
  </si>
  <si>
    <t>Servicio de electricidad Fiscalía Local de Quintero, período desde 16/04/2019 al 16/05/2019(1.325 kwh)Nro. de cliente 231490-8</t>
  </si>
  <si>
    <t>Servicio de electricidad Fiscalía Local de Los Andes, período desde 11/04/2019 al 14/05/2019 (2.628kwh)Nro. de cliente 713534-3</t>
  </si>
  <si>
    <t>Servicio de electricidad Fiscalía Local de La Calera, período desde 11/04/2019 al 14/05/2019(4.460kwh)Nro. de cliente 387514-8</t>
  </si>
  <si>
    <t>Servicio de electricidad Fiscalía Local de Limache, período desde 12/04/2019 al 15/05/2019(1.752kwh)Nro. de cliente 694651-8</t>
  </si>
  <si>
    <t>Compra de pasaje aéreo Santiago-Isla de Pascua-Santiago - Comisión de servicios de Fiscal Adjunto a Fiscalía local de Isla de Pascua</t>
  </si>
  <si>
    <t>Contratación de servicio de coffe break : Jornada de trabajo Equipo Directivo y Administradores de Fiscalías Locales</t>
  </si>
  <si>
    <t>Adquisición de materiales de oficina : compra de cajas archivo para Fiscalías Locales y Regional de Valparaíso.</t>
  </si>
  <si>
    <t>12.173.271-8</t>
  </si>
  <si>
    <t>MONICA PAOLA CHACANA GONZALEZ</t>
  </si>
  <si>
    <t>Contrtación de servicio de habilitación de puertas de acceso e instalación de gradas en la Fiscalía Local de La Ligua</t>
  </si>
  <si>
    <t>78.866.240-8</t>
  </si>
  <si>
    <t>SOC DE TRANSPORTES FERNANDEZ Y LEON LTDA</t>
  </si>
  <si>
    <t>Contratación de servicio de flete - traslado de mobiliario ( bienes dados de baja)</t>
  </si>
  <si>
    <t>Compra de Mobiliario para la Fiscalía Local de Los Vilos - Coquimbo y Fiscalía Regional.-</t>
  </si>
  <si>
    <t>F.R. Coquimbo</t>
  </si>
  <si>
    <t>9.392.169-0</t>
  </si>
  <si>
    <t>GERMAN PATRICIO MARTINEZ SALGADO</t>
  </si>
  <si>
    <t>Informe Pericial Psicológico según causa,  Fiscalía Local de Vicuña.-</t>
  </si>
  <si>
    <t>17-FN Nº 2075</t>
  </si>
  <si>
    <t>12.804.779-4</t>
  </si>
  <si>
    <t>FRANCISCO CABALLERO ZEPEDA</t>
  </si>
  <si>
    <t>15.384.659-6</t>
  </si>
  <si>
    <t>ANDRES ALDUNATE GARCES</t>
  </si>
  <si>
    <t>78.188.340-9</t>
  </si>
  <si>
    <t>VIGIL LIMITADA</t>
  </si>
  <si>
    <t>Visita Técnica Alarma, según orden de Trabajo N°33292 - 33294, FL de Andacollo.-</t>
  </si>
  <si>
    <t>Reembolso de Gastos por Entrevista de Informe Pericial Psicológico según causa,  Fiscalía Local de Vicuña.-</t>
  </si>
  <si>
    <t>Reembolso de Gastos por Entrevista de Informe Pericial Psicológico según causa,  Fiscalía Local de La Serena.-</t>
  </si>
  <si>
    <t>11.332.465-1</t>
  </si>
  <si>
    <t>JORGE ROJAS CASANOVA</t>
  </si>
  <si>
    <t>Reparaciones Varias en Fiscalía Local de Ovalle.-</t>
  </si>
  <si>
    <t>Compra de Pasajes para Fiscal Regional quien viaja a Reunión Almuerzo al Palacio de la Moneda.-</t>
  </si>
  <si>
    <t>80.764.900-0</t>
  </si>
  <si>
    <t>ANTONIO PUGA Y CIA. LTDA.-</t>
  </si>
  <si>
    <t>Publicación de Llamado a Licitación Publica para el Servicio de Guardias de Seguridad para las Fiscalías de la IV Region.-</t>
  </si>
  <si>
    <t>99.541.380-9</t>
  </si>
  <si>
    <t>AGUAS DEL VALLE S.A.</t>
  </si>
  <si>
    <t>Consumo de Agua Potable Periodo de Junio a Diciembre de 2019, Fiscalía Local de Vicuña.-</t>
  </si>
  <si>
    <t>Servicio de Encomiendas Periodo de Junio a Diciembre de 2019, Fiscalía Regional.-</t>
  </si>
  <si>
    <t>76.143.387-3</t>
  </si>
  <si>
    <t>TOMAS CERDA YAÑEZ CONSTR. E.I.R.L</t>
  </si>
  <si>
    <t>Trabajos de cambio de Ubicación de Termostato, en Fiscalía Local de Vicuña.-</t>
  </si>
  <si>
    <t>Cambio de Pasajes para Asesora de Fiscal Regional, quien asiste a Jornada de Encargado Regionales de DDHH.-</t>
  </si>
  <si>
    <t>76.071.269-8</t>
  </si>
  <si>
    <t>ASISTEL LIMITADA</t>
  </si>
  <si>
    <t>Reparación de Control de Acceso Imbió 280, Fiscalía Local de Coquimbo.-</t>
  </si>
  <si>
    <t>76.195.558-6</t>
  </si>
  <si>
    <t>MALMO S.A.</t>
  </si>
  <si>
    <t>Suministro e Instalación de Piso Vinílico en la Fiscalía Local de Los Vilos</t>
  </si>
  <si>
    <t>Compra de Pasajes para Asesora de Fiscal Regional, quien asiste a Jornada de Encargado Regionales de DDHH.-</t>
  </si>
  <si>
    <t>Compra de Cajas Plásticas para stock de las Fiscalías de la IV Region.-</t>
  </si>
  <si>
    <t>Compra de Artículos de Oficina para stock de las Fiscalías de la IV Region.-</t>
  </si>
  <si>
    <t>Compra de Insumos de Aseo para stock de las Fiscalías de la IV Region.-</t>
  </si>
  <si>
    <t>76.694.961-4</t>
  </si>
  <si>
    <t>SERV. GASTRONOMICOS HORSK E HIDALGO LTDA.-</t>
  </si>
  <si>
    <t>Servicio de Coffee Break para 27 Personas en Capacitación de Herramientas Resolución de Conflictos.-</t>
  </si>
  <si>
    <t>9.332.967-8</t>
  </si>
  <si>
    <t>FRANCISCO MEZA ALUCENA</t>
  </si>
  <si>
    <t>Compra de Extintores para la Fiscalía Local de Coquimbo.-</t>
  </si>
  <si>
    <t>76.193.188-1</t>
  </si>
  <si>
    <t>COMERCIAL MOTORSHOP LIMITADA</t>
  </si>
  <si>
    <t>Compra de Caja de Seguridad para las Fiscalías de Los Vilos y Coquimbo.-</t>
  </si>
  <si>
    <t>Cambio de Pasajes para Asesor Comunicacional, quien solicita cambio de horario en salida de vuelo.-</t>
  </si>
  <si>
    <t>Compra de Pasajes para Secretaria Fiscal Regional, quien asiste a Jornada de Ceremonial y Protocolo.-</t>
  </si>
  <si>
    <t>Compra de Pasajes para Recepcionista de Fiscalía Regional, quien asiste a Jornada de Ceremonial y Protocolo.-</t>
  </si>
  <si>
    <t>Compra de Pasajes para Ayudante de Fiscal de Coquimbo, quien asiste a Capacitación de Estrategias de Planificación y Ejecución de Investigación.-</t>
  </si>
  <si>
    <t>Compra de Pasajes para Asesor Comunicacional quien asiste a Capacitación sobre Ceremonial y Protocolo.-</t>
  </si>
  <si>
    <t>Cambio de Pasajes para Fiscal Regional, quien asiste a Jornada de Capacitación de la División de Atención de Victimas y Testigos.-</t>
  </si>
  <si>
    <t>Compra de Combustible para Camionetas Arrendadas de las Fiscalías de la IV Region  y Vehículo de Fiscalía Regional.-</t>
  </si>
  <si>
    <t>76.179.804-9</t>
  </si>
  <si>
    <t>PUBLIFOTO LIMITADA</t>
  </si>
  <si>
    <t>Galvano base de Raulí  para Aniversario PDI, Fiscalía Local de Ovalle e Illapel.-</t>
  </si>
  <si>
    <t>Mantención Luminarias Estacionamiento y Cámaras CCTV de Fiscalía Regional - La Serena y Oficinas SACFI.-</t>
  </si>
  <si>
    <t>9.315.941-1</t>
  </si>
  <si>
    <t>IVAN DEL ROSARIO GUERRERO PASTEN</t>
  </si>
  <si>
    <t>Relatoría Taller de Desarrollo de Habilidades de Comunicación para las Fiscalías de la IV Region.-</t>
  </si>
  <si>
    <t>04-FR Nº 407</t>
  </si>
  <si>
    <t>SOC. MARTA AMESTICA BELMAR Y CIA.LTDA.</t>
  </si>
  <si>
    <t>Evaluación Psicolaboral para cargo de Auxiliar Administrativo de la Fiscalía Local de Coquimbo.-</t>
  </si>
  <si>
    <t>12.487.072-0</t>
  </si>
  <si>
    <t>MARIA ALEJANDRA MENARES NUÑEZ</t>
  </si>
  <si>
    <t>Informe Pericial Psicológico según causa,  Fiscalía Local de Ovalle.-</t>
  </si>
  <si>
    <t>Compra de Pasajes para Fiscal Jefe de Ovalle, quien asiste a reunión con funcionarios de ULDDECO-</t>
  </si>
  <si>
    <t>Compra de Pasajes para Técnico UGI, quien asiste a realizar pericia Telefónica a la Fiscalía Nacional.-</t>
  </si>
  <si>
    <t>Informe Pericial Psicológico según causa,  Fiscalía Local de La Serena</t>
  </si>
  <si>
    <t>15.596.290-9</t>
  </si>
  <si>
    <t>FERNANDO RAMIREZ LIMY</t>
  </si>
  <si>
    <t>76.501.436-0</t>
  </si>
  <si>
    <t>GLOBALSECURE SPA</t>
  </si>
  <si>
    <t>Compra de Licencia Mobiledit Forensic Express, para Fiscalía Regional.-</t>
  </si>
  <si>
    <t>17-FN Nº 936</t>
  </si>
  <si>
    <t>76.022.196-1</t>
  </si>
  <si>
    <t>SOC. DE IMPRES. INTEG. MULTIPROPOSITO  LTDA.</t>
  </si>
  <si>
    <t>Tarjetas de Presentación para Administrador - Ayudante de Fiscal, de la Fiscalía Local de Combarbala.-</t>
  </si>
  <si>
    <t>Galvano base de Raulí  para Aniversario PDI.-</t>
  </si>
  <si>
    <t>GLOBALSAT TELECOMUNICACIONES CHILE LTDA.</t>
  </si>
  <si>
    <t>Recarga de Teléfono Satelital Isat Pro con 497 Minutos, Fiscalía Regional.-</t>
  </si>
  <si>
    <t>Compra de Pasajes para Fiscal de La Serena, quien asiste a Jornada para la Confección de Manual de Investigación con Perspectiva de Genero.-</t>
  </si>
  <si>
    <t>76.804.694-8</t>
  </si>
  <si>
    <t>REDES E INFORM. KEVIN ILLANES ARAYA EIRL</t>
  </si>
  <si>
    <t>Traslado de Luminarias desde Kitchenette e Incorporación de pantalla Led, en Fiscalía Regional.-</t>
  </si>
  <si>
    <t>6.959.294-5</t>
  </si>
  <si>
    <t>JAVIER ROJAS LEYTON</t>
  </si>
  <si>
    <t>Reparación y cambio de llave, cambio de desagues, en Fiscalía Local de La Serena.-</t>
  </si>
  <si>
    <t>Compra de Pasajes para Fiscal Regional, quien asiste a Consejo de Fiscales.-</t>
  </si>
  <si>
    <t>Compra de Pasajes para Fiscal Regional, quien asiste a Jornada SACFI.-</t>
  </si>
  <si>
    <t>Reembolso de Gastos por Entrevista de Informe Pericial Psicológico según causa,  Fiscalía Local de Ovalle.-</t>
  </si>
  <si>
    <t>Gasto en Electricidad, consumo del 30/04/2019 al 29/05/2019 de Fiscalía Local de Coquimbo.-</t>
  </si>
  <si>
    <t>91.143.000-2</t>
  </si>
  <si>
    <t>Gasto en Agua Potable, consumo del 10/05/2019 al 11/06/2019 de FL de Los Vilos.-</t>
  </si>
  <si>
    <t>Gasto en Electricidad, consumo del 26/04/2019 al 27/05/2019 de Fiscalía Local de Ovalle.-</t>
  </si>
  <si>
    <t>Gasto en Electricidad, consumo del 06/04/2019 al 07/06/2019 de Oficinas SACFI.-</t>
  </si>
  <si>
    <t>Gasto en Agua Potable, consumo del 07/05/2019 al 05/06/2019 de Fiscalía Local de Combarbalá.</t>
  </si>
  <si>
    <t>Gasto en Agua Potable, consumo del 04/05/2019 al 03/06/2019 de Fiscalía Illapel.</t>
  </si>
  <si>
    <t>Gasto en Agua Potable, consumo del 29/04/2019 al 30/05/2019 de FL Ovalle.-</t>
  </si>
  <si>
    <t>Gasto en Electricidad, consumo del 04/05/2019 al 04/06/2019 de Fiscalía Local Combarbalá.</t>
  </si>
  <si>
    <t>Gasto en Electricidad, consumo del 04/05/2019 al 04/06/2019 de Fiscalía Local de Andacollo.-</t>
  </si>
  <si>
    <t>Gasto en Electricidad, consumo del 03/05/2019 al 03/06/2019 de Fiscalía Local de Illapel.</t>
  </si>
  <si>
    <t>Gasto en Agua Potable, consumo del 27/04/2019 al 29/05/2019 de la FL de La Serena - Fiscalía Regional.-</t>
  </si>
  <si>
    <t>Gasto en Agua Potable, consumo del 27/04/2019 al 29/05/2019 de Oficina SACFI.-</t>
  </si>
  <si>
    <t>Gasto en Agua Potable, consumo del 26/04/2019 al 28/05/2019 de FL Vicuña.</t>
  </si>
  <si>
    <t>Gasto en Electricidad, consumo del 01/05/2019 al 30/05/2019 de Fiscalía Local de Vicuña.</t>
  </si>
  <si>
    <t>Gasto en Electricidad, consumo del 27/04/2019 al 28/05/2019 de Fiscalía Local de Los Vilos.</t>
  </si>
  <si>
    <t>Gasto en Agua Potable, consumo del 25/04/2019 al 24/05/2019 de FL Andacollo.</t>
  </si>
  <si>
    <t>Gasto en Agua Potable, consumo del 25/04/2019 al 24/05/2019 de FL Coquimbo.</t>
  </si>
  <si>
    <t>TELEFÓNICA CHILE S.A.</t>
  </si>
  <si>
    <t>Gasto en Telefonía Fija de Fiscalía Combarbalá, consumo mes de Mayo 2019.</t>
  </si>
  <si>
    <t>Gasto en Telefonía Fija de Fiscalía Los Vilos, consumo mes de Mayo 2019.</t>
  </si>
  <si>
    <t>Gasto en Telefonía Fija de Fiscalía Illapel, consumo mes de Mayo 2019.</t>
  </si>
  <si>
    <t>Gasto en Telefonía Fija de FL de Vicuña, consumo mes de Mayo 2019.</t>
  </si>
  <si>
    <t>Gasto en Telefonía Fija de Fiscalía Andacollo, consumo mes de Mayo 2019.</t>
  </si>
  <si>
    <t>Gasto en Telefonía Fija de Fiscalía Ovalle, consumo mes de Mayo 2019.</t>
  </si>
  <si>
    <t>Gasto en Telefonía Fija de Fiscalía Coquimbo, consumo mes de Mayo 2019.</t>
  </si>
  <si>
    <t>Gasto en Telefonía Fija de Fiscalía Regional, consumo mes de Mayo 2019.</t>
  </si>
  <si>
    <t>Gasto en Electricidad, consumo del 24/05/2019 al 22/06/2019 de Fiscalía Local de La Serena.-</t>
  </si>
  <si>
    <t>Gasto en Electricidad, consumo del 24/05/2019 al 22/06/2019 de Fiscalía Regional.-</t>
  </si>
  <si>
    <t>76.234.102-6</t>
  </si>
  <si>
    <t>SOCIEDAD INMOBILIARIA CONSTRUCTORA HOTELERA Y TURISMO PRYLANT LIMITADA</t>
  </si>
  <si>
    <t>Licitación privada mayor para los Servicios de Alimentación para el Desarrollo de Jornadas de Autocuidado del Programa Regional de Capacitación para Funcionarios de las Fiscalías Locales y Fiscalía Regional de Atacama.</t>
  </si>
  <si>
    <t>03-DER N° 13</t>
  </si>
  <si>
    <t>F.R. Atacama</t>
  </si>
  <si>
    <t>77.395.860-2</t>
  </si>
  <si>
    <t>SOCIEDAD GARRIDO BOGGIONNI Y COMPAÑÍA LTDA.</t>
  </si>
  <si>
    <t>Convenio servicio de sala cuna con Jardín Infantil y Sala Cuna ASOREZ Ltda.</t>
  </si>
  <si>
    <t>15.830.232-2</t>
  </si>
  <si>
    <t>KATIA MARABOLI GALLMEYER</t>
  </si>
  <si>
    <t>Ratificación JO Causa, Fiscalía Local de Copiapó.</t>
  </si>
  <si>
    <t>7.496.256-4</t>
  </si>
  <si>
    <t>ALFONSO SILVA DIAZ</t>
  </si>
  <si>
    <t>Adquisición de mobiliario para centralizado de la Fiscalía Local de Copiapó.</t>
  </si>
  <si>
    <t>9.504.371-2</t>
  </si>
  <si>
    <t>EDUARDO RIVERA ZULETA</t>
  </si>
  <si>
    <t>Compra de muebles para Unidad de SACFI, Fiscalía Local de Copiapó. Enmarcado en los proyectos de inversión correspondiente al año 2019.</t>
  </si>
  <si>
    <t>Compra de materiales de aseo por solicitud de Administrador de la Fiscalía Local de Copiapó.</t>
  </si>
  <si>
    <t>Compra de materiales para oficina por solicitud de Administrador de Fiscalía Local de Copiapó.</t>
  </si>
  <si>
    <t>Compra de mobiliario para ubicar en la recepción regional de la URAVIT destinados a los usuarios según presupuesto aprobado el año 2019.</t>
  </si>
  <si>
    <t>76.287.853-4</t>
  </si>
  <si>
    <t>COMERCIAL AGUSTIN LIMITADA</t>
  </si>
  <si>
    <t>Compra de maquina y equipo de oficina para la Fiscalía Local de Copiapó correspondiente a proyectos de mejora del año 2019 según indica el correo con fecha 30/05/2019 emitido por la  Gerente División de Administración y Finanzas.</t>
  </si>
  <si>
    <t>13.798.060-6</t>
  </si>
  <si>
    <t xml:space="preserve">LUIS ALBERTO AEDO HERRERA </t>
  </si>
  <si>
    <t>Mantención y reparación de inmueble, mjoramiento dependencia Fiscalía Local de Freirina.</t>
  </si>
  <si>
    <t>13.359.333-0</t>
  </si>
  <si>
    <t>MANUEL ROBERTO BRICENO TABILO</t>
  </si>
  <si>
    <t>Mantenimiento acceso estacionamiento Fiscalía Regional de Atacama, desinstalación e instalación de adoquines.</t>
  </si>
  <si>
    <t>Pasaje aéreo, Administrador Fiscalía Local de Freirina, por participación en lanzamiento de programa "Sistema de Integridad para el Ministerio Publico" el día 24 de Junio en la Fiscalía Nacional (UE397).</t>
  </si>
  <si>
    <t>Pasaje aéreo, Secretaria Fiscal Regional y Recepcionista F.Local de Chañaral, por participación en "Capacitación Ceremonial y Protocolo" el día 9 de julio en la Fiscalía Nacional (UE397).</t>
  </si>
  <si>
    <t>Pasaje aéreo, Jefe Asesoría Jurídica Fiscalía Regional de Atacama, para participar en la "Confección de un Manual de Investigación con Perspectiva de género el día 27/06/2019 en Santiago. (UE 397).</t>
  </si>
  <si>
    <t>Pasaje aéreo, Fiscal Regional de Atacama, con la finalidad de participar de almuerzo en el Palacio de la Moneda el día jueves 04/07/2019.</t>
  </si>
  <si>
    <t>Pasaje aéreo, Asesor Comunicacional, con finalidad de participar en una capacitación en materias de Ceremonial y Protocolo basada en el nuevo "Manual de ceremonias y protocolo de la Fiscala de Chile a realizarse el día 08/07/2019 en Fiscalía Nacional. (UE 397).</t>
  </si>
  <si>
    <t>76.625.738-0</t>
  </si>
  <si>
    <t>HECTOR A. MALDONADO A EDICIONES E.I.R.L</t>
  </si>
  <si>
    <t>Empavonado de vidrios de oficinas SACFI, Fiscalía Local de Copiapó. Enmarcado en los proyectos de inversión del año 2019.</t>
  </si>
  <si>
    <t>Pasaje aéreo, Jefe Asesoría Jurídica Fiscalía Regional de Atacama, por participación en "Jornada Nacional Encargados DDHH" el día 4 de Julio en la ciudad de Santiago (UE395)</t>
  </si>
  <si>
    <t>Pasaje aéreo,  Administrativo URAVIT, participación en "Jornada Nacional FAE" a realizarse los días 25 y 26 de Junio en Santiago (UE397)</t>
  </si>
  <si>
    <t>Pasajes aéreos, Administrativo RRHH y Jefe RRHH por participación en "Jornada Nacional CVL, RRHH e inducción" los días 19,20 y 21 de Junio (UE397)</t>
  </si>
  <si>
    <t>Pasaje aéreo para Fiscal Regional de Atacama, por participación en "2da Sesión de Consejo General del Ministerio Publico" los días 25 y 26 de Junio en Santiago.</t>
  </si>
  <si>
    <t>Pasaje aéreo Fiscal Adjunto Fiscalía Local de Copiapó, participación en "Curso de Investigación de Causas Complejas" los días 19,20 y 21 de junio en Santiago (UE395)</t>
  </si>
  <si>
    <t>Pasajes aéreos, Jefe URAVIT, participación en "Jornada Nacional FAE" y Jornada Jefes de URAVIT a realizarse los días 25, 26 y 27 de Junio en Santiago. (UE 397)</t>
  </si>
  <si>
    <t>Pasajes aéreos para Técnico Contable y Tesorero de Adm. y Finanzas, por participación en "Jornada Nacional FAE" a realizarse los días 25 y 26 de Junio en Santiago. (UE 397/301)</t>
  </si>
  <si>
    <t>84295700-1</t>
  </si>
  <si>
    <t>EMPRESA PERIODISTICA EL NORTE S.A.</t>
  </si>
  <si>
    <t>Publicación llamado a Concurso Público Diario Atacama, domingo 9 de Junio de 2019. Cargo a publicar: 1 Profesional RR.HH, G° IX para Fiscalía Regional (Exento según Art. 1ro Letra E).</t>
  </si>
  <si>
    <t>Pago de Servicios mes de mayo del año 2019 , servicios de valija comercial y franqueo convenido para FR y Fiscalías Locales de Atacama.</t>
  </si>
  <si>
    <t>60.805.000-0</t>
  </si>
  <si>
    <t>TESORERIA GENERAL DE LA REPUBLICA</t>
  </si>
  <si>
    <t>Cancela cuota 02 de 04 Contribuciones de Bienes Raíces del Edificio de la Fiscalía Regional, por el periodo 2019, ROL de Avalúo Nº 140-37.</t>
  </si>
  <si>
    <t>76.850.128-9</t>
  </si>
  <si>
    <t>AGUAS CHAÑAR S.A.</t>
  </si>
  <si>
    <t>Cancela suministro de  Agua Potable correspondiente a la Fiscalía Local de Vallenar, periodo del 03/05/19 al 03/06/19. Consumo 14 m3.</t>
  </si>
  <si>
    <t>Cancela suministro de  Agua Potable correspondiente a la Fiscalía Local de Freirina, periodo del 29/04/2019 al 29/05/2019. Consumo 12 m3.</t>
  </si>
  <si>
    <t>Cancela suministro de  Agua Potable correspondiente a la Fiscalía Local de Chañaral en el periodo del 10/05/2019 al 11/06/2019. Consumo 26 m3.</t>
  </si>
  <si>
    <t>Cancela suministro de  Agua Potable correspondiente a la Fiscalía Local de Caldera, periodo del 25/04/2019 al 27/05/2019. Consumo 11 m3.</t>
  </si>
  <si>
    <t>Cancela suministro de  Agua Potable correspondiente a la Fiscalía Regional de Atacama, periodo del 30/04/2019 al 30/05/2019. Consumo 23 m3.</t>
  </si>
  <si>
    <t>Cancela suministro de  Agua Potable correspondiente a la Fiscalía Local de Copiapó, periodo del 02/05/2019 al 31/05/2019. Consumo 41 m3.</t>
  </si>
  <si>
    <t>Cancela suministro de Electricidad para la Fiscalía Regional de Atacama periodo del 27/04/19 al 28/05/19. Consumo 2.756 Kwh</t>
  </si>
  <si>
    <t>Cancela suministro de Electricidad para la Fiscalía Local de Vallenar periodo del 27/04/19 al 28/05/19. Consumo 1827 Kwh</t>
  </si>
  <si>
    <t>Cancela suministro de Electricidad para la Fiscalía Local de Copiapó periodo del 27/04/19 al 28/05/19. Consumo 3.480 Kwh</t>
  </si>
  <si>
    <t>Cancela suministro de Electricidad para Fiscalía Local de Freirina en el periodo del 11/05/2019 al 12/06/2019. Consumo 949 kWh.</t>
  </si>
  <si>
    <t>Cancela suministro de Electricidad para Fiscalía Local de Chañaral, periodo 10/05/2019 al 11/06/2019. Consumo 965 kWh.</t>
  </si>
  <si>
    <t>Cancela suministro de Electricidad para la Fiscalía Local de Caldera periodo del 30/04/19 al 29/05/19. Consumo 1230 Kwh</t>
  </si>
  <si>
    <t>76.418.976-0</t>
  </si>
  <si>
    <t>AGUAS DE ANTOFAGASTA S.A.</t>
  </si>
  <si>
    <t>Consumo agua potable periodo  Mayo 2019 - Fiscalía SACFI</t>
  </si>
  <si>
    <t>F.R. Antofagasta</t>
  </si>
  <si>
    <t>Consumo agua potable periodo  Mayo 2019 - Fiscalía Local  Taltal</t>
  </si>
  <si>
    <t>Consumo agua potable periodo  Mayo 2019 - Fiscalía Local de Tocopilla</t>
  </si>
  <si>
    <t>Consumo agua potable periodo Mayo 2019 - Fiscalía Local Antofagasta</t>
  </si>
  <si>
    <t>Consumo agua potable periodo Mayo 2019 - Fiscalía Regional</t>
  </si>
  <si>
    <t>Consumo de Electricidad periodo Mayo-Junio 2019 - Fiscalía SACFI</t>
  </si>
  <si>
    <t>Consumo de Electricidad periodo Mayo-Junio 2019 - Fiscalía Local de Taltal</t>
  </si>
  <si>
    <t>Consumo de Electricidad periodo Mayo-Junio 2019 - Fiscalía Local de Tocopilla</t>
  </si>
  <si>
    <t>Consumo de Electricidad periodo Mayo-Junio 2019 - Fiscalía Local de Calama</t>
  </si>
  <si>
    <t>Consumo de Electricidad periodo Mayo-Junio 2019 - Fiscalía Local Antofagasta</t>
  </si>
  <si>
    <t>Consumo de Electricidad periodo Mayo-Junio 2019 - Fiscalía Regional</t>
  </si>
  <si>
    <t>10.781.340-3</t>
  </si>
  <si>
    <t>PAOLA MONICA ARRATIA GOPEGUI</t>
  </si>
  <si>
    <t>Contratación Directa de relator para taller inserto en Programa regional de Calidad de Vida 2019</t>
  </si>
  <si>
    <t>FR/IIR N° 435</t>
  </si>
  <si>
    <t>Remisión de pasaje aéreo por cambio de fecha para Director Ejecutivo Regional</t>
  </si>
  <si>
    <t>76.154.941-3</t>
  </si>
  <si>
    <t>ALFREDO LOPEZ OYARZO CONSTRUCCIONES E.I.</t>
  </si>
  <si>
    <t>Mantención de cámara de alcantarillado al interior de dependencias de Fiscalía Regional de Antofagasta</t>
  </si>
  <si>
    <t>Pasaje aéreo para Director Ejecutivo Regional en comisión de servicio a la ciudad de Santiago</t>
  </si>
  <si>
    <t>7.580.385-0</t>
  </si>
  <si>
    <t>JOSE ANTONIO SANCHEZ WILLIAMSON</t>
  </si>
  <si>
    <t xml:space="preserve">Servicio de cafetería para participantes jornada UCIEX </t>
  </si>
  <si>
    <t xml:space="preserve">697036-154-CM19 </t>
  </si>
  <si>
    <t>76.486.633-9</t>
  </si>
  <si>
    <t>PAULO FERREIRO DIAZ TRANSPORTES EIRL</t>
  </si>
  <si>
    <t>Flete por traslado de bienes muebles para casino de funcionarios comprados en Santiago para la Fiscalía Local de Calama</t>
  </si>
  <si>
    <t>76.906.027-8</t>
  </si>
  <si>
    <t>MUEBLES GERARDA JARA RODRIGUEZ EIRL</t>
  </si>
  <si>
    <t>Adquisición de mobiliario para Fiscalía Local de Calama y Fiscalía Regional</t>
  </si>
  <si>
    <t>Reemisión de pasaje por cambio de itinerario de la Jefa Asesoría Jurídica</t>
  </si>
  <si>
    <t>Pasaje aéreo para Administrativo de la Unidad de Victimas y Testigos en comisión de servicio en la ciudad de Santiago</t>
  </si>
  <si>
    <t>697036-150-CM19</t>
  </si>
  <si>
    <t>Pasaje aéreo para Fiscal Jefe de la Fiscalía SACFI en comisión de servicio a la ciudad de Rancagua</t>
  </si>
  <si>
    <t>697036-149-CM19</t>
  </si>
  <si>
    <t>Pasaje aéreo para Administrativo de la Fiscalía Regional en comisión de servicio en la ciudad de Santiago</t>
  </si>
  <si>
    <t>697036-148-CM19</t>
  </si>
  <si>
    <t>Pasaje aéreo para Asesor Jurídico en comisión de servicio a la ciudad de Santiago</t>
  </si>
  <si>
    <t>697036-147-CM19</t>
  </si>
  <si>
    <t>Compra materiales de aseo para Fiscalía Regional</t>
  </si>
  <si>
    <t>697036-146-CM19</t>
  </si>
  <si>
    <t>Compra materiales de aseo para Fiscalía Local de Tocopilla</t>
  </si>
  <si>
    <t>697036-145-CM19</t>
  </si>
  <si>
    <t>Compra materiales de aseo para Fiscalía Local de Calama</t>
  </si>
  <si>
    <t>697036-144-CM19</t>
  </si>
  <si>
    <t>Compra materiales de aseo para Fiscalía SACFI</t>
  </si>
  <si>
    <t>697036-143-CM19</t>
  </si>
  <si>
    <t>Compra materiales de aseo para Fiscalía Local de Antofagasta</t>
  </si>
  <si>
    <t>697036-142-CM19</t>
  </si>
  <si>
    <t>Compra materiales de oficina para Fiscalía Local de Antofagasta</t>
  </si>
  <si>
    <t>697036-141-CM19</t>
  </si>
  <si>
    <t>Compra materiales de oficina para Fiscalía Local de Calama</t>
  </si>
  <si>
    <t>697036-140-CM19</t>
  </si>
  <si>
    <t>Compra materiales de oficina para Fiscalía SACFI</t>
  </si>
  <si>
    <t>697036-139-CM19</t>
  </si>
  <si>
    <t>Compra materiales de oficina para Fiscalía Local de Mejillones</t>
  </si>
  <si>
    <t>697036-138-CM19</t>
  </si>
  <si>
    <t>79.942.800-8</t>
  </si>
  <si>
    <t>ICAP LTDA.</t>
  </si>
  <si>
    <t>Contratación de relator para  taller de actividad "Programa Calidad de Vida 2019"</t>
  </si>
  <si>
    <t>Res.457</t>
  </si>
  <si>
    <t>FR/IIR N° 457</t>
  </si>
  <si>
    <t>Pasaje aéreo para Fiscal Jefe de la Local de Mejillones y Fiscal Adjunto de la Local de Antofagasta, en comisión de servicio a la ciudad de Santiago</t>
  </si>
  <si>
    <t xml:space="preserve">697036-137-CM19 </t>
  </si>
  <si>
    <t>Contratación Directa de relatoría de taller inserto en Programa Regional de Calidad de Vida 2019. Servicio incluye relatoría y cafetería.</t>
  </si>
  <si>
    <t>FR/IIR N° 458</t>
  </si>
  <si>
    <t>Pasaje aéreo para Jefe Unidad Asesoría Jurídica en comisión de servicio en la ciudad de Santiago</t>
  </si>
  <si>
    <t>697036-136CM20</t>
  </si>
  <si>
    <t>Pasaje aéreo para Presidente AFUMIP por invitación a Ceremonia de Sistema de Integridad para el Ministerio Público</t>
  </si>
  <si>
    <t>697036-134-CM19</t>
  </si>
  <si>
    <t>Reemisión de pasaje aéreo por cambio de fecha para Fiscal Regional</t>
  </si>
  <si>
    <t>79.638.870-0</t>
  </si>
  <si>
    <t>SOC. COMERCIAL EL SALITRE LTDA.</t>
  </si>
  <si>
    <t>Adquisición de carpetas colgantes para Fiscalía Local de Antofagasta y Calama.</t>
  </si>
  <si>
    <t xml:space="preserve">697036-135-CM19 </t>
  </si>
  <si>
    <t>697036-133-CM19</t>
  </si>
  <si>
    <t>Pasaje Aéreo para Analista Criminal, en comisión de servicio a la ciudad de Santiago</t>
  </si>
  <si>
    <t>697036-132-CM19</t>
  </si>
  <si>
    <t>Pasaje aéreo para Fiscal Jefe de la Fiscalía SACFI en comisión de servicio en la ciudad de Santiago</t>
  </si>
  <si>
    <t>697036-131-CM19</t>
  </si>
  <si>
    <t>Informe pericial psicológico</t>
  </si>
  <si>
    <t>Res.FR/II Nº 2768/2018</t>
  </si>
  <si>
    <t>Servicio de cafetería para programa calidad de vida</t>
  </si>
  <si>
    <t>697036-129-CM19</t>
  </si>
  <si>
    <t>8.812.480-4</t>
  </si>
  <si>
    <t>CARLOS ALEJANDRO RAMOS DIAZ</t>
  </si>
  <si>
    <t>Compra textos jurídicos para Sacfi</t>
  </si>
  <si>
    <t>76.276.027-4</t>
  </si>
  <si>
    <t>SOCIEDAD ADAPTOR CHILE SPA</t>
  </si>
  <si>
    <t>Compra cables adaptadores para cintillo plantronic.</t>
  </si>
  <si>
    <t>Compra cintillos telefónicos plantronic para call center</t>
  </si>
  <si>
    <t>697036-130-CM19</t>
  </si>
  <si>
    <t>Pasaje aéreo para Fiscal Regional en comisión de servicio en la ciudad de Santiago</t>
  </si>
  <si>
    <t>697036-128-CM19</t>
  </si>
  <si>
    <t>Pasaje aéreo para Fiscal Regional en comisión de servicio para participar en Jornada Macro zona Norte</t>
  </si>
  <si>
    <t xml:space="preserve">697036-127-CM19 </t>
  </si>
  <si>
    <t>76.177.691-6</t>
  </si>
  <si>
    <t>ALLOT EVALUACIONES S.A</t>
  </si>
  <si>
    <t>Evaluaciones psicolabores para cargo Técnico Operativo de Fiscalía Local Antofagasta.</t>
  </si>
  <si>
    <t>76.734.816-9</t>
  </si>
  <si>
    <t>MASYSTEMS SPA</t>
  </si>
  <si>
    <t xml:space="preserve">Reparaciones eléctricas en oficina y baño de Fiscalía SACFI. </t>
  </si>
  <si>
    <t>Reemisión por cambio de pasaje tramo Afta/Stgo para Fiscal Regional</t>
  </si>
  <si>
    <t>76.804.937-8</t>
  </si>
  <si>
    <t>COMERCIAL JOSE RAMIREZ BARRA EIRL</t>
  </si>
  <si>
    <t>Adquisición de mobiliario para habilitar casino comedor de FL Calama</t>
  </si>
  <si>
    <t>Pasaje aéreo para Jefe de la Unidad de Victimas y Testigos en comisión de servicio en la ciudad de Santiago</t>
  </si>
  <si>
    <t>697036-125-CM19</t>
  </si>
  <si>
    <t>Pasaje aéreo para Fiscal Jefe de la Fiscalía Local de Calama en comisión de servicio en la ciudad de Santiago</t>
  </si>
  <si>
    <t xml:space="preserve">697036-124-CM19 </t>
  </si>
  <si>
    <t>Aviso concurso público cargo Técnico Operativo para Fiscalía Local de Antofagasta</t>
  </si>
  <si>
    <t xml:space="preserve">697036-123-CM19 </t>
  </si>
  <si>
    <t>Evaluaciones psicolabores cargo abogado asistente para Fiscalía Local de Calama</t>
  </si>
  <si>
    <t>7.856.577-2</t>
  </si>
  <si>
    <t>MARIO NELSON CRUZATT CARIZ</t>
  </si>
  <si>
    <t>Mantención de extintores SACFI</t>
  </si>
  <si>
    <t>Pasaje aéreo para Fiscal Adjunto de la Fiscalía SACFI en comisión de servicio en la ciudad de Santiago</t>
  </si>
  <si>
    <t>667036-122-CM19</t>
  </si>
  <si>
    <t xml:space="preserve">Servicio de cafetería para participantes de "Taller de Gestión de Desempeño" </t>
  </si>
  <si>
    <t>697036-121-CM19</t>
  </si>
  <si>
    <t>Pasaje aéreo para Asesor Jurídico en comisión de servicio en la ciudad de Santiago</t>
  </si>
  <si>
    <t>697036-120-CM19</t>
  </si>
  <si>
    <t>697036-119-CM19</t>
  </si>
  <si>
    <t>Pasaje aéreo para Jefa de la Unidad de Gestión en comisión de servicio a la ciudad de Santiago</t>
  </si>
  <si>
    <t xml:space="preserve">697036-118-CM19 </t>
  </si>
  <si>
    <t>Pasaje aéreo para Administrativo de la Unidad de Administración y Finanzas en comisión de servicio a la ciudad de Santiago</t>
  </si>
  <si>
    <t>697036-117-CM19</t>
  </si>
  <si>
    <t>80.314.700-0</t>
  </si>
  <si>
    <t>EMPRESA DE TRANSPORTES RURALES SPA</t>
  </si>
  <si>
    <t>Servicio de traslado terrestre (bus) de funcionarios en comision de servicio dentro de la Regional de Antofagasta</t>
  </si>
  <si>
    <t>Franqueo convenido Fiscalía Regional</t>
  </si>
  <si>
    <t>F.R. Tarapacá</t>
  </si>
  <si>
    <t>96.541.870-9</t>
  </si>
  <si>
    <t>ELIQSA</t>
  </si>
  <si>
    <t>Consumo de electricidad Fiscalía Regional</t>
  </si>
  <si>
    <t>Consumo de electricidad Fiscalía Local Iquique</t>
  </si>
  <si>
    <t>Consumo de electricidad Fiscalía Local de Pozo Almonte Arriendo</t>
  </si>
  <si>
    <t>Consumo de electricidad Fiscalía Local de Pozo Almonte</t>
  </si>
  <si>
    <t>Consumo de electricidad URAVIT</t>
  </si>
  <si>
    <t>Consumo de electricidad Fiscalía Local de Alto Hospicio Avda. Los Aromos 3887</t>
  </si>
  <si>
    <t>Consumo de electricidad Fiscalía Local de Alto Hospicio Avda. Los Aromos 3886</t>
  </si>
  <si>
    <t>Consumo de electricidad Fiscalía Local de Alto Hospicio Avda. Los Aromos 3885</t>
  </si>
  <si>
    <t>Consumo de electricidad Fiscalía Local de Alto Hospicio Avda. Los Aromos 3888</t>
  </si>
  <si>
    <t>Consumo de electricidad Fiscalía Local de Alto Hospicio Avda. Los Aromos 3890</t>
  </si>
  <si>
    <t>Consumo de electricidad Fiscalía Local de Alto Hospicio Avda. Los Aromos 3889</t>
  </si>
  <si>
    <t>99.561.010-8</t>
  </si>
  <si>
    <t>AGUAS DEL ALTIPLANO S.A.</t>
  </si>
  <si>
    <t>Consumo de agua potable Fiscalía Local de Iquique</t>
  </si>
  <si>
    <t>Consumo de agua potable Fiscalía Local del Tamarugal</t>
  </si>
  <si>
    <t>Consumo de agua potable Fiscalía Regional</t>
  </si>
  <si>
    <t>Consumo de agua potable Uravit</t>
  </si>
  <si>
    <t>Consumo de agua potable Fiscalía Local de Alto Hospicio</t>
  </si>
  <si>
    <t>Consumo de agua potable Fiscalía Local del Tamarugal arriendo</t>
  </si>
  <si>
    <t>Serv. de evaluación psicolaboral a un postulante a aux. en FR Tarapacá.</t>
  </si>
  <si>
    <t>13.641.588-3</t>
  </si>
  <si>
    <t>LORENA BARRIENTOS RAMIREZ</t>
  </si>
  <si>
    <t>Servicio de 46 coffe para capacitación el 02-07-19 en FL Iquique, 2 jornadas AM-PM.</t>
  </si>
  <si>
    <t>Compra de pasaje p/victima RUC 150076xxxx-2, por retorno de JO en Iquique.</t>
  </si>
  <si>
    <t>Pasajes O. Sáez, Jornada Trafico de armas, y M. Delgado, Capac. Ceremonial y Protocolo.</t>
  </si>
  <si>
    <t>76426265-4</t>
  </si>
  <si>
    <t>KEPLER NOVA LIMITADA</t>
  </si>
  <si>
    <t>Compra de 3 televisores para recepciones de FLs de Iquique, Alto Hospicio y del Tamarugal.</t>
  </si>
  <si>
    <t>Pasaje FR R. Arancibia por Almuerzo con Presidente y reunión en FN, y pasaje S. Justiniano por Jornada de DDHH, el 04-07-19.</t>
  </si>
  <si>
    <t>7455840-2</t>
  </si>
  <si>
    <t>VLADIMIR CARLOS MOLINA</t>
  </si>
  <si>
    <t>Obras menores en 5° casa de FL Alto Hospicio, cambio de cerradura pomo en puerta de acceso, film en ventana de bodega, pintura cielos de caja escala 2° piso y of. T. Chandia</t>
  </si>
  <si>
    <t>Compra de pasajes para X. Pérez y J. Riveros, por capac. Ceremonial y Protocolo en Stgo.</t>
  </si>
  <si>
    <t>8051094-2</t>
  </si>
  <si>
    <t>IVAN GUILLEN VILLARROEL</t>
  </si>
  <si>
    <t>Traslado de 250 cajas desde patio Fiscalía Iquique, hacia bodegas, y orden en estanterías.</t>
  </si>
  <si>
    <t>7097390-1</t>
  </si>
  <si>
    <t>BERNARDO DEL CARMEN VARAS ROMERO</t>
  </si>
  <si>
    <t>Reparación de maquina trituradora de documentos de Uravit.</t>
  </si>
  <si>
    <t>12441870-4</t>
  </si>
  <si>
    <t>ISAIAS SAAVEDRA PARRA</t>
  </si>
  <si>
    <t>Retiro de pintura en mal estado, empastado y de pintura de muros de patio trasero Uravit y limpieza de muros en 2° piso.</t>
  </si>
  <si>
    <t>Reparación de foco halógeno tipo led en portón acceso a Uravit, incluye cambio de transformador.</t>
  </si>
  <si>
    <t>76945257-5</t>
  </si>
  <si>
    <t>SOCIEDAD ORTEGA Y ORTEGA LTDA.</t>
  </si>
  <si>
    <t>Servicio de coffe para 100 personas, en 3 jornadas (AM-PM) Trabajo en Equipo v/s trabajo colaborativo, días 23-24 y 25/07.</t>
  </si>
  <si>
    <t>77012172-8</t>
  </si>
  <si>
    <t>ASESORIA E INVERSIONES KOSMOS LTDA</t>
  </si>
  <si>
    <t>Relatoría Trabajo en equipo v/s trabajo colaborativo para un total de 100 funcionarios, en 3 sesiones, enmarcado en Programa Calidad de Vida.</t>
  </si>
  <si>
    <t>Instalación de soporte para cámara PTZ en sala de entrevistas mas terminaciones de muro.</t>
  </si>
  <si>
    <t>12095051-7</t>
  </si>
  <si>
    <t>JUAN ROJO ROJO</t>
  </si>
  <si>
    <t>Instalación de puntos de red en 5ª casa de FL Alto Hospicio y configuración de impresora.</t>
  </si>
  <si>
    <t>7160043-2</t>
  </si>
  <si>
    <t>ALEXANDER LOWENSTEIN</t>
  </si>
  <si>
    <t>Servicio de fumigación recepción de FL Iquique.</t>
  </si>
  <si>
    <t>Servicio de sanitizacion 5ª casa de FL Alto Hospicio.</t>
  </si>
  <si>
    <t>Publicación aviso de concurso vacante para FL Iquique, domingo 16-06 en pagina Nº 5 de La Estrella de Iquique.</t>
  </si>
  <si>
    <t>Publicación Licitación Publica Servicio de Aseo, domingo 16-06 en pagina Nº 3 de La Estrella de Iquique.</t>
  </si>
  <si>
    <t>Publicación Licitación Publica Servicio de Aseo, domingo 16-06 en cuerpo Generales de El Mercurio.</t>
  </si>
  <si>
    <t>Compra de pasajes aéreos: F. Almazán-R. Arancibia-M. Jorquera-J. Valdes, Jornada 21.057, MacroZona Norte, Grupo de Enfoque y Jornada Traf. de armas.</t>
  </si>
  <si>
    <t>9454737-7</t>
  </si>
  <si>
    <t>ANDRO LAFUENTE FERNA</t>
  </si>
  <si>
    <t>Compra de dispensador de toalla, papelero y repuestos alcohol gel para FL del Tamarugal</t>
  </si>
  <si>
    <t>Servicio de coffe para Capac. usos de medios investigativos, de Capacitación Autónoma, día 05-06-19.</t>
  </si>
  <si>
    <t>76067436-2</t>
  </si>
  <si>
    <t>DISTRIBUIDORA NENE LTDA.</t>
  </si>
  <si>
    <t>Compra de materiales de oficina para stock de FL Iquique.</t>
  </si>
  <si>
    <t>Publicación concurso publico vacante de FL IQ, en La Estrella de Iquique, domingo 09-06-19.</t>
  </si>
  <si>
    <t>Servicio de coffe para 15 personas, AM y PM, por Capacitación de Gestión de Desempeño, de UNACAP, día 11-06-19.</t>
  </si>
  <si>
    <t>76540053-8</t>
  </si>
  <si>
    <t>SOCIEDAD MISLEE LTDA</t>
  </si>
  <si>
    <t>Cambio de repuestos de extintores, los cuales se encuentran en mal estado y es detectado en mantención anual.</t>
  </si>
  <si>
    <t>9230430-2</t>
  </si>
  <si>
    <t>ELIZABETH SALINAS</t>
  </si>
  <si>
    <t>Traslado de carpetas terminadas de FL del Tamarugal, desde Pozo Almonte a F. Regional.</t>
  </si>
  <si>
    <t>76942029-0</t>
  </si>
  <si>
    <t>OBRAS CIVILES LLAMARA SPA</t>
  </si>
  <si>
    <t>Sellado de techo 5° casa de FL alto Hospicio y cambio de planchas de zinc, las cuales están deterioradas.</t>
  </si>
  <si>
    <t>Mantenciones menores en Uravit, consistente en repaso pintura oficinas 1° y 2° piso, llave antejardín, lava platos y baño 2° piso.</t>
  </si>
  <si>
    <t>6827391-9</t>
  </si>
  <si>
    <t>ORIELA DEL CARMEN ROJAS RIVERA</t>
  </si>
  <si>
    <t>Compra de insumos de coffe para at. de autoridades externas al MP y Jornadas aut. por DER.</t>
  </si>
  <si>
    <t>9599898-4</t>
  </si>
  <si>
    <t>VIVIANA ERRINGTON COPAJA</t>
  </si>
  <si>
    <t>Compra de un galvano para entregar por Aniversario PDI, de parte de Fiscal Regional.</t>
  </si>
  <si>
    <t>96575620-5</t>
  </si>
  <si>
    <t>INMOBILIARIA PAMPA Y MAR S.A.</t>
  </si>
  <si>
    <t>Servicios de exhumación e Inhumanacion, RUC 191001xxxx-5, aut. sg. Res. FR Nº 18 de 03-06-19.</t>
  </si>
  <si>
    <t>Pasaje aéreo J. Pérez, Jornada CVL, RRHH e Inducción, entre 19-06 al 20-06</t>
  </si>
  <si>
    <t>Pasaje aéreo FA K. Gómez, Jornada Ley 21.057 para eq. Jurídicos, entre 17-06 al 21-06</t>
  </si>
  <si>
    <t>Pasaje aéreo FA H. Torres, Jornada Ley 21.057 para eq. Jurídicos, entre 24-06 al 28-06</t>
  </si>
  <si>
    <t>76215634-2</t>
  </si>
  <si>
    <t>Servicio de agua potable</t>
  </si>
  <si>
    <t>F.R. Arica y Parinacota</t>
  </si>
  <si>
    <t>Servicio de Electricidad FR Arica y FL Arica</t>
  </si>
  <si>
    <t>65035339-0</t>
  </si>
  <si>
    <t>COMUNIDAD EDIFICIO EMELARI</t>
  </si>
  <si>
    <t>Por concepto de gastos comunes FR Arica, FL Arica y SACFI</t>
  </si>
  <si>
    <t>74379600-4</t>
  </si>
  <si>
    <t>COOP. DE AB. DE EN. ELEC. SOCOROMA LTDA</t>
  </si>
  <si>
    <t>Servicio de Electricidad FL Putre</t>
  </si>
  <si>
    <t>Se adquirió a través de CM Pasajes Aéreos Nacionales e Internacionales, pasaje aéreo nacional para el Fiscal Adjunto don Elías Antonio Gutiérrez Zarzuri, quien asistirá a la actividad denominada: "Jornada Nacional de Capacitación UCIEX", actividad a realizarse el día jueves 18 de julio de 2019, en Fiscalía Nacional, ubicado en Catedral # 1437, Santiago Centro.</t>
  </si>
  <si>
    <t>Se adquirió a través de CM Pasaje Aéreo para la Fiscal regional doña Javiera Andrea López Ossandon, quien asistirá a actividad institucional, a realizarse el día jueves 04 de julio en la ciudad de Santiago.</t>
  </si>
  <si>
    <t>Se adquirió a través de CM Pasajes Aéreos Nacionales e Internacionales, pasaje aéreo nacional para el Abogado Asesor don Jorge Orlando Videla Herrera, quien participara en la actividad denominada: Jornada de Trabajo a las abogadas/os asesores encargadas/os de Derechos Humanos, actividad a realizarse el día jueves 04 de julio de 2019, en la sala del Consejo del piso 10 de la Fiscalía Nacional, ubicado en Catedral Nº 1437, Santiago, Centro.</t>
  </si>
  <si>
    <t>Se adquirió a través de CM Pasajes Aéreos Nacionales e Internacionales, pasajes aéreos nacionales en la linea aérea Latam Airlines Group S.A., para la Fiscal regional doña Javiera Andrea López Ossandon, la Técnico UAF doña Carolina Andrea Meza Daldo y la Administrativo URAVIT doña Roxana Edith Aguilar Molina, quienes por razones de fuerza mayor no pudieron tomar el vuelo SKY H2 301 de las 10:45 horas, por haber sido cancelado por la linea aerea Sky Airline S.A.</t>
  </si>
  <si>
    <t>Se adquirió a través de CM Pasajes Aéreos Nacionales e Internacionales, pasaje aéreo nacional para el Fiscal Adjunto don Daniel Jerónimo Valenzuela Castillo, quien asistirá a la actividad denominada: “Jornada tráfico de armas”, actividad a realizarse el día martes 02 de julio de 2019 en la Fiscalía Nacional, ubicado en Catedral # 1437, Santiago Centro.</t>
  </si>
  <si>
    <t>Se adquirió a través de CM Pasajes Aéreos Nacionales e Internacionales, pasaje aéreo nacional para el Profesional Analista don Jorge Antonio Vega Donoso, quien asistirá a la actividad denominada: “Jornada tráfico de armas”, actividad a realizarse el día martes 02 de julio de 2019 en la Fiscalía Nacional, ubicado en Catedral # 1437, Santiago Centro.</t>
  </si>
  <si>
    <t>Se adquirió a través de CM Pasajes Aéreos Nacionales e Internacionales, pasaje aéreo nacional para la victima e hijos, como medida de protección de re ubicación.</t>
  </si>
  <si>
    <t>Se adquirió pasaje aéreo nacional a la línea aérea Latam Airlines Group S.A. para la Fiscal Adjunto doña Claudia Alejandra Toledo Ramos, quien asistirá a la actividad denominada: “Grupo de enfoque”, que se realizara el día martes 25 de junio de 2019, en horario de 09:30 a 17:30 horas, en la ciudad de Santiago.</t>
  </si>
  <si>
    <t>Se solicitó a través del CM avisaje y suscripción en medios impresos y online, el llamado a Concurso Público para contratar un “Administrativo Operativo, grado XVII”, para la Fiscalía Local de Arica.</t>
  </si>
  <si>
    <t>96518050-8</t>
  </si>
  <si>
    <t>ESTABLECIMIENTOS GARDILCIC S.A</t>
  </si>
  <si>
    <t>Mantención de los 30.000 KM de la camioneta 2.4, año 2015, placa patente GV.SB-34.</t>
  </si>
  <si>
    <t>Se adquirió a través de CM Pasajes Aéreos Nacionales e Internacionales, para el Profesor del Departamento de Ciencias Penales don Antonio Bascuñán Rodríguez, quien asistirá a la actividad denominada: “V Jornada de Derecho Penal: Investigaciones que Traspasan las Fronteras”, actividad a realizarse el día jueves 29 de agosto de 2019, en el Auditórium de la Contraloría Regional de Arica y Parinacota, ubicada en Cristóbal Colón # 950, Arica, Región de Arica y Parinacota.</t>
  </si>
  <si>
    <t>Se adquirió a través de CM Pasajes Aéreos Nacionales e Internacionales, pasaje aéreo nacional para la Jefa UAF doña Jessica Alejandra Moraga Contreras, quien asistirá a actividad institucional en la ciudad de Santiago, el día miércoles 19 de junio de 2019</t>
  </si>
  <si>
    <t>Se adquirió a través de CM Pasajes Aéreos Nacionales e Internacionales, pasaje aéreo nacional para el Profesional de RRHH don Paul Andrew Planck Muñoz, quien asistirá a actividad institucional en la ciudad de Santiago</t>
  </si>
  <si>
    <t>Se adquirió a través de CM Pasajes Aéreos Nacionales e Internacionales, pasaje aéreo nacional para el Fiscal Adjunto don Daniel Jerónimo Valenzuela Castillo, quien asistirá a la actividad denominada: Curso de Investigación de Causas Complejas (EPIC), a realizarse entre el día miércoles 19 de junio de 2019 y viernes 21 de junio de 2019, de las 09:00 a 18:00 horas (miércoles y jueves) y de 09:00 a 14:00 horas (viernes), en la Fiscalía Nacional, piso 7, sala multiuso, ubicada en Catedral #1437.</t>
  </si>
  <si>
    <t>ING. Y CONST. RICARDO RODRIGUEZ Y CIA</t>
  </si>
  <si>
    <t>Se adquirieron a través de CM de Hardware, licencias de software y R.E.D., 2 HDD PC WESTERN DIGITAL WD20PURZ 2TB, para el correcto funcionamiento de la Unidad Sistema de Análisis Criminal y Focos Investigativos (SACFI), Unidad de Asesoría Jurídica (UAJ) y Unidad de Alta Complejidad.</t>
  </si>
  <si>
    <t>77700780-7</t>
  </si>
  <si>
    <t>COMERCIALIZADORA TELENET</t>
  </si>
  <si>
    <t>Se adquirieron a través de CM de Hardware, licencias de software y R.E.D., 2 monitor HP V241P 23,6-IN LED LCD, para el correcto funcionamiento de la Unidad Sistema de Análisis Criminal y Focos Investigativos (SACFI), Unidad de Asesoría Jurídica (UAJ) y Unidad de Alta Complejidad.</t>
  </si>
  <si>
    <t>76428898-K</t>
  </si>
  <si>
    <t>ARAUCARIAS MILENARIA</t>
  </si>
  <si>
    <t>Se adquirieron a través de CM de Hardware, licencias de software y R.E.D., 2 accesorio de cámara HIKVISION NVR DS-7604NI-K1/4P, para el correcto funcionamiento de la Unidad Sistema de Análisis Criminal y Focos Investigativos (SACFI), Unidad de Asesoría Jurídica (UAJ) y Unidad de Alta Complejidad.</t>
  </si>
  <si>
    <t>76376530-K</t>
  </si>
  <si>
    <t>REPARACIONES BBCC LI</t>
  </si>
  <si>
    <t>Se adquirieron a través de CM de Hardware, licencias de software y R.E.D., 6 cámaras IP HIKVISIÓN MINI DOMO-2CD2142FWD-IS, para el correcto funcionamiento de la Unidad Sistema de Análisis Criminal y Focos Investigativos (SACFI), Unidad de Asesoría Jurídica (UAJ) y Unidad de Alta Complejidad.</t>
  </si>
  <si>
    <t>76179839-1</t>
  </si>
  <si>
    <t>DISTRIBUIDORA TEXTIL ARICA LIMITADA</t>
  </si>
  <si>
    <t>Se solicitó a través de correo electrónico a 03 proveedores locales, cotizar en un proceso de Licitación Privada Menor, la confección de manteles institucionales estampados o serigrafiados, medidas: largo 3.0 metros y ancho 2.20 metros, para las actividades propias del Ministerio Público, Fiscalía Regional de Arica y Parinacota.</t>
  </si>
  <si>
    <t>9063662-6</t>
  </si>
  <si>
    <t>JAIME ARAMAYO TAPIA</t>
  </si>
  <si>
    <t>Se adquirieron a través del CM Servicios de impresión, fotocopiado y artículos corporativos, 200 tarjetas de presentación, tamaño 9,0*5,5 cm, impreso en papel couché 300, impreso a todo color, tiro y retiro 4/4, terminación lamina mate o brillante.</t>
  </si>
  <si>
    <t>83163900-8</t>
  </si>
  <si>
    <t>GARETTO LUCERO Y COMPAÑÍA LIMITADA</t>
  </si>
  <si>
    <t>Se adquirieron a través del CM artículos escritorio y papelería, Timbre Shiny, modelo S-825 sello automático de goma, medida 25*75 mm, para el correcto funcionamiento de la Unidad de Gestión e Informática (UGI)</t>
  </si>
  <si>
    <t>Monto contratado o a contratar (impuesto incluido) indicar moneda: $, UF, US$ u otro</t>
  </si>
  <si>
    <t>R.U.T. N° Proveedor</t>
  </si>
  <si>
    <t>Razón Social Proveedor</t>
  </si>
  <si>
    <t>Descripción de la Compra</t>
  </si>
  <si>
    <t>Fecha Documento de Compra</t>
  </si>
  <si>
    <t>N° Documento</t>
  </si>
  <si>
    <t>Documento de Compra</t>
  </si>
  <si>
    <t>Fecha de Resolución</t>
  </si>
  <si>
    <t>Tipo y N° de Resolución</t>
  </si>
  <si>
    <t>Mecanismo de Compra</t>
  </si>
  <si>
    <t>Centro Financiero</t>
  </si>
  <si>
    <t xml:space="preserve">INFORME TRANSPARENCIA MINISTERIO PÚBLICO 2019 </t>
  </si>
  <si>
    <t>Menaje para F.L.Pta.Arenas</t>
  </si>
  <si>
    <t xml:space="preserve"> servicios de maquillaje y caracterización para Juicios 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</si>
</sst>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2" formatCode="_-&quot;$&quot;\ * #,##0_-;\-&quot;$&quot;\ * #,##0_-;_-&quot;$&quot;\ * &quot;-&quot;_-;_-@_-"/>
    <numFmt numFmtId="44" formatCode="_-&quot;$&quot;\ * #,##0.00_-;\-&quot;$&quot;\ * #,##0.00_-;_-&quot;$&quot;\ * &quot;-&quot;??_-;_-@_-"/>
    <numFmt numFmtId="43" formatCode="_-* #,##0.00_-;\-* #,##0.00_-;_-* &quot;-&quot;??_-;_-@_-"/>
    <numFmt numFmtId="164" formatCode="&quot;$&quot;\ #,##0"/>
    <numFmt numFmtId="165" formatCode="dd/mm/yy;@"/>
    <numFmt numFmtId="166" formatCode="[$$-340A]\ #,##0"/>
    <numFmt numFmtId="167" formatCode="_ [$$-340A]* #,##0_ ;_ [$$-340A]* \-#,##0_ ;_ [$$-340A]* &quot;-&quot;??_ ;_ @_ "/>
    <numFmt numFmtId="168" formatCode="_-[$$-340A]\ * #,##0_-;\-[$$-340A]\ * #,##0_-;_-[$$-340A]\ * &quot;-&quot;_-;_-@_-"/>
    <numFmt numFmtId="169" formatCode="_-* #,##0.00\ &quot;€&quot;_-;\-* #,##0.00\ &quot;€&quot;_-;_-* &quot;-&quot;??\ &quot;€&quot;_-;_-@_-"/>
    <numFmt numFmtId="170" formatCode="_-* #,##0.00\ _€_-;\-* #,##0.00\ _€_-;_-* &quot;-&quot;??\ _€_-;_-@_-"/>
    <numFmt numFmtId="171" formatCode="_ [$$-340A]* #,##0.00_ ;_ [$$-340A]* \-#,##0.00_ ;_ [$$-340A]* &quot;-&quot;??_ ;_ @_ "/>
    <numFmt numFmtId="172" formatCode="_-* #,##0_-;\-* #,##0_-;_-* &quot;-&quot;??_-;_-@_-"/>
    <numFmt numFmtId="173" formatCode="dd\-mm\-yy;@"/>
    <numFmt numFmtId="174" formatCode="[$$-340A]#,##0"/>
    <numFmt numFmtId="175" formatCode="0.000000"/>
    <numFmt numFmtId="176" formatCode="0.0000000"/>
    <numFmt numFmtId="177" formatCode="dd/mm/yyyy;@"/>
    <numFmt numFmtId="178" formatCode="_-* #,##0\ _€_-;\-* #,##0\ _€_-;_-* &quot;-&quot;??\ _€_-;_-@_-"/>
  </numFmts>
  <fonts count="10" x14ac:knownFonts="1">
    <font>
      <sz val="10"/>
      <name val="Arial"/>
      <family val="2"/>
    </font>
    <font>
      <sz val="11"/>
      <color theme="1"/>
      <name val="Calibri"/>
      <family val="2"/>
      <scheme val="minor"/>
    </font>
    <font>
      <sz val="11"/>
      <color rgb="FF006100"/>
      <name val="Calibri"/>
      <family val="2"/>
      <scheme val="minor"/>
    </font>
    <font>
      <sz val="10"/>
      <name val="Arial"/>
      <family val="2"/>
    </font>
    <font>
      <sz val="9"/>
      <name val="Calibri"/>
      <family val="2"/>
      <scheme val="minor"/>
    </font>
    <font>
      <sz val="10"/>
      <name val="Trebuchet MS"/>
      <family val="2"/>
    </font>
    <font>
      <b/>
      <sz val="10"/>
      <name val="Trebuchet MS"/>
      <family val="2"/>
    </font>
    <font>
      <sz val="10"/>
      <name val="Calibri"/>
      <family val="2"/>
      <scheme val="minor"/>
    </font>
    <font>
      <sz val="11"/>
      <color rgb="FF000000"/>
      <name val="Calibri"/>
      <family val="2"/>
      <scheme val="minor"/>
    </font>
    <font>
      <b/>
      <sz val="9"/>
      <name val="Calibri"/>
      <family val="2"/>
      <scheme val="minor"/>
    </font>
  </fonts>
  <fills count="6">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8">
    <xf numFmtId="0" fontId="0" fillId="0" borderId="0"/>
    <xf numFmtId="170" fontId="3" fillId="0" borderId="0" applyFont="0" applyFill="0" applyBorder="0" applyAlignment="0" applyProtection="0"/>
    <xf numFmtId="169" fontId="3" fillId="0" borderId="0" applyFont="0" applyFill="0" applyBorder="0" applyAlignment="0" applyProtection="0"/>
    <xf numFmtId="0" fontId="2" fillId="2" borderId="0" applyNumberFormat="0" applyBorder="0" applyAlignment="0" applyProtection="0"/>
    <xf numFmtId="0" fontId="3" fillId="0" borderId="0"/>
    <xf numFmtId="0" fontId="1" fillId="0" borderId="0"/>
    <xf numFmtId="0" fontId="1" fillId="0" borderId="0"/>
    <xf numFmtId="0" fontId="3" fillId="0" borderId="0"/>
    <xf numFmtId="44" fontId="3" fillId="0" borderId="0" applyFont="0" applyFill="0" applyBorder="0" applyAlignment="0" applyProtection="0"/>
    <xf numFmtId="0" fontId="7" fillId="0" borderId="0"/>
    <xf numFmtId="0" fontId="8" fillId="0" borderId="0"/>
    <xf numFmtId="43" fontId="1" fillId="0" borderId="0" applyFont="0" applyFill="0" applyBorder="0" applyAlignment="0" applyProtection="0"/>
    <xf numFmtId="0" fontId="2" fillId="2" borderId="0" applyNumberFormat="0" applyBorder="0" applyAlignment="0" applyProtection="0"/>
    <xf numFmtId="16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cellStyleXfs>
  <cellXfs count="203">
    <xf numFmtId="0" fontId="0" fillId="0" borderId="0" xfId="0"/>
    <xf numFmtId="0" fontId="4" fillId="0" borderId="0" xfId="0" applyFont="1" applyBorder="1" applyAlignment="1">
      <alignment vertical="center"/>
    </xf>
    <xf numFmtId="164" fontId="4" fillId="0" borderId="0" xfId="0" applyNumberFormat="1"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165" fontId="4" fillId="0" borderId="0" xfId="0" applyNumberFormat="1" applyFont="1" applyBorder="1" applyAlignment="1">
      <alignment horizontal="center" vertical="center"/>
    </xf>
    <xf numFmtId="164"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65" fontId="5" fillId="0" borderId="1" xfId="0" applyNumberFormat="1" applyFont="1" applyBorder="1" applyAlignment="1">
      <alignment horizontal="center" vertical="center"/>
    </xf>
    <xf numFmtId="14" fontId="5" fillId="3" borderId="1" xfId="0" applyNumberFormat="1" applyFont="1" applyFill="1" applyBorder="1" applyAlignment="1">
      <alignment horizontal="justify" vertical="center" wrapText="1"/>
    </xf>
    <xf numFmtId="0" fontId="5" fillId="0" borderId="1" xfId="0" applyFont="1" applyBorder="1" applyAlignment="1">
      <alignment vertical="center"/>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4" borderId="1" xfId="0" applyFont="1" applyFill="1" applyBorder="1" applyAlignment="1" applyProtection="1">
      <alignment horizontal="left" vertical="center"/>
      <protection locked="0"/>
    </xf>
    <xf numFmtId="164" fontId="5" fillId="3" borderId="1" xfId="0" applyNumberFormat="1" applyFont="1" applyFill="1" applyBorder="1" applyAlignment="1">
      <alignment horizontal="right" vertical="center" wrapText="1"/>
    </xf>
    <xf numFmtId="0" fontId="5" fillId="4" borderId="1" xfId="0" applyFont="1" applyFill="1" applyBorder="1" applyAlignment="1">
      <alignment horizontal="right" vertical="center"/>
    </xf>
    <xf numFmtId="166" fontId="5" fillId="4" borderId="1" xfId="0" applyNumberFormat="1" applyFont="1" applyFill="1" applyBorder="1" applyAlignment="1">
      <alignment horizontal="left" vertical="center" wrapText="1"/>
    </xf>
    <xf numFmtId="0" fontId="5" fillId="3" borderId="1" xfId="0" applyFont="1" applyFill="1" applyBorder="1" applyAlignment="1">
      <alignment horizontal="justify" vertical="top" wrapText="1"/>
    </xf>
    <xf numFmtId="14" fontId="5" fillId="0" borderId="1" xfId="0" applyNumberFormat="1"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4" borderId="1" xfId="0" applyFont="1" applyFill="1" applyBorder="1" applyAlignment="1">
      <alignment horizontal="center" vertical="center"/>
    </xf>
    <xf numFmtId="14"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4" borderId="1" xfId="0" applyFont="1" applyFill="1" applyBorder="1" applyAlignment="1">
      <alignment horizontal="left" vertical="center"/>
    </xf>
    <xf numFmtId="167" fontId="5"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right" vertical="center" wrapText="1"/>
      <protection locked="0"/>
    </xf>
    <xf numFmtId="0" fontId="5" fillId="0" borderId="1" xfId="0" applyFont="1" applyFill="1" applyBorder="1" applyAlignment="1" applyProtection="1">
      <alignment horizontal="left" vertical="center" wrapText="1"/>
      <protection locked="0"/>
    </xf>
    <xf numFmtId="11" fontId="5" fillId="0" borderId="1" xfId="0" applyNumberFormat="1" applyFont="1" applyFill="1" applyBorder="1" applyAlignment="1" applyProtection="1">
      <alignment horizontal="justify" vertical="center" wrapText="1"/>
      <protection locked="0"/>
    </xf>
    <xf numFmtId="165"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left" vertical="center" wrapText="1"/>
    </xf>
    <xf numFmtId="11" fontId="5" fillId="0" borderId="1" xfId="0" applyNumberFormat="1" applyFont="1" applyBorder="1" applyAlignment="1" applyProtection="1">
      <alignment horizontal="justify" vertical="center" wrapText="1"/>
      <protection locked="0"/>
    </xf>
    <xf numFmtId="0" fontId="5" fillId="0" borderId="1" xfId="0" applyNumberFormat="1" applyFont="1" applyBorder="1" applyAlignment="1" applyProtection="1">
      <alignment horizontal="center" vertical="center" wrapText="1"/>
      <protection locked="0"/>
    </xf>
    <xf numFmtId="168" fontId="5" fillId="0" borderId="1"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justify" vertical="center" wrapText="1"/>
      <protection locked="0"/>
    </xf>
    <xf numFmtId="1"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left"/>
    </xf>
    <xf numFmtId="0" fontId="5" fillId="0" borderId="1" xfId="0" applyFont="1" applyFill="1" applyBorder="1" applyAlignment="1" applyProtection="1">
      <alignment horizontal="center" vertical="center" wrapText="1"/>
      <protection locked="0"/>
    </xf>
    <xf numFmtId="0" fontId="5" fillId="0" borderId="1" xfId="2" applyNumberFormat="1" applyFont="1" applyFill="1" applyBorder="1" applyAlignment="1" applyProtection="1">
      <alignment horizontal="center" vertical="center" wrapText="1"/>
      <protection locked="0"/>
    </xf>
    <xf numFmtId="167" fontId="5" fillId="0" borderId="1" xfId="2" applyNumberFormat="1" applyFont="1" applyFill="1" applyBorder="1" applyAlignment="1" applyProtection="1">
      <alignment horizontal="right" vertical="center" wrapText="1"/>
      <protection locked="0"/>
    </xf>
    <xf numFmtId="0" fontId="5" fillId="0" borderId="1" xfId="0" applyFont="1" applyBorder="1" applyAlignment="1">
      <alignment horizontal="right" vertical="center" wrapText="1"/>
    </xf>
    <xf numFmtId="0" fontId="5" fillId="0" borderId="1" xfId="0" applyFont="1" applyBorder="1" applyAlignment="1">
      <alignment horizontal="left" wrapText="1"/>
    </xf>
    <xf numFmtId="171" fontId="5" fillId="0" borderId="1" xfId="1"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left" vertical="top" wrapText="1"/>
      <protection locked="0"/>
    </xf>
    <xf numFmtId="0" fontId="5" fillId="0" borderId="1" xfId="4" applyFont="1" applyFill="1" applyBorder="1" applyAlignment="1" applyProtection="1">
      <alignment horizontal="right" vertical="center" wrapText="1"/>
      <protection locked="0"/>
    </xf>
    <xf numFmtId="167" fontId="5" fillId="0" borderId="1" xfId="4" applyNumberFormat="1" applyFont="1" applyFill="1" applyBorder="1" applyAlignment="1" applyProtection="1">
      <alignment horizontal="right" vertical="center" wrapText="1"/>
      <protection locked="0"/>
    </xf>
    <xf numFmtId="0" fontId="5" fillId="0" borderId="1" xfId="4" applyFont="1" applyFill="1" applyBorder="1" applyAlignment="1" applyProtection="1">
      <alignment horizontal="left" vertical="center" wrapText="1"/>
      <protection locked="0"/>
    </xf>
    <xf numFmtId="11" fontId="5" fillId="0" borderId="1" xfId="4" applyNumberFormat="1" applyFont="1" applyFill="1" applyBorder="1" applyAlignment="1" applyProtection="1">
      <alignment horizontal="justify" vertical="center" wrapText="1"/>
      <protection locked="0"/>
    </xf>
    <xf numFmtId="165" fontId="5" fillId="0" borderId="1" xfId="4" applyNumberFormat="1" applyFont="1" applyFill="1" applyBorder="1" applyAlignment="1" applyProtection="1">
      <alignment horizontal="center" vertical="center" wrapText="1"/>
      <protection locked="0"/>
    </xf>
    <xf numFmtId="0" fontId="5" fillId="0" borderId="1" xfId="4" applyNumberFormat="1" applyFont="1" applyFill="1" applyBorder="1" applyAlignment="1" applyProtection="1">
      <alignment horizontal="center" vertical="center" wrapText="1"/>
      <protection locked="0"/>
    </xf>
    <xf numFmtId="0" fontId="5" fillId="0" borderId="1" xfId="5" applyFont="1" applyFill="1" applyBorder="1" applyAlignment="1">
      <alignment horizontal="right" vertical="center"/>
    </xf>
    <xf numFmtId="0" fontId="5" fillId="0" borderId="1" xfId="5" applyFont="1" applyFill="1" applyBorder="1" applyAlignment="1">
      <alignment horizontal="left" vertical="center" wrapText="1" shrinkToFit="1"/>
    </xf>
    <xf numFmtId="165" fontId="5" fillId="0" borderId="1" xfId="0" applyNumberFormat="1" applyFont="1" applyBorder="1" applyAlignment="1">
      <alignment vertical="center"/>
    </xf>
    <xf numFmtId="1" fontId="5" fillId="0" borderId="1" xfId="0" applyNumberFormat="1" applyFont="1" applyFill="1" applyBorder="1" applyAlignment="1">
      <alignment vertical="center"/>
    </xf>
    <xf numFmtId="0" fontId="5" fillId="0" borderId="1" xfId="0" applyFont="1" applyFill="1" applyBorder="1" applyAlignment="1">
      <alignment horizontal="right" vertical="center"/>
    </xf>
    <xf numFmtId="0" fontId="5" fillId="0" borderId="1" xfId="0" applyFont="1" applyFill="1" applyBorder="1" applyAlignment="1">
      <alignment horizontal="left"/>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172" fontId="5" fillId="0" borderId="1" xfId="1" applyNumberFormat="1" applyFont="1" applyBorder="1" applyAlignment="1">
      <alignment horizontal="right" vertical="center"/>
    </xf>
    <xf numFmtId="0" fontId="5" fillId="0" borderId="1" xfId="0" applyFont="1" applyBorder="1" applyAlignment="1">
      <alignment vertical="justify" wrapText="1"/>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6" applyNumberFormat="1" applyFont="1" applyFill="1" applyBorder="1" applyAlignment="1">
      <alignment horizontal="right" vertical="center"/>
    </xf>
    <xf numFmtId="0" fontId="5" fillId="0" borderId="1" xfId="6" applyFont="1" applyFill="1" applyBorder="1" applyAlignment="1">
      <alignment horizontal="left"/>
    </xf>
    <xf numFmtId="0" fontId="5" fillId="0" borderId="1" xfId="6" applyFont="1" applyBorder="1" applyAlignment="1">
      <alignment horizontal="right" vertical="center"/>
    </xf>
    <xf numFmtId="0" fontId="5" fillId="0" borderId="1" xfId="6" applyFont="1" applyBorder="1" applyAlignment="1">
      <alignment horizontal="left"/>
    </xf>
    <xf numFmtId="42" fontId="5" fillId="4" borderId="1" xfId="0" applyNumberFormat="1" applyFont="1" applyFill="1" applyBorder="1" applyAlignment="1">
      <alignment horizontal="right" vertical="center"/>
    </xf>
    <xf numFmtId="0" fontId="5" fillId="4" borderId="1" xfId="0" applyFont="1" applyFill="1" applyBorder="1" applyAlignment="1">
      <alignment horizontal="justify" vertical="center" wrapText="1"/>
    </xf>
    <xf numFmtId="14" fontId="5" fillId="4" borderId="1" xfId="0" applyNumberFormat="1" applyFont="1" applyFill="1" applyBorder="1" applyAlignment="1">
      <alignment horizontal="center" vertical="center"/>
    </xf>
    <xf numFmtId="0" fontId="5" fillId="0" borderId="1" xfId="0" applyFont="1" applyBorder="1" applyAlignment="1">
      <alignment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164" fontId="6" fillId="0" borderId="1" xfId="2" applyNumberFormat="1" applyFont="1" applyFill="1" applyBorder="1" applyAlignment="1" applyProtection="1">
      <alignment horizontal="right" vertical="center" wrapText="1"/>
      <protection locked="0"/>
    </xf>
    <xf numFmtId="0" fontId="5" fillId="0" borderId="1" xfId="0" applyFont="1" applyFill="1" applyBorder="1" applyAlignment="1">
      <alignment horizontal="justify" vertical="center" wrapText="1"/>
    </xf>
    <xf numFmtId="14" fontId="5" fillId="0" borderId="1" xfId="5" applyNumberFormat="1" applyFont="1" applyFill="1" applyBorder="1" applyAlignment="1" applyProtection="1">
      <alignment horizontal="center" vertical="center" wrapText="1"/>
      <protection locked="0"/>
    </xf>
    <xf numFmtId="0" fontId="5" fillId="0" borderId="1" xfId="5" applyFont="1" applyFill="1" applyBorder="1" applyAlignment="1" applyProtection="1">
      <alignment horizontal="center" vertical="center" wrapText="1"/>
      <protection locked="0"/>
    </xf>
    <xf numFmtId="0" fontId="5" fillId="3" borderId="1" xfId="0" applyFont="1" applyFill="1" applyBorder="1" applyAlignment="1">
      <alignment horizontal="right" vertical="center"/>
    </xf>
    <xf numFmtId="0" fontId="5" fillId="3" borderId="1" xfId="0" applyFont="1" applyFill="1" applyBorder="1" applyAlignment="1">
      <alignment horizontal="left"/>
    </xf>
    <xf numFmtId="0" fontId="5" fillId="0" borderId="1" xfId="5" applyFont="1" applyFill="1" applyBorder="1" applyAlignment="1">
      <alignment horizontal="left" vertical="center" wrapText="1"/>
    </xf>
    <xf numFmtId="164" fontId="5" fillId="0" borderId="1" xfId="2" applyNumberFormat="1" applyFont="1" applyFill="1" applyBorder="1" applyAlignment="1" applyProtection="1">
      <alignment horizontal="right" vertical="center" wrapText="1"/>
      <protection locked="0"/>
    </xf>
    <xf numFmtId="164" fontId="5" fillId="0" borderId="1" xfId="6" applyNumberFormat="1" applyFont="1" applyFill="1" applyBorder="1" applyAlignment="1">
      <alignment horizontal="right" vertical="center"/>
    </xf>
    <xf numFmtId="0" fontId="5" fillId="0" borderId="1" xfId="6" applyFont="1" applyFill="1" applyBorder="1" applyAlignment="1">
      <alignment horizontal="right" vertical="center"/>
    </xf>
    <xf numFmtId="0" fontId="5" fillId="0" borderId="1" xfId="6" applyFont="1" applyBorder="1" applyAlignment="1">
      <alignment horizontal="justify" wrapText="1"/>
    </xf>
    <xf numFmtId="173" fontId="5" fillId="0" borderId="1" xfId="6" applyNumberFormat="1" applyFont="1" applyBorder="1" applyAlignment="1">
      <alignment horizontal="center" vertical="center"/>
    </xf>
    <xf numFmtId="0" fontId="5" fillId="0" borderId="1" xfId="6" applyFont="1" applyBorder="1" applyAlignment="1">
      <alignment horizontal="center" vertical="center"/>
    </xf>
    <xf numFmtId="0" fontId="5" fillId="0" borderId="1" xfId="6" applyFont="1" applyFill="1" applyBorder="1" applyAlignment="1">
      <alignment horizontal="justify" wrapText="1"/>
    </xf>
    <xf numFmtId="0" fontId="5" fillId="0" borderId="1" xfId="6" applyFont="1" applyFill="1" applyBorder="1" applyAlignment="1">
      <alignment horizontal="center" vertical="center"/>
    </xf>
    <xf numFmtId="0" fontId="5" fillId="0" borderId="1" xfId="6" applyFont="1" applyFill="1" applyBorder="1" applyAlignment="1">
      <alignment horizontal="left" vertical="center"/>
    </xf>
    <xf numFmtId="0" fontId="5" fillId="0" borderId="1" xfId="6" applyFont="1" applyBorder="1" applyAlignment="1">
      <alignment wrapText="1"/>
    </xf>
    <xf numFmtId="173" fontId="5" fillId="0" borderId="1" xfId="6" applyNumberFormat="1" applyFont="1" applyFill="1" applyBorder="1" applyAlignment="1">
      <alignment horizontal="center" vertical="center"/>
    </xf>
    <xf numFmtId="3" fontId="5" fillId="0" borderId="1" xfId="6" applyNumberFormat="1" applyFont="1" applyBorder="1" applyAlignment="1">
      <alignment horizontal="right" vertical="center"/>
    </xf>
    <xf numFmtId="173" fontId="5" fillId="0" borderId="1" xfId="7" applyNumberFormat="1" applyFont="1" applyFill="1" applyBorder="1" applyAlignment="1">
      <alignment horizontal="center" vertical="center"/>
    </xf>
    <xf numFmtId="0" fontId="5" fillId="0" borderId="1" xfId="7" applyFont="1" applyFill="1" applyBorder="1" applyAlignment="1">
      <alignment horizontal="center" vertical="center"/>
    </xf>
    <xf numFmtId="0" fontId="5" fillId="0" borderId="1" xfId="7" applyFont="1" applyFill="1" applyBorder="1" applyAlignment="1">
      <alignment horizontal="left" vertical="center"/>
    </xf>
    <xf numFmtId="164" fontId="5" fillId="0" borderId="1" xfId="8" applyNumberFormat="1" applyFont="1" applyFill="1" applyBorder="1" applyAlignment="1" applyProtection="1">
      <alignment horizontal="right" vertical="center" wrapText="1"/>
      <protection locked="0"/>
    </xf>
    <xf numFmtId="1" fontId="5" fillId="0" borderId="1" xfId="0" applyNumberFormat="1" applyFont="1" applyFill="1" applyBorder="1" applyAlignment="1">
      <alignment horizontal="center" vertical="center" wrapText="1"/>
    </xf>
    <xf numFmtId="174" fontId="6" fillId="0" borderId="1" xfId="0" applyNumberFormat="1" applyFont="1" applyBorder="1" applyAlignment="1">
      <alignment horizontal="right" vertical="center" wrapText="1"/>
    </xf>
    <xf numFmtId="0" fontId="5" fillId="0" borderId="1" xfId="0" applyFont="1" applyBorder="1" applyAlignment="1">
      <alignment horizontal="justify" vertical="justify" wrapText="1"/>
    </xf>
    <xf numFmtId="14" fontId="5" fillId="0" borderId="1" xfId="0" applyNumberFormat="1" applyFont="1" applyBorder="1" applyAlignment="1">
      <alignment vertical="center" wrapText="1"/>
    </xf>
    <xf numFmtId="174" fontId="6" fillId="0" borderId="1" xfId="0" applyNumberFormat="1" applyFont="1" applyBorder="1" applyAlignment="1">
      <alignment horizontal="right" vertical="center"/>
    </xf>
    <xf numFmtId="0" fontId="5" fillId="0" borderId="1" xfId="0" applyFont="1" applyBorder="1" applyAlignment="1">
      <alignment horizontal="left" vertical="top" wrapText="1"/>
    </xf>
    <xf numFmtId="14" fontId="5" fillId="0" borderId="1" xfId="0" applyNumberFormat="1" applyFont="1" applyBorder="1" applyAlignment="1">
      <alignment vertical="center"/>
    </xf>
    <xf numFmtId="0" fontId="5" fillId="0" borderId="1" xfId="0" applyFont="1" applyFill="1" applyBorder="1" applyAlignment="1" applyProtection="1">
      <alignment horizontal="left" vertical="center"/>
      <protection locked="0"/>
    </xf>
    <xf numFmtId="14" fontId="5" fillId="0" borderId="1" xfId="0" applyNumberFormat="1" applyFont="1" applyFill="1" applyBorder="1" applyAlignment="1" applyProtection="1">
      <alignment horizontal="left" vertical="center"/>
      <protection locked="0"/>
    </xf>
    <xf numFmtId="174" fontId="5" fillId="0" borderId="1" xfId="0" applyNumberFormat="1" applyFont="1" applyBorder="1" applyAlignment="1">
      <alignment horizontal="right" vertical="center" wrapText="1"/>
    </xf>
    <xf numFmtId="0" fontId="5" fillId="5" borderId="1" xfId="0" applyFont="1" applyFill="1" applyBorder="1" applyAlignment="1">
      <alignment vertical="top" wrapText="1"/>
    </xf>
    <xf numFmtId="0" fontId="5" fillId="0" borderId="1" xfId="0" applyFont="1" applyBorder="1" applyAlignment="1">
      <alignment horizontal="justify" wrapText="1"/>
    </xf>
    <xf numFmtId="173" fontId="5" fillId="0" borderId="1" xfId="0" applyNumberFormat="1" applyFont="1" applyBorder="1" applyAlignment="1">
      <alignment horizontal="center" vertical="center"/>
    </xf>
    <xf numFmtId="3" fontId="5" fillId="0" borderId="1" xfId="0" applyNumberFormat="1" applyFont="1" applyBorder="1" applyAlignment="1">
      <alignment horizontal="right" vertical="center"/>
    </xf>
    <xf numFmtId="173" fontId="5" fillId="3" borderId="1" xfId="0" applyNumberFormat="1" applyFont="1" applyFill="1" applyBorder="1" applyAlignment="1">
      <alignment horizontal="center" vertical="center"/>
    </xf>
    <xf numFmtId="164" fontId="5" fillId="3" borderId="1" xfId="0" applyNumberFormat="1" applyFont="1" applyFill="1" applyBorder="1" applyAlignment="1">
      <alignment horizontal="right" vertical="center"/>
    </xf>
    <xf numFmtId="3" fontId="5" fillId="3" borderId="1" xfId="0" applyNumberFormat="1" applyFont="1" applyFill="1" applyBorder="1" applyAlignment="1">
      <alignment horizontal="right" vertical="center"/>
    </xf>
    <xf numFmtId="0" fontId="5" fillId="3" borderId="1" xfId="0" applyFont="1" applyFill="1" applyBorder="1" applyAlignment="1">
      <alignment horizontal="justify" wrapText="1"/>
    </xf>
    <xf numFmtId="164" fontId="5" fillId="4" borderId="1" xfId="2" applyNumberFormat="1" applyFont="1" applyFill="1" applyBorder="1" applyAlignment="1" applyProtection="1">
      <alignment horizontal="right" vertical="center" wrapText="1"/>
      <protection locked="0"/>
    </xf>
    <xf numFmtId="0" fontId="5" fillId="0" borderId="1" xfId="0" applyFont="1" applyFill="1" applyBorder="1" applyAlignment="1">
      <alignment horizontal="left" vertical="top" wrapText="1"/>
    </xf>
    <xf numFmtId="0" fontId="5" fillId="0" borderId="1" xfId="0" applyFont="1" applyFill="1" applyBorder="1" applyAlignment="1" applyProtection="1">
      <alignment horizontal="justify" vertical="top" wrapText="1"/>
      <protection locked="0"/>
    </xf>
    <xf numFmtId="0" fontId="5" fillId="0" borderId="1" xfId="0" applyFont="1" applyFill="1" applyBorder="1" applyAlignment="1">
      <alignment horizontal="right" vertical="center" wrapText="1"/>
    </xf>
    <xf numFmtId="0" fontId="5" fillId="0" borderId="1" xfId="0" applyFont="1" applyBorder="1" applyAlignment="1">
      <alignment horizontal="justify" vertical="top" wrapText="1"/>
    </xf>
    <xf numFmtId="0" fontId="5" fillId="4" borderId="1" xfId="0" applyFont="1" applyFill="1" applyBorder="1" applyAlignment="1">
      <alignment horizontal="left"/>
    </xf>
    <xf numFmtId="0" fontId="5" fillId="4" borderId="1" xfId="0" applyFont="1" applyFill="1" applyBorder="1" applyAlignment="1">
      <alignment wrapText="1"/>
    </xf>
    <xf numFmtId="0" fontId="5" fillId="4" borderId="1" xfId="0" applyFont="1" applyFill="1" applyBorder="1" applyAlignment="1">
      <alignment vertical="center"/>
    </xf>
    <xf numFmtId="42" fontId="5" fillId="4" borderId="1" xfId="0" applyNumberFormat="1" applyFont="1" applyFill="1" applyBorder="1" applyAlignment="1">
      <alignment horizontal="right" vertical="center" wrapText="1"/>
    </xf>
    <xf numFmtId="1" fontId="5" fillId="4" borderId="1" xfId="0" applyNumberFormat="1" applyFont="1" applyFill="1" applyBorder="1" applyAlignment="1">
      <alignment horizontal="left" vertical="center"/>
    </xf>
    <xf numFmtId="175" fontId="5" fillId="4" borderId="1" xfId="0" applyNumberFormat="1" applyFont="1" applyFill="1" applyBorder="1" applyAlignment="1">
      <alignment horizontal="left" vertical="center"/>
    </xf>
    <xf numFmtId="176" fontId="5" fillId="4" borderId="1" xfId="0" applyNumberFormat="1" applyFont="1" applyFill="1" applyBorder="1" applyAlignment="1">
      <alignment horizontal="left" vertical="center"/>
    </xf>
    <xf numFmtId="0" fontId="5" fillId="4" borderId="1" xfId="0" applyFont="1" applyFill="1" applyBorder="1" applyAlignment="1"/>
    <xf numFmtId="3" fontId="5" fillId="0" borderId="1" xfId="0" applyNumberFormat="1" applyFont="1" applyBorder="1" applyAlignment="1">
      <alignment horizontal="right" vertical="center" wrapText="1"/>
    </xf>
    <xf numFmtId="14" fontId="5" fillId="0" borderId="1" xfId="9" applyNumberFormat="1" applyFont="1" applyFill="1" applyBorder="1" applyAlignment="1">
      <alignment horizontal="center" vertical="center"/>
    </xf>
    <xf numFmtId="0" fontId="5" fillId="0" borderId="1" xfId="10" applyFont="1" applyFill="1" applyBorder="1" applyAlignment="1">
      <alignment vertical="center" wrapText="1"/>
    </xf>
    <xf numFmtId="0" fontId="5" fillId="0" borderId="1" xfId="9" applyFont="1" applyFill="1" applyBorder="1" applyAlignment="1">
      <alignment vertical="center"/>
    </xf>
    <xf numFmtId="3" fontId="5" fillId="0" borderId="1" xfId="10" applyNumberFormat="1" applyFont="1" applyFill="1" applyBorder="1" applyAlignment="1">
      <alignment horizontal="right" vertical="center" wrapText="1"/>
    </xf>
    <xf numFmtId="0" fontId="5" fillId="0" borderId="1" xfId="10" applyFont="1" applyFill="1" applyBorder="1" applyAlignment="1">
      <alignment vertical="center"/>
    </xf>
    <xf numFmtId="0" fontId="5" fillId="0" borderId="1" xfId="10" applyFont="1" applyBorder="1" applyAlignment="1">
      <alignment horizontal="right" vertical="center" wrapText="1"/>
    </xf>
    <xf numFmtId="0" fontId="5" fillId="0" borderId="1" xfId="10" applyFont="1" applyBorder="1" applyAlignment="1">
      <alignment horizontal="left" wrapText="1"/>
    </xf>
    <xf numFmtId="0" fontId="5" fillId="0" borderId="1" xfId="10" applyFont="1" applyBorder="1" applyAlignment="1">
      <alignment wrapText="1"/>
    </xf>
    <xf numFmtId="0" fontId="5" fillId="0" borderId="1" xfId="0" applyFont="1" applyFill="1" applyBorder="1" applyAlignment="1">
      <alignment horizontal="left" wrapText="1"/>
    </xf>
    <xf numFmtId="0" fontId="5" fillId="0" borderId="1" xfId="0" applyFont="1" applyFill="1" applyBorder="1" applyAlignment="1">
      <alignment wrapText="1"/>
    </xf>
    <xf numFmtId="0" fontId="5" fillId="0" borderId="1" xfId="9" applyFont="1" applyFill="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3" borderId="1" xfId="0" applyNumberFormat="1" applyFont="1" applyFill="1" applyBorder="1" applyAlignment="1">
      <alignment horizontal="right" vertical="center" wrapText="1"/>
    </xf>
    <xf numFmtId="2" fontId="5" fillId="3" borderId="1" xfId="0" applyNumberFormat="1" applyFont="1" applyFill="1" applyBorder="1" applyAlignment="1">
      <alignment horizontal="left" vertical="center" wrapText="1"/>
    </xf>
    <xf numFmtId="3" fontId="5" fillId="0" borderId="1" xfId="0" applyNumberFormat="1" applyFont="1" applyFill="1" applyBorder="1" applyAlignment="1">
      <alignment horizontal="right" vertical="center" wrapText="1"/>
    </xf>
    <xf numFmtId="1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3" applyFont="1" applyFill="1" applyBorder="1" applyAlignment="1">
      <alignment horizontal="left" vertical="center" wrapText="1"/>
    </xf>
    <xf numFmtId="0" fontId="5" fillId="0" borderId="1" xfId="3" applyFont="1" applyFill="1" applyBorder="1" applyAlignment="1">
      <alignment horizontal="center" vertical="center" wrapText="1"/>
    </xf>
    <xf numFmtId="14" fontId="5" fillId="0" borderId="1" xfId="0" applyNumberFormat="1" applyFont="1" applyFill="1" applyBorder="1" applyAlignment="1">
      <alignment vertical="center"/>
    </xf>
    <xf numFmtId="164" fontId="5" fillId="0" borderId="1" xfId="3" applyNumberFormat="1" applyFont="1" applyFill="1" applyBorder="1" applyAlignment="1">
      <alignment horizontal="right" vertical="center" wrapText="1"/>
    </xf>
    <xf numFmtId="0" fontId="5" fillId="0" borderId="1" xfId="3" applyFont="1" applyFill="1" applyBorder="1" applyAlignment="1">
      <alignment horizontal="justify" vertical="top" wrapText="1"/>
    </xf>
    <xf numFmtId="0" fontId="5" fillId="0" borderId="1" xfId="3" applyFont="1" applyFill="1" applyBorder="1" applyAlignment="1">
      <alignment horizontal="right" vertical="center" wrapText="1"/>
    </xf>
    <xf numFmtId="0" fontId="5" fillId="0" borderId="1" xfId="3" applyFont="1" applyFill="1" applyBorder="1" applyAlignment="1">
      <alignment horizontal="left" vertical="top" wrapText="1"/>
    </xf>
    <xf numFmtId="164" fontId="5" fillId="0" borderId="1" xfId="1" applyNumberFormat="1" applyFont="1" applyBorder="1" applyAlignment="1">
      <alignment horizontal="right" vertical="center" wrapText="1"/>
    </xf>
    <xf numFmtId="173" fontId="5" fillId="4" borderId="1" xfId="0" applyNumberFormat="1" applyFont="1" applyFill="1" applyBorder="1" applyAlignment="1">
      <alignment horizontal="center" vertical="center"/>
    </xf>
    <xf numFmtId="164" fontId="5" fillId="4" borderId="1" xfId="1" applyNumberFormat="1" applyFont="1" applyFill="1" applyBorder="1" applyAlignment="1">
      <alignment horizontal="right" vertical="center"/>
    </xf>
    <xf numFmtId="2" fontId="5" fillId="4" borderId="1" xfId="0" applyNumberFormat="1" applyFont="1" applyFill="1" applyBorder="1" applyAlignment="1">
      <alignment horizontal="left" vertical="center" wrapText="1"/>
    </xf>
    <xf numFmtId="177"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right" vertical="center"/>
    </xf>
    <xf numFmtId="1" fontId="5" fillId="4" borderId="1" xfId="5" applyNumberFormat="1" applyFont="1" applyFill="1" applyBorder="1" applyAlignment="1">
      <alignment horizontal="center" vertical="center"/>
    </xf>
    <xf numFmtId="1" fontId="5" fillId="4" borderId="1" xfId="6" applyNumberFormat="1" applyFont="1" applyFill="1" applyBorder="1" applyAlignment="1">
      <alignment horizontal="center" vertical="center"/>
    </xf>
    <xf numFmtId="164" fontId="5" fillId="4" borderId="1" xfId="1" applyNumberFormat="1" applyFont="1" applyFill="1" applyBorder="1" applyAlignment="1">
      <alignment horizontal="right" vertical="center" wrapText="1"/>
    </xf>
    <xf numFmtId="14" fontId="5" fillId="4" borderId="1" xfId="0" applyNumberFormat="1" applyFont="1" applyFill="1" applyBorder="1" applyAlignment="1">
      <alignment horizontal="center" vertical="center" wrapText="1"/>
    </xf>
    <xf numFmtId="2" fontId="5" fillId="4" borderId="1" xfId="0" applyNumberFormat="1" applyFont="1" applyFill="1" applyBorder="1" applyAlignment="1">
      <alignment horizontal="right" vertical="center"/>
    </xf>
    <xf numFmtId="166"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2" fontId="5" fillId="3" borderId="1" xfId="0" applyNumberFormat="1" applyFont="1" applyFill="1" applyBorder="1" applyAlignment="1">
      <alignment vertical="center" wrapText="1"/>
    </xf>
    <xf numFmtId="14" fontId="5" fillId="0" borderId="1" xfId="0" applyNumberFormat="1" applyFont="1" applyFill="1" applyBorder="1" applyAlignment="1">
      <alignment horizontal="center" vertical="center" wrapText="1"/>
    </xf>
    <xf numFmtId="166" fontId="5" fillId="4" borderId="1" xfId="0" applyNumberFormat="1" applyFont="1" applyFill="1" applyBorder="1" applyAlignment="1">
      <alignment horizontal="right" vertical="center" wrapText="1"/>
    </xf>
    <xf numFmtId="2" fontId="5" fillId="4" borderId="1" xfId="0" applyNumberFormat="1" applyFont="1" applyFill="1" applyBorder="1" applyAlignment="1">
      <alignment vertical="center" wrapText="1"/>
    </xf>
    <xf numFmtId="2" fontId="5" fillId="4"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172" fontId="5" fillId="4" borderId="1" xfId="11" applyNumberFormat="1" applyFont="1" applyFill="1" applyBorder="1" applyAlignment="1">
      <alignment horizontal="right" vertical="center" wrapText="1"/>
    </xf>
    <xf numFmtId="0" fontId="5" fillId="4" borderId="1" xfId="1" applyNumberFormat="1" applyFont="1" applyFill="1" applyBorder="1" applyAlignment="1">
      <alignment horizontal="right" vertical="center"/>
    </xf>
    <xf numFmtId="14" fontId="5" fillId="4" borderId="1" xfId="0" applyNumberFormat="1" applyFont="1" applyFill="1" applyBorder="1" applyAlignment="1">
      <alignment vertical="center" wrapText="1"/>
    </xf>
    <xf numFmtId="172" fontId="5" fillId="4" borderId="1" xfId="11" applyNumberFormat="1" applyFont="1" applyFill="1" applyBorder="1" applyAlignment="1">
      <alignment horizontal="right" vertical="center"/>
    </xf>
    <xf numFmtId="178" fontId="5" fillId="4" borderId="1" xfId="1" applyNumberFormat="1" applyFont="1" applyFill="1" applyBorder="1" applyAlignment="1">
      <alignment horizontal="right" vertical="center" wrapText="1"/>
    </xf>
    <xf numFmtId="178" fontId="5" fillId="4" borderId="1" xfId="1" applyNumberFormat="1" applyFont="1" applyFill="1" applyBorder="1" applyAlignment="1">
      <alignment horizontal="right" vertical="center"/>
    </xf>
    <xf numFmtId="3" fontId="5" fillId="4" borderId="1" xfId="0" applyNumberFormat="1" applyFont="1" applyFill="1" applyBorder="1" applyAlignment="1">
      <alignment horizontal="right" vertical="center" wrapText="1"/>
    </xf>
    <xf numFmtId="0" fontId="5" fillId="4" borderId="1" xfId="0" applyFont="1" applyFill="1" applyBorder="1" applyAlignment="1">
      <alignment horizontal="right" vertical="center" wrapText="1"/>
    </xf>
    <xf numFmtId="0" fontId="5" fillId="4" borderId="1" xfId="0" applyFont="1" applyFill="1" applyBorder="1" applyAlignment="1">
      <alignment horizontal="left" wrapText="1"/>
    </xf>
    <xf numFmtId="14" fontId="5" fillId="4" borderId="1" xfId="0" applyNumberFormat="1" applyFont="1" applyFill="1" applyBorder="1" applyAlignment="1">
      <alignment vertical="center"/>
    </xf>
    <xf numFmtId="0" fontId="5" fillId="4" borderId="1" xfId="5" applyFont="1" applyFill="1" applyBorder="1" applyAlignment="1" applyProtection="1">
      <alignment vertical="center" wrapText="1"/>
      <protection locked="0"/>
    </xf>
    <xf numFmtId="14" fontId="5" fillId="4"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xf>
    <xf numFmtId="0" fontId="5" fillId="0" borderId="1" xfId="0" applyFont="1" applyFill="1" applyBorder="1" applyAlignment="1">
      <alignment horizontal="justify" wrapText="1"/>
    </xf>
    <xf numFmtId="173" fontId="5" fillId="0" borderId="1" xfId="0" applyNumberFormat="1" applyFont="1" applyFill="1" applyBorder="1" applyAlignment="1">
      <alignment horizontal="center" vertical="center"/>
    </xf>
    <xf numFmtId="49" fontId="5" fillId="0" borderId="1" xfId="0" applyNumberFormat="1" applyFont="1" applyBorder="1" applyAlignment="1">
      <alignment wrapText="1"/>
    </xf>
    <xf numFmtId="164" fontId="5" fillId="0" borderId="1" xfId="0" applyNumberFormat="1" applyFont="1" applyBorder="1" applyAlignment="1">
      <alignment horizontal="right" vertical="center" wrapText="1"/>
    </xf>
    <xf numFmtId="16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173" fontId="9" fillId="0" borderId="1" xfId="0" applyNumberFormat="1" applyFont="1" applyBorder="1" applyAlignment="1">
      <alignment horizontal="center" vertical="center" wrapText="1"/>
    </xf>
    <xf numFmtId="0" fontId="4" fillId="0" borderId="2" xfId="0" applyFont="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vertical="center"/>
    </xf>
    <xf numFmtId="0" fontId="9" fillId="0" borderId="0" xfId="0" applyFont="1" applyBorder="1" applyAlignment="1">
      <alignment horizontal="center" vertical="center"/>
    </xf>
  </cellXfs>
  <cellStyles count="18">
    <cellStyle name="Buena" xfId="3" builtinId="26"/>
    <cellStyle name="Buena 2" xfId="12"/>
    <cellStyle name="Millares" xfId="1" builtinId="3"/>
    <cellStyle name="Millares 2" xfId="11"/>
    <cellStyle name="Moneda" xfId="2" builtinId="4"/>
    <cellStyle name="Moneda 2" xfId="8"/>
    <cellStyle name="Moneda 23 2" xfId="13"/>
    <cellStyle name="Moneda 4" xfId="14"/>
    <cellStyle name="Normal" xfId="0" builtinId="0"/>
    <cellStyle name="Normal 11" xfId="4"/>
    <cellStyle name="Normal 2" xfId="9"/>
    <cellStyle name="Normal 2 2" xfId="5"/>
    <cellStyle name="Normal 3" xfId="10"/>
    <cellStyle name="Normal 4" xfId="15"/>
    <cellStyle name="Normal 5" xfId="7"/>
    <cellStyle name="Normal 6" xfId="6"/>
    <cellStyle name="Normal 8" xfId="16"/>
    <cellStyle name="Normal 8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36"/>
  <sheetViews>
    <sheetView tabSelected="1" zoomScaleNormal="100" workbookViewId="0">
      <pane ySplit="4" topLeftCell="A1227" activePane="bottomLeft" state="frozen"/>
      <selection pane="bottomLeft" activeCell="H1240" sqref="H1240"/>
    </sheetView>
  </sheetViews>
  <sheetFormatPr baseColWidth="10" defaultRowHeight="12" x14ac:dyDescent="0.2"/>
  <cols>
    <col min="1" max="1" width="16.28515625" style="1" customWidth="1"/>
    <col min="2" max="2" width="31.28515625" style="1" customWidth="1"/>
    <col min="3" max="3" width="15.28515625" style="1" customWidth="1"/>
    <col min="4" max="4" width="12.7109375" style="3" customWidth="1"/>
    <col min="5" max="5" width="16.28515625" style="1" customWidth="1"/>
    <col min="6" max="6" width="17.28515625" style="4" customWidth="1"/>
    <col min="7" max="7" width="12.7109375" style="5" customWidth="1"/>
    <col min="8" max="8" width="75.28515625" style="4" customWidth="1"/>
    <col min="9" max="9" width="36.28515625" style="4" customWidth="1"/>
    <col min="10" max="10" width="13.85546875" style="3" customWidth="1"/>
    <col min="11" max="11" width="19" style="2" customWidth="1"/>
    <col min="12" max="16384" width="11.42578125" style="1"/>
  </cols>
  <sheetData>
    <row r="2" spans="1:11" x14ac:dyDescent="0.2">
      <c r="A2" s="202" t="s">
        <v>2181</v>
      </c>
      <c r="B2" s="202"/>
      <c r="C2" s="202"/>
      <c r="D2" s="202"/>
      <c r="E2" s="202"/>
      <c r="F2" s="202"/>
      <c r="G2" s="202"/>
      <c r="H2" s="202"/>
      <c r="I2" s="202"/>
      <c r="J2" s="202"/>
      <c r="K2" s="1"/>
    </row>
    <row r="3" spans="1:11" x14ac:dyDescent="0.2">
      <c r="A3" s="201"/>
      <c r="B3" s="199"/>
      <c r="C3" s="199"/>
      <c r="D3" s="199"/>
      <c r="E3" s="199"/>
      <c r="F3" s="200"/>
      <c r="G3" s="199"/>
      <c r="H3" s="200"/>
      <c r="I3" s="200"/>
      <c r="J3" s="199"/>
      <c r="K3" s="198"/>
    </row>
    <row r="4" spans="1:11" s="3" customFormat="1" ht="48" x14ac:dyDescent="0.2">
      <c r="A4" s="196" t="s">
        <v>2180</v>
      </c>
      <c r="B4" s="196" t="s">
        <v>2179</v>
      </c>
      <c r="C4" s="194" t="s">
        <v>2178</v>
      </c>
      <c r="D4" s="197" t="s">
        <v>2177</v>
      </c>
      <c r="E4" s="196" t="s">
        <v>2176</v>
      </c>
      <c r="F4" s="196" t="s">
        <v>2175</v>
      </c>
      <c r="G4" s="195" t="s">
        <v>2174</v>
      </c>
      <c r="H4" s="194" t="s">
        <v>2173</v>
      </c>
      <c r="I4" s="194" t="s">
        <v>2172</v>
      </c>
      <c r="J4" s="194" t="s">
        <v>2171</v>
      </c>
      <c r="K4" s="193" t="s">
        <v>2170</v>
      </c>
    </row>
    <row r="5" spans="1:11" ht="45" x14ac:dyDescent="0.3">
      <c r="A5" s="14" t="s">
        <v>2126</v>
      </c>
      <c r="B5" s="32" t="s">
        <v>28</v>
      </c>
      <c r="C5" s="24" t="s">
        <v>18</v>
      </c>
      <c r="D5" s="23" t="s">
        <v>18</v>
      </c>
      <c r="E5" s="25" t="s">
        <v>32</v>
      </c>
      <c r="F5" s="14">
        <v>18190012</v>
      </c>
      <c r="G5" s="100">
        <v>43628</v>
      </c>
      <c r="H5" s="71" t="s">
        <v>2169</v>
      </c>
      <c r="I5" s="43" t="s">
        <v>2168</v>
      </c>
      <c r="J5" s="42" t="s">
        <v>2167</v>
      </c>
      <c r="K5" s="192">
        <v>31946</v>
      </c>
    </row>
    <row r="6" spans="1:11" ht="60" x14ac:dyDescent="0.3">
      <c r="A6" s="14" t="s">
        <v>2126</v>
      </c>
      <c r="B6" s="32" t="s">
        <v>28</v>
      </c>
      <c r="C6" s="24" t="s">
        <v>18</v>
      </c>
      <c r="D6" s="23" t="s">
        <v>18</v>
      </c>
      <c r="E6" s="25" t="s">
        <v>32</v>
      </c>
      <c r="F6" s="14">
        <v>18190013</v>
      </c>
      <c r="G6" s="100">
        <v>43636</v>
      </c>
      <c r="H6" s="71" t="s">
        <v>2166</v>
      </c>
      <c r="I6" s="43" t="s">
        <v>2165</v>
      </c>
      <c r="J6" s="42" t="s">
        <v>2164</v>
      </c>
      <c r="K6" s="192">
        <v>17726</v>
      </c>
    </row>
    <row r="7" spans="1:11" ht="60" x14ac:dyDescent="0.3">
      <c r="A7" s="14" t="s">
        <v>2126</v>
      </c>
      <c r="B7" s="32" t="s">
        <v>28</v>
      </c>
      <c r="C7" s="24" t="s">
        <v>18</v>
      </c>
      <c r="D7" s="23" t="s">
        <v>18</v>
      </c>
      <c r="E7" s="25" t="s">
        <v>32</v>
      </c>
      <c r="F7" s="14">
        <v>18190135</v>
      </c>
      <c r="G7" s="100">
        <v>43642</v>
      </c>
      <c r="H7" s="71" t="s">
        <v>2163</v>
      </c>
      <c r="I7" s="43" t="s">
        <v>2162</v>
      </c>
      <c r="J7" s="42" t="s">
        <v>2161</v>
      </c>
      <c r="K7" s="192">
        <v>85680</v>
      </c>
    </row>
    <row r="8" spans="1:11" ht="60" x14ac:dyDescent="0.3">
      <c r="A8" s="14" t="s">
        <v>2126</v>
      </c>
      <c r="B8" s="32" t="s">
        <v>28</v>
      </c>
      <c r="C8" s="24" t="s">
        <v>18</v>
      </c>
      <c r="D8" s="23" t="s">
        <v>18</v>
      </c>
      <c r="E8" s="25" t="s">
        <v>32</v>
      </c>
      <c r="F8" s="14">
        <v>18190014</v>
      </c>
      <c r="G8" s="100">
        <v>43644</v>
      </c>
      <c r="H8" s="71" t="s">
        <v>2160</v>
      </c>
      <c r="I8" s="43" t="s">
        <v>2159</v>
      </c>
      <c r="J8" s="42" t="s">
        <v>2158</v>
      </c>
      <c r="K8" s="192">
        <v>379987</v>
      </c>
    </row>
    <row r="9" spans="1:11" ht="60" x14ac:dyDescent="0.3">
      <c r="A9" s="14" t="s">
        <v>2126</v>
      </c>
      <c r="B9" s="32" t="s">
        <v>28</v>
      </c>
      <c r="C9" s="24" t="s">
        <v>18</v>
      </c>
      <c r="D9" s="23" t="s">
        <v>18</v>
      </c>
      <c r="E9" s="25" t="s">
        <v>32</v>
      </c>
      <c r="F9" s="14">
        <v>18190015</v>
      </c>
      <c r="G9" s="100">
        <v>43644</v>
      </c>
      <c r="H9" s="71" t="s">
        <v>2157</v>
      </c>
      <c r="I9" s="43" t="s">
        <v>2156</v>
      </c>
      <c r="J9" s="42" t="s">
        <v>2155</v>
      </c>
      <c r="K9" s="192">
        <v>142293</v>
      </c>
    </row>
    <row r="10" spans="1:11" ht="60" x14ac:dyDescent="0.3">
      <c r="A10" s="14" t="s">
        <v>2126</v>
      </c>
      <c r="B10" s="32" t="s">
        <v>28</v>
      </c>
      <c r="C10" s="24" t="s">
        <v>18</v>
      </c>
      <c r="D10" s="23" t="s">
        <v>18</v>
      </c>
      <c r="E10" s="25" t="s">
        <v>32</v>
      </c>
      <c r="F10" s="14">
        <v>18190017</v>
      </c>
      <c r="G10" s="100">
        <v>43644</v>
      </c>
      <c r="H10" s="71" t="s">
        <v>2154</v>
      </c>
      <c r="I10" s="43" t="s">
        <v>2153</v>
      </c>
      <c r="J10" s="42" t="s">
        <v>2152</v>
      </c>
      <c r="K10" s="192">
        <v>386200</v>
      </c>
    </row>
    <row r="11" spans="1:11" ht="60" x14ac:dyDescent="0.3">
      <c r="A11" s="14" t="s">
        <v>2126</v>
      </c>
      <c r="B11" s="32" t="s">
        <v>28</v>
      </c>
      <c r="C11" s="24" t="s">
        <v>18</v>
      </c>
      <c r="D11" s="23" t="s">
        <v>18</v>
      </c>
      <c r="E11" s="25" t="s">
        <v>32</v>
      </c>
      <c r="F11" s="14">
        <v>18190018</v>
      </c>
      <c r="G11" s="100">
        <v>43644</v>
      </c>
      <c r="H11" s="71" t="s">
        <v>2151</v>
      </c>
      <c r="I11" s="43" t="s">
        <v>2150</v>
      </c>
      <c r="J11" s="42" t="s">
        <v>514</v>
      </c>
      <c r="K11" s="192">
        <v>101096</v>
      </c>
    </row>
    <row r="12" spans="1:11" ht="90" x14ac:dyDescent="0.3">
      <c r="A12" s="14" t="s">
        <v>2126</v>
      </c>
      <c r="B12" s="32" t="s">
        <v>28</v>
      </c>
      <c r="C12" s="24" t="s">
        <v>18</v>
      </c>
      <c r="D12" s="23" t="s">
        <v>18</v>
      </c>
      <c r="E12" s="25" t="s">
        <v>27</v>
      </c>
      <c r="F12" s="14">
        <v>18190121</v>
      </c>
      <c r="G12" s="100">
        <v>43620</v>
      </c>
      <c r="H12" s="71" t="s">
        <v>2149</v>
      </c>
      <c r="I12" s="58" t="s">
        <v>758</v>
      </c>
      <c r="J12" s="7" t="s">
        <v>757</v>
      </c>
      <c r="K12" s="192">
        <v>110838</v>
      </c>
    </row>
    <row r="13" spans="1:11" ht="45" x14ac:dyDescent="0.3">
      <c r="A13" s="14" t="s">
        <v>2126</v>
      </c>
      <c r="B13" s="32" t="s">
        <v>28</v>
      </c>
      <c r="C13" s="24" t="s">
        <v>18</v>
      </c>
      <c r="D13" s="23" t="s">
        <v>18</v>
      </c>
      <c r="E13" s="25" t="s">
        <v>27</v>
      </c>
      <c r="F13" s="14">
        <v>18190122</v>
      </c>
      <c r="G13" s="100">
        <v>43621</v>
      </c>
      <c r="H13" s="71" t="s">
        <v>2148</v>
      </c>
      <c r="I13" s="58" t="s">
        <v>758</v>
      </c>
      <c r="J13" s="7" t="s">
        <v>757</v>
      </c>
      <c r="K13" s="192">
        <v>146958</v>
      </c>
    </row>
    <row r="14" spans="1:11" ht="45" x14ac:dyDescent="0.3">
      <c r="A14" s="14" t="s">
        <v>2126</v>
      </c>
      <c r="B14" s="32" t="s">
        <v>28</v>
      </c>
      <c r="C14" s="24" t="s">
        <v>18</v>
      </c>
      <c r="D14" s="23" t="s">
        <v>18</v>
      </c>
      <c r="E14" s="25" t="s">
        <v>27</v>
      </c>
      <c r="F14" s="14">
        <v>18190123</v>
      </c>
      <c r="G14" s="100">
        <v>43621</v>
      </c>
      <c r="H14" s="71" t="s">
        <v>2147</v>
      </c>
      <c r="I14" s="58" t="s">
        <v>758</v>
      </c>
      <c r="J14" s="7" t="s">
        <v>757</v>
      </c>
      <c r="K14" s="192">
        <v>168508</v>
      </c>
    </row>
    <row r="15" spans="1:11" ht="90" x14ac:dyDescent="0.3">
      <c r="A15" s="14" t="s">
        <v>2126</v>
      </c>
      <c r="B15" s="32" t="s">
        <v>28</v>
      </c>
      <c r="C15" s="24" t="s">
        <v>18</v>
      </c>
      <c r="D15" s="23" t="s">
        <v>18</v>
      </c>
      <c r="E15" s="25" t="s">
        <v>27</v>
      </c>
      <c r="F15" s="14">
        <v>18190124</v>
      </c>
      <c r="G15" s="100">
        <v>43622</v>
      </c>
      <c r="H15" s="71" t="s">
        <v>2146</v>
      </c>
      <c r="I15" s="58" t="s">
        <v>758</v>
      </c>
      <c r="J15" s="7" t="s">
        <v>757</v>
      </c>
      <c r="K15" s="192">
        <v>67830</v>
      </c>
    </row>
    <row r="16" spans="1:11" ht="30" x14ac:dyDescent="0.3">
      <c r="A16" s="14" t="s">
        <v>2126</v>
      </c>
      <c r="B16" s="9" t="s">
        <v>33</v>
      </c>
      <c r="C16" s="24" t="s">
        <v>18</v>
      </c>
      <c r="D16" s="23" t="s">
        <v>18</v>
      </c>
      <c r="E16" s="25" t="s">
        <v>27</v>
      </c>
      <c r="F16" s="14">
        <v>18190125</v>
      </c>
      <c r="G16" s="100">
        <v>43626</v>
      </c>
      <c r="H16" s="71" t="s">
        <v>2145</v>
      </c>
      <c r="I16" s="43" t="s">
        <v>2144</v>
      </c>
      <c r="J16" s="42" t="s">
        <v>2143</v>
      </c>
      <c r="K16" s="192">
        <v>171848</v>
      </c>
    </row>
    <row r="17" spans="1:11" ht="45" x14ac:dyDescent="0.3">
      <c r="A17" s="14" t="s">
        <v>2126</v>
      </c>
      <c r="B17" s="32" t="s">
        <v>28</v>
      </c>
      <c r="C17" s="24" t="s">
        <v>18</v>
      </c>
      <c r="D17" s="23" t="s">
        <v>18</v>
      </c>
      <c r="E17" s="25" t="s">
        <v>27</v>
      </c>
      <c r="F17" s="14">
        <v>18190126</v>
      </c>
      <c r="G17" s="100">
        <v>43630</v>
      </c>
      <c r="H17" s="71" t="s">
        <v>2142</v>
      </c>
      <c r="I17" s="43" t="s">
        <v>1875</v>
      </c>
      <c r="J17" s="42" t="s">
        <v>1874</v>
      </c>
      <c r="K17" s="192">
        <v>360933</v>
      </c>
    </row>
    <row r="18" spans="1:11" ht="60" x14ac:dyDescent="0.3">
      <c r="A18" s="14" t="s">
        <v>2126</v>
      </c>
      <c r="B18" s="32" t="s">
        <v>28</v>
      </c>
      <c r="C18" s="24" t="s">
        <v>18</v>
      </c>
      <c r="D18" s="23" t="s">
        <v>18</v>
      </c>
      <c r="E18" s="25" t="s">
        <v>27</v>
      </c>
      <c r="F18" s="14">
        <v>18190127</v>
      </c>
      <c r="G18" s="100">
        <v>43630</v>
      </c>
      <c r="H18" s="71" t="s">
        <v>2141</v>
      </c>
      <c r="I18" s="58" t="s">
        <v>758</v>
      </c>
      <c r="J18" s="7" t="s">
        <v>757</v>
      </c>
      <c r="K18" s="192">
        <v>133198</v>
      </c>
    </row>
    <row r="19" spans="1:11" ht="30" x14ac:dyDescent="0.3">
      <c r="A19" s="14" t="s">
        <v>2126</v>
      </c>
      <c r="B19" s="32" t="s">
        <v>28</v>
      </c>
      <c r="C19" s="24" t="s">
        <v>18</v>
      </c>
      <c r="D19" s="23" t="s">
        <v>18</v>
      </c>
      <c r="E19" s="25" t="s">
        <v>27</v>
      </c>
      <c r="F19" s="14">
        <v>18190128</v>
      </c>
      <c r="G19" s="100">
        <v>43637</v>
      </c>
      <c r="H19" s="71" t="s">
        <v>2140</v>
      </c>
      <c r="I19" s="58" t="s">
        <v>758</v>
      </c>
      <c r="J19" s="7" t="s">
        <v>757</v>
      </c>
      <c r="K19" s="192">
        <v>309387</v>
      </c>
    </row>
    <row r="20" spans="1:11" ht="75" x14ac:dyDescent="0.3">
      <c r="A20" s="14" t="s">
        <v>2126</v>
      </c>
      <c r="B20" s="32" t="s">
        <v>28</v>
      </c>
      <c r="C20" s="24" t="s">
        <v>18</v>
      </c>
      <c r="D20" s="23" t="s">
        <v>18</v>
      </c>
      <c r="E20" s="25" t="s">
        <v>27</v>
      </c>
      <c r="F20" s="14">
        <v>18190129</v>
      </c>
      <c r="G20" s="100">
        <v>43637</v>
      </c>
      <c r="H20" s="71" t="s">
        <v>2139</v>
      </c>
      <c r="I20" s="58" t="s">
        <v>758</v>
      </c>
      <c r="J20" s="7" t="s">
        <v>757</v>
      </c>
      <c r="K20" s="192">
        <v>286350</v>
      </c>
    </row>
    <row r="21" spans="1:11" ht="75" x14ac:dyDescent="0.3">
      <c r="A21" s="14" t="s">
        <v>2126</v>
      </c>
      <c r="B21" s="32" t="s">
        <v>28</v>
      </c>
      <c r="C21" s="24" t="s">
        <v>18</v>
      </c>
      <c r="D21" s="23" t="s">
        <v>18</v>
      </c>
      <c r="E21" s="25" t="s">
        <v>27</v>
      </c>
      <c r="F21" s="14">
        <v>18190130</v>
      </c>
      <c r="G21" s="100">
        <v>43637</v>
      </c>
      <c r="H21" s="71" t="s">
        <v>2138</v>
      </c>
      <c r="I21" s="58" t="s">
        <v>758</v>
      </c>
      <c r="J21" s="7" t="s">
        <v>757</v>
      </c>
      <c r="K21" s="192">
        <v>252870</v>
      </c>
    </row>
    <row r="22" spans="1:11" ht="90" x14ac:dyDescent="0.3">
      <c r="A22" s="14" t="s">
        <v>2126</v>
      </c>
      <c r="B22" s="32" t="s">
        <v>28</v>
      </c>
      <c r="C22" s="24" t="s">
        <v>18</v>
      </c>
      <c r="D22" s="23" t="s">
        <v>18</v>
      </c>
      <c r="E22" s="25" t="s">
        <v>27</v>
      </c>
      <c r="F22" s="14">
        <v>18190131</v>
      </c>
      <c r="G22" s="100">
        <v>43640</v>
      </c>
      <c r="H22" s="71" t="s">
        <v>2137</v>
      </c>
      <c r="I22" s="58" t="s">
        <v>758</v>
      </c>
      <c r="J22" s="7" t="s">
        <v>757</v>
      </c>
      <c r="K22" s="192">
        <v>438987</v>
      </c>
    </row>
    <row r="23" spans="1:11" ht="90" x14ac:dyDescent="0.3">
      <c r="A23" s="14" t="s">
        <v>2126</v>
      </c>
      <c r="B23" s="32" t="s">
        <v>28</v>
      </c>
      <c r="C23" s="24" t="s">
        <v>18</v>
      </c>
      <c r="D23" s="23" t="s">
        <v>18</v>
      </c>
      <c r="E23" s="25" t="s">
        <v>27</v>
      </c>
      <c r="F23" s="14">
        <v>18190132</v>
      </c>
      <c r="G23" s="100">
        <v>43640</v>
      </c>
      <c r="H23" s="71" t="s">
        <v>2136</v>
      </c>
      <c r="I23" s="58" t="s">
        <v>758</v>
      </c>
      <c r="J23" s="7" t="s">
        <v>757</v>
      </c>
      <c r="K23" s="192">
        <v>104310</v>
      </c>
    </row>
    <row r="24" spans="1:11" ht="45" x14ac:dyDescent="0.3">
      <c r="A24" s="14" t="s">
        <v>2126</v>
      </c>
      <c r="B24" s="32" t="s">
        <v>28</v>
      </c>
      <c r="C24" s="24" t="s">
        <v>18</v>
      </c>
      <c r="D24" s="23" t="s">
        <v>18</v>
      </c>
      <c r="E24" s="25" t="s">
        <v>27</v>
      </c>
      <c r="F24" s="14">
        <v>18190134</v>
      </c>
      <c r="G24" s="100">
        <v>43641</v>
      </c>
      <c r="H24" s="71" t="s">
        <v>2135</v>
      </c>
      <c r="I24" s="58" t="s">
        <v>778</v>
      </c>
      <c r="J24" s="7" t="s">
        <v>777</v>
      </c>
      <c r="K24" s="192">
        <v>123888</v>
      </c>
    </row>
    <row r="25" spans="1:11" ht="75" x14ac:dyDescent="0.3">
      <c r="A25" s="14" t="s">
        <v>2126</v>
      </c>
      <c r="B25" s="32" t="s">
        <v>28</v>
      </c>
      <c r="C25" s="24" t="s">
        <v>18</v>
      </c>
      <c r="D25" s="23" t="s">
        <v>18</v>
      </c>
      <c r="E25" s="25" t="s">
        <v>27</v>
      </c>
      <c r="F25" s="14">
        <v>18190136</v>
      </c>
      <c r="G25" s="100">
        <v>43644</v>
      </c>
      <c r="H25" s="71" t="s">
        <v>2134</v>
      </c>
      <c r="I25" s="58" t="s">
        <v>758</v>
      </c>
      <c r="J25" s="7" t="s">
        <v>757</v>
      </c>
      <c r="K25" s="192">
        <v>259358</v>
      </c>
    </row>
    <row r="26" spans="1:11" ht="30" x14ac:dyDescent="0.3">
      <c r="A26" s="14" t="s">
        <v>2126</v>
      </c>
      <c r="B26" s="25" t="s">
        <v>19</v>
      </c>
      <c r="C26" s="24" t="s">
        <v>18</v>
      </c>
      <c r="D26" s="23" t="s">
        <v>18</v>
      </c>
      <c r="E26" s="71" t="s">
        <v>383</v>
      </c>
      <c r="F26" s="190" t="s">
        <v>1422</v>
      </c>
      <c r="G26" s="190">
        <v>43646</v>
      </c>
      <c r="H26" s="189" t="s">
        <v>2133</v>
      </c>
      <c r="I26" s="43" t="s">
        <v>2132</v>
      </c>
      <c r="J26" s="42" t="s">
        <v>2131</v>
      </c>
      <c r="K26" s="188">
        <v>43720</v>
      </c>
    </row>
    <row r="27" spans="1:11" ht="30" x14ac:dyDescent="0.3">
      <c r="A27" s="14" t="s">
        <v>2126</v>
      </c>
      <c r="B27" s="25" t="s">
        <v>19</v>
      </c>
      <c r="C27" s="24" t="s">
        <v>18</v>
      </c>
      <c r="D27" s="23" t="s">
        <v>18</v>
      </c>
      <c r="E27" s="71" t="s">
        <v>383</v>
      </c>
      <c r="F27" s="190" t="s">
        <v>1422</v>
      </c>
      <c r="G27" s="190">
        <v>43646</v>
      </c>
      <c r="H27" s="191" t="s">
        <v>2130</v>
      </c>
      <c r="I27" s="43" t="s">
        <v>2129</v>
      </c>
      <c r="J27" s="42" t="s">
        <v>2128</v>
      </c>
      <c r="K27" s="188">
        <v>1090606</v>
      </c>
    </row>
    <row r="28" spans="1:11" ht="30" x14ac:dyDescent="0.3">
      <c r="A28" s="14" t="s">
        <v>2126</v>
      </c>
      <c r="B28" s="25" t="s">
        <v>19</v>
      </c>
      <c r="C28" s="24" t="s">
        <v>18</v>
      </c>
      <c r="D28" s="23" t="s">
        <v>18</v>
      </c>
      <c r="E28" s="71" t="s">
        <v>383</v>
      </c>
      <c r="F28" s="190" t="s">
        <v>1422</v>
      </c>
      <c r="G28" s="190">
        <v>43646</v>
      </c>
      <c r="H28" s="189" t="s">
        <v>2127</v>
      </c>
      <c r="I28" s="57" t="s">
        <v>271</v>
      </c>
      <c r="J28" s="56" t="s">
        <v>270</v>
      </c>
      <c r="K28" s="188">
        <v>1559162</v>
      </c>
    </row>
    <row r="29" spans="1:11" ht="30" x14ac:dyDescent="0.3">
      <c r="A29" s="14" t="s">
        <v>2126</v>
      </c>
      <c r="B29" s="25" t="s">
        <v>19</v>
      </c>
      <c r="C29" s="24" t="s">
        <v>18</v>
      </c>
      <c r="D29" s="23" t="s">
        <v>18</v>
      </c>
      <c r="E29" s="71" t="s">
        <v>383</v>
      </c>
      <c r="F29" s="190" t="s">
        <v>1422</v>
      </c>
      <c r="G29" s="190">
        <v>43646</v>
      </c>
      <c r="H29" s="189" t="s">
        <v>2125</v>
      </c>
      <c r="I29" s="43" t="s">
        <v>2044</v>
      </c>
      <c r="J29" s="42" t="s">
        <v>2124</v>
      </c>
      <c r="K29" s="188">
        <v>110362</v>
      </c>
    </row>
    <row r="30" spans="1:11" ht="30" x14ac:dyDescent="0.3">
      <c r="A30" s="14" t="s">
        <v>2029</v>
      </c>
      <c r="B30" s="32" t="s">
        <v>28</v>
      </c>
      <c r="C30" s="24" t="s">
        <v>18</v>
      </c>
      <c r="D30" s="23" t="s">
        <v>18</v>
      </c>
      <c r="E30" s="25" t="s">
        <v>27</v>
      </c>
      <c r="F30" s="14">
        <v>1190111</v>
      </c>
      <c r="G30" s="100">
        <v>43620</v>
      </c>
      <c r="H30" s="71" t="s">
        <v>2123</v>
      </c>
      <c r="I30" s="58" t="s">
        <v>758</v>
      </c>
      <c r="J30" s="7" t="s">
        <v>757</v>
      </c>
      <c r="K30" s="128">
        <v>65250</v>
      </c>
    </row>
    <row r="31" spans="1:11" ht="30" x14ac:dyDescent="0.3">
      <c r="A31" s="14" t="s">
        <v>2029</v>
      </c>
      <c r="B31" s="32" t="s">
        <v>28</v>
      </c>
      <c r="C31" s="24" t="s">
        <v>18</v>
      </c>
      <c r="D31" s="23" t="s">
        <v>18</v>
      </c>
      <c r="E31" s="25" t="s">
        <v>27</v>
      </c>
      <c r="F31" s="14">
        <v>1190112</v>
      </c>
      <c r="G31" s="100">
        <v>43620</v>
      </c>
      <c r="H31" s="71" t="s">
        <v>2122</v>
      </c>
      <c r="I31" s="58" t="s">
        <v>758</v>
      </c>
      <c r="J31" s="7" t="s">
        <v>757</v>
      </c>
      <c r="K31" s="128">
        <v>65250</v>
      </c>
    </row>
    <row r="32" spans="1:11" ht="15" x14ac:dyDescent="0.3">
      <c r="A32" s="14" t="s">
        <v>2029</v>
      </c>
      <c r="B32" s="32" t="s">
        <v>28</v>
      </c>
      <c r="C32" s="24" t="s">
        <v>18</v>
      </c>
      <c r="D32" s="23" t="s">
        <v>18</v>
      </c>
      <c r="E32" s="25" t="s">
        <v>27</v>
      </c>
      <c r="F32" s="14">
        <v>1190113</v>
      </c>
      <c r="G32" s="100">
        <v>43620</v>
      </c>
      <c r="H32" s="71" t="s">
        <v>2121</v>
      </c>
      <c r="I32" s="58" t="s">
        <v>758</v>
      </c>
      <c r="J32" s="7" t="s">
        <v>757</v>
      </c>
      <c r="K32" s="128">
        <v>89338</v>
      </c>
    </row>
    <row r="33" spans="1:11" ht="30" x14ac:dyDescent="0.3">
      <c r="A33" s="14" t="s">
        <v>2029</v>
      </c>
      <c r="B33" s="9" t="s">
        <v>33</v>
      </c>
      <c r="C33" s="24" t="s">
        <v>18</v>
      </c>
      <c r="D33" s="23" t="s">
        <v>18</v>
      </c>
      <c r="E33" s="25" t="s">
        <v>27</v>
      </c>
      <c r="F33" s="14">
        <v>1190114</v>
      </c>
      <c r="G33" s="100">
        <v>43620</v>
      </c>
      <c r="H33" s="71" t="s">
        <v>2120</v>
      </c>
      <c r="I33" s="43" t="s">
        <v>2119</v>
      </c>
      <c r="J33" s="42" t="s">
        <v>2118</v>
      </c>
      <c r="K33" s="128">
        <v>420000</v>
      </c>
    </row>
    <row r="34" spans="1:11" ht="15" x14ac:dyDescent="0.3">
      <c r="A34" s="14" t="s">
        <v>2029</v>
      </c>
      <c r="B34" s="32" t="s">
        <v>81</v>
      </c>
      <c r="C34" s="24" t="s">
        <v>18</v>
      </c>
      <c r="D34" s="23" t="s">
        <v>18</v>
      </c>
      <c r="E34" s="25" t="s">
        <v>32</v>
      </c>
      <c r="F34" s="14">
        <v>1190037</v>
      </c>
      <c r="G34" s="100">
        <v>43620</v>
      </c>
      <c r="H34" s="71" t="s">
        <v>2117</v>
      </c>
      <c r="I34" s="43" t="s">
        <v>2116</v>
      </c>
      <c r="J34" s="42" t="s">
        <v>2115</v>
      </c>
      <c r="K34" s="128">
        <v>32500</v>
      </c>
    </row>
    <row r="35" spans="1:11" ht="30" x14ac:dyDescent="0.3">
      <c r="A35" s="14" t="s">
        <v>2029</v>
      </c>
      <c r="B35" s="32" t="s">
        <v>81</v>
      </c>
      <c r="C35" s="24" t="s">
        <v>18</v>
      </c>
      <c r="D35" s="23" t="s">
        <v>18</v>
      </c>
      <c r="E35" s="25" t="s">
        <v>32</v>
      </c>
      <c r="F35" s="14">
        <v>1190038</v>
      </c>
      <c r="G35" s="100">
        <v>43621</v>
      </c>
      <c r="H35" s="71" t="s">
        <v>2114</v>
      </c>
      <c r="I35" s="43" t="s">
        <v>2113</v>
      </c>
      <c r="J35" s="42" t="s">
        <v>2112</v>
      </c>
      <c r="K35" s="128">
        <v>92421</v>
      </c>
    </row>
    <row r="36" spans="1:11" ht="30" x14ac:dyDescent="0.3">
      <c r="A36" s="14" t="s">
        <v>2029</v>
      </c>
      <c r="B36" s="32" t="s">
        <v>81</v>
      </c>
      <c r="C36" s="24" t="s">
        <v>18</v>
      </c>
      <c r="D36" s="23" t="s">
        <v>18</v>
      </c>
      <c r="E36" s="25" t="s">
        <v>27</v>
      </c>
      <c r="F36" s="14">
        <v>1190115</v>
      </c>
      <c r="G36" s="100">
        <v>43621</v>
      </c>
      <c r="H36" s="71" t="s">
        <v>2111</v>
      </c>
      <c r="I36" s="43" t="s">
        <v>2072</v>
      </c>
      <c r="J36" s="42" t="s">
        <v>2071</v>
      </c>
      <c r="K36" s="128">
        <v>243000</v>
      </c>
    </row>
    <row r="37" spans="1:11" ht="30" x14ac:dyDescent="0.3">
      <c r="A37" s="14" t="s">
        <v>2029</v>
      </c>
      <c r="B37" s="32" t="s">
        <v>81</v>
      </c>
      <c r="C37" s="24" t="s">
        <v>18</v>
      </c>
      <c r="D37" s="23" t="s">
        <v>18</v>
      </c>
      <c r="E37" s="25" t="s">
        <v>27</v>
      </c>
      <c r="F37" s="14">
        <v>1190116</v>
      </c>
      <c r="G37" s="100">
        <v>43621</v>
      </c>
      <c r="H37" s="71" t="s">
        <v>2110</v>
      </c>
      <c r="I37" s="43" t="s">
        <v>2109</v>
      </c>
      <c r="J37" s="42" t="s">
        <v>2108</v>
      </c>
      <c r="K37" s="128">
        <v>1667088</v>
      </c>
    </row>
    <row r="38" spans="1:11" ht="30" x14ac:dyDescent="0.3">
      <c r="A38" s="14" t="s">
        <v>2029</v>
      </c>
      <c r="B38" s="32" t="s">
        <v>81</v>
      </c>
      <c r="C38" s="24" t="s">
        <v>18</v>
      </c>
      <c r="D38" s="23" t="s">
        <v>18</v>
      </c>
      <c r="E38" s="25" t="s">
        <v>27</v>
      </c>
      <c r="F38" s="14">
        <v>1190117</v>
      </c>
      <c r="G38" s="100">
        <v>43621</v>
      </c>
      <c r="H38" s="71" t="s">
        <v>2107</v>
      </c>
      <c r="I38" s="43" t="s">
        <v>2106</v>
      </c>
      <c r="J38" s="42" t="s">
        <v>2105</v>
      </c>
      <c r="K38" s="128">
        <v>566321</v>
      </c>
    </row>
    <row r="39" spans="1:11" ht="30" x14ac:dyDescent="0.3">
      <c r="A39" s="14" t="s">
        <v>2029</v>
      </c>
      <c r="B39" s="32" t="s">
        <v>81</v>
      </c>
      <c r="C39" s="24" t="s">
        <v>18</v>
      </c>
      <c r="D39" s="23" t="s">
        <v>18</v>
      </c>
      <c r="E39" s="25" t="s">
        <v>32</v>
      </c>
      <c r="F39" s="14">
        <v>1190039</v>
      </c>
      <c r="G39" s="100">
        <v>43622</v>
      </c>
      <c r="H39" s="71" t="s">
        <v>2104</v>
      </c>
      <c r="I39" s="43" t="s">
        <v>2103</v>
      </c>
      <c r="J39" s="42" t="s">
        <v>2102</v>
      </c>
      <c r="K39" s="128">
        <v>95795</v>
      </c>
    </row>
    <row r="40" spans="1:11" ht="30" x14ac:dyDescent="0.3">
      <c r="A40" s="14" t="s">
        <v>2029</v>
      </c>
      <c r="B40" s="32" t="s">
        <v>28</v>
      </c>
      <c r="C40" s="24" t="s">
        <v>18</v>
      </c>
      <c r="D40" s="23" t="s">
        <v>18</v>
      </c>
      <c r="E40" s="25" t="s">
        <v>27</v>
      </c>
      <c r="F40" s="14">
        <v>1190118</v>
      </c>
      <c r="G40" s="100">
        <v>43622</v>
      </c>
      <c r="H40" s="71" t="s">
        <v>2101</v>
      </c>
      <c r="I40" s="43" t="s">
        <v>2053</v>
      </c>
      <c r="J40" s="42" t="s">
        <v>2052</v>
      </c>
      <c r="K40" s="128">
        <v>96658</v>
      </c>
    </row>
    <row r="41" spans="1:11" ht="30" x14ac:dyDescent="0.3">
      <c r="A41" s="14" t="s">
        <v>2029</v>
      </c>
      <c r="B41" s="32" t="s">
        <v>28</v>
      </c>
      <c r="C41" s="24" t="s">
        <v>18</v>
      </c>
      <c r="D41" s="23" t="s">
        <v>18</v>
      </c>
      <c r="E41" s="25" t="s">
        <v>27</v>
      </c>
      <c r="F41" s="14">
        <v>1190119</v>
      </c>
      <c r="G41" s="100">
        <v>43622</v>
      </c>
      <c r="H41" s="71" t="s">
        <v>2100</v>
      </c>
      <c r="I41" s="43" t="s">
        <v>1875</v>
      </c>
      <c r="J41" s="42" t="s">
        <v>1874</v>
      </c>
      <c r="K41" s="128">
        <v>343232</v>
      </c>
    </row>
    <row r="42" spans="1:11" ht="15" x14ac:dyDescent="0.3">
      <c r="A42" s="14" t="s">
        <v>2029</v>
      </c>
      <c r="B42" s="32" t="s">
        <v>28</v>
      </c>
      <c r="C42" s="24" t="s">
        <v>18</v>
      </c>
      <c r="D42" s="23" t="s">
        <v>18</v>
      </c>
      <c r="E42" s="25" t="s">
        <v>32</v>
      </c>
      <c r="F42" s="14">
        <v>1190040</v>
      </c>
      <c r="G42" s="100">
        <v>43622</v>
      </c>
      <c r="H42" s="71" t="s">
        <v>2099</v>
      </c>
      <c r="I42" s="43" t="s">
        <v>2098</v>
      </c>
      <c r="J42" s="42" t="s">
        <v>2097</v>
      </c>
      <c r="K42" s="128">
        <v>239608</v>
      </c>
    </row>
    <row r="43" spans="1:11" ht="30" x14ac:dyDescent="0.3">
      <c r="A43" s="14" t="s">
        <v>2029</v>
      </c>
      <c r="B43" s="32" t="s">
        <v>28</v>
      </c>
      <c r="C43" s="24" t="s">
        <v>18</v>
      </c>
      <c r="D43" s="23" t="s">
        <v>18</v>
      </c>
      <c r="E43" s="25" t="s">
        <v>27</v>
      </c>
      <c r="F43" s="14">
        <v>1190120</v>
      </c>
      <c r="G43" s="100">
        <v>43617</v>
      </c>
      <c r="H43" s="71" t="s">
        <v>2096</v>
      </c>
      <c r="I43" s="43" t="s">
        <v>2053</v>
      </c>
      <c r="J43" s="42" t="s">
        <v>2052</v>
      </c>
      <c r="K43" s="128">
        <v>128877</v>
      </c>
    </row>
    <row r="44" spans="1:11" ht="30" x14ac:dyDescent="0.3">
      <c r="A44" s="14" t="s">
        <v>2029</v>
      </c>
      <c r="B44" s="32" t="s">
        <v>81</v>
      </c>
      <c r="C44" s="24" t="s">
        <v>18</v>
      </c>
      <c r="D44" s="23" t="s">
        <v>18</v>
      </c>
      <c r="E44" s="25" t="s">
        <v>32</v>
      </c>
      <c r="F44" s="14">
        <v>1190041</v>
      </c>
      <c r="G44" s="100">
        <v>43626</v>
      </c>
      <c r="H44" s="71" t="s">
        <v>2095</v>
      </c>
      <c r="I44" s="43" t="s">
        <v>2094</v>
      </c>
      <c r="J44" s="42" t="s">
        <v>2093</v>
      </c>
      <c r="K44" s="128">
        <v>272034</v>
      </c>
    </row>
    <row r="45" spans="1:11" ht="30" x14ac:dyDescent="0.3">
      <c r="A45" s="14" t="s">
        <v>2029</v>
      </c>
      <c r="B45" s="32" t="s">
        <v>28</v>
      </c>
      <c r="C45" s="24" t="s">
        <v>18</v>
      </c>
      <c r="D45" s="23" t="s">
        <v>18</v>
      </c>
      <c r="E45" s="25" t="s">
        <v>27</v>
      </c>
      <c r="F45" s="14">
        <v>1190121</v>
      </c>
      <c r="G45" s="100">
        <v>43627</v>
      </c>
      <c r="H45" s="71" t="s">
        <v>2092</v>
      </c>
      <c r="I45" s="58" t="s">
        <v>758</v>
      </c>
      <c r="J45" s="7" t="s">
        <v>757</v>
      </c>
      <c r="K45" s="128">
        <v>641289</v>
      </c>
    </row>
    <row r="46" spans="1:11" ht="30" x14ac:dyDescent="0.3">
      <c r="A46" s="14" t="s">
        <v>2029</v>
      </c>
      <c r="B46" s="32" t="s">
        <v>28</v>
      </c>
      <c r="C46" s="24" t="s">
        <v>18</v>
      </c>
      <c r="D46" s="23" t="s">
        <v>18</v>
      </c>
      <c r="E46" s="25" t="s">
        <v>27</v>
      </c>
      <c r="F46" s="14">
        <v>1190122</v>
      </c>
      <c r="G46" s="100">
        <v>43629</v>
      </c>
      <c r="H46" s="71" t="s">
        <v>2091</v>
      </c>
      <c r="I46" s="43" t="s">
        <v>115</v>
      </c>
      <c r="J46" s="42" t="s">
        <v>114</v>
      </c>
      <c r="K46" s="128">
        <v>522991</v>
      </c>
    </row>
    <row r="47" spans="1:11" ht="30" x14ac:dyDescent="0.3">
      <c r="A47" s="14" t="s">
        <v>2029</v>
      </c>
      <c r="B47" s="32" t="s">
        <v>28</v>
      </c>
      <c r="C47" s="24" t="s">
        <v>18</v>
      </c>
      <c r="D47" s="23" t="s">
        <v>18</v>
      </c>
      <c r="E47" s="25" t="s">
        <v>27</v>
      </c>
      <c r="F47" s="14">
        <v>1190123</v>
      </c>
      <c r="G47" s="100">
        <v>43629</v>
      </c>
      <c r="H47" s="71" t="s">
        <v>2090</v>
      </c>
      <c r="I47" s="43" t="s">
        <v>1875</v>
      </c>
      <c r="J47" s="42" t="s">
        <v>1874</v>
      </c>
      <c r="K47" s="128">
        <v>230491</v>
      </c>
    </row>
    <row r="48" spans="1:11" ht="30" x14ac:dyDescent="0.3">
      <c r="A48" s="14" t="s">
        <v>2029</v>
      </c>
      <c r="B48" s="32" t="s">
        <v>28</v>
      </c>
      <c r="C48" s="24" t="s">
        <v>18</v>
      </c>
      <c r="D48" s="23" t="s">
        <v>18</v>
      </c>
      <c r="E48" s="25" t="s">
        <v>27</v>
      </c>
      <c r="F48" s="14">
        <v>1190124</v>
      </c>
      <c r="G48" s="100">
        <v>43629</v>
      </c>
      <c r="H48" s="71" t="s">
        <v>2089</v>
      </c>
      <c r="I48" s="43" t="s">
        <v>1875</v>
      </c>
      <c r="J48" s="42" t="s">
        <v>1874</v>
      </c>
      <c r="K48" s="128">
        <v>343232</v>
      </c>
    </row>
    <row r="49" spans="1:11" ht="15" x14ac:dyDescent="0.3">
      <c r="A49" s="14" t="s">
        <v>2029</v>
      </c>
      <c r="B49" s="32" t="s">
        <v>81</v>
      </c>
      <c r="C49" s="24" t="s">
        <v>18</v>
      </c>
      <c r="D49" s="23" t="s">
        <v>18</v>
      </c>
      <c r="E49" s="25" t="s">
        <v>27</v>
      </c>
      <c r="F49" s="14">
        <v>1190125</v>
      </c>
      <c r="G49" s="100">
        <v>43629</v>
      </c>
      <c r="H49" s="71" t="s">
        <v>2088</v>
      </c>
      <c r="I49" s="43" t="s">
        <v>2086</v>
      </c>
      <c r="J49" s="42" t="s">
        <v>2085</v>
      </c>
      <c r="K49" s="128">
        <v>65450</v>
      </c>
    </row>
    <row r="50" spans="1:11" ht="15" x14ac:dyDescent="0.3">
      <c r="A50" s="14" t="s">
        <v>2029</v>
      </c>
      <c r="B50" s="32" t="s">
        <v>81</v>
      </c>
      <c r="C50" s="24" t="s">
        <v>18</v>
      </c>
      <c r="D50" s="23" t="s">
        <v>18</v>
      </c>
      <c r="E50" s="25" t="s">
        <v>27</v>
      </c>
      <c r="F50" s="14">
        <v>1190126</v>
      </c>
      <c r="G50" s="100">
        <v>43629</v>
      </c>
      <c r="H50" s="71" t="s">
        <v>2087</v>
      </c>
      <c r="I50" s="43" t="s">
        <v>2086</v>
      </c>
      <c r="J50" s="42" t="s">
        <v>2085</v>
      </c>
      <c r="K50" s="128">
        <v>89250</v>
      </c>
    </row>
    <row r="51" spans="1:11" ht="30" x14ac:dyDescent="0.3">
      <c r="A51" s="14" t="s">
        <v>2029</v>
      </c>
      <c r="B51" s="32" t="s">
        <v>81</v>
      </c>
      <c r="C51" s="24" t="s">
        <v>18</v>
      </c>
      <c r="D51" s="23" t="s">
        <v>18</v>
      </c>
      <c r="E51" s="25" t="s">
        <v>27</v>
      </c>
      <c r="F51" s="14">
        <v>1190127</v>
      </c>
      <c r="G51" s="100">
        <v>43636</v>
      </c>
      <c r="H51" s="71" t="s">
        <v>2084</v>
      </c>
      <c r="I51" s="43" t="s">
        <v>2083</v>
      </c>
      <c r="J51" s="42" t="s">
        <v>2082</v>
      </c>
      <c r="K51" s="128">
        <v>88889</v>
      </c>
    </row>
    <row r="52" spans="1:11" ht="30" x14ac:dyDescent="0.3">
      <c r="A52" s="14" t="s">
        <v>2029</v>
      </c>
      <c r="B52" s="32" t="s">
        <v>81</v>
      </c>
      <c r="C52" s="24" t="s">
        <v>18</v>
      </c>
      <c r="D52" s="23" t="s">
        <v>18</v>
      </c>
      <c r="E52" s="25" t="s">
        <v>27</v>
      </c>
      <c r="F52" s="14">
        <v>1190128</v>
      </c>
      <c r="G52" s="100">
        <v>43630</v>
      </c>
      <c r="H52" s="71" t="s">
        <v>2081</v>
      </c>
      <c r="I52" s="43" t="s">
        <v>2062</v>
      </c>
      <c r="J52" s="42" t="s">
        <v>2061</v>
      </c>
      <c r="K52" s="128">
        <v>124950</v>
      </c>
    </row>
    <row r="53" spans="1:11" ht="30" x14ac:dyDescent="0.3">
      <c r="A53" s="14" t="s">
        <v>2029</v>
      </c>
      <c r="B53" s="32" t="s">
        <v>81</v>
      </c>
      <c r="C53" s="24" t="s">
        <v>18</v>
      </c>
      <c r="D53" s="23" t="s">
        <v>18</v>
      </c>
      <c r="E53" s="25" t="s">
        <v>27</v>
      </c>
      <c r="F53" s="14">
        <v>1190129</v>
      </c>
      <c r="G53" s="100">
        <v>43629</v>
      </c>
      <c r="H53" s="71" t="s">
        <v>2080</v>
      </c>
      <c r="I53" s="43" t="s">
        <v>2079</v>
      </c>
      <c r="J53" s="42" t="s">
        <v>2078</v>
      </c>
      <c r="K53" s="128">
        <v>1500000</v>
      </c>
    </row>
    <row r="54" spans="1:11" ht="30" x14ac:dyDescent="0.3">
      <c r="A54" s="14" t="s">
        <v>2029</v>
      </c>
      <c r="B54" s="32" t="s">
        <v>81</v>
      </c>
      <c r="C54" s="24" t="s">
        <v>18</v>
      </c>
      <c r="D54" s="23" t="s">
        <v>18</v>
      </c>
      <c r="E54" s="25" t="s">
        <v>27</v>
      </c>
      <c r="F54" s="14">
        <v>1190130</v>
      </c>
      <c r="G54" s="100">
        <v>43629</v>
      </c>
      <c r="H54" s="71" t="s">
        <v>2077</v>
      </c>
      <c r="I54" s="43" t="s">
        <v>2076</v>
      </c>
      <c r="J54" s="42" t="s">
        <v>2075</v>
      </c>
      <c r="K54" s="128">
        <v>952000</v>
      </c>
    </row>
    <row r="55" spans="1:11" ht="30" x14ac:dyDescent="0.3">
      <c r="A55" s="14" t="s">
        <v>2029</v>
      </c>
      <c r="B55" s="32" t="s">
        <v>81</v>
      </c>
      <c r="C55" s="24" t="s">
        <v>18</v>
      </c>
      <c r="D55" s="23" t="s">
        <v>18</v>
      </c>
      <c r="E55" s="25" t="s">
        <v>27</v>
      </c>
      <c r="F55" s="14">
        <v>1190131</v>
      </c>
      <c r="G55" s="100">
        <v>43633</v>
      </c>
      <c r="H55" s="71" t="s">
        <v>2074</v>
      </c>
      <c r="I55" s="43" t="s">
        <v>2069</v>
      </c>
      <c r="J55" s="42" t="s">
        <v>2068</v>
      </c>
      <c r="K55" s="128">
        <v>107100</v>
      </c>
    </row>
    <row r="56" spans="1:11" ht="30" x14ac:dyDescent="0.3">
      <c r="A56" s="14" t="s">
        <v>2029</v>
      </c>
      <c r="B56" s="32" t="s">
        <v>81</v>
      </c>
      <c r="C56" s="24" t="s">
        <v>18</v>
      </c>
      <c r="D56" s="23" t="s">
        <v>18</v>
      </c>
      <c r="E56" s="25" t="s">
        <v>27</v>
      </c>
      <c r="F56" s="14">
        <v>1190132</v>
      </c>
      <c r="G56" s="100">
        <v>43636</v>
      </c>
      <c r="H56" s="71" t="s">
        <v>2073</v>
      </c>
      <c r="I56" s="43" t="s">
        <v>2072</v>
      </c>
      <c r="J56" s="42" t="s">
        <v>2071</v>
      </c>
      <c r="K56" s="128">
        <v>476000</v>
      </c>
    </row>
    <row r="57" spans="1:11" ht="15" x14ac:dyDescent="0.3">
      <c r="A57" s="14" t="s">
        <v>2029</v>
      </c>
      <c r="B57" s="32" t="s">
        <v>81</v>
      </c>
      <c r="C57" s="24" t="s">
        <v>18</v>
      </c>
      <c r="D57" s="23" t="s">
        <v>18</v>
      </c>
      <c r="E57" s="25" t="s">
        <v>27</v>
      </c>
      <c r="F57" s="14">
        <v>1190133</v>
      </c>
      <c r="G57" s="100">
        <v>43636</v>
      </c>
      <c r="H57" s="71" t="s">
        <v>2070</v>
      </c>
      <c r="I57" s="43" t="s">
        <v>2069</v>
      </c>
      <c r="J57" s="42" t="s">
        <v>2068</v>
      </c>
      <c r="K57" s="128">
        <v>214200</v>
      </c>
    </row>
    <row r="58" spans="1:11" ht="30" x14ac:dyDescent="0.3">
      <c r="A58" s="14" t="s">
        <v>2029</v>
      </c>
      <c r="B58" s="32" t="s">
        <v>81</v>
      </c>
      <c r="C58" s="24" t="s">
        <v>18</v>
      </c>
      <c r="D58" s="23" t="s">
        <v>18</v>
      </c>
      <c r="E58" s="25" t="s">
        <v>27</v>
      </c>
      <c r="F58" s="14">
        <v>1190134</v>
      </c>
      <c r="G58" s="100">
        <v>43633</v>
      </c>
      <c r="H58" s="71" t="s">
        <v>2067</v>
      </c>
      <c r="I58" s="43" t="s">
        <v>2066</v>
      </c>
      <c r="J58" s="42" t="s">
        <v>2065</v>
      </c>
      <c r="K58" s="128">
        <v>55556</v>
      </c>
    </row>
    <row r="59" spans="1:11" ht="30" x14ac:dyDescent="0.3">
      <c r="A59" s="14" t="s">
        <v>2029</v>
      </c>
      <c r="B59" s="32" t="s">
        <v>28</v>
      </c>
      <c r="C59" s="24" t="s">
        <v>18</v>
      </c>
      <c r="D59" s="23" t="s">
        <v>18</v>
      </c>
      <c r="E59" s="25" t="s">
        <v>27</v>
      </c>
      <c r="F59" s="14">
        <v>1190135</v>
      </c>
      <c r="G59" s="100">
        <v>43640</v>
      </c>
      <c r="H59" s="71" t="s">
        <v>2064</v>
      </c>
      <c r="I59" s="58" t="s">
        <v>758</v>
      </c>
      <c r="J59" s="7" t="s">
        <v>757</v>
      </c>
      <c r="K59" s="128">
        <v>430206</v>
      </c>
    </row>
    <row r="60" spans="1:11" ht="45" x14ac:dyDescent="0.3">
      <c r="A60" s="14" t="s">
        <v>2029</v>
      </c>
      <c r="B60" s="32" t="s">
        <v>81</v>
      </c>
      <c r="C60" s="24" t="s">
        <v>18</v>
      </c>
      <c r="D60" s="23" t="s">
        <v>18</v>
      </c>
      <c r="E60" s="25" t="s">
        <v>27</v>
      </c>
      <c r="F60" s="14">
        <v>1190136</v>
      </c>
      <c r="G60" s="100">
        <v>43637</v>
      </c>
      <c r="H60" s="71" t="s">
        <v>2063</v>
      </c>
      <c r="I60" s="43" t="s">
        <v>2062</v>
      </c>
      <c r="J60" s="42" t="s">
        <v>2061</v>
      </c>
      <c r="K60" s="128">
        <v>166600</v>
      </c>
    </row>
    <row r="61" spans="1:11" ht="30" x14ac:dyDescent="0.3">
      <c r="A61" s="14" t="s">
        <v>2029</v>
      </c>
      <c r="B61" s="32" t="s">
        <v>28</v>
      </c>
      <c r="C61" s="24" t="s">
        <v>18</v>
      </c>
      <c r="D61" s="23" t="s">
        <v>18</v>
      </c>
      <c r="E61" s="25" t="s">
        <v>27</v>
      </c>
      <c r="F61" s="14">
        <v>1190137</v>
      </c>
      <c r="G61" s="100">
        <v>43633</v>
      </c>
      <c r="H61" s="71" t="s">
        <v>2060</v>
      </c>
      <c r="I61" s="58" t="s">
        <v>758</v>
      </c>
      <c r="J61" s="7" t="s">
        <v>757</v>
      </c>
      <c r="K61" s="128">
        <v>407036</v>
      </c>
    </row>
    <row r="62" spans="1:11" ht="30" x14ac:dyDescent="0.3">
      <c r="A62" s="14" t="s">
        <v>2029</v>
      </c>
      <c r="B62" s="32" t="s">
        <v>28</v>
      </c>
      <c r="C62" s="24" t="s">
        <v>18</v>
      </c>
      <c r="D62" s="23" t="s">
        <v>18</v>
      </c>
      <c r="E62" s="25" t="s">
        <v>32</v>
      </c>
      <c r="F62" s="14">
        <v>1190042</v>
      </c>
      <c r="G62" s="100">
        <v>43634</v>
      </c>
      <c r="H62" s="71" t="s">
        <v>2059</v>
      </c>
      <c r="I62" s="43" t="s">
        <v>2058</v>
      </c>
      <c r="J62" s="42" t="s">
        <v>2057</v>
      </c>
      <c r="K62" s="128">
        <v>724210</v>
      </c>
    </row>
    <row r="63" spans="1:11" ht="30" x14ac:dyDescent="0.3">
      <c r="A63" s="14" t="s">
        <v>2029</v>
      </c>
      <c r="B63" s="32" t="s">
        <v>28</v>
      </c>
      <c r="C63" s="24" t="s">
        <v>18</v>
      </c>
      <c r="D63" s="23" t="s">
        <v>18</v>
      </c>
      <c r="E63" s="25" t="s">
        <v>27</v>
      </c>
      <c r="F63" s="14">
        <v>1190138</v>
      </c>
      <c r="G63" s="100">
        <v>43637</v>
      </c>
      <c r="H63" s="71" t="s">
        <v>2056</v>
      </c>
      <c r="I63" s="58" t="s">
        <v>758</v>
      </c>
      <c r="J63" s="7" t="s">
        <v>757</v>
      </c>
      <c r="K63" s="128">
        <v>266440</v>
      </c>
    </row>
    <row r="64" spans="1:11" ht="15" x14ac:dyDescent="0.3">
      <c r="A64" s="14" t="s">
        <v>2029</v>
      </c>
      <c r="B64" s="32" t="s">
        <v>28</v>
      </c>
      <c r="C64" s="24" t="s">
        <v>18</v>
      </c>
      <c r="D64" s="23" t="s">
        <v>18</v>
      </c>
      <c r="E64" s="25" t="s">
        <v>27</v>
      </c>
      <c r="F64" s="14">
        <v>1190139</v>
      </c>
      <c r="G64" s="100">
        <v>43642</v>
      </c>
      <c r="H64" s="71" t="s">
        <v>2055</v>
      </c>
      <c r="I64" s="58" t="s">
        <v>758</v>
      </c>
      <c r="J64" s="7" t="s">
        <v>757</v>
      </c>
      <c r="K64" s="128">
        <v>29691</v>
      </c>
    </row>
    <row r="65" spans="1:11" ht="15" x14ac:dyDescent="0.3">
      <c r="A65" s="14" t="s">
        <v>2029</v>
      </c>
      <c r="B65" s="32" t="s">
        <v>28</v>
      </c>
      <c r="C65" s="24" t="s">
        <v>18</v>
      </c>
      <c r="D65" s="23" t="s">
        <v>18</v>
      </c>
      <c r="E65" s="25" t="s">
        <v>27</v>
      </c>
      <c r="F65" s="14">
        <v>1190140</v>
      </c>
      <c r="G65" s="100">
        <v>43642</v>
      </c>
      <c r="H65" s="71" t="s">
        <v>2054</v>
      </c>
      <c r="I65" s="43" t="s">
        <v>2053</v>
      </c>
      <c r="J65" s="42" t="s">
        <v>2052</v>
      </c>
      <c r="K65" s="128">
        <v>119126</v>
      </c>
    </row>
    <row r="66" spans="1:11" ht="15" x14ac:dyDescent="0.3">
      <c r="A66" s="14" t="s">
        <v>2029</v>
      </c>
      <c r="B66" s="32" t="s">
        <v>28</v>
      </c>
      <c r="C66" s="24" t="s">
        <v>18</v>
      </c>
      <c r="D66" s="23" t="s">
        <v>18</v>
      </c>
      <c r="E66" s="25" t="s">
        <v>27</v>
      </c>
      <c r="F66" s="14">
        <v>1190141</v>
      </c>
      <c r="G66" s="100">
        <v>43642</v>
      </c>
      <c r="H66" s="71" t="s">
        <v>2051</v>
      </c>
      <c r="I66" s="79" t="s">
        <v>483</v>
      </c>
      <c r="J66" s="78" t="s">
        <v>482</v>
      </c>
      <c r="K66" s="128">
        <v>84000</v>
      </c>
    </row>
    <row r="67" spans="1:11" ht="15" x14ac:dyDescent="0.3">
      <c r="A67" s="14" t="s">
        <v>2029</v>
      </c>
      <c r="B67" s="25" t="s">
        <v>19</v>
      </c>
      <c r="C67" s="24" t="s">
        <v>18</v>
      </c>
      <c r="D67" s="23" t="s">
        <v>18</v>
      </c>
      <c r="E67" s="71" t="s">
        <v>383</v>
      </c>
      <c r="F67" s="14">
        <v>275</v>
      </c>
      <c r="G67" s="100">
        <v>43628</v>
      </c>
      <c r="H67" s="71" t="s">
        <v>2050</v>
      </c>
      <c r="I67" s="43" t="s">
        <v>2044</v>
      </c>
      <c r="J67" s="42" t="s">
        <v>2043</v>
      </c>
      <c r="K67" s="128">
        <v>10653</v>
      </c>
    </row>
    <row r="68" spans="1:11" ht="15" x14ac:dyDescent="0.3">
      <c r="A68" s="14" t="s">
        <v>2029</v>
      </c>
      <c r="B68" s="25" t="s">
        <v>19</v>
      </c>
      <c r="C68" s="24" t="s">
        <v>18</v>
      </c>
      <c r="D68" s="23" t="s">
        <v>18</v>
      </c>
      <c r="E68" s="71" t="s">
        <v>383</v>
      </c>
      <c r="F68" s="14">
        <v>275</v>
      </c>
      <c r="G68" s="100">
        <v>43628</v>
      </c>
      <c r="H68" s="71" t="s">
        <v>2049</v>
      </c>
      <c r="I68" s="43" t="s">
        <v>2044</v>
      </c>
      <c r="J68" s="42" t="s">
        <v>2043</v>
      </c>
      <c r="K68" s="128">
        <v>109468</v>
      </c>
    </row>
    <row r="69" spans="1:11" ht="15" x14ac:dyDescent="0.3">
      <c r="A69" s="14" t="s">
        <v>2029</v>
      </c>
      <c r="B69" s="25" t="s">
        <v>19</v>
      </c>
      <c r="C69" s="24" t="s">
        <v>18</v>
      </c>
      <c r="D69" s="23" t="s">
        <v>18</v>
      </c>
      <c r="E69" s="71" t="s">
        <v>383</v>
      </c>
      <c r="F69" s="14">
        <v>275</v>
      </c>
      <c r="G69" s="100">
        <v>43628</v>
      </c>
      <c r="H69" s="71" t="s">
        <v>2048</v>
      </c>
      <c r="I69" s="43" t="s">
        <v>2044</v>
      </c>
      <c r="J69" s="42" t="s">
        <v>2043</v>
      </c>
      <c r="K69" s="128">
        <v>75903</v>
      </c>
    </row>
    <row r="70" spans="1:11" ht="15" x14ac:dyDescent="0.3">
      <c r="A70" s="14" t="s">
        <v>2029</v>
      </c>
      <c r="B70" s="25" t="s">
        <v>19</v>
      </c>
      <c r="C70" s="24" t="s">
        <v>18</v>
      </c>
      <c r="D70" s="23" t="s">
        <v>18</v>
      </c>
      <c r="E70" s="71" t="s">
        <v>383</v>
      </c>
      <c r="F70" s="14">
        <v>275</v>
      </c>
      <c r="G70" s="100">
        <v>43628</v>
      </c>
      <c r="H70" s="71" t="s">
        <v>2047</v>
      </c>
      <c r="I70" s="43" t="s">
        <v>2044</v>
      </c>
      <c r="J70" s="42" t="s">
        <v>2043</v>
      </c>
      <c r="K70" s="128">
        <v>48171</v>
      </c>
    </row>
    <row r="71" spans="1:11" ht="15" x14ac:dyDescent="0.3">
      <c r="A71" s="14" t="s">
        <v>2029</v>
      </c>
      <c r="B71" s="25" t="s">
        <v>19</v>
      </c>
      <c r="C71" s="24" t="s">
        <v>18</v>
      </c>
      <c r="D71" s="23" t="s">
        <v>18</v>
      </c>
      <c r="E71" s="71" t="s">
        <v>383</v>
      </c>
      <c r="F71" s="14">
        <v>275</v>
      </c>
      <c r="G71" s="100">
        <v>43628</v>
      </c>
      <c r="H71" s="71" t="s">
        <v>2046</v>
      </c>
      <c r="I71" s="43" t="s">
        <v>2044</v>
      </c>
      <c r="J71" s="42" t="s">
        <v>2043</v>
      </c>
      <c r="K71" s="128">
        <v>77536</v>
      </c>
    </row>
    <row r="72" spans="1:11" ht="15" x14ac:dyDescent="0.3">
      <c r="A72" s="14" t="s">
        <v>2029</v>
      </c>
      <c r="B72" s="25" t="s">
        <v>19</v>
      </c>
      <c r="C72" s="24" t="s">
        <v>18</v>
      </c>
      <c r="D72" s="23" t="s">
        <v>18</v>
      </c>
      <c r="E72" s="71" t="s">
        <v>383</v>
      </c>
      <c r="F72" s="14">
        <v>275</v>
      </c>
      <c r="G72" s="100">
        <v>43628</v>
      </c>
      <c r="H72" s="71" t="s">
        <v>2045</v>
      </c>
      <c r="I72" s="43" t="s">
        <v>2044</v>
      </c>
      <c r="J72" s="42" t="s">
        <v>2043</v>
      </c>
      <c r="K72" s="128">
        <v>9021</v>
      </c>
    </row>
    <row r="73" spans="1:11" ht="15" x14ac:dyDescent="0.3">
      <c r="A73" s="14" t="s">
        <v>2029</v>
      </c>
      <c r="B73" s="25" t="s">
        <v>19</v>
      </c>
      <c r="C73" s="24" t="s">
        <v>18</v>
      </c>
      <c r="D73" s="23" t="s">
        <v>18</v>
      </c>
      <c r="E73" s="71" t="s">
        <v>383</v>
      </c>
      <c r="F73" s="14">
        <v>339</v>
      </c>
      <c r="G73" s="100">
        <v>43644</v>
      </c>
      <c r="H73" s="71" t="s">
        <v>2042</v>
      </c>
      <c r="I73" s="43" t="s">
        <v>2031</v>
      </c>
      <c r="J73" s="42" t="s">
        <v>2030</v>
      </c>
      <c r="K73" s="128">
        <v>153900</v>
      </c>
    </row>
    <row r="74" spans="1:11" ht="15" x14ac:dyDescent="0.3">
      <c r="A74" s="14" t="s">
        <v>2029</v>
      </c>
      <c r="B74" s="25" t="s">
        <v>19</v>
      </c>
      <c r="C74" s="24" t="s">
        <v>18</v>
      </c>
      <c r="D74" s="23" t="s">
        <v>18</v>
      </c>
      <c r="E74" s="71" t="s">
        <v>383</v>
      </c>
      <c r="F74" s="14">
        <v>340</v>
      </c>
      <c r="G74" s="100">
        <v>43644</v>
      </c>
      <c r="H74" s="71" t="s">
        <v>2041</v>
      </c>
      <c r="I74" s="43" t="s">
        <v>2031</v>
      </c>
      <c r="J74" s="42" t="s">
        <v>2030</v>
      </c>
      <c r="K74" s="128">
        <v>151900</v>
      </c>
    </row>
    <row r="75" spans="1:11" ht="15" x14ac:dyDescent="0.3">
      <c r="A75" s="14" t="s">
        <v>2029</v>
      </c>
      <c r="B75" s="25" t="s">
        <v>19</v>
      </c>
      <c r="C75" s="24" t="s">
        <v>18</v>
      </c>
      <c r="D75" s="23" t="s">
        <v>18</v>
      </c>
      <c r="E75" s="71" t="s">
        <v>383</v>
      </c>
      <c r="F75" s="14">
        <v>341</v>
      </c>
      <c r="G75" s="100">
        <v>43644</v>
      </c>
      <c r="H75" s="71" t="s">
        <v>2040</v>
      </c>
      <c r="I75" s="43" t="s">
        <v>2031</v>
      </c>
      <c r="J75" s="42" t="s">
        <v>2030</v>
      </c>
      <c r="K75" s="128">
        <v>88900</v>
      </c>
    </row>
    <row r="76" spans="1:11" ht="15" x14ac:dyDescent="0.3">
      <c r="A76" s="14" t="s">
        <v>2029</v>
      </c>
      <c r="B76" s="25" t="s">
        <v>19</v>
      </c>
      <c r="C76" s="24" t="s">
        <v>18</v>
      </c>
      <c r="D76" s="23" t="s">
        <v>18</v>
      </c>
      <c r="E76" s="71" t="s">
        <v>383</v>
      </c>
      <c r="F76" s="14">
        <v>342</v>
      </c>
      <c r="G76" s="100">
        <v>43644</v>
      </c>
      <c r="H76" s="71" t="s">
        <v>2039</v>
      </c>
      <c r="I76" s="43" t="s">
        <v>2031</v>
      </c>
      <c r="J76" s="42" t="s">
        <v>2030</v>
      </c>
      <c r="K76" s="128">
        <v>59300</v>
      </c>
    </row>
    <row r="77" spans="1:11" ht="15" x14ac:dyDescent="0.3">
      <c r="A77" s="14" t="s">
        <v>2029</v>
      </c>
      <c r="B77" s="25" t="s">
        <v>19</v>
      </c>
      <c r="C77" s="24" t="s">
        <v>18</v>
      </c>
      <c r="D77" s="23" t="s">
        <v>18</v>
      </c>
      <c r="E77" s="71" t="s">
        <v>383</v>
      </c>
      <c r="F77" s="14">
        <v>343</v>
      </c>
      <c r="G77" s="100">
        <v>43644</v>
      </c>
      <c r="H77" s="71" t="s">
        <v>2038</v>
      </c>
      <c r="I77" s="43" t="s">
        <v>2031</v>
      </c>
      <c r="J77" s="42" t="s">
        <v>2030</v>
      </c>
      <c r="K77" s="128">
        <v>37200</v>
      </c>
    </row>
    <row r="78" spans="1:11" ht="15" x14ac:dyDescent="0.3">
      <c r="A78" s="14" t="s">
        <v>2029</v>
      </c>
      <c r="B78" s="25" t="s">
        <v>19</v>
      </c>
      <c r="C78" s="24" t="s">
        <v>18</v>
      </c>
      <c r="D78" s="23" t="s">
        <v>18</v>
      </c>
      <c r="E78" s="71" t="s">
        <v>383</v>
      </c>
      <c r="F78" s="14">
        <v>344</v>
      </c>
      <c r="G78" s="100">
        <v>43644</v>
      </c>
      <c r="H78" s="71" t="s">
        <v>2037</v>
      </c>
      <c r="I78" s="43" t="s">
        <v>2031</v>
      </c>
      <c r="J78" s="42" t="s">
        <v>2030</v>
      </c>
      <c r="K78" s="128">
        <v>35500</v>
      </c>
    </row>
    <row r="79" spans="1:11" ht="15" x14ac:dyDescent="0.3">
      <c r="A79" s="14" t="s">
        <v>2029</v>
      </c>
      <c r="B79" s="25" t="s">
        <v>19</v>
      </c>
      <c r="C79" s="24" t="s">
        <v>18</v>
      </c>
      <c r="D79" s="23" t="s">
        <v>18</v>
      </c>
      <c r="E79" s="71" t="s">
        <v>383</v>
      </c>
      <c r="F79" s="14">
        <v>338</v>
      </c>
      <c r="G79" s="100">
        <v>43644</v>
      </c>
      <c r="H79" s="71" t="s">
        <v>2036</v>
      </c>
      <c r="I79" s="43" t="s">
        <v>2031</v>
      </c>
      <c r="J79" s="42" t="s">
        <v>2030</v>
      </c>
      <c r="K79" s="128">
        <v>233400</v>
      </c>
    </row>
    <row r="80" spans="1:11" ht="15" x14ac:dyDescent="0.3">
      <c r="A80" s="14" t="s">
        <v>2029</v>
      </c>
      <c r="B80" s="25" t="s">
        <v>19</v>
      </c>
      <c r="C80" s="24" t="s">
        <v>18</v>
      </c>
      <c r="D80" s="23" t="s">
        <v>18</v>
      </c>
      <c r="E80" s="71" t="s">
        <v>383</v>
      </c>
      <c r="F80" s="14">
        <v>337</v>
      </c>
      <c r="G80" s="100">
        <v>43644</v>
      </c>
      <c r="H80" s="71" t="s">
        <v>2035</v>
      </c>
      <c r="I80" s="43" t="s">
        <v>2031</v>
      </c>
      <c r="J80" s="42" t="s">
        <v>2030</v>
      </c>
      <c r="K80" s="128">
        <v>309100</v>
      </c>
    </row>
    <row r="81" spans="1:11" ht="15" x14ac:dyDescent="0.3">
      <c r="A81" s="14" t="s">
        <v>2029</v>
      </c>
      <c r="B81" s="25" t="s">
        <v>19</v>
      </c>
      <c r="C81" s="24" t="s">
        <v>18</v>
      </c>
      <c r="D81" s="23" t="s">
        <v>18</v>
      </c>
      <c r="E81" s="71" t="s">
        <v>383</v>
      </c>
      <c r="F81" s="14">
        <v>302</v>
      </c>
      <c r="G81" s="100">
        <v>43636</v>
      </c>
      <c r="H81" s="71" t="s">
        <v>2034</v>
      </c>
      <c r="I81" s="43" t="s">
        <v>2031</v>
      </c>
      <c r="J81" s="42" t="s">
        <v>2030</v>
      </c>
      <c r="K81" s="128">
        <v>4400</v>
      </c>
    </row>
    <row r="82" spans="1:11" ht="15" x14ac:dyDescent="0.3">
      <c r="A82" s="14" t="s">
        <v>2029</v>
      </c>
      <c r="B82" s="25" t="s">
        <v>19</v>
      </c>
      <c r="C82" s="24" t="s">
        <v>18</v>
      </c>
      <c r="D82" s="23" t="s">
        <v>18</v>
      </c>
      <c r="E82" s="71" t="s">
        <v>383</v>
      </c>
      <c r="F82" s="14">
        <v>335</v>
      </c>
      <c r="G82" s="100">
        <v>43644</v>
      </c>
      <c r="H82" s="71" t="s">
        <v>2033</v>
      </c>
      <c r="I82" s="43" t="s">
        <v>2031</v>
      </c>
      <c r="J82" s="42" t="s">
        <v>2030</v>
      </c>
      <c r="K82" s="128">
        <v>1391600</v>
      </c>
    </row>
    <row r="83" spans="1:11" ht="15" x14ac:dyDescent="0.3">
      <c r="A83" s="14" t="s">
        <v>2029</v>
      </c>
      <c r="B83" s="25" t="s">
        <v>19</v>
      </c>
      <c r="C83" s="24" t="s">
        <v>18</v>
      </c>
      <c r="D83" s="23" t="s">
        <v>18</v>
      </c>
      <c r="E83" s="71" t="s">
        <v>383</v>
      </c>
      <c r="F83" s="14">
        <v>336</v>
      </c>
      <c r="G83" s="100">
        <v>43644</v>
      </c>
      <c r="H83" s="71" t="s">
        <v>2032</v>
      </c>
      <c r="I83" s="43" t="s">
        <v>2031</v>
      </c>
      <c r="J83" s="42" t="s">
        <v>2030</v>
      </c>
      <c r="K83" s="128">
        <v>343700</v>
      </c>
    </row>
    <row r="84" spans="1:11" ht="15" x14ac:dyDescent="0.3">
      <c r="A84" s="14" t="s">
        <v>2029</v>
      </c>
      <c r="B84" s="25" t="s">
        <v>19</v>
      </c>
      <c r="C84" s="24" t="s">
        <v>18</v>
      </c>
      <c r="D84" s="23" t="s">
        <v>18</v>
      </c>
      <c r="E84" s="71" t="s">
        <v>383</v>
      </c>
      <c r="F84" s="14">
        <v>276</v>
      </c>
      <c r="G84" s="100">
        <v>43628</v>
      </c>
      <c r="H84" s="71" t="s">
        <v>2028</v>
      </c>
      <c r="I84" s="28" t="s">
        <v>389</v>
      </c>
      <c r="J84" s="27" t="s">
        <v>388</v>
      </c>
      <c r="K84" s="128">
        <v>33240</v>
      </c>
    </row>
    <row r="85" spans="1:11" ht="15" x14ac:dyDescent="0.3">
      <c r="A85" s="14" t="s">
        <v>2029</v>
      </c>
      <c r="B85" s="25" t="s">
        <v>19</v>
      </c>
      <c r="C85" s="24" t="s">
        <v>18</v>
      </c>
      <c r="D85" s="23" t="s">
        <v>18</v>
      </c>
      <c r="E85" s="71" t="s">
        <v>383</v>
      </c>
      <c r="F85" s="14">
        <v>276</v>
      </c>
      <c r="G85" s="100">
        <v>43628</v>
      </c>
      <c r="H85" s="71" t="s">
        <v>2028</v>
      </c>
      <c r="I85" s="28" t="s">
        <v>389</v>
      </c>
      <c r="J85" s="27" t="s">
        <v>388</v>
      </c>
      <c r="K85" s="128">
        <v>165742</v>
      </c>
    </row>
    <row r="86" spans="1:11" ht="15" x14ac:dyDescent="0.3">
      <c r="A86" s="14" t="s">
        <v>2029</v>
      </c>
      <c r="B86" s="25" t="s">
        <v>19</v>
      </c>
      <c r="C86" s="24" t="s">
        <v>18</v>
      </c>
      <c r="D86" s="23" t="s">
        <v>18</v>
      </c>
      <c r="E86" s="71" t="s">
        <v>383</v>
      </c>
      <c r="F86" s="14">
        <v>276</v>
      </c>
      <c r="G86" s="100">
        <v>43628</v>
      </c>
      <c r="H86" s="71" t="s">
        <v>2028</v>
      </c>
      <c r="I86" s="28" t="s">
        <v>389</v>
      </c>
      <c r="J86" s="27" t="s">
        <v>388</v>
      </c>
      <c r="K86" s="128">
        <v>1205</v>
      </c>
    </row>
    <row r="87" spans="1:11" ht="30" x14ac:dyDescent="0.3">
      <c r="A87" s="14" t="s">
        <v>1898</v>
      </c>
      <c r="B87" s="9" t="s">
        <v>33</v>
      </c>
      <c r="C87" s="24" t="s">
        <v>18</v>
      </c>
      <c r="D87" s="23" t="s">
        <v>18</v>
      </c>
      <c r="E87" s="25" t="s">
        <v>22</v>
      </c>
      <c r="F87" s="73">
        <v>7282294</v>
      </c>
      <c r="G87" s="178">
        <v>43619</v>
      </c>
      <c r="H87" s="121" t="s">
        <v>2027</v>
      </c>
      <c r="I87" s="184" t="s">
        <v>2026</v>
      </c>
      <c r="J87" s="183" t="s">
        <v>2025</v>
      </c>
      <c r="K87" s="182">
        <f>46000+33000</f>
        <v>79000</v>
      </c>
    </row>
    <row r="88" spans="1:11" ht="30" x14ac:dyDescent="0.3">
      <c r="A88" s="14" t="s">
        <v>1898</v>
      </c>
      <c r="B88" s="32" t="s">
        <v>28</v>
      </c>
      <c r="C88" s="24" t="s">
        <v>18</v>
      </c>
      <c r="D88" s="23" t="s">
        <v>18</v>
      </c>
      <c r="E88" s="25" t="s">
        <v>27</v>
      </c>
      <c r="F88" s="73" t="s">
        <v>2024</v>
      </c>
      <c r="G88" s="178">
        <v>43620</v>
      </c>
      <c r="H88" s="121" t="s">
        <v>2023</v>
      </c>
      <c r="I88" s="58" t="s">
        <v>758</v>
      </c>
      <c r="J88" s="7" t="s">
        <v>757</v>
      </c>
      <c r="K88" s="182">
        <v>72990</v>
      </c>
    </row>
    <row r="89" spans="1:11" ht="30" x14ac:dyDescent="0.3">
      <c r="A89" s="14" t="s">
        <v>1898</v>
      </c>
      <c r="B89" s="32" t="s">
        <v>28</v>
      </c>
      <c r="C89" s="24" t="s">
        <v>18</v>
      </c>
      <c r="D89" s="23" t="s">
        <v>18</v>
      </c>
      <c r="E89" s="25" t="s">
        <v>27</v>
      </c>
      <c r="F89" s="73" t="s">
        <v>2022</v>
      </c>
      <c r="G89" s="178">
        <v>43620</v>
      </c>
      <c r="H89" s="138" t="s">
        <v>2021</v>
      </c>
      <c r="I89" s="58" t="s">
        <v>758</v>
      </c>
      <c r="J89" s="7" t="s">
        <v>757</v>
      </c>
      <c r="K89" s="182">
        <v>132498</v>
      </c>
    </row>
    <row r="90" spans="1:11" ht="30" x14ac:dyDescent="0.3">
      <c r="A90" s="14" t="s">
        <v>1898</v>
      </c>
      <c r="B90" s="32" t="s">
        <v>28</v>
      </c>
      <c r="C90" s="24" t="s">
        <v>18</v>
      </c>
      <c r="D90" s="23" t="s">
        <v>18</v>
      </c>
      <c r="E90" s="25" t="s">
        <v>27</v>
      </c>
      <c r="F90" s="73" t="s">
        <v>2020</v>
      </c>
      <c r="G90" s="178">
        <v>43620</v>
      </c>
      <c r="H90" s="121" t="s">
        <v>1976</v>
      </c>
      <c r="I90" s="58" t="s">
        <v>758</v>
      </c>
      <c r="J90" s="7" t="s">
        <v>757</v>
      </c>
      <c r="K90" s="182">
        <v>74288</v>
      </c>
    </row>
    <row r="91" spans="1:11" ht="15" x14ac:dyDescent="0.3">
      <c r="A91" s="14" t="s">
        <v>1898</v>
      </c>
      <c r="B91" s="32" t="s">
        <v>28</v>
      </c>
      <c r="C91" s="24" t="s">
        <v>18</v>
      </c>
      <c r="D91" s="23" t="s">
        <v>18</v>
      </c>
      <c r="E91" s="25" t="s">
        <v>27</v>
      </c>
      <c r="F91" s="73" t="s">
        <v>2019</v>
      </c>
      <c r="G91" s="178">
        <v>43620</v>
      </c>
      <c r="H91" s="121" t="s">
        <v>2018</v>
      </c>
      <c r="I91" s="58" t="s">
        <v>758</v>
      </c>
      <c r="J91" s="7" t="s">
        <v>757</v>
      </c>
      <c r="K91" s="182">
        <v>74288</v>
      </c>
    </row>
    <row r="92" spans="1:11" ht="15" x14ac:dyDescent="0.3">
      <c r="A92" s="14" t="s">
        <v>1898</v>
      </c>
      <c r="B92" s="32" t="s">
        <v>28</v>
      </c>
      <c r="C92" s="24" t="s">
        <v>18</v>
      </c>
      <c r="D92" s="23" t="s">
        <v>18</v>
      </c>
      <c r="E92" s="25" t="s">
        <v>27</v>
      </c>
      <c r="F92" s="73" t="s">
        <v>2017</v>
      </c>
      <c r="G92" s="178">
        <v>43621</v>
      </c>
      <c r="H92" s="121" t="s">
        <v>2016</v>
      </c>
      <c r="I92" s="184" t="s">
        <v>1919</v>
      </c>
      <c r="J92" s="183" t="s">
        <v>1918</v>
      </c>
      <c r="K92" s="182">
        <v>212897</v>
      </c>
    </row>
    <row r="93" spans="1:11" ht="30" x14ac:dyDescent="0.3">
      <c r="A93" s="14" t="s">
        <v>1898</v>
      </c>
      <c r="B93" s="32" t="s">
        <v>28</v>
      </c>
      <c r="C93" s="24" t="s">
        <v>18</v>
      </c>
      <c r="D93" s="23" t="s">
        <v>18</v>
      </c>
      <c r="E93" s="25" t="s">
        <v>27</v>
      </c>
      <c r="F93" s="73" t="s">
        <v>2015</v>
      </c>
      <c r="G93" s="178">
        <v>43621</v>
      </c>
      <c r="H93" s="121" t="s">
        <v>2014</v>
      </c>
      <c r="I93" s="58" t="s">
        <v>758</v>
      </c>
      <c r="J93" s="7" t="s">
        <v>757</v>
      </c>
      <c r="K93" s="182">
        <v>64820</v>
      </c>
    </row>
    <row r="94" spans="1:11" ht="15" x14ac:dyDescent="0.3">
      <c r="A94" s="14" t="s">
        <v>1898</v>
      </c>
      <c r="B94" s="25" t="s">
        <v>81</v>
      </c>
      <c r="C94" s="24" t="s">
        <v>18</v>
      </c>
      <c r="D94" s="23" t="s">
        <v>18</v>
      </c>
      <c r="E94" s="25" t="s">
        <v>27</v>
      </c>
      <c r="F94" s="73">
        <v>2190156</v>
      </c>
      <c r="G94" s="178">
        <v>43623</v>
      </c>
      <c r="H94" s="121" t="s">
        <v>2013</v>
      </c>
      <c r="I94" s="184" t="s">
        <v>2012</v>
      </c>
      <c r="J94" s="183" t="s">
        <v>2011</v>
      </c>
      <c r="K94" s="182">
        <v>71400</v>
      </c>
    </row>
    <row r="95" spans="1:11" ht="30" x14ac:dyDescent="0.3">
      <c r="A95" s="14" t="s">
        <v>1898</v>
      </c>
      <c r="B95" s="25" t="s">
        <v>6</v>
      </c>
      <c r="C95" s="73" t="s">
        <v>1979</v>
      </c>
      <c r="D95" s="178">
        <v>43462</v>
      </c>
      <c r="E95" s="25" t="s">
        <v>27</v>
      </c>
      <c r="F95" s="73">
        <v>2190158</v>
      </c>
      <c r="G95" s="178">
        <v>43623</v>
      </c>
      <c r="H95" s="121" t="s">
        <v>2010</v>
      </c>
      <c r="I95" s="184" t="s">
        <v>1995</v>
      </c>
      <c r="J95" s="183" t="s">
        <v>1994</v>
      </c>
      <c r="K95" s="182">
        <v>127758</v>
      </c>
    </row>
    <row r="96" spans="1:11" ht="15" x14ac:dyDescent="0.3">
      <c r="A96" s="14" t="s">
        <v>1898</v>
      </c>
      <c r="B96" s="32" t="s">
        <v>28</v>
      </c>
      <c r="C96" s="24" t="s">
        <v>18</v>
      </c>
      <c r="D96" s="23" t="s">
        <v>18</v>
      </c>
      <c r="E96" s="25" t="s">
        <v>27</v>
      </c>
      <c r="F96" s="73" t="s">
        <v>2009</v>
      </c>
      <c r="G96" s="178">
        <v>43623</v>
      </c>
      <c r="H96" s="121" t="s">
        <v>2008</v>
      </c>
      <c r="I96" s="43" t="s">
        <v>1875</v>
      </c>
      <c r="J96" s="42" t="s">
        <v>1874</v>
      </c>
      <c r="K96" s="182">
        <v>259715</v>
      </c>
    </row>
    <row r="97" spans="1:11" ht="30" x14ac:dyDescent="0.3">
      <c r="A97" s="14" t="s">
        <v>1898</v>
      </c>
      <c r="B97" s="32" t="s">
        <v>28</v>
      </c>
      <c r="C97" s="24" t="s">
        <v>18</v>
      </c>
      <c r="D97" s="23" t="s">
        <v>18</v>
      </c>
      <c r="E97" s="25" t="s">
        <v>27</v>
      </c>
      <c r="F97" s="73" t="s">
        <v>2007</v>
      </c>
      <c r="G97" s="178">
        <v>43626</v>
      </c>
      <c r="H97" s="121" t="s">
        <v>2006</v>
      </c>
      <c r="I97" s="58" t="s">
        <v>758</v>
      </c>
      <c r="J97" s="7" t="s">
        <v>757</v>
      </c>
      <c r="K97" s="182">
        <v>270230</v>
      </c>
    </row>
    <row r="98" spans="1:11" ht="30" x14ac:dyDescent="0.3">
      <c r="A98" s="14" t="s">
        <v>1898</v>
      </c>
      <c r="B98" s="32" t="s">
        <v>28</v>
      </c>
      <c r="C98" s="24" t="s">
        <v>18</v>
      </c>
      <c r="D98" s="23" t="s">
        <v>18</v>
      </c>
      <c r="E98" s="25" t="s">
        <v>27</v>
      </c>
      <c r="F98" s="73" t="s">
        <v>2005</v>
      </c>
      <c r="G98" s="178">
        <v>43626</v>
      </c>
      <c r="H98" s="121" t="s">
        <v>2004</v>
      </c>
      <c r="I98" s="58" t="s">
        <v>758</v>
      </c>
      <c r="J98" s="7" t="s">
        <v>757</v>
      </c>
      <c r="K98" s="182">
        <v>56650</v>
      </c>
    </row>
    <row r="99" spans="1:11" ht="15" x14ac:dyDescent="0.3">
      <c r="A99" s="14" t="s">
        <v>1898</v>
      </c>
      <c r="B99" s="25" t="s">
        <v>81</v>
      </c>
      <c r="C99" s="24" t="s">
        <v>18</v>
      </c>
      <c r="D99" s="23" t="s">
        <v>18</v>
      </c>
      <c r="E99" s="25" t="s">
        <v>32</v>
      </c>
      <c r="F99" s="73">
        <v>2190040</v>
      </c>
      <c r="G99" s="178">
        <v>43627</v>
      </c>
      <c r="H99" s="121" t="s">
        <v>2003</v>
      </c>
      <c r="I99" s="184" t="s">
        <v>2002</v>
      </c>
      <c r="J99" s="183" t="s">
        <v>2001</v>
      </c>
      <c r="K99" s="182">
        <f>23681+527218</f>
        <v>550899</v>
      </c>
    </row>
    <row r="100" spans="1:11" ht="15" x14ac:dyDescent="0.3">
      <c r="A100" s="14" t="s">
        <v>1898</v>
      </c>
      <c r="B100" s="25" t="s">
        <v>81</v>
      </c>
      <c r="C100" s="24" t="s">
        <v>18</v>
      </c>
      <c r="D100" s="23" t="s">
        <v>18</v>
      </c>
      <c r="E100" s="25" t="s">
        <v>27</v>
      </c>
      <c r="F100" s="73">
        <v>2190162</v>
      </c>
      <c r="G100" s="178">
        <v>43627</v>
      </c>
      <c r="H100" s="121" t="s">
        <v>2000</v>
      </c>
      <c r="I100" s="58" t="s">
        <v>758</v>
      </c>
      <c r="J100" s="7" t="s">
        <v>757</v>
      </c>
      <c r="K100" s="182">
        <v>28000</v>
      </c>
    </row>
    <row r="101" spans="1:11" ht="15" x14ac:dyDescent="0.3">
      <c r="A101" s="14" t="s">
        <v>1898</v>
      </c>
      <c r="B101" s="25" t="s">
        <v>81</v>
      </c>
      <c r="C101" s="24" t="s">
        <v>18</v>
      </c>
      <c r="D101" s="23" t="s">
        <v>18</v>
      </c>
      <c r="E101" s="25" t="s">
        <v>27</v>
      </c>
      <c r="F101" s="73">
        <v>2190163</v>
      </c>
      <c r="G101" s="178">
        <v>43627</v>
      </c>
      <c r="H101" s="121" t="s">
        <v>1999</v>
      </c>
      <c r="I101" s="184" t="s">
        <v>1998</v>
      </c>
      <c r="J101" s="183" t="s">
        <v>1997</v>
      </c>
      <c r="K101" s="182">
        <v>107100</v>
      </c>
    </row>
    <row r="102" spans="1:11" ht="30" x14ac:dyDescent="0.3">
      <c r="A102" s="14" t="s">
        <v>1898</v>
      </c>
      <c r="B102" s="25" t="s">
        <v>6</v>
      </c>
      <c r="C102" s="73" t="s">
        <v>1979</v>
      </c>
      <c r="D102" s="178">
        <v>43462</v>
      </c>
      <c r="E102" s="25" t="s">
        <v>27</v>
      </c>
      <c r="F102" s="73">
        <v>2190164</v>
      </c>
      <c r="G102" s="178">
        <v>43627</v>
      </c>
      <c r="H102" s="121" t="s">
        <v>1996</v>
      </c>
      <c r="I102" s="184" t="s">
        <v>1995</v>
      </c>
      <c r="J102" s="183" t="s">
        <v>1994</v>
      </c>
      <c r="K102" s="182">
        <v>63922</v>
      </c>
    </row>
    <row r="103" spans="1:11" ht="30" x14ac:dyDescent="0.3">
      <c r="A103" s="14" t="s">
        <v>1898</v>
      </c>
      <c r="B103" s="32" t="s">
        <v>28</v>
      </c>
      <c r="C103" s="24" t="s">
        <v>18</v>
      </c>
      <c r="D103" s="23" t="s">
        <v>18</v>
      </c>
      <c r="E103" s="25" t="s">
        <v>27</v>
      </c>
      <c r="F103" s="73" t="s">
        <v>1993</v>
      </c>
      <c r="G103" s="178">
        <v>43630</v>
      </c>
      <c r="H103" s="121" t="s">
        <v>1992</v>
      </c>
      <c r="I103" s="58" t="s">
        <v>778</v>
      </c>
      <c r="J103" s="7" t="s">
        <v>777</v>
      </c>
      <c r="K103" s="182">
        <v>202619</v>
      </c>
    </row>
    <row r="104" spans="1:11" ht="15" x14ac:dyDescent="0.3">
      <c r="A104" s="14" t="s">
        <v>1898</v>
      </c>
      <c r="B104" s="32" t="s">
        <v>28</v>
      </c>
      <c r="C104" s="24" t="s">
        <v>18</v>
      </c>
      <c r="D104" s="23" t="s">
        <v>18</v>
      </c>
      <c r="E104" s="25" t="s">
        <v>27</v>
      </c>
      <c r="F104" s="73" t="s">
        <v>1991</v>
      </c>
      <c r="G104" s="178">
        <v>43630</v>
      </c>
      <c r="H104" s="121" t="s">
        <v>1990</v>
      </c>
      <c r="I104" s="58" t="s">
        <v>758</v>
      </c>
      <c r="J104" s="7" t="s">
        <v>757</v>
      </c>
      <c r="K104" s="182">
        <v>49829</v>
      </c>
    </row>
    <row r="105" spans="1:11" ht="15" x14ac:dyDescent="0.3">
      <c r="A105" s="14" t="s">
        <v>1898</v>
      </c>
      <c r="B105" s="32" t="s">
        <v>28</v>
      </c>
      <c r="C105" s="24" t="s">
        <v>18</v>
      </c>
      <c r="D105" s="23" t="s">
        <v>18</v>
      </c>
      <c r="E105" s="25" t="s">
        <v>32</v>
      </c>
      <c r="F105" s="73" t="s">
        <v>1989</v>
      </c>
      <c r="G105" s="178">
        <v>43633</v>
      </c>
      <c r="H105" s="121" t="s">
        <v>1988</v>
      </c>
      <c r="I105" s="184" t="s">
        <v>1986</v>
      </c>
      <c r="J105" s="183" t="s">
        <v>1985</v>
      </c>
      <c r="K105" s="182">
        <f>942875</f>
        <v>942875</v>
      </c>
    </row>
    <row r="106" spans="1:11" ht="15" x14ac:dyDescent="0.3">
      <c r="A106" s="14" t="s">
        <v>1898</v>
      </c>
      <c r="B106" s="25" t="s">
        <v>81</v>
      </c>
      <c r="C106" s="24" t="s">
        <v>18</v>
      </c>
      <c r="D106" s="23" t="s">
        <v>18</v>
      </c>
      <c r="E106" s="25" t="s">
        <v>32</v>
      </c>
      <c r="F106" s="73">
        <v>2190042</v>
      </c>
      <c r="G106" s="178">
        <v>43633</v>
      </c>
      <c r="H106" s="121" t="s">
        <v>1987</v>
      </c>
      <c r="I106" s="184" t="s">
        <v>1986</v>
      </c>
      <c r="J106" s="183" t="s">
        <v>1985</v>
      </c>
      <c r="K106" s="182">
        <v>187086</v>
      </c>
    </row>
    <row r="107" spans="1:11" ht="30" customHeight="1" x14ac:dyDescent="0.3">
      <c r="A107" s="14" t="s">
        <v>1898</v>
      </c>
      <c r="B107" s="25" t="s">
        <v>81</v>
      </c>
      <c r="C107" s="24" t="s">
        <v>18</v>
      </c>
      <c r="D107" s="23" t="s">
        <v>18</v>
      </c>
      <c r="E107" s="25" t="s">
        <v>32</v>
      </c>
      <c r="F107" s="73">
        <v>2190043</v>
      </c>
      <c r="G107" s="178">
        <v>43633</v>
      </c>
      <c r="H107" s="121" t="s">
        <v>1984</v>
      </c>
      <c r="I107" s="184" t="s">
        <v>1983</v>
      </c>
      <c r="J107" s="183" t="s">
        <v>1982</v>
      </c>
      <c r="K107" s="182">
        <v>780472</v>
      </c>
    </row>
    <row r="108" spans="1:11" ht="30" customHeight="1" x14ac:dyDescent="0.3">
      <c r="A108" s="14" t="s">
        <v>1898</v>
      </c>
      <c r="B108" s="32" t="s">
        <v>28</v>
      </c>
      <c r="C108" s="24" t="s">
        <v>18</v>
      </c>
      <c r="D108" s="23" t="s">
        <v>18</v>
      </c>
      <c r="E108" s="25" t="s">
        <v>27</v>
      </c>
      <c r="F108" s="73" t="s">
        <v>1981</v>
      </c>
      <c r="G108" s="178">
        <v>43633</v>
      </c>
      <c r="H108" s="121" t="s">
        <v>1980</v>
      </c>
      <c r="I108" s="184" t="s">
        <v>1919</v>
      </c>
      <c r="J108" s="183" t="s">
        <v>1918</v>
      </c>
      <c r="K108" s="182">
        <v>72578</v>
      </c>
    </row>
    <row r="109" spans="1:11" ht="30" x14ac:dyDescent="0.3">
      <c r="A109" s="14" t="s">
        <v>1898</v>
      </c>
      <c r="B109" s="25" t="s">
        <v>6</v>
      </c>
      <c r="C109" s="73" t="s">
        <v>1979</v>
      </c>
      <c r="D109" s="178">
        <v>43462</v>
      </c>
      <c r="E109" s="22" t="s">
        <v>17</v>
      </c>
      <c r="F109" s="73">
        <v>601</v>
      </c>
      <c r="G109" s="178">
        <v>43634</v>
      </c>
      <c r="H109" s="121" t="s">
        <v>1978</v>
      </c>
      <c r="I109" s="184" t="s">
        <v>1710</v>
      </c>
      <c r="J109" s="183" t="s">
        <v>1709</v>
      </c>
      <c r="K109" s="182">
        <v>166655</v>
      </c>
    </row>
    <row r="110" spans="1:11" ht="30" x14ac:dyDescent="0.3">
      <c r="A110" s="14" t="s">
        <v>1898</v>
      </c>
      <c r="B110" s="32" t="s">
        <v>28</v>
      </c>
      <c r="C110" s="24" t="s">
        <v>18</v>
      </c>
      <c r="D110" s="23" t="s">
        <v>18</v>
      </c>
      <c r="E110" s="25" t="s">
        <v>27</v>
      </c>
      <c r="F110" s="73" t="s">
        <v>1977</v>
      </c>
      <c r="G110" s="178">
        <v>43634</v>
      </c>
      <c r="H110" s="121" t="s">
        <v>1976</v>
      </c>
      <c r="I110" s="58" t="s">
        <v>758</v>
      </c>
      <c r="J110" s="7" t="s">
        <v>757</v>
      </c>
      <c r="K110" s="182">
        <v>65410</v>
      </c>
    </row>
    <row r="111" spans="1:11" ht="15" x14ac:dyDescent="0.3">
      <c r="A111" s="14" t="s">
        <v>1898</v>
      </c>
      <c r="B111" s="32" t="s">
        <v>28</v>
      </c>
      <c r="C111" s="24" t="s">
        <v>18</v>
      </c>
      <c r="D111" s="23" t="s">
        <v>18</v>
      </c>
      <c r="E111" s="25" t="s">
        <v>27</v>
      </c>
      <c r="F111" s="73" t="s">
        <v>1975</v>
      </c>
      <c r="G111" s="178">
        <v>43634</v>
      </c>
      <c r="H111" s="121" t="s">
        <v>1974</v>
      </c>
      <c r="I111" s="58" t="s">
        <v>758</v>
      </c>
      <c r="J111" s="7" t="s">
        <v>757</v>
      </c>
      <c r="K111" s="182">
        <v>65410</v>
      </c>
    </row>
    <row r="112" spans="1:11" ht="15" x14ac:dyDescent="0.3">
      <c r="A112" s="14" t="s">
        <v>1898</v>
      </c>
      <c r="B112" s="32" t="s">
        <v>28</v>
      </c>
      <c r="C112" s="24" t="s">
        <v>18</v>
      </c>
      <c r="D112" s="23" t="s">
        <v>18</v>
      </c>
      <c r="E112" s="25" t="s">
        <v>27</v>
      </c>
      <c r="F112" s="73" t="s">
        <v>1973</v>
      </c>
      <c r="G112" s="178">
        <v>43634</v>
      </c>
      <c r="H112" s="121" t="s">
        <v>1935</v>
      </c>
      <c r="I112" s="58" t="s">
        <v>758</v>
      </c>
      <c r="J112" s="7" t="s">
        <v>757</v>
      </c>
      <c r="K112" s="182">
        <v>68420</v>
      </c>
    </row>
    <row r="113" spans="1:11" ht="15" x14ac:dyDescent="0.3">
      <c r="A113" s="14" t="s">
        <v>1898</v>
      </c>
      <c r="B113" s="32" t="s">
        <v>28</v>
      </c>
      <c r="C113" s="24" t="s">
        <v>18</v>
      </c>
      <c r="D113" s="23" t="s">
        <v>18</v>
      </c>
      <c r="E113" s="25" t="s">
        <v>32</v>
      </c>
      <c r="F113" s="73" t="s">
        <v>1972</v>
      </c>
      <c r="G113" s="178">
        <v>43636</v>
      </c>
      <c r="H113" s="121" t="s">
        <v>1971</v>
      </c>
      <c r="I113" s="184" t="s">
        <v>1970</v>
      </c>
      <c r="J113" s="183" t="s">
        <v>1969</v>
      </c>
      <c r="K113" s="182">
        <f>3091620+1544025</f>
        <v>4635645</v>
      </c>
    </row>
    <row r="114" spans="1:11" ht="15" customHeight="1" x14ac:dyDescent="0.2">
      <c r="A114" s="14" t="s">
        <v>1898</v>
      </c>
      <c r="B114" s="25" t="s">
        <v>81</v>
      </c>
      <c r="C114" s="24" t="s">
        <v>18</v>
      </c>
      <c r="D114" s="23" t="s">
        <v>18</v>
      </c>
      <c r="E114" s="25" t="s">
        <v>27</v>
      </c>
      <c r="F114" s="183">
        <v>2190173</v>
      </c>
      <c r="G114" s="187">
        <v>43636</v>
      </c>
      <c r="H114" s="32" t="s">
        <v>1968</v>
      </c>
      <c r="I114" s="58" t="s">
        <v>758</v>
      </c>
      <c r="J114" s="7" t="s">
        <v>757</v>
      </c>
      <c r="K114" s="182">
        <v>43029</v>
      </c>
    </row>
    <row r="115" spans="1:11" ht="30" x14ac:dyDescent="0.3">
      <c r="A115" s="14" t="s">
        <v>1898</v>
      </c>
      <c r="B115" s="32" t="s">
        <v>28</v>
      </c>
      <c r="C115" s="24" t="s">
        <v>18</v>
      </c>
      <c r="D115" s="23" t="s">
        <v>18</v>
      </c>
      <c r="E115" s="25" t="s">
        <v>27</v>
      </c>
      <c r="F115" s="73" t="s">
        <v>1967</v>
      </c>
      <c r="G115" s="178">
        <v>43636</v>
      </c>
      <c r="H115" s="121" t="s">
        <v>1966</v>
      </c>
      <c r="I115" s="58" t="s">
        <v>758</v>
      </c>
      <c r="J115" s="7" t="s">
        <v>757</v>
      </c>
      <c r="K115" s="182">
        <v>156180</v>
      </c>
    </row>
    <row r="116" spans="1:11" ht="30" x14ac:dyDescent="0.3">
      <c r="A116" s="14" t="s">
        <v>1898</v>
      </c>
      <c r="B116" s="32" t="s">
        <v>28</v>
      </c>
      <c r="C116" s="24" t="s">
        <v>18</v>
      </c>
      <c r="D116" s="23" t="s">
        <v>18</v>
      </c>
      <c r="E116" s="25" t="s">
        <v>27</v>
      </c>
      <c r="F116" s="73" t="s">
        <v>1965</v>
      </c>
      <c r="G116" s="178">
        <v>43637</v>
      </c>
      <c r="H116" s="121" t="s">
        <v>1964</v>
      </c>
      <c r="I116" s="58" t="s">
        <v>758</v>
      </c>
      <c r="J116" s="7" t="s">
        <v>757</v>
      </c>
      <c r="K116" s="182">
        <v>245858</v>
      </c>
    </row>
    <row r="117" spans="1:11" ht="30" x14ac:dyDescent="0.3">
      <c r="A117" s="14" t="s">
        <v>1898</v>
      </c>
      <c r="B117" s="15" t="s">
        <v>13</v>
      </c>
      <c r="C117" s="186" t="s">
        <v>1963</v>
      </c>
      <c r="D117" s="185">
        <v>43640</v>
      </c>
      <c r="E117" s="71" t="s">
        <v>383</v>
      </c>
      <c r="F117" s="73">
        <v>24138</v>
      </c>
      <c r="G117" s="178">
        <v>43640</v>
      </c>
      <c r="H117" s="121" t="s">
        <v>1962</v>
      </c>
      <c r="I117" s="184" t="s">
        <v>1956</v>
      </c>
      <c r="J117" s="183" t="s">
        <v>1955</v>
      </c>
      <c r="K117" s="182">
        <f>60000+240000</f>
        <v>300000</v>
      </c>
    </row>
    <row r="118" spans="1:11" ht="30" x14ac:dyDescent="0.3">
      <c r="A118" s="14" t="s">
        <v>1898</v>
      </c>
      <c r="B118" s="32" t="s">
        <v>28</v>
      </c>
      <c r="C118" s="24" t="s">
        <v>18</v>
      </c>
      <c r="D118" s="23" t="s">
        <v>18</v>
      </c>
      <c r="E118" s="25" t="s">
        <v>27</v>
      </c>
      <c r="F118" s="73" t="s">
        <v>1961</v>
      </c>
      <c r="G118" s="178">
        <v>43640</v>
      </c>
      <c r="H118" s="121" t="s">
        <v>1960</v>
      </c>
      <c r="I118" s="58" t="s">
        <v>778</v>
      </c>
      <c r="J118" s="7" t="s">
        <v>777</v>
      </c>
      <c r="K118" s="182">
        <v>133284</v>
      </c>
    </row>
    <row r="119" spans="1:11" ht="15" x14ac:dyDescent="0.3">
      <c r="A119" s="14" t="s">
        <v>1898</v>
      </c>
      <c r="B119" s="15" t="s">
        <v>13</v>
      </c>
      <c r="C119" s="186" t="s">
        <v>1959</v>
      </c>
      <c r="D119" s="185">
        <v>43640</v>
      </c>
      <c r="E119" s="71" t="s">
        <v>383</v>
      </c>
      <c r="F119" s="73" t="s">
        <v>1958</v>
      </c>
      <c r="G119" s="178">
        <v>43640</v>
      </c>
      <c r="H119" s="121" t="s">
        <v>1957</v>
      </c>
      <c r="I119" s="184" t="s">
        <v>1956</v>
      </c>
      <c r="J119" s="183" t="s">
        <v>1955</v>
      </c>
      <c r="K119" s="182">
        <v>800000</v>
      </c>
    </row>
    <row r="120" spans="1:11" ht="15" x14ac:dyDescent="0.3">
      <c r="A120" s="14" t="s">
        <v>1898</v>
      </c>
      <c r="B120" s="32" t="s">
        <v>28</v>
      </c>
      <c r="C120" s="24" t="s">
        <v>18</v>
      </c>
      <c r="D120" s="23" t="s">
        <v>18</v>
      </c>
      <c r="E120" s="25" t="s">
        <v>32</v>
      </c>
      <c r="F120" s="73" t="s">
        <v>1954</v>
      </c>
      <c r="G120" s="178">
        <v>43641</v>
      </c>
      <c r="H120" s="121" t="s">
        <v>1953</v>
      </c>
      <c r="I120" s="45" t="s">
        <v>195</v>
      </c>
      <c r="J120" s="44" t="s">
        <v>194</v>
      </c>
      <c r="K120" s="182">
        <v>365544</v>
      </c>
    </row>
    <row r="121" spans="1:11" ht="15" x14ac:dyDescent="0.3">
      <c r="A121" s="14" t="s">
        <v>1898</v>
      </c>
      <c r="B121" s="32" t="s">
        <v>28</v>
      </c>
      <c r="C121" s="24" t="s">
        <v>18</v>
      </c>
      <c r="D121" s="23" t="s">
        <v>18</v>
      </c>
      <c r="E121" s="25" t="s">
        <v>32</v>
      </c>
      <c r="F121" s="73" t="s">
        <v>1952</v>
      </c>
      <c r="G121" s="178">
        <v>43641</v>
      </c>
      <c r="H121" s="121" t="s">
        <v>1951</v>
      </c>
      <c r="I121" s="45" t="s">
        <v>195</v>
      </c>
      <c r="J121" s="44" t="s">
        <v>194</v>
      </c>
      <c r="K121" s="182">
        <v>856220</v>
      </c>
    </row>
    <row r="122" spans="1:11" ht="15" x14ac:dyDescent="0.3">
      <c r="A122" s="14" t="s">
        <v>1898</v>
      </c>
      <c r="B122" s="32" t="s">
        <v>28</v>
      </c>
      <c r="C122" s="24" t="s">
        <v>18</v>
      </c>
      <c r="D122" s="23" t="s">
        <v>18</v>
      </c>
      <c r="E122" s="25" t="s">
        <v>32</v>
      </c>
      <c r="F122" s="73" t="s">
        <v>1950</v>
      </c>
      <c r="G122" s="178">
        <v>43641</v>
      </c>
      <c r="H122" s="121" t="s">
        <v>1949</v>
      </c>
      <c r="I122" s="45" t="s">
        <v>195</v>
      </c>
      <c r="J122" s="44" t="s">
        <v>194</v>
      </c>
      <c r="K122" s="182">
        <v>1200423</v>
      </c>
    </row>
    <row r="123" spans="1:11" ht="15" x14ac:dyDescent="0.3">
      <c r="A123" s="14" t="s">
        <v>1898</v>
      </c>
      <c r="B123" s="32" t="s">
        <v>28</v>
      </c>
      <c r="C123" s="24" t="s">
        <v>18</v>
      </c>
      <c r="D123" s="23" t="s">
        <v>18</v>
      </c>
      <c r="E123" s="25" t="s">
        <v>32</v>
      </c>
      <c r="F123" s="73" t="s">
        <v>1948</v>
      </c>
      <c r="G123" s="178">
        <v>43641</v>
      </c>
      <c r="H123" s="121" t="s">
        <v>1947</v>
      </c>
      <c r="I123" s="45" t="s">
        <v>195</v>
      </c>
      <c r="J123" s="44" t="s">
        <v>194</v>
      </c>
      <c r="K123" s="182">
        <v>341498</v>
      </c>
    </row>
    <row r="124" spans="1:11" ht="15" x14ac:dyDescent="0.3">
      <c r="A124" s="14" t="s">
        <v>1898</v>
      </c>
      <c r="B124" s="32" t="s">
        <v>28</v>
      </c>
      <c r="C124" s="24" t="s">
        <v>18</v>
      </c>
      <c r="D124" s="23" t="s">
        <v>18</v>
      </c>
      <c r="E124" s="25" t="s">
        <v>32</v>
      </c>
      <c r="F124" s="73" t="s">
        <v>1946</v>
      </c>
      <c r="G124" s="178">
        <v>43641</v>
      </c>
      <c r="H124" s="121" t="s">
        <v>1945</v>
      </c>
      <c r="I124" s="45" t="s">
        <v>195</v>
      </c>
      <c r="J124" s="44" t="s">
        <v>194</v>
      </c>
      <c r="K124" s="182">
        <v>1005078</v>
      </c>
    </row>
    <row r="125" spans="1:11" ht="15" x14ac:dyDescent="0.3">
      <c r="A125" s="14" t="s">
        <v>1898</v>
      </c>
      <c r="B125" s="32" t="s">
        <v>28</v>
      </c>
      <c r="C125" s="24" t="s">
        <v>18</v>
      </c>
      <c r="D125" s="23" t="s">
        <v>18</v>
      </c>
      <c r="E125" s="25" t="s">
        <v>32</v>
      </c>
      <c r="F125" s="73" t="s">
        <v>1944</v>
      </c>
      <c r="G125" s="178">
        <v>43641</v>
      </c>
      <c r="H125" s="121" t="s">
        <v>1943</v>
      </c>
      <c r="I125" s="45" t="s">
        <v>195</v>
      </c>
      <c r="J125" s="44" t="s">
        <v>194</v>
      </c>
      <c r="K125" s="182">
        <f>88321+233819</f>
        <v>322140</v>
      </c>
    </row>
    <row r="126" spans="1:11" ht="15" x14ac:dyDescent="0.3">
      <c r="A126" s="14" t="s">
        <v>1898</v>
      </c>
      <c r="B126" s="32" t="s">
        <v>28</v>
      </c>
      <c r="C126" s="24" t="s">
        <v>18</v>
      </c>
      <c r="D126" s="23" t="s">
        <v>18</v>
      </c>
      <c r="E126" s="25" t="s">
        <v>32</v>
      </c>
      <c r="F126" s="73" t="s">
        <v>1942</v>
      </c>
      <c r="G126" s="178">
        <v>43641</v>
      </c>
      <c r="H126" s="121" t="s">
        <v>1941</v>
      </c>
      <c r="I126" s="45" t="s">
        <v>195</v>
      </c>
      <c r="J126" s="44" t="s">
        <v>194</v>
      </c>
      <c r="K126" s="182">
        <v>1085494</v>
      </c>
    </row>
    <row r="127" spans="1:11" ht="15" x14ac:dyDescent="0.3">
      <c r="A127" s="14" t="s">
        <v>1898</v>
      </c>
      <c r="B127" s="32" t="s">
        <v>28</v>
      </c>
      <c r="C127" s="24" t="s">
        <v>18</v>
      </c>
      <c r="D127" s="23" t="s">
        <v>18</v>
      </c>
      <c r="E127" s="25" t="s">
        <v>32</v>
      </c>
      <c r="F127" s="73" t="s">
        <v>1940</v>
      </c>
      <c r="G127" s="178">
        <v>43641</v>
      </c>
      <c r="H127" s="121" t="s">
        <v>1939</v>
      </c>
      <c r="I127" s="45" t="s">
        <v>195</v>
      </c>
      <c r="J127" s="44" t="s">
        <v>194</v>
      </c>
      <c r="K127" s="182">
        <v>69365</v>
      </c>
    </row>
    <row r="128" spans="1:11" ht="15" x14ac:dyDescent="0.3">
      <c r="A128" s="14" t="s">
        <v>1898</v>
      </c>
      <c r="B128" s="32" t="s">
        <v>28</v>
      </c>
      <c r="C128" s="24" t="s">
        <v>18</v>
      </c>
      <c r="D128" s="23" t="s">
        <v>18</v>
      </c>
      <c r="E128" s="25" t="s">
        <v>32</v>
      </c>
      <c r="F128" s="73" t="s">
        <v>1938</v>
      </c>
      <c r="G128" s="178">
        <v>43641</v>
      </c>
      <c r="H128" s="121" t="s">
        <v>1937</v>
      </c>
      <c r="I128" s="45" t="s">
        <v>195</v>
      </c>
      <c r="J128" s="44" t="s">
        <v>194</v>
      </c>
      <c r="K128" s="182">
        <v>80508</v>
      </c>
    </row>
    <row r="129" spans="1:11" ht="15" x14ac:dyDescent="0.3">
      <c r="A129" s="14" t="s">
        <v>1898</v>
      </c>
      <c r="B129" s="32" t="s">
        <v>28</v>
      </c>
      <c r="C129" s="24" t="s">
        <v>18</v>
      </c>
      <c r="D129" s="23" t="s">
        <v>18</v>
      </c>
      <c r="E129" s="25" t="s">
        <v>27</v>
      </c>
      <c r="F129" s="73" t="s">
        <v>1936</v>
      </c>
      <c r="G129" s="178">
        <v>43641</v>
      </c>
      <c r="H129" s="121" t="s">
        <v>1935</v>
      </c>
      <c r="I129" s="58" t="s">
        <v>758</v>
      </c>
      <c r="J129" s="7" t="s">
        <v>757</v>
      </c>
      <c r="K129" s="182">
        <v>153138</v>
      </c>
    </row>
    <row r="130" spans="1:11" ht="30" x14ac:dyDescent="0.3">
      <c r="A130" s="14" t="s">
        <v>1898</v>
      </c>
      <c r="B130" s="32" t="s">
        <v>28</v>
      </c>
      <c r="C130" s="24" t="s">
        <v>18</v>
      </c>
      <c r="D130" s="23" t="s">
        <v>18</v>
      </c>
      <c r="E130" s="25" t="s">
        <v>27</v>
      </c>
      <c r="F130" s="73" t="s">
        <v>1934</v>
      </c>
      <c r="G130" s="178">
        <v>43641</v>
      </c>
      <c r="H130" s="121" t="s">
        <v>1933</v>
      </c>
      <c r="I130" s="58" t="s">
        <v>758</v>
      </c>
      <c r="J130" s="7" t="s">
        <v>757</v>
      </c>
      <c r="K130" s="182">
        <v>175198</v>
      </c>
    </row>
    <row r="131" spans="1:11" ht="30" x14ac:dyDescent="0.3">
      <c r="A131" s="14" t="s">
        <v>1898</v>
      </c>
      <c r="B131" s="32" t="s">
        <v>28</v>
      </c>
      <c r="C131" s="24" t="s">
        <v>18</v>
      </c>
      <c r="D131" s="23" t="s">
        <v>18</v>
      </c>
      <c r="E131" s="25" t="s">
        <v>27</v>
      </c>
      <c r="F131" s="73" t="s">
        <v>1932</v>
      </c>
      <c r="G131" s="178">
        <v>43641</v>
      </c>
      <c r="H131" s="121" t="s">
        <v>1931</v>
      </c>
      <c r="I131" s="58" t="s">
        <v>758</v>
      </c>
      <c r="J131" s="7" t="s">
        <v>757</v>
      </c>
      <c r="K131" s="182">
        <v>95088</v>
      </c>
    </row>
    <row r="132" spans="1:11" ht="30" x14ac:dyDescent="0.3">
      <c r="A132" s="14" t="s">
        <v>1898</v>
      </c>
      <c r="B132" s="32" t="s">
        <v>28</v>
      </c>
      <c r="C132" s="24" t="s">
        <v>18</v>
      </c>
      <c r="D132" s="23" t="s">
        <v>18</v>
      </c>
      <c r="E132" s="25" t="s">
        <v>27</v>
      </c>
      <c r="F132" s="73" t="s">
        <v>1930</v>
      </c>
      <c r="G132" s="178">
        <v>43641</v>
      </c>
      <c r="H132" s="121" t="s">
        <v>1929</v>
      </c>
      <c r="I132" s="58" t="s">
        <v>778</v>
      </c>
      <c r="J132" s="7" t="s">
        <v>777</v>
      </c>
      <c r="K132" s="182">
        <v>148684</v>
      </c>
    </row>
    <row r="133" spans="1:11" ht="15" x14ac:dyDescent="0.3">
      <c r="A133" s="14" t="s">
        <v>1898</v>
      </c>
      <c r="B133" s="25" t="s">
        <v>81</v>
      </c>
      <c r="C133" s="24" t="s">
        <v>18</v>
      </c>
      <c r="D133" s="23" t="s">
        <v>18</v>
      </c>
      <c r="E133" s="25" t="s">
        <v>27</v>
      </c>
      <c r="F133" s="73">
        <v>2190183</v>
      </c>
      <c r="G133" s="178">
        <v>43641</v>
      </c>
      <c r="H133" s="121" t="s">
        <v>1928</v>
      </c>
      <c r="I133" s="58" t="s">
        <v>758</v>
      </c>
      <c r="J133" s="7" t="s">
        <v>757</v>
      </c>
      <c r="K133" s="182">
        <v>28000</v>
      </c>
    </row>
    <row r="134" spans="1:11" ht="30" x14ac:dyDescent="0.3">
      <c r="A134" s="14" t="s">
        <v>1898</v>
      </c>
      <c r="B134" s="25" t="s">
        <v>81</v>
      </c>
      <c r="C134" s="24" t="s">
        <v>18</v>
      </c>
      <c r="D134" s="23" t="s">
        <v>18</v>
      </c>
      <c r="E134" s="25" t="s">
        <v>32</v>
      </c>
      <c r="F134" s="73">
        <v>2190054</v>
      </c>
      <c r="G134" s="178">
        <v>43644</v>
      </c>
      <c r="H134" s="121" t="s">
        <v>1927</v>
      </c>
      <c r="I134" s="184" t="s">
        <v>1926</v>
      </c>
      <c r="J134" s="183" t="s">
        <v>1925</v>
      </c>
      <c r="K134" s="182">
        <f>190400+466480+792540</f>
        <v>1449420</v>
      </c>
    </row>
    <row r="135" spans="1:11" ht="30" x14ac:dyDescent="0.3">
      <c r="A135" s="14" t="s">
        <v>1898</v>
      </c>
      <c r="B135" s="25" t="s">
        <v>81</v>
      </c>
      <c r="C135" s="24" t="s">
        <v>18</v>
      </c>
      <c r="D135" s="23" t="s">
        <v>18</v>
      </c>
      <c r="E135" s="25" t="s">
        <v>27</v>
      </c>
      <c r="F135" s="73">
        <v>2190184</v>
      </c>
      <c r="G135" s="178">
        <v>43644</v>
      </c>
      <c r="H135" s="121" t="s">
        <v>1924</v>
      </c>
      <c r="I135" s="184" t="s">
        <v>1923</v>
      </c>
      <c r="J135" s="183" t="s">
        <v>1922</v>
      </c>
      <c r="K135" s="182">
        <v>476000</v>
      </c>
    </row>
    <row r="136" spans="1:11" ht="15" x14ac:dyDescent="0.3">
      <c r="A136" s="14" t="s">
        <v>1898</v>
      </c>
      <c r="B136" s="32" t="s">
        <v>28</v>
      </c>
      <c r="C136" s="24" t="s">
        <v>18</v>
      </c>
      <c r="D136" s="23" t="s">
        <v>18</v>
      </c>
      <c r="E136" s="25" t="s">
        <v>27</v>
      </c>
      <c r="F136" s="73" t="s">
        <v>1921</v>
      </c>
      <c r="G136" s="178">
        <v>43644</v>
      </c>
      <c r="H136" s="121" t="s">
        <v>1920</v>
      </c>
      <c r="I136" s="184" t="s">
        <v>1919</v>
      </c>
      <c r="J136" s="183" t="s">
        <v>1918</v>
      </c>
      <c r="K136" s="182">
        <v>96771</v>
      </c>
    </row>
    <row r="137" spans="1:11" ht="30" x14ac:dyDescent="0.3">
      <c r="A137" s="14" t="s">
        <v>1898</v>
      </c>
      <c r="B137" s="32" t="s">
        <v>28</v>
      </c>
      <c r="C137" s="24" t="s">
        <v>18</v>
      </c>
      <c r="D137" s="23" t="s">
        <v>18</v>
      </c>
      <c r="E137" s="25" t="s">
        <v>27</v>
      </c>
      <c r="F137" s="73">
        <v>2190188</v>
      </c>
      <c r="G137" s="178">
        <v>43644</v>
      </c>
      <c r="H137" s="121" t="s">
        <v>1917</v>
      </c>
      <c r="I137" s="58" t="s">
        <v>758</v>
      </c>
      <c r="J137" s="7" t="s">
        <v>757</v>
      </c>
      <c r="K137" s="182">
        <v>247198</v>
      </c>
    </row>
    <row r="138" spans="1:11" ht="30" x14ac:dyDescent="0.3">
      <c r="A138" s="14" t="s">
        <v>1898</v>
      </c>
      <c r="B138" s="9" t="s">
        <v>33</v>
      </c>
      <c r="C138" s="24" t="s">
        <v>18</v>
      </c>
      <c r="D138" s="23" t="s">
        <v>18</v>
      </c>
      <c r="E138" s="25" t="s">
        <v>27</v>
      </c>
      <c r="F138" s="73">
        <v>2190189</v>
      </c>
      <c r="G138" s="178">
        <v>43644</v>
      </c>
      <c r="H138" s="121" t="s">
        <v>1916</v>
      </c>
      <c r="I138" s="184" t="s">
        <v>1915</v>
      </c>
      <c r="J138" s="183" t="s">
        <v>1914</v>
      </c>
      <c r="K138" s="182">
        <v>47600</v>
      </c>
    </row>
    <row r="139" spans="1:11" ht="15" x14ac:dyDescent="0.3">
      <c r="A139" s="14" t="s">
        <v>1898</v>
      </c>
      <c r="B139" s="25" t="s">
        <v>81</v>
      </c>
      <c r="C139" s="24" t="s">
        <v>18</v>
      </c>
      <c r="D139" s="23" t="s">
        <v>18</v>
      </c>
      <c r="E139" s="25" t="s">
        <v>27</v>
      </c>
      <c r="F139" s="73">
        <v>2190190</v>
      </c>
      <c r="G139" s="178">
        <v>43644</v>
      </c>
      <c r="H139" s="121" t="s">
        <v>1913</v>
      </c>
      <c r="I139" s="58" t="s">
        <v>758</v>
      </c>
      <c r="J139" s="7" t="s">
        <v>757</v>
      </c>
      <c r="K139" s="182">
        <v>72010</v>
      </c>
    </row>
    <row r="140" spans="1:11" ht="30" x14ac:dyDescent="0.3">
      <c r="A140" s="14" t="s">
        <v>1898</v>
      </c>
      <c r="B140" s="15" t="s">
        <v>13</v>
      </c>
      <c r="C140" s="186" t="s">
        <v>1912</v>
      </c>
      <c r="D140" s="185">
        <v>43634</v>
      </c>
      <c r="E140" s="71" t="s">
        <v>383</v>
      </c>
      <c r="F140" s="73">
        <v>24139</v>
      </c>
      <c r="G140" s="178">
        <v>43644</v>
      </c>
      <c r="H140" s="121" t="s">
        <v>1911</v>
      </c>
      <c r="I140" s="184" t="s">
        <v>1910</v>
      </c>
      <c r="J140" s="183" t="s">
        <v>1909</v>
      </c>
      <c r="K140" s="182">
        <v>233333</v>
      </c>
    </row>
    <row r="141" spans="1:11" ht="15" x14ac:dyDescent="0.3">
      <c r="A141" s="14" t="s">
        <v>1898</v>
      </c>
      <c r="B141" s="25" t="s">
        <v>19</v>
      </c>
      <c r="C141" s="24" t="s">
        <v>18</v>
      </c>
      <c r="D141" s="23" t="s">
        <v>18</v>
      </c>
      <c r="E141" s="22" t="s">
        <v>17</v>
      </c>
      <c r="F141" s="73">
        <v>225399790</v>
      </c>
      <c r="G141" s="178">
        <v>43635</v>
      </c>
      <c r="H141" s="32" t="s">
        <v>1908</v>
      </c>
      <c r="I141" s="57" t="s">
        <v>271</v>
      </c>
      <c r="J141" s="56" t="s">
        <v>270</v>
      </c>
      <c r="K141" s="181">
        <v>641300</v>
      </c>
    </row>
    <row r="142" spans="1:11" ht="15" x14ac:dyDescent="0.3">
      <c r="A142" s="14" t="s">
        <v>1898</v>
      </c>
      <c r="B142" s="25" t="s">
        <v>19</v>
      </c>
      <c r="C142" s="24" t="s">
        <v>18</v>
      </c>
      <c r="D142" s="23" t="s">
        <v>18</v>
      </c>
      <c r="E142" s="25" t="s">
        <v>22</v>
      </c>
      <c r="F142" s="73">
        <v>12196454</v>
      </c>
      <c r="G142" s="178">
        <v>43626</v>
      </c>
      <c r="H142" s="32" t="s">
        <v>1907</v>
      </c>
      <c r="I142" s="57" t="s">
        <v>271</v>
      </c>
      <c r="J142" s="56" t="s">
        <v>270</v>
      </c>
      <c r="K142" s="180">
        <v>829100</v>
      </c>
    </row>
    <row r="143" spans="1:11" ht="15" x14ac:dyDescent="0.3">
      <c r="A143" s="14" t="s">
        <v>1898</v>
      </c>
      <c r="B143" s="25" t="s">
        <v>19</v>
      </c>
      <c r="C143" s="24" t="s">
        <v>18</v>
      </c>
      <c r="D143" s="23" t="s">
        <v>18</v>
      </c>
      <c r="E143" s="25" t="s">
        <v>22</v>
      </c>
      <c r="F143" s="73">
        <v>12200950</v>
      </c>
      <c r="G143" s="178">
        <v>43634</v>
      </c>
      <c r="H143" s="32" t="s">
        <v>1906</v>
      </c>
      <c r="I143" s="57" t="s">
        <v>271</v>
      </c>
      <c r="J143" s="56" t="s">
        <v>270</v>
      </c>
      <c r="K143" s="180">
        <v>549400</v>
      </c>
    </row>
    <row r="144" spans="1:11" ht="15" x14ac:dyDescent="0.3">
      <c r="A144" s="14" t="s">
        <v>1898</v>
      </c>
      <c r="B144" s="25" t="s">
        <v>19</v>
      </c>
      <c r="C144" s="24" t="s">
        <v>18</v>
      </c>
      <c r="D144" s="23" t="s">
        <v>18</v>
      </c>
      <c r="E144" s="22" t="s">
        <v>17</v>
      </c>
      <c r="F144" s="73">
        <v>224725498</v>
      </c>
      <c r="G144" s="178">
        <v>43626</v>
      </c>
      <c r="H144" s="32" t="s">
        <v>1905</v>
      </c>
      <c r="I144" s="57" t="s">
        <v>271</v>
      </c>
      <c r="J144" s="56" t="s">
        <v>270</v>
      </c>
      <c r="K144" s="180">
        <v>216900</v>
      </c>
    </row>
    <row r="145" spans="1:11" ht="15" x14ac:dyDescent="0.3">
      <c r="A145" s="14" t="s">
        <v>1898</v>
      </c>
      <c r="B145" s="25" t="s">
        <v>19</v>
      </c>
      <c r="C145" s="24" t="s">
        <v>18</v>
      </c>
      <c r="D145" s="23" t="s">
        <v>18</v>
      </c>
      <c r="E145" s="25" t="s">
        <v>22</v>
      </c>
      <c r="F145" s="73">
        <v>12278724</v>
      </c>
      <c r="G145" s="178">
        <v>43636</v>
      </c>
      <c r="H145" s="32" t="s">
        <v>1904</v>
      </c>
      <c r="I145" s="57" t="s">
        <v>271</v>
      </c>
      <c r="J145" s="56" t="s">
        <v>270</v>
      </c>
      <c r="K145" s="180">
        <v>115500</v>
      </c>
    </row>
    <row r="146" spans="1:11" ht="15" x14ac:dyDescent="0.3">
      <c r="A146" s="14" t="s">
        <v>1898</v>
      </c>
      <c r="B146" s="25" t="s">
        <v>19</v>
      </c>
      <c r="C146" s="24" t="s">
        <v>18</v>
      </c>
      <c r="D146" s="23" t="s">
        <v>18</v>
      </c>
      <c r="E146" s="25" t="s">
        <v>22</v>
      </c>
      <c r="F146" s="73">
        <v>12220987</v>
      </c>
      <c r="G146" s="178">
        <v>43635</v>
      </c>
      <c r="H146" s="32" t="s">
        <v>1903</v>
      </c>
      <c r="I146" s="57" t="s">
        <v>271</v>
      </c>
      <c r="J146" s="56" t="s">
        <v>270</v>
      </c>
      <c r="K146" s="180">
        <v>241400</v>
      </c>
    </row>
    <row r="147" spans="1:11" ht="15" x14ac:dyDescent="0.2">
      <c r="A147" s="14" t="s">
        <v>1898</v>
      </c>
      <c r="B147" s="25" t="s">
        <v>19</v>
      </c>
      <c r="C147" s="24" t="s">
        <v>18</v>
      </c>
      <c r="D147" s="23" t="s">
        <v>18</v>
      </c>
      <c r="E147" s="22" t="s">
        <v>17</v>
      </c>
      <c r="F147" s="73">
        <v>26902526</v>
      </c>
      <c r="G147" s="178">
        <v>43635</v>
      </c>
      <c r="H147" s="32" t="s">
        <v>1902</v>
      </c>
      <c r="I147" s="32" t="s">
        <v>1896</v>
      </c>
      <c r="J147" s="177" t="s">
        <v>1895</v>
      </c>
      <c r="K147" s="176">
        <v>120110</v>
      </c>
    </row>
    <row r="148" spans="1:11" ht="15" x14ac:dyDescent="0.2">
      <c r="A148" s="14" t="s">
        <v>1898</v>
      </c>
      <c r="B148" s="25" t="s">
        <v>19</v>
      </c>
      <c r="C148" s="24" t="s">
        <v>18</v>
      </c>
      <c r="D148" s="23" t="s">
        <v>18</v>
      </c>
      <c r="E148" s="25" t="s">
        <v>22</v>
      </c>
      <c r="F148" s="73">
        <v>858299</v>
      </c>
      <c r="G148" s="178">
        <v>43626</v>
      </c>
      <c r="H148" s="32" t="s">
        <v>1901</v>
      </c>
      <c r="I148" s="32" t="s">
        <v>1896</v>
      </c>
      <c r="J148" s="177" t="s">
        <v>1895</v>
      </c>
      <c r="K148" s="179">
        <v>131674</v>
      </c>
    </row>
    <row r="149" spans="1:11" ht="15" x14ac:dyDescent="0.2">
      <c r="A149" s="14" t="s">
        <v>1898</v>
      </c>
      <c r="B149" s="25" t="s">
        <v>19</v>
      </c>
      <c r="C149" s="24" t="s">
        <v>18</v>
      </c>
      <c r="D149" s="23" t="s">
        <v>18</v>
      </c>
      <c r="E149" s="22" t="s">
        <v>17</v>
      </c>
      <c r="F149" s="73">
        <v>26908557</v>
      </c>
      <c r="G149" s="178">
        <v>43634</v>
      </c>
      <c r="H149" s="32" t="s">
        <v>1900</v>
      </c>
      <c r="I149" s="32" t="s">
        <v>1896</v>
      </c>
      <c r="J149" s="177" t="s">
        <v>1895</v>
      </c>
      <c r="K149" s="176">
        <v>16610</v>
      </c>
    </row>
    <row r="150" spans="1:11" ht="15" x14ac:dyDescent="0.2">
      <c r="A150" s="14" t="s">
        <v>1898</v>
      </c>
      <c r="B150" s="25" t="s">
        <v>19</v>
      </c>
      <c r="C150" s="24" t="s">
        <v>18</v>
      </c>
      <c r="D150" s="23" t="s">
        <v>18</v>
      </c>
      <c r="E150" s="22" t="s">
        <v>17</v>
      </c>
      <c r="F150" s="73">
        <v>26925716</v>
      </c>
      <c r="G150" s="178">
        <v>43635</v>
      </c>
      <c r="H150" s="32" t="s">
        <v>1899</v>
      </c>
      <c r="I150" s="32" t="s">
        <v>1896</v>
      </c>
      <c r="J150" s="177" t="s">
        <v>1895</v>
      </c>
      <c r="K150" s="176">
        <v>6740</v>
      </c>
    </row>
    <row r="151" spans="1:11" ht="15" x14ac:dyDescent="0.2">
      <c r="A151" s="14" t="s">
        <v>1898</v>
      </c>
      <c r="B151" s="25" t="s">
        <v>19</v>
      </c>
      <c r="C151" s="24" t="s">
        <v>18</v>
      </c>
      <c r="D151" s="23" t="s">
        <v>18</v>
      </c>
      <c r="E151" s="22" t="s">
        <v>17</v>
      </c>
      <c r="F151" s="73">
        <v>26902503</v>
      </c>
      <c r="G151" s="178">
        <v>43635</v>
      </c>
      <c r="H151" s="32" t="s">
        <v>1897</v>
      </c>
      <c r="I151" s="32" t="s">
        <v>1896</v>
      </c>
      <c r="J151" s="177" t="s">
        <v>1895</v>
      </c>
      <c r="K151" s="176">
        <v>19560</v>
      </c>
    </row>
    <row r="152" spans="1:11" ht="30" x14ac:dyDescent="0.3">
      <c r="A152" s="14" t="s">
        <v>1834</v>
      </c>
      <c r="B152" s="25" t="s">
        <v>19</v>
      </c>
      <c r="C152" s="24" t="s">
        <v>18</v>
      </c>
      <c r="D152" s="23" t="s">
        <v>18</v>
      </c>
      <c r="E152" s="71" t="s">
        <v>383</v>
      </c>
      <c r="F152" s="62" t="s">
        <v>18</v>
      </c>
      <c r="G152" s="62">
        <v>43628</v>
      </c>
      <c r="H152" s="138" t="s">
        <v>1894</v>
      </c>
      <c r="I152" s="57" t="s">
        <v>271</v>
      </c>
      <c r="J152" s="56" t="s">
        <v>270</v>
      </c>
      <c r="K152" s="96">
        <v>265800</v>
      </c>
    </row>
    <row r="153" spans="1:11" ht="30" x14ac:dyDescent="0.3">
      <c r="A153" s="14" t="s">
        <v>1834</v>
      </c>
      <c r="B153" s="25" t="s">
        <v>19</v>
      </c>
      <c r="C153" s="24" t="s">
        <v>18</v>
      </c>
      <c r="D153" s="23" t="s">
        <v>18</v>
      </c>
      <c r="E153" s="71" t="s">
        <v>383</v>
      </c>
      <c r="F153" s="62" t="s">
        <v>18</v>
      </c>
      <c r="G153" s="62">
        <v>43640</v>
      </c>
      <c r="H153" s="138" t="s">
        <v>1893</v>
      </c>
      <c r="I153" s="57" t="s">
        <v>271</v>
      </c>
      <c r="J153" s="56" t="s">
        <v>270</v>
      </c>
      <c r="K153" s="96">
        <v>137400</v>
      </c>
    </row>
    <row r="154" spans="1:11" ht="30" x14ac:dyDescent="0.3">
      <c r="A154" s="14" t="s">
        <v>1834</v>
      </c>
      <c r="B154" s="25" t="s">
        <v>19</v>
      </c>
      <c r="C154" s="24" t="s">
        <v>18</v>
      </c>
      <c r="D154" s="23" t="s">
        <v>18</v>
      </c>
      <c r="E154" s="71" t="s">
        <v>383</v>
      </c>
      <c r="F154" s="62" t="s">
        <v>18</v>
      </c>
      <c r="G154" s="62">
        <v>43640</v>
      </c>
      <c r="H154" s="138" t="s">
        <v>1892</v>
      </c>
      <c r="I154" s="57" t="s">
        <v>271</v>
      </c>
      <c r="J154" s="56" t="s">
        <v>270</v>
      </c>
      <c r="K154" s="96">
        <v>127800</v>
      </c>
    </row>
    <row r="155" spans="1:11" ht="30" x14ac:dyDescent="0.3">
      <c r="A155" s="14" t="s">
        <v>1834</v>
      </c>
      <c r="B155" s="25" t="s">
        <v>19</v>
      </c>
      <c r="C155" s="24" t="s">
        <v>18</v>
      </c>
      <c r="D155" s="23" t="s">
        <v>18</v>
      </c>
      <c r="E155" s="71" t="s">
        <v>383</v>
      </c>
      <c r="F155" s="62" t="s">
        <v>18</v>
      </c>
      <c r="G155" s="62">
        <v>43627</v>
      </c>
      <c r="H155" s="138" t="s">
        <v>1891</v>
      </c>
      <c r="I155" s="57" t="s">
        <v>271</v>
      </c>
      <c r="J155" s="56" t="s">
        <v>270</v>
      </c>
      <c r="K155" s="96">
        <v>872700</v>
      </c>
    </row>
    <row r="156" spans="1:11" ht="30" x14ac:dyDescent="0.3">
      <c r="A156" s="14" t="s">
        <v>1834</v>
      </c>
      <c r="B156" s="25" t="s">
        <v>19</v>
      </c>
      <c r="C156" s="24" t="s">
        <v>18</v>
      </c>
      <c r="D156" s="23" t="s">
        <v>18</v>
      </c>
      <c r="E156" s="71" t="s">
        <v>383</v>
      </c>
      <c r="F156" s="62" t="s">
        <v>18</v>
      </c>
      <c r="G156" s="62">
        <v>43628</v>
      </c>
      <c r="H156" s="138" t="s">
        <v>1890</v>
      </c>
      <c r="I156" s="57" t="s">
        <v>271</v>
      </c>
      <c r="J156" s="56" t="s">
        <v>270</v>
      </c>
      <c r="K156" s="96">
        <v>359100</v>
      </c>
    </row>
    <row r="157" spans="1:11" ht="30" x14ac:dyDescent="0.3">
      <c r="A157" s="14" t="s">
        <v>1834</v>
      </c>
      <c r="B157" s="25" t="s">
        <v>19</v>
      </c>
      <c r="C157" s="24" t="s">
        <v>18</v>
      </c>
      <c r="D157" s="23" t="s">
        <v>18</v>
      </c>
      <c r="E157" s="71" t="s">
        <v>383</v>
      </c>
      <c r="F157" s="62" t="s">
        <v>18</v>
      </c>
      <c r="G157" s="62">
        <v>43627</v>
      </c>
      <c r="H157" s="138" t="s">
        <v>1889</v>
      </c>
      <c r="I157" s="57" t="s">
        <v>271</v>
      </c>
      <c r="J157" s="56" t="s">
        <v>270</v>
      </c>
      <c r="K157" s="96">
        <v>677800</v>
      </c>
    </row>
    <row r="158" spans="1:11" ht="30" x14ac:dyDescent="0.3">
      <c r="A158" s="14" t="s">
        <v>1834</v>
      </c>
      <c r="B158" s="25" t="s">
        <v>19</v>
      </c>
      <c r="C158" s="24" t="s">
        <v>18</v>
      </c>
      <c r="D158" s="23" t="s">
        <v>18</v>
      </c>
      <c r="E158" s="71" t="s">
        <v>383</v>
      </c>
      <c r="F158" s="62" t="s">
        <v>18</v>
      </c>
      <c r="G158" s="62">
        <v>43635</v>
      </c>
      <c r="H158" s="138" t="s">
        <v>1888</v>
      </c>
      <c r="I158" s="57" t="s">
        <v>1882</v>
      </c>
      <c r="J158" s="56" t="s">
        <v>1881</v>
      </c>
      <c r="K158" s="96">
        <v>78500</v>
      </c>
    </row>
    <row r="159" spans="1:11" ht="30" x14ac:dyDescent="0.3">
      <c r="A159" s="14" t="s">
        <v>1834</v>
      </c>
      <c r="B159" s="25" t="s">
        <v>19</v>
      </c>
      <c r="C159" s="24" t="s">
        <v>18</v>
      </c>
      <c r="D159" s="23" t="s">
        <v>18</v>
      </c>
      <c r="E159" s="71" t="s">
        <v>383</v>
      </c>
      <c r="F159" s="62" t="s">
        <v>18</v>
      </c>
      <c r="G159" s="62">
        <v>43635</v>
      </c>
      <c r="H159" s="138" t="s">
        <v>1887</v>
      </c>
      <c r="I159" s="57" t="s">
        <v>1882</v>
      </c>
      <c r="J159" s="56" t="s">
        <v>1881</v>
      </c>
      <c r="K159" s="96">
        <v>44300</v>
      </c>
    </row>
    <row r="160" spans="1:11" ht="30" x14ac:dyDescent="0.3">
      <c r="A160" s="14" t="s">
        <v>1834</v>
      </c>
      <c r="B160" s="25" t="s">
        <v>19</v>
      </c>
      <c r="C160" s="24" t="s">
        <v>18</v>
      </c>
      <c r="D160" s="23" t="s">
        <v>18</v>
      </c>
      <c r="E160" s="71" t="s">
        <v>383</v>
      </c>
      <c r="F160" s="62" t="s">
        <v>18</v>
      </c>
      <c r="G160" s="62">
        <v>43635</v>
      </c>
      <c r="H160" s="138" t="s">
        <v>1886</v>
      </c>
      <c r="I160" s="57" t="s">
        <v>1882</v>
      </c>
      <c r="J160" s="56" t="s">
        <v>1881</v>
      </c>
      <c r="K160" s="96">
        <v>21150</v>
      </c>
    </row>
    <row r="161" spans="1:11" ht="30" x14ac:dyDescent="0.3">
      <c r="A161" s="14" t="s">
        <v>1834</v>
      </c>
      <c r="B161" s="25" t="s">
        <v>19</v>
      </c>
      <c r="C161" s="24" t="s">
        <v>18</v>
      </c>
      <c r="D161" s="23" t="s">
        <v>18</v>
      </c>
      <c r="E161" s="71" t="s">
        <v>383</v>
      </c>
      <c r="F161" s="62" t="s">
        <v>18</v>
      </c>
      <c r="G161" s="62">
        <v>43644</v>
      </c>
      <c r="H161" s="138" t="s">
        <v>1885</v>
      </c>
      <c r="I161" s="57" t="s">
        <v>1882</v>
      </c>
      <c r="J161" s="56" t="s">
        <v>1881</v>
      </c>
      <c r="K161" s="96">
        <v>56800</v>
      </c>
    </row>
    <row r="162" spans="1:11" ht="30" x14ac:dyDescent="0.3">
      <c r="A162" s="14" t="s">
        <v>1834</v>
      </c>
      <c r="B162" s="25" t="s">
        <v>19</v>
      </c>
      <c r="C162" s="24" t="s">
        <v>18</v>
      </c>
      <c r="D162" s="23" t="s">
        <v>18</v>
      </c>
      <c r="E162" s="71" t="s">
        <v>383</v>
      </c>
      <c r="F162" s="62" t="s">
        <v>18</v>
      </c>
      <c r="G162" s="62">
        <v>43635</v>
      </c>
      <c r="H162" s="138" t="s">
        <v>1884</v>
      </c>
      <c r="I162" s="57" t="s">
        <v>1882</v>
      </c>
      <c r="J162" s="56" t="s">
        <v>1881</v>
      </c>
      <c r="K162" s="96">
        <v>26850</v>
      </c>
    </row>
    <row r="163" spans="1:11" ht="30" x14ac:dyDescent="0.3">
      <c r="A163" s="14" t="s">
        <v>1834</v>
      </c>
      <c r="B163" s="25" t="s">
        <v>19</v>
      </c>
      <c r="C163" s="24" t="s">
        <v>18</v>
      </c>
      <c r="D163" s="23" t="s">
        <v>18</v>
      </c>
      <c r="E163" s="71" t="s">
        <v>383</v>
      </c>
      <c r="F163" s="62" t="s">
        <v>18</v>
      </c>
      <c r="G163" s="62">
        <v>43635</v>
      </c>
      <c r="H163" s="138" t="s">
        <v>1883</v>
      </c>
      <c r="I163" s="57" t="s">
        <v>1882</v>
      </c>
      <c r="J163" s="56" t="s">
        <v>1881</v>
      </c>
      <c r="K163" s="96">
        <v>18900</v>
      </c>
    </row>
    <row r="164" spans="1:11" ht="30" x14ac:dyDescent="0.3">
      <c r="A164" s="14" t="s">
        <v>1834</v>
      </c>
      <c r="B164" s="9" t="s">
        <v>33</v>
      </c>
      <c r="C164" s="24" t="s">
        <v>18</v>
      </c>
      <c r="D164" s="23" t="s">
        <v>18</v>
      </c>
      <c r="E164" s="71" t="s">
        <v>383</v>
      </c>
      <c r="F164" s="62" t="s">
        <v>18</v>
      </c>
      <c r="G164" s="62">
        <v>43627</v>
      </c>
      <c r="H164" s="138" t="s">
        <v>1880</v>
      </c>
      <c r="I164" s="57" t="s">
        <v>1879</v>
      </c>
      <c r="J164" s="56" t="s">
        <v>1878</v>
      </c>
      <c r="K164" s="96">
        <v>823493</v>
      </c>
    </row>
    <row r="165" spans="1:11" ht="30" x14ac:dyDescent="0.3">
      <c r="A165" s="14" t="s">
        <v>1834</v>
      </c>
      <c r="B165" s="25" t="s">
        <v>19</v>
      </c>
      <c r="C165" s="24" t="s">
        <v>18</v>
      </c>
      <c r="D165" s="23" t="s">
        <v>18</v>
      </c>
      <c r="E165" s="71" t="s">
        <v>383</v>
      </c>
      <c r="F165" s="62" t="s">
        <v>18</v>
      </c>
      <c r="G165" s="62">
        <v>43636</v>
      </c>
      <c r="H165" s="138" t="s">
        <v>1877</v>
      </c>
      <c r="I165" s="28" t="s">
        <v>389</v>
      </c>
      <c r="J165" s="27" t="s">
        <v>388</v>
      </c>
      <c r="K165" s="96">
        <v>944832</v>
      </c>
    </row>
    <row r="166" spans="1:11" ht="45" x14ac:dyDescent="0.3">
      <c r="A166" s="14" t="s">
        <v>1834</v>
      </c>
      <c r="B166" s="9" t="s">
        <v>33</v>
      </c>
      <c r="C166" s="24" t="s">
        <v>18</v>
      </c>
      <c r="D166" s="23" t="s">
        <v>18</v>
      </c>
      <c r="E166" s="25" t="s">
        <v>27</v>
      </c>
      <c r="F166" s="174">
        <v>31900079</v>
      </c>
      <c r="G166" s="62">
        <v>43623</v>
      </c>
      <c r="H166" s="138" t="s">
        <v>1876</v>
      </c>
      <c r="I166" s="43" t="s">
        <v>1875</v>
      </c>
      <c r="J166" s="42" t="s">
        <v>1874</v>
      </c>
      <c r="K166" s="96">
        <v>235447</v>
      </c>
    </row>
    <row r="167" spans="1:11" ht="45" x14ac:dyDescent="0.3">
      <c r="A167" s="14" t="s">
        <v>1834</v>
      </c>
      <c r="B167" s="9" t="s">
        <v>33</v>
      </c>
      <c r="C167" s="24" t="s">
        <v>18</v>
      </c>
      <c r="D167" s="23" t="s">
        <v>18</v>
      </c>
      <c r="E167" s="25" t="s">
        <v>27</v>
      </c>
      <c r="F167" s="174">
        <v>31900080</v>
      </c>
      <c r="G167" s="62">
        <v>43619</v>
      </c>
      <c r="H167" s="138" t="s">
        <v>1873</v>
      </c>
      <c r="I167" s="38" t="s">
        <v>44</v>
      </c>
      <c r="J167" s="7" t="s">
        <v>43</v>
      </c>
      <c r="K167" s="96">
        <v>124396</v>
      </c>
    </row>
    <row r="168" spans="1:11" ht="30" x14ac:dyDescent="0.3">
      <c r="A168" s="14" t="s">
        <v>1834</v>
      </c>
      <c r="B168" s="9" t="s">
        <v>33</v>
      </c>
      <c r="C168" s="24" t="s">
        <v>18</v>
      </c>
      <c r="D168" s="23" t="s">
        <v>18</v>
      </c>
      <c r="E168" s="25" t="s">
        <v>27</v>
      </c>
      <c r="F168" s="174">
        <v>31900081</v>
      </c>
      <c r="G168" s="62">
        <v>43619</v>
      </c>
      <c r="H168" s="138" t="s">
        <v>1872</v>
      </c>
      <c r="I168" s="38" t="s">
        <v>44</v>
      </c>
      <c r="J168" s="7" t="s">
        <v>43</v>
      </c>
      <c r="K168" s="96">
        <v>59188</v>
      </c>
    </row>
    <row r="169" spans="1:11" ht="30" x14ac:dyDescent="0.3">
      <c r="A169" s="14" t="s">
        <v>1834</v>
      </c>
      <c r="B169" s="9" t="s">
        <v>33</v>
      </c>
      <c r="C169" s="24" t="s">
        <v>18</v>
      </c>
      <c r="D169" s="23" t="s">
        <v>18</v>
      </c>
      <c r="E169" s="25" t="s">
        <v>27</v>
      </c>
      <c r="F169" s="174">
        <v>31900082</v>
      </c>
      <c r="G169" s="62">
        <v>43619</v>
      </c>
      <c r="H169" s="138" t="s">
        <v>1871</v>
      </c>
      <c r="I169" s="38" t="s">
        <v>44</v>
      </c>
      <c r="J169" s="7" t="s">
        <v>43</v>
      </c>
      <c r="K169" s="96">
        <v>77188</v>
      </c>
    </row>
    <row r="170" spans="1:11" ht="30" x14ac:dyDescent="0.3">
      <c r="A170" s="14" t="s">
        <v>1834</v>
      </c>
      <c r="B170" s="9" t="s">
        <v>33</v>
      </c>
      <c r="C170" s="24" t="s">
        <v>18</v>
      </c>
      <c r="D170" s="23" t="s">
        <v>18</v>
      </c>
      <c r="E170" s="25" t="s">
        <v>27</v>
      </c>
      <c r="F170" s="174">
        <v>31900083</v>
      </c>
      <c r="G170" s="62">
        <v>43620</v>
      </c>
      <c r="H170" s="138" t="s">
        <v>1870</v>
      </c>
      <c r="I170" s="38" t="s">
        <v>44</v>
      </c>
      <c r="J170" s="7" t="s">
        <v>43</v>
      </c>
      <c r="K170" s="96">
        <v>124638</v>
      </c>
    </row>
    <row r="171" spans="1:11" ht="30" x14ac:dyDescent="0.3">
      <c r="A171" s="14" t="s">
        <v>1834</v>
      </c>
      <c r="B171" s="9" t="s">
        <v>33</v>
      </c>
      <c r="C171" s="24" t="s">
        <v>18</v>
      </c>
      <c r="D171" s="23" t="s">
        <v>18</v>
      </c>
      <c r="E171" s="25" t="s">
        <v>27</v>
      </c>
      <c r="F171" s="174">
        <v>31900084</v>
      </c>
      <c r="G171" s="62">
        <v>43621</v>
      </c>
      <c r="H171" s="138" t="s">
        <v>1869</v>
      </c>
      <c r="I171" s="38" t="s">
        <v>44</v>
      </c>
      <c r="J171" s="7" t="s">
        <v>43</v>
      </c>
      <c r="K171" s="96">
        <v>232416</v>
      </c>
    </row>
    <row r="172" spans="1:11" ht="30" x14ac:dyDescent="0.3">
      <c r="A172" s="14" t="s">
        <v>1834</v>
      </c>
      <c r="B172" s="9" t="s">
        <v>33</v>
      </c>
      <c r="C172" s="24" t="s">
        <v>18</v>
      </c>
      <c r="D172" s="23" t="s">
        <v>18</v>
      </c>
      <c r="E172" s="25" t="s">
        <v>27</v>
      </c>
      <c r="F172" s="174">
        <v>31900085</v>
      </c>
      <c r="G172" s="62">
        <v>43622</v>
      </c>
      <c r="H172" s="138" t="s">
        <v>1868</v>
      </c>
      <c r="I172" s="38" t="s">
        <v>44</v>
      </c>
      <c r="J172" s="7" t="s">
        <v>43</v>
      </c>
      <c r="K172" s="96">
        <v>75698</v>
      </c>
    </row>
    <row r="173" spans="1:11" ht="45" x14ac:dyDescent="0.3">
      <c r="A173" s="14" t="s">
        <v>1834</v>
      </c>
      <c r="B173" s="9" t="s">
        <v>33</v>
      </c>
      <c r="C173" s="24" t="s">
        <v>18</v>
      </c>
      <c r="D173" s="23" t="s">
        <v>18</v>
      </c>
      <c r="E173" s="25" t="s">
        <v>27</v>
      </c>
      <c r="F173" s="174">
        <v>31900086</v>
      </c>
      <c r="G173" s="62">
        <v>43633</v>
      </c>
      <c r="H173" s="138" t="s">
        <v>1867</v>
      </c>
      <c r="I173" s="38" t="s">
        <v>44</v>
      </c>
      <c r="J173" s="7" t="s">
        <v>43</v>
      </c>
      <c r="K173" s="96">
        <v>174198</v>
      </c>
    </row>
    <row r="174" spans="1:11" ht="30" x14ac:dyDescent="0.3">
      <c r="A174" s="14" t="s">
        <v>1834</v>
      </c>
      <c r="B174" s="175" t="s">
        <v>81</v>
      </c>
      <c r="C174" s="24" t="s">
        <v>18</v>
      </c>
      <c r="D174" s="23" t="s">
        <v>18</v>
      </c>
      <c r="E174" s="25" t="s">
        <v>27</v>
      </c>
      <c r="F174" s="174">
        <v>31900044</v>
      </c>
      <c r="G174" s="62">
        <v>43633</v>
      </c>
      <c r="H174" s="138" t="s">
        <v>1866</v>
      </c>
      <c r="I174" s="57" t="s">
        <v>1865</v>
      </c>
      <c r="J174" s="56" t="s">
        <v>1864</v>
      </c>
      <c r="K174" s="96">
        <v>236191</v>
      </c>
    </row>
    <row r="175" spans="1:11" ht="60" x14ac:dyDescent="0.3">
      <c r="A175" s="14" t="s">
        <v>1834</v>
      </c>
      <c r="B175" s="9" t="s">
        <v>33</v>
      </c>
      <c r="C175" s="24" t="s">
        <v>18</v>
      </c>
      <c r="D175" s="23" t="s">
        <v>18</v>
      </c>
      <c r="E175" s="25" t="s">
        <v>27</v>
      </c>
      <c r="F175" s="174">
        <v>31900087</v>
      </c>
      <c r="G175" s="62">
        <v>43633</v>
      </c>
      <c r="H175" s="138" t="s">
        <v>1863</v>
      </c>
      <c r="I175" s="38" t="s">
        <v>44</v>
      </c>
      <c r="J175" s="7" t="s">
        <v>43</v>
      </c>
      <c r="K175" s="96">
        <v>88198</v>
      </c>
    </row>
    <row r="176" spans="1:11" ht="30" x14ac:dyDescent="0.3">
      <c r="A176" s="14" t="s">
        <v>1834</v>
      </c>
      <c r="B176" s="9" t="s">
        <v>33</v>
      </c>
      <c r="C176" s="24" t="s">
        <v>18</v>
      </c>
      <c r="D176" s="23" t="s">
        <v>18</v>
      </c>
      <c r="E176" s="25" t="s">
        <v>27</v>
      </c>
      <c r="F176" s="174">
        <v>31900088</v>
      </c>
      <c r="G176" s="62">
        <v>43633</v>
      </c>
      <c r="H176" s="138" t="s">
        <v>1862</v>
      </c>
      <c r="I176" s="38" t="s">
        <v>44</v>
      </c>
      <c r="J176" s="7" t="s">
        <v>43</v>
      </c>
      <c r="K176" s="96">
        <v>105128</v>
      </c>
    </row>
    <row r="177" spans="1:11" ht="45" x14ac:dyDescent="0.3">
      <c r="A177" s="14" t="s">
        <v>1834</v>
      </c>
      <c r="B177" s="9" t="s">
        <v>33</v>
      </c>
      <c r="C177" s="24" t="s">
        <v>18</v>
      </c>
      <c r="D177" s="23" t="s">
        <v>18</v>
      </c>
      <c r="E177" s="25" t="s">
        <v>27</v>
      </c>
      <c r="F177" s="174">
        <v>31900089</v>
      </c>
      <c r="G177" s="62">
        <v>43633</v>
      </c>
      <c r="H177" s="138" t="s">
        <v>1861</v>
      </c>
      <c r="I177" s="38" t="s">
        <v>44</v>
      </c>
      <c r="J177" s="7" t="s">
        <v>43</v>
      </c>
      <c r="K177" s="96">
        <v>92968</v>
      </c>
    </row>
    <row r="178" spans="1:11" ht="45" x14ac:dyDescent="0.3">
      <c r="A178" s="14" t="s">
        <v>1834</v>
      </c>
      <c r="B178" s="9" t="s">
        <v>33</v>
      </c>
      <c r="C178" s="24" t="s">
        <v>18</v>
      </c>
      <c r="D178" s="23" t="s">
        <v>18</v>
      </c>
      <c r="E178" s="25" t="s">
        <v>27</v>
      </c>
      <c r="F178" s="174">
        <v>31900090</v>
      </c>
      <c r="G178" s="62">
        <v>43635</v>
      </c>
      <c r="H178" s="138" t="s">
        <v>1860</v>
      </c>
      <c r="I178" s="38" t="s">
        <v>44</v>
      </c>
      <c r="J178" s="7" t="s">
        <v>43</v>
      </c>
      <c r="K178" s="96">
        <v>184096</v>
      </c>
    </row>
    <row r="179" spans="1:11" ht="45" x14ac:dyDescent="0.3">
      <c r="A179" s="14" t="s">
        <v>1834</v>
      </c>
      <c r="B179" s="9" t="s">
        <v>33</v>
      </c>
      <c r="C179" s="24" t="s">
        <v>18</v>
      </c>
      <c r="D179" s="23" t="s">
        <v>18</v>
      </c>
      <c r="E179" s="25" t="s">
        <v>27</v>
      </c>
      <c r="F179" s="174">
        <v>31900091</v>
      </c>
      <c r="G179" s="62">
        <v>43636</v>
      </c>
      <c r="H179" s="138" t="s">
        <v>1859</v>
      </c>
      <c r="I179" s="38" t="s">
        <v>44</v>
      </c>
      <c r="J179" s="7" t="s">
        <v>43</v>
      </c>
      <c r="K179" s="96">
        <v>155708</v>
      </c>
    </row>
    <row r="180" spans="1:11" ht="30" x14ac:dyDescent="0.3">
      <c r="A180" s="14" t="s">
        <v>1834</v>
      </c>
      <c r="B180" s="175" t="s">
        <v>81</v>
      </c>
      <c r="C180" s="24" t="s">
        <v>18</v>
      </c>
      <c r="D180" s="23" t="s">
        <v>18</v>
      </c>
      <c r="E180" s="25" t="s">
        <v>27</v>
      </c>
      <c r="F180" s="174">
        <v>31900092</v>
      </c>
      <c r="G180" s="62">
        <v>43642</v>
      </c>
      <c r="H180" s="138" t="s">
        <v>1858</v>
      </c>
      <c r="I180" s="57" t="s">
        <v>1857</v>
      </c>
      <c r="J180" s="56" t="s">
        <v>1856</v>
      </c>
      <c r="K180" s="96">
        <v>178500</v>
      </c>
    </row>
    <row r="181" spans="1:11" ht="30" x14ac:dyDescent="0.3">
      <c r="A181" s="14" t="s">
        <v>1834</v>
      </c>
      <c r="B181" s="175" t="s">
        <v>81</v>
      </c>
      <c r="C181" s="24" t="s">
        <v>18</v>
      </c>
      <c r="D181" s="23" t="s">
        <v>18</v>
      </c>
      <c r="E181" s="25" t="s">
        <v>27</v>
      </c>
      <c r="F181" s="174">
        <v>31900094</v>
      </c>
      <c r="G181" s="62">
        <v>43644</v>
      </c>
      <c r="H181" s="138" t="s">
        <v>1855</v>
      </c>
      <c r="I181" s="57" t="s">
        <v>1854</v>
      </c>
      <c r="J181" s="56" t="s">
        <v>1853</v>
      </c>
      <c r="K181" s="96">
        <v>2140000</v>
      </c>
    </row>
    <row r="182" spans="1:11" ht="45" x14ac:dyDescent="0.3">
      <c r="A182" s="14" t="s">
        <v>1834</v>
      </c>
      <c r="B182" s="32" t="s">
        <v>28</v>
      </c>
      <c r="C182" s="24" t="s">
        <v>18</v>
      </c>
      <c r="D182" s="23" t="s">
        <v>18</v>
      </c>
      <c r="E182" s="25" t="s">
        <v>32</v>
      </c>
      <c r="F182" s="174">
        <v>31900040</v>
      </c>
      <c r="G182" s="62">
        <v>43621</v>
      </c>
      <c r="H182" s="138" t="s">
        <v>1852</v>
      </c>
      <c r="I182" s="57" t="s">
        <v>1851</v>
      </c>
      <c r="J182" s="56" t="s">
        <v>1850</v>
      </c>
      <c r="K182" s="96">
        <v>215583</v>
      </c>
    </row>
    <row r="183" spans="1:11" ht="30" x14ac:dyDescent="0.3">
      <c r="A183" s="14" t="s">
        <v>1834</v>
      </c>
      <c r="B183" s="32" t="s">
        <v>28</v>
      </c>
      <c r="C183" s="24" t="s">
        <v>18</v>
      </c>
      <c r="D183" s="23" t="s">
        <v>18</v>
      </c>
      <c r="E183" s="25" t="s">
        <v>32</v>
      </c>
      <c r="F183" s="174">
        <v>31900041</v>
      </c>
      <c r="G183" s="62">
        <v>43621</v>
      </c>
      <c r="H183" s="138" t="s">
        <v>1849</v>
      </c>
      <c r="I183" s="57" t="s">
        <v>303</v>
      </c>
      <c r="J183" s="56" t="s">
        <v>302</v>
      </c>
      <c r="K183" s="96">
        <v>390458</v>
      </c>
    </row>
    <row r="184" spans="1:11" ht="30" x14ac:dyDescent="0.3">
      <c r="A184" s="14" t="s">
        <v>1834</v>
      </c>
      <c r="B184" s="32" t="s">
        <v>28</v>
      </c>
      <c r="C184" s="24" t="s">
        <v>18</v>
      </c>
      <c r="D184" s="23" t="s">
        <v>18</v>
      </c>
      <c r="E184" s="25" t="s">
        <v>32</v>
      </c>
      <c r="F184" s="174">
        <v>31900042</v>
      </c>
      <c r="G184" s="62">
        <v>43621</v>
      </c>
      <c r="H184" s="138" t="s">
        <v>1848</v>
      </c>
      <c r="I184" s="45" t="s">
        <v>195</v>
      </c>
      <c r="J184" s="44" t="s">
        <v>194</v>
      </c>
      <c r="K184" s="96">
        <v>527111</v>
      </c>
    </row>
    <row r="185" spans="1:11" ht="30" x14ac:dyDescent="0.3">
      <c r="A185" s="14" t="s">
        <v>1834</v>
      </c>
      <c r="B185" s="32" t="s">
        <v>28</v>
      </c>
      <c r="C185" s="24" t="s">
        <v>18</v>
      </c>
      <c r="D185" s="23" t="s">
        <v>18</v>
      </c>
      <c r="E185" s="25" t="s">
        <v>32</v>
      </c>
      <c r="F185" s="174">
        <v>31900043</v>
      </c>
      <c r="G185" s="62">
        <v>43622</v>
      </c>
      <c r="H185" s="138" t="s">
        <v>1847</v>
      </c>
      <c r="I185" s="45" t="s">
        <v>195</v>
      </c>
      <c r="J185" s="44" t="s">
        <v>194</v>
      </c>
      <c r="K185" s="96">
        <v>391189</v>
      </c>
    </row>
    <row r="186" spans="1:11" ht="30" x14ac:dyDescent="0.3">
      <c r="A186" s="14" t="s">
        <v>1834</v>
      </c>
      <c r="B186" s="175" t="s">
        <v>81</v>
      </c>
      <c r="C186" s="24" t="s">
        <v>18</v>
      </c>
      <c r="D186" s="23" t="s">
        <v>18</v>
      </c>
      <c r="E186" s="25" t="s">
        <v>32</v>
      </c>
      <c r="F186" s="174">
        <v>31900045</v>
      </c>
      <c r="G186" s="62">
        <v>43633</v>
      </c>
      <c r="H186" s="138" t="s">
        <v>1846</v>
      </c>
      <c r="I186" s="57" t="s">
        <v>1845</v>
      </c>
      <c r="J186" s="56" t="s">
        <v>1844</v>
      </c>
      <c r="K186" s="96">
        <v>1725500</v>
      </c>
    </row>
    <row r="187" spans="1:11" ht="15" x14ac:dyDescent="0.3">
      <c r="A187" s="14" t="s">
        <v>1834</v>
      </c>
      <c r="B187" s="175" t="s">
        <v>81</v>
      </c>
      <c r="C187" s="24" t="s">
        <v>18</v>
      </c>
      <c r="D187" s="23" t="s">
        <v>18</v>
      </c>
      <c r="E187" s="25" t="s">
        <v>32</v>
      </c>
      <c r="F187" s="174">
        <v>31900046</v>
      </c>
      <c r="G187" s="62">
        <v>43640</v>
      </c>
      <c r="H187" s="138" t="s">
        <v>1843</v>
      </c>
      <c r="I187" s="57" t="s">
        <v>1842</v>
      </c>
      <c r="J187" s="56" t="s">
        <v>1841</v>
      </c>
      <c r="K187" s="96">
        <v>1987300</v>
      </c>
    </row>
    <row r="188" spans="1:11" ht="30" customHeight="1" x14ac:dyDescent="0.3">
      <c r="A188" s="14" t="s">
        <v>1834</v>
      </c>
      <c r="B188" s="9" t="s">
        <v>33</v>
      </c>
      <c r="C188" s="24" t="s">
        <v>18</v>
      </c>
      <c r="D188" s="23" t="s">
        <v>18</v>
      </c>
      <c r="E188" s="71" t="s">
        <v>383</v>
      </c>
      <c r="F188" s="174" t="s">
        <v>18</v>
      </c>
      <c r="G188" s="62">
        <v>43637</v>
      </c>
      <c r="H188" s="138" t="s">
        <v>1840</v>
      </c>
      <c r="I188" s="57" t="s">
        <v>1839</v>
      </c>
      <c r="J188" s="56" t="s">
        <v>1838</v>
      </c>
      <c r="K188" s="96">
        <v>200164</v>
      </c>
    </row>
    <row r="189" spans="1:11" ht="30" customHeight="1" x14ac:dyDescent="0.3">
      <c r="A189" s="14" t="s">
        <v>1834</v>
      </c>
      <c r="B189" s="9" t="s">
        <v>33</v>
      </c>
      <c r="C189" s="24" t="s">
        <v>18</v>
      </c>
      <c r="D189" s="23" t="s">
        <v>18</v>
      </c>
      <c r="E189" s="71" t="s">
        <v>383</v>
      </c>
      <c r="F189" s="174" t="s">
        <v>18</v>
      </c>
      <c r="G189" s="62">
        <v>43643</v>
      </c>
      <c r="H189" s="138" t="s">
        <v>1840</v>
      </c>
      <c r="I189" s="57" t="s">
        <v>1839</v>
      </c>
      <c r="J189" s="56" t="s">
        <v>1838</v>
      </c>
      <c r="K189" s="96">
        <v>100352</v>
      </c>
    </row>
    <row r="190" spans="1:11" ht="30" customHeight="1" x14ac:dyDescent="0.3">
      <c r="A190" s="14" t="s">
        <v>1834</v>
      </c>
      <c r="B190" s="9" t="s">
        <v>33</v>
      </c>
      <c r="C190" s="24" t="s">
        <v>18</v>
      </c>
      <c r="D190" s="23" t="s">
        <v>18</v>
      </c>
      <c r="E190" s="71" t="s">
        <v>383</v>
      </c>
      <c r="F190" s="174" t="s">
        <v>18</v>
      </c>
      <c r="G190" s="62">
        <v>43619</v>
      </c>
      <c r="H190" s="138" t="s">
        <v>1837</v>
      </c>
      <c r="I190" s="57" t="s">
        <v>1836</v>
      </c>
      <c r="J190" s="56" t="s">
        <v>1835</v>
      </c>
      <c r="K190" s="96">
        <v>7140000</v>
      </c>
    </row>
    <row r="191" spans="1:11" ht="30" customHeight="1" x14ac:dyDescent="0.3">
      <c r="A191" s="14" t="s">
        <v>1834</v>
      </c>
      <c r="B191" s="175" t="s">
        <v>6</v>
      </c>
      <c r="C191" s="174" t="s">
        <v>1833</v>
      </c>
      <c r="D191" s="62">
        <v>43642</v>
      </c>
      <c r="E191" s="25" t="s">
        <v>27</v>
      </c>
      <c r="F191" s="174">
        <v>31900095</v>
      </c>
      <c r="G191" s="62">
        <v>43644</v>
      </c>
      <c r="H191" s="138" t="s">
        <v>1832</v>
      </c>
      <c r="I191" s="57" t="s">
        <v>1831</v>
      </c>
      <c r="J191" s="56" t="s">
        <v>1830</v>
      </c>
      <c r="K191" s="96">
        <v>3000000</v>
      </c>
    </row>
    <row r="192" spans="1:11" ht="15" customHeight="1" x14ac:dyDescent="0.3">
      <c r="A192" s="14" t="s">
        <v>1708</v>
      </c>
      <c r="B192" s="25" t="s">
        <v>19</v>
      </c>
      <c r="C192" s="24" t="s">
        <v>18</v>
      </c>
      <c r="D192" s="23" t="s">
        <v>18</v>
      </c>
      <c r="E192" s="25" t="s">
        <v>27</v>
      </c>
      <c r="F192" s="166">
        <v>41900005</v>
      </c>
      <c r="G192" s="163">
        <v>43642</v>
      </c>
      <c r="H192" s="169" t="s">
        <v>1829</v>
      </c>
      <c r="I192" s="57" t="s">
        <v>271</v>
      </c>
      <c r="J192" s="56" t="s">
        <v>270</v>
      </c>
      <c r="K192" s="165">
        <v>955300</v>
      </c>
    </row>
    <row r="193" spans="1:11" ht="30" customHeight="1" x14ac:dyDescent="0.3">
      <c r="A193" s="14" t="s">
        <v>1708</v>
      </c>
      <c r="B193" s="25" t="s">
        <v>19</v>
      </c>
      <c r="C193" s="24" t="s">
        <v>18</v>
      </c>
      <c r="D193" s="23" t="s">
        <v>18</v>
      </c>
      <c r="E193" s="25" t="s">
        <v>27</v>
      </c>
      <c r="F193" s="166">
        <v>41900006</v>
      </c>
      <c r="G193" s="163">
        <v>43642</v>
      </c>
      <c r="H193" s="169" t="s">
        <v>1828</v>
      </c>
      <c r="I193" s="57" t="s">
        <v>271</v>
      </c>
      <c r="J193" s="56" t="s">
        <v>270</v>
      </c>
      <c r="K193" s="165">
        <v>626800</v>
      </c>
    </row>
    <row r="194" spans="1:11" ht="15" customHeight="1" x14ac:dyDescent="0.2">
      <c r="A194" s="14" t="s">
        <v>1708</v>
      </c>
      <c r="B194" s="25" t="s">
        <v>19</v>
      </c>
      <c r="C194" s="24" t="s">
        <v>18</v>
      </c>
      <c r="D194" s="23" t="s">
        <v>18</v>
      </c>
      <c r="E194" s="25" t="s">
        <v>27</v>
      </c>
      <c r="F194" s="166">
        <v>419000009</v>
      </c>
      <c r="G194" s="163">
        <v>43637</v>
      </c>
      <c r="H194" s="172" t="s">
        <v>1827</v>
      </c>
      <c r="I194" s="157" t="s">
        <v>1819</v>
      </c>
      <c r="J194" s="173" t="s">
        <v>1151</v>
      </c>
      <c r="K194" s="165">
        <v>17001</v>
      </c>
    </row>
    <row r="195" spans="1:11" ht="15" x14ac:dyDescent="0.2">
      <c r="A195" s="14" t="s">
        <v>1708</v>
      </c>
      <c r="B195" s="25" t="s">
        <v>19</v>
      </c>
      <c r="C195" s="24" t="s">
        <v>18</v>
      </c>
      <c r="D195" s="23" t="s">
        <v>18</v>
      </c>
      <c r="E195" s="25" t="s">
        <v>27</v>
      </c>
      <c r="F195" s="166">
        <v>41900010</v>
      </c>
      <c r="G195" s="163">
        <v>43637</v>
      </c>
      <c r="H195" s="169" t="s">
        <v>1826</v>
      </c>
      <c r="I195" s="157" t="s">
        <v>1819</v>
      </c>
      <c r="J195" s="173" t="s">
        <v>1151</v>
      </c>
      <c r="K195" s="165">
        <v>16487</v>
      </c>
    </row>
    <row r="196" spans="1:11" ht="15" customHeight="1" x14ac:dyDescent="0.2">
      <c r="A196" s="14" t="s">
        <v>1708</v>
      </c>
      <c r="B196" s="25" t="s">
        <v>19</v>
      </c>
      <c r="C196" s="24" t="s">
        <v>18</v>
      </c>
      <c r="D196" s="23" t="s">
        <v>18</v>
      </c>
      <c r="E196" s="25" t="s">
        <v>27</v>
      </c>
      <c r="F196" s="166">
        <v>41900011</v>
      </c>
      <c r="G196" s="163">
        <v>43637</v>
      </c>
      <c r="H196" s="169" t="s">
        <v>1825</v>
      </c>
      <c r="I196" s="157" t="s">
        <v>1819</v>
      </c>
      <c r="J196" s="173" t="s">
        <v>1151</v>
      </c>
      <c r="K196" s="165">
        <v>17081</v>
      </c>
    </row>
    <row r="197" spans="1:11" ht="15" x14ac:dyDescent="0.2">
      <c r="A197" s="14" t="s">
        <v>1708</v>
      </c>
      <c r="B197" s="25" t="s">
        <v>19</v>
      </c>
      <c r="C197" s="24" t="s">
        <v>18</v>
      </c>
      <c r="D197" s="23" t="s">
        <v>18</v>
      </c>
      <c r="E197" s="25" t="s">
        <v>27</v>
      </c>
      <c r="F197" s="166">
        <v>41900012</v>
      </c>
      <c r="G197" s="163">
        <v>43637</v>
      </c>
      <c r="H197" s="169" t="s">
        <v>1824</v>
      </c>
      <c r="I197" s="157" t="s">
        <v>1819</v>
      </c>
      <c r="J197" s="173" t="s">
        <v>1151</v>
      </c>
      <c r="K197" s="165">
        <v>16742</v>
      </c>
    </row>
    <row r="198" spans="1:11" ht="15" customHeight="1" x14ac:dyDescent="0.2">
      <c r="A198" s="14" t="s">
        <v>1708</v>
      </c>
      <c r="B198" s="25" t="s">
        <v>19</v>
      </c>
      <c r="C198" s="24" t="s">
        <v>18</v>
      </c>
      <c r="D198" s="23" t="s">
        <v>18</v>
      </c>
      <c r="E198" s="25" t="s">
        <v>27</v>
      </c>
      <c r="F198" s="168">
        <v>41900013</v>
      </c>
      <c r="G198" s="163">
        <v>43637</v>
      </c>
      <c r="H198" s="172" t="s">
        <v>1823</v>
      </c>
      <c r="I198" s="157" t="s">
        <v>1819</v>
      </c>
      <c r="J198" s="173" t="s">
        <v>1151</v>
      </c>
      <c r="K198" s="171">
        <v>16586</v>
      </c>
    </row>
    <row r="199" spans="1:11" ht="15" x14ac:dyDescent="0.2">
      <c r="A199" s="14" t="s">
        <v>1708</v>
      </c>
      <c r="B199" s="25" t="s">
        <v>19</v>
      </c>
      <c r="C199" s="24" t="s">
        <v>18</v>
      </c>
      <c r="D199" s="23" t="s">
        <v>18</v>
      </c>
      <c r="E199" s="25" t="s">
        <v>27</v>
      </c>
      <c r="F199" s="166">
        <v>41900014</v>
      </c>
      <c r="G199" s="163">
        <v>43637</v>
      </c>
      <c r="H199" s="169" t="s">
        <v>1822</v>
      </c>
      <c r="I199" s="157" t="s">
        <v>1819</v>
      </c>
      <c r="J199" s="173" t="s">
        <v>1151</v>
      </c>
      <c r="K199" s="165">
        <v>16589</v>
      </c>
    </row>
    <row r="200" spans="1:11" ht="15" x14ac:dyDescent="0.2">
      <c r="A200" s="14" t="s">
        <v>1708</v>
      </c>
      <c r="B200" s="25" t="s">
        <v>19</v>
      </c>
      <c r="C200" s="24" t="s">
        <v>18</v>
      </c>
      <c r="D200" s="23" t="s">
        <v>18</v>
      </c>
      <c r="E200" s="25" t="s">
        <v>27</v>
      </c>
      <c r="F200" s="166">
        <v>41900015</v>
      </c>
      <c r="G200" s="163">
        <v>43637</v>
      </c>
      <c r="H200" s="169" t="s">
        <v>1821</v>
      </c>
      <c r="I200" s="157" t="s">
        <v>1819</v>
      </c>
      <c r="J200" s="173" t="s">
        <v>1151</v>
      </c>
      <c r="K200" s="165">
        <v>16874</v>
      </c>
    </row>
    <row r="201" spans="1:11" ht="15" customHeight="1" x14ac:dyDescent="0.2">
      <c r="A201" s="14" t="s">
        <v>1708</v>
      </c>
      <c r="B201" s="25" t="s">
        <v>19</v>
      </c>
      <c r="C201" s="24" t="s">
        <v>18</v>
      </c>
      <c r="D201" s="23" t="s">
        <v>18</v>
      </c>
      <c r="E201" s="25" t="s">
        <v>27</v>
      </c>
      <c r="F201" s="166">
        <v>41900016</v>
      </c>
      <c r="G201" s="163">
        <v>43637</v>
      </c>
      <c r="H201" s="169" t="s">
        <v>1820</v>
      </c>
      <c r="I201" s="157" t="s">
        <v>1819</v>
      </c>
      <c r="J201" s="173" t="s">
        <v>1151</v>
      </c>
      <c r="K201" s="165">
        <v>16601</v>
      </c>
    </row>
    <row r="202" spans="1:11" ht="15" x14ac:dyDescent="0.2">
      <c r="A202" s="14" t="s">
        <v>1708</v>
      </c>
      <c r="B202" s="25" t="s">
        <v>19</v>
      </c>
      <c r="C202" s="24" t="s">
        <v>18</v>
      </c>
      <c r="D202" s="23" t="s">
        <v>18</v>
      </c>
      <c r="E202" s="25" t="s">
        <v>27</v>
      </c>
      <c r="F202" s="166">
        <v>41900020</v>
      </c>
      <c r="G202" s="163">
        <v>43628</v>
      </c>
      <c r="H202" s="169" t="s">
        <v>1818</v>
      </c>
      <c r="I202" s="143" t="s">
        <v>1730</v>
      </c>
      <c r="J202" s="142" t="s">
        <v>1729</v>
      </c>
      <c r="K202" s="165">
        <v>96220</v>
      </c>
    </row>
    <row r="203" spans="1:11" ht="15" x14ac:dyDescent="0.2">
      <c r="A203" s="14" t="s">
        <v>1708</v>
      </c>
      <c r="B203" s="25" t="s">
        <v>19</v>
      </c>
      <c r="C203" s="24" t="s">
        <v>18</v>
      </c>
      <c r="D203" s="23" t="s">
        <v>18</v>
      </c>
      <c r="E203" s="25" t="s">
        <v>27</v>
      </c>
      <c r="F203" s="166">
        <v>41900021</v>
      </c>
      <c r="G203" s="163">
        <v>43628</v>
      </c>
      <c r="H203" s="169" t="s">
        <v>1817</v>
      </c>
      <c r="I203" s="143" t="s">
        <v>1730</v>
      </c>
      <c r="J203" s="142" t="s">
        <v>1802</v>
      </c>
      <c r="K203" s="165">
        <v>10070</v>
      </c>
    </row>
    <row r="204" spans="1:11" ht="30" customHeight="1" x14ac:dyDescent="0.3">
      <c r="A204" s="14" t="s">
        <v>1708</v>
      </c>
      <c r="B204" s="25" t="s">
        <v>19</v>
      </c>
      <c r="C204" s="24" t="s">
        <v>18</v>
      </c>
      <c r="D204" s="23" t="s">
        <v>18</v>
      </c>
      <c r="E204" s="25" t="s">
        <v>27</v>
      </c>
      <c r="F204" s="166">
        <v>41900022</v>
      </c>
      <c r="G204" s="163">
        <v>43628</v>
      </c>
      <c r="H204" s="169" t="s">
        <v>1816</v>
      </c>
      <c r="I204" s="57" t="s">
        <v>271</v>
      </c>
      <c r="J204" s="56" t="s">
        <v>270</v>
      </c>
      <c r="K204" s="165">
        <v>227800</v>
      </c>
    </row>
    <row r="205" spans="1:11" ht="30" customHeight="1" x14ac:dyDescent="0.3">
      <c r="A205" s="14" t="s">
        <v>1708</v>
      </c>
      <c r="B205" s="25" t="s">
        <v>19</v>
      </c>
      <c r="C205" s="24" t="s">
        <v>18</v>
      </c>
      <c r="D205" s="23" t="s">
        <v>18</v>
      </c>
      <c r="E205" s="25" t="s">
        <v>27</v>
      </c>
      <c r="F205" s="166">
        <v>41900023</v>
      </c>
      <c r="G205" s="163">
        <v>43628</v>
      </c>
      <c r="H205" s="169" t="s">
        <v>1815</v>
      </c>
      <c r="I205" s="57" t="s">
        <v>271</v>
      </c>
      <c r="J205" s="56" t="s">
        <v>270</v>
      </c>
      <c r="K205" s="165">
        <v>249600</v>
      </c>
    </row>
    <row r="206" spans="1:11" ht="30" customHeight="1" x14ac:dyDescent="0.3">
      <c r="A206" s="14" t="s">
        <v>1708</v>
      </c>
      <c r="B206" s="25" t="s">
        <v>19</v>
      </c>
      <c r="C206" s="24" t="s">
        <v>18</v>
      </c>
      <c r="D206" s="23" t="s">
        <v>18</v>
      </c>
      <c r="E206" s="25" t="s">
        <v>27</v>
      </c>
      <c r="F206" s="166">
        <v>41900024</v>
      </c>
      <c r="G206" s="163">
        <v>43628</v>
      </c>
      <c r="H206" s="169" t="s">
        <v>1811</v>
      </c>
      <c r="I206" s="57" t="s">
        <v>271</v>
      </c>
      <c r="J206" s="56" t="s">
        <v>270</v>
      </c>
      <c r="K206" s="165">
        <v>91700</v>
      </c>
    </row>
    <row r="207" spans="1:11" ht="15" x14ac:dyDescent="0.2">
      <c r="A207" s="14" t="s">
        <v>1708</v>
      </c>
      <c r="B207" s="25" t="s">
        <v>19</v>
      </c>
      <c r="C207" s="24" t="s">
        <v>18</v>
      </c>
      <c r="D207" s="23" t="s">
        <v>18</v>
      </c>
      <c r="E207" s="25" t="s">
        <v>27</v>
      </c>
      <c r="F207" s="166">
        <v>41900025</v>
      </c>
      <c r="G207" s="163">
        <v>43628</v>
      </c>
      <c r="H207" s="169" t="s">
        <v>1814</v>
      </c>
      <c r="I207" s="143" t="s">
        <v>1730</v>
      </c>
      <c r="J207" s="142" t="s">
        <v>1729</v>
      </c>
      <c r="K207" s="165">
        <v>59980</v>
      </c>
    </row>
    <row r="208" spans="1:11" ht="15" x14ac:dyDescent="0.2">
      <c r="A208" s="14" t="s">
        <v>1708</v>
      </c>
      <c r="B208" s="25" t="s">
        <v>19</v>
      </c>
      <c r="C208" s="24" t="s">
        <v>18</v>
      </c>
      <c r="D208" s="23" t="s">
        <v>18</v>
      </c>
      <c r="E208" s="25" t="s">
        <v>27</v>
      </c>
      <c r="F208" s="166">
        <v>41900026</v>
      </c>
      <c r="G208" s="163">
        <v>43628</v>
      </c>
      <c r="H208" s="169" t="s">
        <v>1813</v>
      </c>
      <c r="I208" s="143" t="s">
        <v>1730</v>
      </c>
      <c r="J208" s="142" t="s">
        <v>1729</v>
      </c>
      <c r="K208" s="165">
        <v>16310</v>
      </c>
    </row>
    <row r="209" spans="1:11" ht="30" x14ac:dyDescent="0.2">
      <c r="A209" s="14" t="s">
        <v>1708</v>
      </c>
      <c r="B209" s="25" t="s">
        <v>19</v>
      </c>
      <c r="C209" s="24" t="s">
        <v>18</v>
      </c>
      <c r="D209" s="23" t="s">
        <v>18</v>
      </c>
      <c r="E209" s="25" t="s">
        <v>27</v>
      </c>
      <c r="F209" s="166">
        <v>41900027</v>
      </c>
      <c r="G209" s="163">
        <v>43628</v>
      </c>
      <c r="H209" s="169" t="s">
        <v>1812</v>
      </c>
      <c r="I209" s="143" t="s">
        <v>1730</v>
      </c>
      <c r="J209" s="142" t="s">
        <v>1729</v>
      </c>
      <c r="K209" s="165">
        <v>141330</v>
      </c>
    </row>
    <row r="210" spans="1:11" ht="15" customHeight="1" x14ac:dyDescent="0.3">
      <c r="A210" s="14" t="s">
        <v>1708</v>
      </c>
      <c r="B210" s="25" t="s">
        <v>19</v>
      </c>
      <c r="C210" s="24" t="s">
        <v>18</v>
      </c>
      <c r="D210" s="23" t="s">
        <v>18</v>
      </c>
      <c r="E210" s="25" t="s">
        <v>27</v>
      </c>
      <c r="F210" s="166">
        <v>41900024</v>
      </c>
      <c r="G210" s="163">
        <v>43628</v>
      </c>
      <c r="H210" s="169" t="s">
        <v>1811</v>
      </c>
      <c r="I210" s="57" t="s">
        <v>271</v>
      </c>
      <c r="J210" s="56" t="s">
        <v>270</v>
      </c>
      <c r="K210" s="165">
        <f>51400+35800</f>
        <v>87200</v>
      </c>
    </row>
    <row r="211" spans="1:11" ht="30" customHeight="1" x14ac:dyDescent="0.3">
      <c r="A211" s="14" t="s">
        <v>1708</v>
      </c>
      <c r="B211" s="25" t="s">
        <v>19</v>
      </c>
      <c r="C211" s="24" t="s">
        <v>18</v>
      </c>
      <c r="D211" s="23" t="s">
        <v>18</v>
      </c>
      <c r="E211" s="25" t="s">
        <v>27</v>
      </c>
      <c r="F211" s="166">
        <v>41900031</v>
      </c>
      <c r="G211" s="163">
        <v>43628</v>
      </c>
      <c r="H211" s="169" t="s">
        <v>1810</v>
      </c>
      <c r="I211" s="57" t="s">
        <v>271</v>
      </c>
      <c r="J211" s="56" t="s">
        <v>270</v>
      </c>
      <c r="K211" s="165">
        <v>123400</v>
      </c>
    </row>
    <row r="212" spans="1:11" ht="30" customHeight="1" x14ac:dyDescent="0.3">
      <c r="A212" s="14" t="s">
        <v>1708</v>
      </c>
      <c r="B212" s="25" t="s">
        <v>19</v>
      </c>
      <c r="C212" s="24" t="s">
        <v>18</v>
      </c>
      <c r="D212" s="23" t="s">
        <v>18</v>
      </c>
      <c r="E212" s="25" t="s">
        <v>27</v>
      </c>
      <c r="F212" s="166">
        <v>41900032</v>
      </c>
      <c r="G212" s="163">
        <v>43628</v>
      </c>
      <c r="H212" s="169" t="s">
        <v>1809</v>
      </c>
      <c r="I212" s="57" t="s">
        <v>271</v>
      </c>
      <c r="J212" s="56" t="s">
        <v>270</v>
      </c>
      <c r="K212" s="165">
        <v>116800</v>
      </c>
    </row>
    <row r="213" spans="1:11" ht="15" x14ac:dyDescent="0.2">
      <c r="A213" s="14" t="s">
        <v>1708</v>
      </c>
      <c r="B213" s="25" t="s">
        <v>19</v>
      </c>
      <c r="C213" s="24" t="s">
        <v>18</v>
      </c>
      <c r="D213" s="23" t="s">
        <v>18</v>
      </c>
      <c r="E213" s="25" t="s">
        <v>27</v>
      </c>
      <c r="F213" s="166">
        <v>41900035</v>
      </c>
      <c r="G213" s="163">
        <v>43628</v>
      </c>
      <c r="H213" s="169" t="s">
        <v>1808</v>
      </c>
      <c r="I213" s="143" t="s">
        <v>1730</v>
      </c>
      <c r="J213" s="142" t="s">
        <v>1802</v>
      </c>
      <c r="K213" s="165">
        <v>20550</v>
      </c>
    </row>
    <row r="214" spans="1:11" ht="15" x14ac:dyDescent="0.2">
      <c r="A214" s="14" t="s">
        <v>1708</v>
      </c>
      <c r="B214" s="25" t="s">
        <v>19</v>
      </c>
      <c r="C214" s="24" t="s">
        <v>18</v>
      </c>
      <c r="D214" s="23" t="s">
        <v>18</v>
      </c>
      <c r="E214" s="25" t="s">
        <v>27</v>
      </c>
      <c r="F214" s="166">
        <v>41900052</v>
      </c>
      <c r="G214" s="163">
        <v>43628</v>
      </c>
      <c r="H214" s="169" t="s">
        <v>1807</v>
      </c>
      <c r="I214" s="143" t="s">
        <v>1730</v>
      </c>
      <c r="J214" s="142" t="s">
        <v>1729</v>
      </c>
      <c r="K214" s="165">
        <v>13780</v>
      </c>
    </row>
    <row r="215" spans="1:11" ht="30" x14ac:dyDescent="0.2">
      <c r="A215" s="14" t="s">
        <v>1708</v>
      </c>
      <c r="B215" s="25" t="s">
        <v>19</v>
      </c>
      <c r="C215" s="24" t="s">
        <v>18</v>
      </c>
      <c r="D215" s="23" t="s">
        <v>18</v>
      </c>
      <c r="E215" s="25" t="s">
        <v>27</v>
      </c>
      <c r="F215" s="166">
        <v>41900053</v>
      </c>
      <c r="G215" s="163">
        <v>43637</v>
      </c>
      <c r="H215" s="169" t="s">
        <v>1806</v>
      </c>
      <c r="I215" s="143" t="s">
        <v>1730</v>
      </c>
      <c r="J215" s="142" t="s">
        <v>1729</v>
      </c>
      <c r="K215" s="165">
        <v>17930</v>
      </c>
    </row>
    <row r="216" spans="1:11" ht="30" x14ac:dyDescent="0.2">
      <c r="A216" s="14" t="s">
        <v>1708</v>
      </c>
      <c r="B216" s="25" t="s">
        <v>19</v>
      </c>
      <c r="C216" s="24" t="s">
        <v>18</v>
      </c>
      <c r="D216" s="23" t="s">
        <v>18</v>
      </c>
      <c r="E216" s="25" t="s">
        <v>27</v>
      </c>
      <c r="F216" s="166">
        <v>41900053</v>
      </c>
      <c r="G216" s="163">
        <v>43637</v>
      </c>
      <c r="H216" s="169" t="s">
        <v>1806</v>
      </c>
      <c r="I216" s="143" t="s">
        <v>1730</v>
      </c>
      <c r="J216" s="142" t="s">
        <v>1729</v>
      </c>
      <c r="K216" s="165">
        <v>1030</v>
      </c>
    </row>
    <row r="217" spans="1:11" ht="15" customHeight="1" x14ac:dyDescent="0.3">
      <c r="A217" s="14" t="s">
        <v>1708</v>
      </c>
      <c r="B217" s="25" t="s">
        <v>19</v>
      </c>
      <c r="C217" s="24" t="s">
        <v>18</v>
      </c>
      <c r="D217" s="23" t="s">
        <v>18</v>
      </c>
      <c r="E217" s="25" t="s">
        <v>27</v>
      </c>
      <c r="F217" s="166">
        <v>41900054</v>
      </c>
      <c r="G217" s="163">
        <v>43637</v>
      </c>
      <c r="H217" s="169" t="s">
        <v>1805</v>
      </c>
      <c r="I217" s="57" t="s">
        <v>271</v>
      </c>
      <c r="J217" s="56" t="s">
        <v>270</v>
      </c>
      <c r="K217" s="165">
        <v>261800</v>
      </c>
    </row>
    <row r="218" spans="1:11" ht="15" customHeight="1" x14ac:dyDescent="0.3">
      <c r="A218" s="14" t="s">
        <v>1708</v>
      </c>
      <c r="B218" s="25" t="s">
        <v>19</v>
      </c>
      <c r="C218" s="24" t="s">
        <v>18</v>
      </c>
      <c r="D218" s="23" t="s">
        <v>18</v>
      </c>
      <c r="E218" s="25" t="s">
        <v>27</v>
      </c>
      <c r="F218" s="166">
        <v>41900055</v>
      </c>
      <c r="G218" s="163">
        <v>43628</v>
      </c>
      <c r="H218" s="169" t="s">
        <v>1804</v>
      </c>
      <c r="I218" s="57" t="s">
        <v>271</v>
      </c>
      <c r="J218" s="56" t="s">
        <v>270</v>
      </c>
      <c r="K218" s="165">
        <v>731300</v>
      </c>
    </row>
    <row r="219" spans="1:11" ht="15" x14ac:dyDescent="0.2">
      <c r="A219" s="14" t="s">
        <v>1708</v>
      </c>
      <c r="B219" s="25" t="s">
        <v>19</v>
      </c>
      <c r="C219" s="24" t="s">
        <v>18</v>
      </c>
      <c r="D219" s="23" t="s">
        <v>18</v>
      </c>
      <c r="E219" s="25" t="s">
        <v>27</v>
      </c>
      <c r="F219" s="166">
        <v>41900056</v>
      </c>
      <c r="G219" s="163">
        <v>43637</v>
      </c>
      <c r="H219" s="169" t="s">
        <v>1803</v>
      </c>
      <c r="I219" s="143" t="s">
        <v>1730</v>
      </c>
      <c r="J219" s="142" t="s">
        <v>1802</v>
      </c>
      <c r="K219" s="165">
        <v>52470</v>
      </c>
    </row>
    <row r="220" spans="1:11" ht="15" customHeight="1" x14ac:dyDescent="0.3">
      <c r="A220" s="14" t="s">
        <v>1708</v>
      </c>
      <c r="B220" s="25" t="s">
        <v>19</v>
      </c>
      <c r="C220" s="24" t="s">
        <v>18</v>
      </c>
      <c r="D220" s="23" t="s">
        <v>18</v>
      </c>
      <c r="E220" s="25" t="s">
        <v>27</v>
      </c>
      <c r="F220" s="166">
        <v>41900094</v>
      </c>
      <c r="G220" s="163">
        <v>43628</v>
      </c>
      <c r="H220" s="169" t="s">
        <v>1801</v>
      </c>
      <c r="I220" s="57" t="s">
        <v>271</v>
      </c>
      <c r="J220" s="56" t="s">
        <v>270</v>
      </c>
      <c r="K220" s="165">
        <v>1141800</v>
      </c>
    </row>
    <row r="221" spans="1:11" ht="30" x14ac:dyDescent="0.2">
      <c r="A221" s="14" t="s">
        <v>1708</v>
      </c>
      <c r="B221" s="32" t="s">
        <v>47</v>
      </c>
      <c r="C221" s="167" t="s">
        <v>1712</v>
      </c>
      <c r="D221" s="163">
        <v>43385</v>
      </c>
      <c r="E221" s="25" t="s">
        <v>27</v>
      </c>
      <c r="F221" s="166">
        <v>41900252</v>
      </c>
      <c r="G221" s="170">
        <v>43619</v>
      </c>
      <c r="H221" s="32" t="s">
        <v>1800</v>
      </c>
      <c r="I221" s="143" t="s">
        <v>1774</v>
      </c>
      <c r="J221" s="142" t="s">
        <v>1773</v>
      </c>
      <c r="K221" s="165">
        <v>32146</v>
      </c>
    </row>
    <row r="222" spans="1:11" ht="30" x14ac:dyDescent="0.2">
      <c r="A222" s="14" t="s">
        <v>1708</v>
      </c>
      <c r="B222" s="9" t="s">
        <v>33</v>
      </c>
      <c r="C222" s="24" t="s">
        <v>18</v>
      </c>
      <c r="D222" s="23" t="s">
        <v>18</v>
      </c>
      <c r="E222" s="25" t="s">
        <v>27</v>
      </c>
      <c r="F222" s="166">
        <v>41900253</v>
      </c>
      <c r="G222" s="163">
        <v>43619</v>
      </c>
      <c r="H222" s="169" t="s">
        <v>1799</v>
      </c>
      <c r="I222" s="58" t="s">
        <v>758</v>
      </c>
      <c r="J222" s="7" t="s">
        <v>757</v>
      </c>
      <c r="K222" s="165">
        <v>102048</v>
      </c>
    </row>
    <row r="223" spans="1:11" ht="15" customHeight="1" x14ac:dyDescent="0.2">
      <c r="A223" s="14" t="s">
        <v>1708</v>
      </c>
      <c r="B223" s="9" t="s">
        <v>33</v>
      </c>
      <c r="C223" s="24" t="s">
        <v>18</v>
      </c>
      <c r="D223" s="23" t="s">
        <v>18</v>
      </c>
      <c r="E223" s="25" t="s">
        <v>27</v>
      </c>
      <c r="F223" s="166">
        <v>41900254</v>
      </c>
      <c r="G223" s="163">
        <v>43619</v>
      </c>
      <c r="H223" s="169" t="s">
        <v>1798</v>
      </c>
      <c r="I223" s="58" t="s">
        <v>758</v>
      </c>
      <c r="J223" s="7" t="s">
        <v>757</v>
      </c>
      <c r="K223" s="165">
        <v>87168</v>
      </c>
    </row>
    <row r="224" spans="1:11" ht="30" x14ac:dyDescent="0.2">
      <c r="A224" s="14" t="s">
        <v>1708</v>
      </c>
      <c r="B224" s="9" t="s">
        <v>33</v>
      </c>
      <c r="C224" s="24" t="s">
        <v>18</v>
      </c>
      <c r="D224" s="23" t="s">
        <v>18</v>
      </c>
      <c r="E224" s="25" t="s">
        <v>27</v>
      </c>
      <c r="F224" s="168">
        <v>41900255</v>
      </c>
      <c r="G224" s="163">
        <v>43619</v>
      </c>
      <c r="H224" s="172" t="s">
        <v>1797</v>
      </c>
      <c r="I224" s="143" t="s">
        <v>1796</v>
      </c>
      <c r="J224" s="142" t="s">
        <v>1795</v>
      </c>
      <c r="K224" s="171">
        <v>154700</v>
      </c>
    </row>
    <row r="225" spans="1:11" ht="15" customHeight="1" x14ac:dyDescent="0.2">
      <c r="A225" s="14" t="s">
        <v>1708</v>
      </c>
      <c r="B225" s="157" t="s">
        <v>81</v>
      </c>
      <c r="C225" s="24" t="s">
        <v>18</v>
      </c>
      <c r="D225" s="23" t="s">
        <v>18</v>
      </c>
      <c r="E225" s="25" t="s">
        <v>27</v>
      </c>
      <c r="F225" s="168">
        <v>41900256</v>
      </c>
      <c r="G225" s="163">
        <v>43620</v>
      </c>
      <c r="H225" s="169" t="s">
        <v>1794</v>
      </c>
      <c r="I225" s="143" t="s">
        <v>1793</v>
      </c>
      <c r="J225" s="142" t="s">
        <v>1792</v>
      </c>
      <c r="K225" s="165">
        <v>130900</v>
      </c>
    </row>
    <row r="226" spans="1:11" ht="15" customHeight="1" x14ac:dyDescent="0.2">
      <c r="A226" s="14" t="s">
        <v>1708</v>
      </c>
      <c r="B226" s="9" t="s">
        <v>33</v>
      </c>
      <c r="C226" s="24" t="s">
        <v>18</v>
      </c>
      <c r="D226" s="23" t="s">
        <v>18</v>
      </c>
      <c r="E226" s="25" t="s">
        <v>27</v>
      </c>
      <c r="F226" s="166">
        <v>41900257</v>
      </c>
      <c r="G226" s="163">
        <v>43626</v>
      </c>
      <c r="H226" s="169" t="s">
        <v>1791</v>
      </c>
      <c r="I226" s="58" t="s">
        <v>758</v>
      </c>
      <c r="J226" s="7" t="s">
        <v>757</v>
      </c>
      <c r="K226" s="165">
        <v>125021</v>
      </c>
    </row>
    <row r="227" spans="1:11" ht="15" customHeight="1" x14ac:dyDescent="0.2">
      <c r="A227" s="14" t="s">
        <v>1708</v>
      </c>
      <c r="B227" s="25" t="s">
        <v>19</v>
      </c>
      <c r="C227" s="24" t="s">
        <v>18</v>
      </c>
      <c r="D227" s="23" t="s">
        <v>18</v>
      </c>
      <c r="E227" s="25" t="s">
        <v>27</v>
      </c>
      <c r="F227" s="166">
        <v>41900258</v>
      </c>
      <c r="G227" s="163">
        <v>43627</v>
      </c>
      <c r="H227" s="169" t="s">
        <v>1790</v>
      </c>
      <c r="I227" s="143" t="s">
        <v>1789</v>
      </c>
      <c r="J227" s="142" t="s">
        <v>896</v>
      </c>
      <c r="K227" s="165">
        <v>511760</v>
      </c>
    </row>
    <row r="228" spans="1:11" ht="15" customHeight="1" x14ac:dyDescent="0.2">
      <c r="A228" s="14" t="s">
        <v>1708</v>
      </c>
      <c r="B228" s="157" t="s">
        <v>81</v>
      </c>
      <c r="C228" s="24" t="s">
        <v>18</v>
      </c>
      <c r="D228" s="23" t="s">
        <v>18</v>
      </c>
      <c r="E228" s="25" t="s">
        <v>32</v>
      </c>
      <c r="F228" s="166">
        <v>41900017</v>
      </c>
      <c r="G228" s="163">
        <v>43622</v>
      </c>
      <c r="H228" s="32" t="s">
        <v>1788</v>
      </c>
      <c r="I228" s="143" t="s">
        <v>1764</v>
      </c>
      <c r="J228" s="142" t="s">
        <v>1763</v>
      </c>
      <c r="K228" s="165">
        <v>29900</v>
      </c>
    </row>
    <row r="229" spans="1:11" ht="15" customHeight="1" x14ac:dyDescent="0.2">
      <c r="A229" s="14" t="s">
        <v>1708</v>
      </c>
      <c r="B229" s="157" t="s">
        <v>81</v>
      </c>
      <c r="C229" s="24" t="s">
        <v>18</v>
      </c>
      <c r="D229" s="23" t="s">
        <v>18</v>
      </c>
      <c r="E229" s="25" t="s">
        <v>32</v>
      </c>
      <c r="F229" s="166">
        <v>41900018</v>
      </c>
      <c r="G229" s="163">
        <v>43627</v>
      </c>
      <c r="H229" s="32" t="s">
        <v>1787</v>
      </c>
      <c r="I229" s="143" t="s">
        <v>1786</v>
      </c>
      <c r="J229" s="142" t="s">
        <v>1785</v>
      </c>
      <c r="K229" s="165">
        <v>30631</v>
      </c>
    </row>
    <row r="230" spans="1:11" ht="15" customHeight="1" x14ac:dyDescent="0.2">
      <c r="A230" s="14" t="s">
        <v>1708</v>
      </c>
      <c r="B230" s="15" t="s">
        <v>13</v>
      </c>
      <c r="C230" s="167" t="s">
        <v>1784</v>
      </c>
      <c r="D230" s="163">
        <v>43602</v>
      </c>
      <c r="E230" s="25" t="s">
        <v>32</v>
      </c>
      <c r="F230" s="166">
        <v>41900019</v>
      </c>
      <c r="G230" s="163">
        <v>43627</v>
      </c>
      <c r="H230" s="32" t="s">
        <v>1783</v>
      </c>
      <c r="I230" s="143" t="s">
        <v>1782</v>
      </c>
      <c r="J230" s="142" t="s">
        <v>1781</v>
      </c>
      <c r="K230" s="165">
        <v>1647555</v>
      </c>
    </row>
    <row r="231" spans="1:11" ht="15" customHeight="1" x14ac:dyDescent="0.2">
      <c r="A231" s="14" t="s">
        <v>1708</v>
      </c>
      <c r="B231" s="32" t="s">
        <v>47</v>
      </c>
      <c r="C231" s="167" t="s">
        <v>1712</v>
      </c>
      <c r="D231" s="163">
        <v>43385</v>
      </c>
      <c r="E231" s="25" t="s">
        <v>27</v>
      </c>
      <c r="F231" s="166">
        <v>41900260</v>
      </c>
      <c r="G231" s="163">
        <v>43627</v>
      </c>
      <c r="H231" s="32" t="s">
        <v>1775</v>
      </c>
      <c r="I231" s="143" t="s">
        <v>1714</v>
      </c>
      <c r="J231" s="142" t="s">
        <v>1713</v>
      </c>
      <c r="K231" s="165">
        <v>166200</v>
      </c>
    </row>
    <row r="232" spans="1:11" ht="15" customHeight="1" x14ac:dyDescent="0.2">
      <c r="A232" s="14" t="s">
        <v>1708</v>
      </c>
      <c r="B232" s="32" t="s">
        <v>47</v>
      </c>
      <c r="C232" s="167" t="s">
        <v>1712</v>
      </c>
      <c r="D232" s="163">
        <v>43385</v>
      </c>
      <c r="E232" s="25" t="s">
        <v>27</v>
      </c>
      <c r="F232" s="166">
        <v>41900261</v>
      </c>
      <c r="G232" s="170">
        <v>43627</v>
      </c>
      <c r="H232" s="32" t="s">
        <v>1778</v>
      </c>
      <c r="I232" s="143" t="s">
        <v>1780</v>
      </c>
      <c r="J232" s="142" t="s">
        <v>1779</v>
      </c>
      <c r="K232" s="165">
        <v>166200</v>
      </c>
    </row>
    <row r="233" spans="1:11" ht="15" customHeight="1" x14ac:dyDescent="0.2">
      <c r="A233" s="14" t="s">
        <v>1708</v>
      </c>
      <c r="B233" s="32" t="s">
        <v>47</v>
      </c>
      <c r="C233" s="167" t="s">
        <v>1712</v>
      </c>
      <c r="D233" s="163">
        <v>43385</v>
      </c>
      <c r="E233" s="25" t="s">
        <v>27</v>
      </c>
      <c r="F233" s="166">
        <v>41900262</v>
      </c>
      <c r="G233" s="163">
        <v>43627</v>
      </c>
      <c r="H233" s="32" t="s">
        <v>1778</v>
      </c>
      <c r="I233" s="143" t="s">
        <v>1714</v>
      </c>
      <c r="J233" s="142" t="s">
        <v>1713</v>
      </c>
      <c r="K233" s="165">
        <v>166200</v>
      </c>
    </row>
    <row r="234" spans="1:11" ht="15" x14ac:dyDescent="0.2">
      <c r="A234" s="14" t="s">
        <v>1708</v>
      </c>
      <c r="B234" s="32" t="s">
        <v>47</v>
      </c>
      <c r="C234" s="167" t="s">
        <v>1712</v>
      </c>
      <c r="D234" s="163">
        <v>43385</v>
      </c>
      <c r="E234" s="25" t="s">
        <v>27</v>
      </c>
      <c r="F234" s="166">
        <v>41900263</v>
      </c>
      <c r="G234" s="163">
        <v>43627</v>
      </c>
      <c r="H234" s="32" t="s">
        <v>1711</v>
      </c>
      <c r="I234" s="143" t="s">
        <v>1710</v>
      </c>
      <c r="J234" s="142" t="s">
        <v>1709</v>
      </c>
      <c r="K234" s="165">
        <v>166200</v>
      </c>
    </row>
    <row r="235" spans="1:11" ht="15" x14ac:dyDescent="0.2">
      <c r="A235" s="14" t="s">
        <v>1708</v>
      </c>
      <c r="B235" s="32" t="s">
        <v>47</v>
      </c>
      <c r="C235" s="167" t="s">
        <v>1712</v>
      </c>
      <c r="D235" s="163">
        <v>43385</v>
      </c>
      <c r="E235" s="25" t="s">
        <v>27</v>
      </c>
      <c r="F235" s="166">
        <v>41900264</v>
      </c>
      <c r="G235" s="163">
        <v>43627</v>
      </c>
      <c r="H235" s="32" t="s">
        <v>1775</v>
      </c>
      <c r="I235" s="143" t="s">
        <v>1774</v>
      </c>
      <c r="J235" s="142" t="s">
        <v>1773</v>
      </c>
      <c r="K235" s="165">
        <v>166200</v>
      </c>
    </row>
    <row r="236" spans="1:11" ht="15" x14ac:dyDescent="0.2">
      <c r="A236" s="14" t="s">
        <v>1708</v>
      </c>
      <c r="B236" s="32" t="s">
        <v>47</v>
      </c>
      <c r="C236" s="167" t="s">
        <v>1712</v>
      </c>
      <c r="D236" s="163">
        <v>43385</v>
      </c>
      <c r="E236" s="25" t="s">
        <v>27</v>
      </c>
      <c r="F236" s="166">
        <v>41900265</v>
      </c>
      <c r="G236" s="163">
        <v>43627</v>
      </c>
      <c r="H236" s="32" t="s">
        <v>1778</v>
      </c>
      <c r="I236" s="143" t="s">
        <v>1716</v>
      </c>
      <c r="J236" s="142" t="s">
        <v>1715</v>
      </c>
      <c r="K236" s="165">
        <v>166200</v>
      </c>
    </row>
    <row r="237" spans="1:11" ht="30" x14ac:dyDescent="0.2">
      <c r="A237" s="14" t="s">
        <v>1708</v>
      </c>
      <c r="B237" s="9" t="s">
        <v>33</v>
      </c>
      <c r="C237" s="24" t="s">
        <v>18</v>
      </c>
      <c r="D237" s="23" t="s">
        <v>18</v>
      </c>
      <c r="E237" s="25" t="s">
        <v>27</v>
      </c>
      <c r="F237" s="166">
        <v>41900266</v>
      </c>
      <c r="G237" s="163">
        <v>43629</v>
      </c>
      <c r="H237" s="169" t="s">
        <v>1777</v>
      </c>
      <c r="I237" s="58" t="s">
        <v>758</v>
      </c>
      <c r="J237" s="7" t="s">
        <v>757</v>
      </c>
      <c r="K237" s="165">
        <v>133495</v>
      </c>
    </row>
    <row r="238" spans="1:11" ht="30" x14ac:dyDescent="0.2">
      <c r="A238" s="14" t="s">
        <v>1708</v>
      </c>
      <c r="B238" s="9" t="s">
        <v>33</v>
      </c>
      <c r="C238" s="24" t="s">
        <v>18</v>
      </c>
      <c r="D238" s="23" t="s">
        <v>18</v>
      </c>
      <c r="E238" s="25" t="s">
        <v>27</v>
      </c>
      <c r="F238" s="166">
        <v>41900267</v>
      </c>
      <c r="G238" s="163">
        <v>43629</v>
      </c>
      <c r="H238" s="169" t="s">
        <v>1776</v>
      </c>
      <c r="I238" s="58" t="s">
        <v>758</v>
      </c>
      <c r="J238" s="7" t="s">
        <v>757</v>
      </c>
      <c r="K238" s="165">
        <v>76378</v>
      </c>
    </row>
    <row r="239" spans="1:11" ht="15" x14ac:dyDescent="0.2">
      <c r="A239" s="14" t="s">
        <v>1708</v>
      </c>
      <c r="B239" s="32" t="s">
        <v>47</v>
      </c>
      <c r="C239" s="167" t="s">
        <v>1712</v>
      </c>
      <c r="D239" s="163">
        <v>43385</v>
      </c>
      <c r="E239" s="25" t="s">
        <v>27</v>
      </c>
      <c r="F239" s="166">
        <v>41900268</v>
      </c>
      <c r="G239" s="163">
        <v>43633</v>
      </c>
      <c r="H239" s="32" t="s">
        <v>1775</v>
      </c>
      <c r="I239" s="143" t="s">
        <v>1774</v>
      </c>
      <c r="J239" s="142" t="s">
        <v>1773</v>
      </c>
      <c r="K239" s="165">
        <v>168000</v>
      </c>
    </row>
    <row r="240" spans="1:11" ht="30" x14ac:dyDescent="0.2">
      <c r="A240" s="14" t="s">
        <v>1708</v>
      </c>
      <c r="B240" s="32" t="s">
        <v>28</v>
      </c>
      <c r="C240" s="24" t="s">
        <v>18</v>
      </c>
      <c r="D240" s="23" t="s">
        <v>18</v>
      </c>
      <c r="E240" s="25" t="s">
        <v>27</v>
      </c>
      <c r="F240" s="166">
        <v>41900269</v>
      </c>
      <c r="G240" s="163">
        <v>43633</v>
      </c>
      <c r="H240" s="32" t="s">
        <v>1772</v>
      </c>
      <c r="I240" s="143" t="s">
        <v>1771</v>
      </c>
      <c r="J240" s="142" t="s">
        <v>1329</v>
      </c>
      <c r="K240" s="165">
        <v>70000</v>
      </c>
    </row>
    <row r="241" spans="1:11" ht="30" x14ac:dyDescent="0.2">
      <c r="A241" s="14" t="s">
        <v>1708</v>
      </c>
      <c r="B241" s="15" t="s">
        <v>13</v>
      </c>
      <c r="C241" s="167" t="s">
        <v>1770</v>
      </c>
      <c r="D241" s="163">
        <v>43627</v>
      </c>
      <c r="E241" s="25" t="s">
        <v>27</v>
      </c>
      <c r="F241" s="166">
        <v>41900270</v>
      </c>
      <c r="G241" s="163">
        <v>43633</v>
      </c>
      <c r="H241" s="32" t="s">
        <v>1769</v>
      </c>
      <c r="I241" s="143" t="s">
        <v>1768</v>
      </c>
      <c r="J241" s="142" t="s">
        <v>1767</v>
      </c>
      <c r="K241" s="165">
        <v>666666</v>
      </c>
    </row>
    <row r="242" spans="1:11" ht="30" x14ac:dyDescent="0.2">
      <c r="A242" s="14" t="s">
        <v>1708</v>
      </c>
      <c r="B242" s="157" t="s">
        <v>81</v>
      </c>
      <c r="C242" s="24" t="s">
        <v>18</v>
      </c>
      <c r="D242" s="23" t="s">
        <v>18</v>
      </c>
      <c r="E242" s="25" t="s">
        <v>27</v>
      </c>
      <c r="F242" s="166">
        <v>41900271</v>
      </c>
      <c r="G242" s="163">
        <v>43633</v>
      </c>
      <c r="H242" s="32" t="s">
        <v>1766</v>
      </c>
      <c r="I242" s="143" t="s">
        <v>1738</v>
      </c>
      <c r="J242" s="142" t="s">
        <v>1737</v>
      </c>
      <c r="K242" s="165">
        <v>351110</v>
      </c>
    </row>
    <row r="243" spans="1:11" ht="15" x14ac:dyDescent="0.2">
      <c r="A243" s="14" t="s">
        <v>1708</v>
      </c>
      <c r="B243" s="157" t="s">
        <v>81</v>
      </c>
      <c r="C243" s="24" t="s">
        <v>18</v>
      </c>
      <c r="D243" s="23" t="s">
        <v>18</v>
      </c>
      <c r="E243" s="25" t="s">
        <v>32</v>
      </c>
      <c r="F243" s="166">
        <v>41900020</v>
      </c>
      <c r="G243" s="163">
        <v>43633</v>
      </c>
      <c r="H243" s="32" t="s">
        <v>1765</v>
      </c>
      <c r="I243" s="143" t="s">
        <v>1764</v>
      </c>
      <c r="J243" s="142" t="s">
        <v>1763</v>
      </c>
      <c r="K243" s="165">
        <v>27000</v>
      </c>
    </row>
    <row r="244" spans="1:11" ht="30" x14ac:dyDescent="0.2">
      <c r="A244" s="14" t="s">
        <v>1708</v>
      </c>
      <c r="B244" s="32" t="s">
        <v>28</v>
      </c>
      <c r="C244" s="24" t="s">
        <v>18</v>
      </c>
      <c r="D244" s="23" t="s">
        <v>18</v>
      </c>
      <c r="E244" s="25" t="s">
        <v>32</v>
      </c>
      <c r="F244" s="166">
        <v>41900021</v>
      </c>
      <c r="G244" s="163">
        <v>43634</v>
      </c>
      <c r="H244" s="32" t="s">
        <v>1762</v>
      </c>
      <c r="I244" s="58" t="s">
        <v>658</v>
      </c>
      <c r="J244" s="7" t="s">
        <v>657</v>
      </c>
      <c r="K244" s="165">
        <v>3500000</v>
      </c>
    </row>
    <row r="245" spans="1:11" ht="30" x14ac:dyDescent="0.2">
      <c r="A245" s="14" t="s">
        <v>1708</v>
      </c>
      <c r="B245" s="9" t="s">
        <v>33</v>
      </c>
      <c r="C245" s="24" t="s">
        <v>18</v>
      </c>
      <c r="D245" s="23" t="s">
        <v>18</v>
      </c>
      <c r="E245" s="25" t="s">
        <v>27</v>
      </c>
      <c r="F245" s="166">
        <v>41900272</v>
      </c>
      <c r="G245" s="163">
        <v>43634</v>
      </c>
      <c r="H245" s="169" t="s">
        <v>1761</v>
      </c>
      <c r="I245" s="58" t="s">
        <v>758</v>
      </c>
      <c r="J245" s="7" t="s">
        <v>757</v>
      </c>
      <c r="K245" s="165">
        <v>17500</v>
      </c>
    </row>
    <row r="246" spans="1:11" ht="30" x14ac:dyDescent="0.2">
      <c r="A246" s="14" t="s">
        <v>1708</v>
      </c>
      <c r="B246" s="9" t="s">
        <v>33</v>
      </c>
      <c r="C246" s="24" t="s">
        <v>18</v>
      </c>
      <c r="D246" s="23" t="s">
        <v>18</v>
      </c>
      <c r="E246" s="25" t="s">
        <v>27</v>
      </c>
      <c r="F246" s="166">
        <v>41900273</v>
      </c>
      <c r="G246" s="163">
        <v>43634</v>
      </c>
      <c r="H246" s="169" t="s">
        <v>1760</v>
      </c>
      <c r="I246" s="58" t="s">
        <v>758</v>
      </c>
      <c r="J246" s="7" t="s">
        <v>757</v>
      </c>
      <c r="K246" s="165">
        <v>68433</v>
      </c>
    </row>
    <row r="247" spans="1:11" ht="30" x14ac:dyDescent="0.2">
      <c r="A247" s="14" t="s">
        <v>1708</v>
      </c>
      <c r="B247" s="9" t="s">
        <v>33</v>
      </c>
      <c r="C247" s="24" t="s">
        <v>18</v>
      </c>
      <c r="D247" s="23" t="s">
        <v>18</v>
      </c>
      <c r="E247" s="25" t="s">
        <v>27</v>
      </c>
      <c r="F247" s="166">
        <v>41900274</v>
      </c>
      <c r="G247" s="163">
        <v>43634</v>
      </c>
      <c r="H247" s="169" t="s">
        <v>1759</v>
      </c>
      <c r="I247" s="58" t="s">
        <v>758</v>
      </c>
      <c r="J247" s="7" t="s">
        <v>757</v>
      </c>
      <c r="K247" s="165">
        <v>43375</v>
      </c>
    </row>
    <row r="248" spans="1:11" ht="30" x14ac:dyDescent="0.2">
      <c r="A248" s="14" t="s">
        <v>1708</v>
      </c>
      <c r="B248" s="9" t="s">
        <v>33</v>
      </c>
      <c r="C248" s="24" t="s">
        <v>18</v>
      </c>
      <c r="D248" s="23" t="s">
        <v>18</v>
      </c>
      <c r="E248" s="25" t="s">
        <v>27</v>
      </c>
      <c r="F248" s="166">
        <v>41900275</v>
      </c>
      <c r="G248" s="163">
        <v>43635</v>
      </c>
      <c r="H248" s="169" t="s">
        <v>1758</v>
      </c>
      <c r="I248" s="58" t="s">
        <v>758</v>
      </c>
      <c r="J248" s="7" t="s">
        <v>757</v>
      </c>
      <c r="K248" s="165">
        <v>63688</v>
      </c>
    </row>
    <row r="249" spans="1:11" ht="30" x14ac:dyDescent="0.2">
      <c r="A249" s="14" t="s">
        <v>1708</v>
      </c>
      <c r="B249" s="9" t="s">
        <v>33</v>
      </c>
      <c r="C249" s="24" t="s">
        <v>18</v>
      </c>
      <c r="D249" s="23" t="s">
        <v>18</v>
      </c>
      <c r="E249" s="25" t="s">
        <v>27</v>
      </c>
      <c r="F249" s="166">
        <v>41900276</v>
      </c>
      <c r="G249" s="163">
        <v>43635</v>
      </c>
      <c r="H249" s="169" t="s">
        <v>1757</v>
      </c>
      <c r="I249" s="58" t="s">
        <v>758</v>
      </c>
      <c r="J249" s="7" t="s">
        <v>757</v>
      </c>
      <c r="K249" s="165">
        <v>99741</v>
      </c>
    </row>
    <row r="250" spans="1:11" ht="30" x14ac:dyDescent="0.2">
      <c r="A250" s="14" t="s">
        <v>1708</v>
      </c>
      <c r="B250" s="9" t="s">
        <v>33</v>
      </c>
      <c r="C250" s="24" t="s">
        <v>18</v>
      </c>
      <c r="D250" s="23" t="s">
        <v>18</v>
      </c>
      <c r="E250" s="25" t="s">
        <v>27</v>
      </c>
      <c r="F250" s="166">
        <v>41900277</v>
      </c>
      <c r="G250" s="163">
        <v>43635</v>
      </c>
      <c r="H250" s="169" t="s">
        <v>1756</v>
      </c>
      <c r="I250" s="58" t="s">
        <v>758</v>
      </c>
      <c r="J250" s="7" t="s">
        <v>757</v>
      </c>
      <c r="K250" s="165">
        <v>34500</v>
      </c>
    </row>
    <row r="251" spans="1:11" ht="15" x14ac:dyDescent="0.2">
      <c r="A251" s="14" t="s">
        <v>1708</v>
      </c>
      <c r="B251" s="32" t="s">
        <v>28</v>
      </c>
      <c r="C251" s="24" t="s">
        <v>18</v>
      </c>
      <c r="D251" s="23" t="s">
        <v>18</v>
      </c>
      <c r="E251" s="25" t="s">
        <v>32</v>
      </c>
      <c r="F251" s="166">
        <v>41900022</v>
      </c>
      <c r="G251" s="163">
        <v>43635</v>
      </c>
      <c r="H251" s="32" t="s">
        <v>1755</v>
      </c>
      <c r="I251" s="143" t="s">
        <v>1754</v>
      </c>
      <c r="J251" s="142" t="s">
        <v>1753</v>
      </c>
      <c r="K251" s="165">
        <v>732400</v>
      </c>
    </row>
    <row r="252" spans="1:11" ht="15" x14ac:dyDescent="0.2">
      <c r="A252" s="14" t="s">
        <v>1708</v>
      </c>
      <c r="B252" s="157" t="s">
        <v>81</v>
      </c>
      <c r="C252" s="24" t="s">
        <v>18</v>
      </c>
      <c r="D252" s="23" t="s">
        <v>18</v>
      </c>
      <c r="E252" s="25" t="s">
        <v>32</v>
      </c>
      <c r="F252" s="166">
        <v>41900023</v>
      </c>
      <c r="G252" s="163">
        <v>43635</v>
      </c>
      <c r="H252" s="32" t="s">
        <v>1752</v>
      </c>
      <c r="I252" s="143" t="s">
        <v>1751</v>
      </c>
      <c r="J252" s="142" t="s">
        <v>1750</v>
      </c>
      <c r="K252" s="165">
        <v>561680</v>
      </c>
    </row>
    <row r="253" spans="1:11" ht="30" x14ac:dyDescent="0.2">
      <c r="A253" s="14" t="s">
        <v>1708</v>
      </c>
      <c r="B253" s="157" t="s">
        <v>81</v>
      </c>
      <c r="C253" s="24" t="s">
        <v>18</v>
      </c>
      <c r="D253" s="23" t="s">
        <v>18</v>
      </c>
      <c r="E253" s="25" t="s">
        <v>27</v>
      </c>
      <c r="F253" s="166">
        <v>41900278</v>
      </c>
      <c r="G253" s="163">
        <v>43636</v>
      </c>
      <c r="H253" s="32" t="s">
        <v>1749</v>
      </c>
      <c r="I253" s="143" t="s">
        <v>1748</v>
      </c>
      <c r="J253" s="142" t="s">
        <v>1747</v>
      </c>
      <c r="K253" s="165">
        <v>189567</v>
      </c>
    </row>
    <row r="254" spans="1:11" ht="15" x14ac:dyDescent="0.2">
      <c r="A254" s="14" t="s">
        <v>1708</v>
      </c>
      <c r="B254" s="32" t="s">
        <v>28</v>
      </c>
      <c r="C254" s="24" t="s">
        <v>18</v>
      </c>
      <c r="D254" s="23" t="s">
        <v>18</v>
      </c>
      <c r="E254" s="25" t="s">
        <v>32</v>
      </c>
      <c r="F254" s="166">
        <v>41900024</v>
      </c>
      <c r="G254" s="163">
        <v>43636</v>
      </c>
      <c r="H254" s="32" t="s">
        <v>1746</v>
      </c>
      <c r="I254" s="28" t="s">
        <v>142</v>
      </c>
      <c r="J254" s="27" t="s">
        <v>141</v>
      </c>
      <c r="K254" s="165">
        <v>514976</v>
      </c>
    </row>
    <row r="255" spans="1:11" ht="15" x14ac:dyDescent="0.2">
      <c r="A255" s="14" t="s">
        <v>1708</v>
      </c>
      <c r="B255" s="32" t="s">
        <v>28</v>
      </c>
      <c r="C255" s="24" t="s">
        <v>18</v>
      </c>
      <c r="D255" s="23" t="s">
        <v>18</v>
      </c>
      <c r="E255" s="25" t="s">
        <v>32</v>
      </c>
      <c r="F255" s="166">
        <v>41900025</v>
      </c>
      <c r="G255" s="163">
        <v>43636</v>
      </c>
      <c r="H255" s="32" t="s">
        <v>1745</v>
      </c>
      <c r="I255" s="28" t="s">
        <v>142</v>
      </c>
      <c r="J255" s="27" t="s">
        <v>141</v>
      </c>
      <c r="K255" s="165">
        <v>1666332</v>
      </c>
    </row>
    <row r="256" spans="1:11" ht="15" x14ac:dyDescent="0.2">
      <c r="A256" s="14" t="s">
        <v>1708</v>
      </c>
      <c r="B256" s="32" t="s">
        <v>28</v>
      </c>
      <c r="C256" s="24" t="s">
        <v>18</v>
      </c>
      <c r="D256" s="23" t="s">
        <v>18</v>
      </c>
      <c r="E256" s="25" t="s">
        <v>32</v>
      </c>
      <c r="F256" s="166">
        <v>41900026</v>
      </c>
      <c r="G256" s="163">
        <v>43636</v>
      </c>
      <c r="H256" s="32" t="s">
        <v>1744</v>
      </c>
      <c r="I256" s="28" t="s">
        <v>142</v>
      </c>
      <c r="J256" s="27" t="s">
        <v>141</v>
      </c>
      <c r="K256" s="165">
        <v>669494</v>
      </c>
    </row>
    <row r="257" spans="1:11" ht="30" x14ac:dyDescent="0.2">
      <c r="A257" s="14" t="s">
        <v>1708</v>
      </c>
      <c r="B257" s="9" t="s">
        <v>33</v>
      </c>
      <c r="C257" s="24" t="s">
        <v>18</v>
      </c>
      <c r="D257" s="23" t="s">
        <v>18</v>
      </c>
      <c r="E257" s="25" t="s">
        <v>27</v>
      </c>
      <c r="F257" s="166">
        <v>41900279</v>
      </c>
      <c r="G257" s="163">
        <v>43637</v>
      </c>
      <c r="H257" s="169" t="s">
        <v>1743</v>
      </c>
      <c r="I257" s="58" t="s">
        <v>758</v>
      </c>
      <c r="J257" s="7" t="s">
        <v>757</v>
      </c>
      <c r="K257" s="165">
        <v>125021</v>
      </c>
    </row>
    <row r="258" spans="1:11" ht="15" x14ac:dyDescent="0.2">
      <c r="A258" s="14" t="s">
        <v>1708</v>
      </c>
      <c r="B258" s="32" t="s">
        <v>28</v>
      </c>
      <c r="C258" s="24" t="s">
        <v>18</v>
      </c>
      <c r="D258" s="23" t="s">
        <v>18</v>
      </c>
      <c r="E258" s="25" t="s">
        <v>27</v>
      </c>
      <c r="F258" s="166">
        <v>41900280</v>
      </c>
      <c r="G258" s="163">
        <v>43640</v>
      </c>
      <c r="H258" s="32" t="s">
        <v>1742</v>
      </c>
      <c r="I258" s="143" t="s">
        <v>1741</v>
      </c>
      <c r="J258" s="142" t="s">
        <v>1740</v>
      </c>
      <c r="K258" s="165">
        <v>4523904</v>
      </c>
    </row>
    <row r="259" spans="1:11" ht="30" x14ac:dyDescent="0.2">
      <c r="A259" s="14" t="s">
        <v>1708</v>
      </c>
      <c r="B259" s="9" t="s">
        <v>33</v>
      </c>
      <c r="C259" s="24" t="s">
        <v>18</v>
      </c>
      <c r="D259" s="23" t="s">
        <v>18</v>
      </c>
      <c r="E259" s="25" t="s">
        <v>27</v>
      </c>
      <c r="F259" s="168">
        <v>41900281</v>
      </c>
      <c r="G259" s="163">
        <v>43640</v>
      </c>
      <c r="H259" s="32" t="s">
        <v>1739</v>
      </c>
      <c r="I259" s="143" t="s">
        <v>1738</v>
      </c>
      <c r="J259" s="142" t="s">
        <v>1737</v>
      </c>
      <c r="K259" s="165">
        <v>483301</v>
      </c>
    </row>
    <row r="260" spans="1:11" ht="30" x14ac:dyDescent="0.2">
      <c r="A260" s="14" t="s">
        <v>1708</v>
      </c>
      <c r="B260" s="9" t="s">
        <v>33</v>
      </c>
      <c r="C260" s="24" t="s">
        <v>18</v>
      </c>
      <c r="D260" s="23" t="s">
        <v>18</v>
      </c>
      <c r="E260" s="25" t="s">
        <v>27</v>
      </c>
      <c r="F260" s="166">
        <v>41900282</v>
      </c>
      <c r="G260" s="163">
        <v>43640</v>
      </c>
      <c r="H260" s="169" t="s">
        <v>1736</v>
      </c>
      <c r="I260" s="58" t="s">
        <v>758</v>
      </c>
      <c r="J260" s="7" t="s">
        <v>757</v>
      </c>
      <c r="K260" s="165">
        <v>20000</v>
      </c>
    </row>
    <row r="261" spans="1:11" ht="15" x14ac:dyDescent="0.2">
      <c r="A261" s="14" t="s">
        <v>1708</v>
      </c>
      <c r="B261" s="157" t="s">
        <v>81</v>
      </c>
      <c r="C261" s="24" t="s">
        <v>18</v>
      </c>
      <c r="D261" s="23" t="s">
        <v>18</v>
      </c>
      <c r="E261" s="25" t="s">
        <v>27</v>
      </c>
      <c r="F261" s="166">
        <v>41900283</v>
      </c>
      <c r="G261" s="163">
        <v>43642</v>
      </c>
      <c r="H261" s="32" t="s">
        <v>1735</v>
      </c>
      <c r="I261" s="143" t="s">
        <v>1734</v>
      </c>
      <c r="J261" s="142" t="s">
        <v>1733</v>
      </c>
      <c r="K261" s="165">
        <v>77350</v>
      </c>
    </row>
    <row r="262" spans="1:11" ht="15" x14ac:dyDescent="0.2">
      <c r="A262" s="14" t="s">
        <v>1708</v>
      </c>
      <c r="B262" s="25" t="s">
        <v>19</v>
      </c>
      <c r="C262" s="24" t="s">
        <v>18</v>
      </c>
      <c r="D262" s="23" t="s">
        <v>18</v>
      </c>
      <c r="E262" s="25" t="s">
        <v>27</v>
      </c>
      <c r="F262" s="166">
        <v>41900284</v>
      </c>
      <c r="G262" s="163">
        <v>43642</v>
      </c>
      <c r="H262" s="32" t="s">
        <v>1732</v>
      </c>
      <c r="I262" s="143" t="s">
        <v>1312</v>
      </c>
      <c r="J262" s="142" t="s">
        <v>1311</v>
      </c>
      <c r="K262" s="165">
        <v>126000</v>
      </c>
    </row>
    <row r="263" spans="1:11" ht="30" x14ac:dyDescent="0.2">
      <c r="A263" s="14" t="s">
        <v>1708</v>
      </c>
      <c r="B263" s="25" t="s">
        <v>19</v>
      </c>
      <c r="C263" s="24" t="s">
        <v>18</v>
      </c>
      <c r="D263" s="23" t="s">
        <v>18</v>
      </c>
      <c r="E263" s="25" t="s">
        <v>27</v>
      </c>
      <c r="F263" s="166">
        <v>41900285</v>
      </c>
      <c r="G263" s="163">
        <v>43642</v>
      </c>
      <c r="H263" s="32" t="s">
        <v>1731</v>
      </c>
      <c r="I263" s="143" t="s">
        <v>1730</v>
      </c>
      <c r="J263" s="142" t="s">
        <v>1729</v>
      </c>
      <c r="K263" s="165">
        <v>400001</v>
      </c>
    </row>
    <row r="264" spans="1:11" ht="30" x14ac:dyDescent="0.2">
      <c r="A264" s="14" t="s">
        <v>1708</v>
      </c>
      <c r="B264" s="32" t="s">
        <v>28</v>
      </c>
      <c r="C264" s="24" t="s">
        <v>18</v>
      </c>
      <c r="D264" s="23" t="s">
        <v>18</v>
      </c>
      <c r="E264" s="25" t="s">
        <v>27</v>
      </c>
      <c r="F264" s="166">
        <v>41900286</v>
      </c>
      <c r="G264" s="163">
        <v>43644</v>
      </c>
      <c r="H264" s="32" t="s">
        <v>1728</v>
      </c>
      <c r="I264" s="143" t="s">
        <v>1727</v>
      </c>
      <c r="J264" s="142" t="s">
        <v>1726</v>
      </c>
      <c r="K264" s="165">
        <v>133348</v>
      </c>
    </row>
    <row r="265" spans="1:11" ht="30" x14ac:dyDescent="0.2">
      <c r="A265" s="14" t="s">
        <v>1708</v>
      </c>
      <c r="B265" s="9" t="s">
        <v>33</v>
      </c>
      <c r="C265" s="24" t="s">
        <v>18</v>
      </c>
      <c r="D265" s="23" t="s">
        <v>18</v>
      </c>
      <c r="E265" s="25" t="s">
        <v>27</v>
      </c>
      <c r="F265" s="166">
        <v>41900287</v>
      </c>
      <c r="G265" s="163">
        <v>43644</v>
      </c>
      <c r="H265" s="169" t="s">
        <v>1725</v>
      </c>
      <c r="I265" s="58" t="s">
        <v>758</v>
      </c>
      <c r="J265" s="7" t="s">
        <v>757</v>
      </c>
      <c r="K265" s="165">
        <v>167117</v>
      </c>
    </row>
    <row r="266" spans="1:11" ht="30" x14ac:dyDescent="0.2">
      <c r="A266" s="14" t="s">
        <v>1708</v>
      </c>
      <c r="B266" s="9" t="s">
        <v>33</v>
      </c>
      <c r="C266" s="24" t="s">
        <v>18</v>
      </c>
      <c r="D266" s="23" t="s">
        <v>18</v>
      </c>
      <c r="E266" s="25" t="s">
        <v>27</v>
      </c>
      <c r="F266" s="168">
        <v>41900288</v>
      </c>
      <c r="G266" s="163">
        <v>43644</v>
      </c>
      <c r="H266" s="32" t="s">
        <v>1724</v>
      </c>
      <c r="I266" s="143" t="s">
        <v>1723</v>
      </c>
      <c r="J266" s="142" t="s">
        <v>1722</v>
      </c>
      <c r="K266" s="165">
        <v>321300</v>
      </c>
    </row>
    <row r="267" spans="1:11" ht="30" x14ac:dyDescent="0.2">
      <c r="A267" s="14" t="s">
        <v>1708</v>
      </c>
      <c r="B267" s="32" t="s">
        <v>47</v>
      </c>
      <c r="C267" s="167" t="s">
        <v>1712</v>
      </c>
      <c r="D267" s="163">
        <v>43385</v>
      </c>
      <c r="E267" s="25" t="s">
        <v>27</v>
      </c>
      <c r="F267" s="166">
        <v>41900289</v>
      </c>
      <c r="G267" s="163">
        <v>43644</v>
      </c>
      <c r="H267" s="32" t="s">
        <v>1721</v>
      </c>
      <c r="I267" s="143" t="s">
        <v>1716</v>
      </c>
      <c r="J267" s="142" t="s">
        <v>1715</v>
      </c>
      <c r="K267" s="165">
        <v>262560</v>
      </c>
    </row>
    <row r="268" spans="1:11" ht="30" x14ac:dyDescent="0.2">
      <c r="A268" s="14" t="s">
        <v>1708</v>
      </c>
      <c r="B268" s="32" t="s">
        <v>47</v>
      </c>
      <c r="C268" s="167" t="s">
        <v>1712</v>
      </c>
      <c r="D268" s="163">
        <v>43385</v>
      </c>
      <c r="E268" s="25" t="s">
        <v>27</v>
      </c>
      <c r="F268" s="166">
        <v>41900290</v>
      </c>
      <c r="G268" s="163">
        <v>43644</v>
      </c>
      <c r="H268" s="32" t="s">
        <v>1720</v>
      </c>
      <c r="I268" s="143" t="s">
        <v>1710</v>
      </c>
      <c r="J268" s="142" t="s">
        <v>1709</v>
      </c>
      <c r="K268" s="165">
        <v>95588</v>
      </c>
    </row>
    <row r="269" spans="1:11" ht="15" x14ac:dyDescent="0.2">
      <c r="A269" s="14" t="s">
        <v>1708</v>
      </c>
      <c r="B269" s="25" t="s">
        <v>19</v>
      </c>
      <c r="C269" s="24" t="s">
        <v>18</v>
      </c>
      <c r="D269" s="23" t="s">
        <v>18</v>
      </c>
      <c r="E269" s="25" t="s">
        <v>27</v>
      </c>
      <c r="F269" s="166">
        <v>41900293</v>
      </c>
      <c r="G269" s="163">
        <v>43644</v>
      </c>
      <c r="H269" s="32" t="s">
        <v>1719</v>
      </c>
      <c r="I269" s="143" t="s">
        <v>1718</v>
      </c>
      <c r="J269" s="142" t="s">
        <v>1717</v>
      </c>
      <c r="K269" s="165">
        <v>39576</v>
      </c>
    </row>
    <row r="270" spans="1:11" ht="15" x14ac:dyDescent="0.2">
      <c r="A270" s="14" t="s">
        <v>1708</v>
      </c>
      <c r="B270" s="32" t="s">
        <v>47</v>
      </c>
      <c r="C270" s="167" t="s">
        <v>1712</v>
      </c>
      <c r="D270" s="163">
        <v>43385</v>
      </c>
      <c r="E270" s="25" t="s">
        <v>27</v>
      </c>
      <c r="F270" s="166">
        <v>41900294</v>
      </c>
      <c r="G270" s="163">
        <v>43644</v>
      </c>
      <c r="H270" s="32" t="s">
        <v>1711</v>
      </c>
      <c r="I270" s="143" t="s">
        <v>1716</v>
      </c>
      <c r="J270" s="142" t="s">
        <v>1715</v>
      </c>
      <c r="K270" s="165">
        <v>171000</v>
      </c>
    </row>
    <row r="271" spans="1:11" ht="15" x14ac:dyDescent="0.2">
      <c r="A271" s="14" t="s">
        <v>1708</v>
      </c>
      <c r="B271" s="32" t="s">
        <v>47</v>
      </c>
      <c r="C271" s="167" t="s">
        <v>1712</v>
      </c>
      <c r="D271" s="163">
        <v>43385</v>
      </c>
      <c r="E271" s="25" t="s">
        <v>27</v>
      </c>
      <c r="F271" s="166">
        <v>41900295</v>
      </c>
      <c r="G271" s="163">
        <v>43644</v>
      </c>
      <c r="H271" s="32" t="s">
        <v>1711</v>
      </c>
      <c r="I271" s="143" t="s">
        <v>1714</v>
      </c>
      <c r="J271" s="142" t="s">
        <v>1713</v>
      </c>
      <c r="K271" s="165">
        <v>171000</v>
      </c>
    </row>
    <row r="272" spans="1:11" ht="15" x14ac:dyDescent="0.2">
      <c r="A272" s="14" t="s">
        <v>1708</v>
      </c>
      <c r="B272" s="32" t="s">
        <v>47</v>
      </c>
      <c r="C272" s="167" t="s">
        <v>1712</v>
      </c>
      <c r="D272" s="163">
        <v>43385</v>
      </c>
      <c r="E272" s="25" t="s">
        <v>27</v>
      </c>
      <c r="F272" s="166">
        <v>41900296</v>
      </c>
      <c r="G272" s="163">
        <v>43644</v>
      </c>
      <c r="H272" s="32" t="s">
        <v>1711</v>
      </c>
      <c r="I272" s="143" t="s">
        <v>1710</v>
      </c>
      <c r="J272" s="142" t="s">
        <v>1709</v>
      </c>
      <c r="K272" s="165">
        <v>171000</v>
      </c>
    </row>
    <row r="273" spans="1:11" ht="30" x14ac:dyDescent="0.2">
      <c r="A273" s="14" t="s">
        <v>1708</v>
      </c>
      <c r="B273" s="32" t="s">
        <v>28</v>
      </c>
      <c r="C273" s="24" t="s">
        <v>18</v>
      </c>
      <c r="D273" s="23" t="s">
        <v>18</v>
      </c>
      <c r="E273" s="25" t="s">
        <v>32</v>
      </c>
      <c r="F273" s="166">
        <v>41900027</v>
      </c>
      <c r="G273" s="163">
        <v>43644</v>
      </c>
      <c r="H273" s="32" t="s">
        <v>1707</v>
      </c>
      <c r="I273" s="143" t="s">
        <v>1486</v>
      </c>
      <c r="J273" s="142" t="s">
        <v>1485</v>
      </c>
      <c r="K273" s="165">
        <v>5625918</v>
      </c>
    </row>
    <row r="274" spans="1:11" ht="30" customHeight="1" x14ac:dyDescent="0.3">
      <c r="A274" s="14" t="s">
        <v>1602</v>
      </c>
      <c r="B274" s="32" t="s">
        <v>28</v>
      </c>
      <c r="C274" s="24" t="s">
        <v>18</v>
      </c>
      <c r="D274" s="23" t="s">
        <v>18</v>
      </c>
      <c r="E274" s="25" t="s">
        <v>27</v>
      </c>
      <c r="F274" s="140">
        <v>5190217</v>
      </c>
      <c r="G274" s="141">
        <v>43621</v>
      </c>
      <c r="H274" s="71" t="s">
        <v>1706</v>
      </c>
      <c r="I274" s="43" t="s">
        <v>1705</v>
      </c>
      <c r="J274" s="42" t="s">
        <v>1704</v>
      </c>
      <c r="K274" s="154">
        <v>559776</v>
      </c>
    </row>
    <row r="275" spans="1:11" ht="30" customHeight="1" x14ac:dyDescent="0.3">
      <c r="A275" s="14" t="s">
        <v>1602</v>
      </c>
      <c r="B275" s="32" t="s">
        <v>28</v>
      </c>
      <c r="C275" s="24" t="s">
        <v>18</v>
      </c>
      <c r="D275" s="23" t="s">
        <v>18</v>
      </c>
      <c r="E275" s="25" t="s">
        <v>27</v>
      </c>
      <c r="F275" s="140">
        <v>5190218</v>
      </c>
      <c r="G275" s="141">
        <v>43621</v>
      </c>
      <c r="H275" s="71" t="s">
        <v>1703</v>
      </c>
      <c r="I275" s="43" t="s">
        <v>1702</v>
      </c>
      <c r="J275" s="42" t="s">
        <v>1701</v>
      </c>
      <c r="K275" s="154">
        <v>867510</v>
      </c>
    </row>
    <row r="276" spans="1:11" ht="30" customHeight="1" x14ac:dyDescent="0.3">
      <c r="A276" s="14" t="s">
        <v>1602</v>
      </c>
      <c r="B276" s="32" t="s">
        <v>28</v>
      </c>
      <c r="C276" s="24" t="s">
        <v>18</v>
      </c>
      <c r="D276" s="23" t="s">
        <v>18</v>
      </c>
      <c r="E276" s="25" t="s">
        <v>32</v>
      </c>
      <c r="F276" s="140">
        <v>5190039</v>
      </c>
      <c r="G276" s="141">
        <v>43626</v>
      </c>
      <c r="H276" s="71" t="s">
        <v>1700</v>
      </c>
      <c r="I276" s="43" t="s">
        <v>1621</v>
      </c>
      <c r="J276" s="42" t="s">
        <v>1620</v>
      </c>
      <c r="K276" s="154">
        <v>2534715</v>
      </c>
    </row>
    <row r="277" spans="1:11" ht="30" customHeight="1" x14ac:dyDescent="0.3">
      <c r="A277" s="14" t="s">
        <v>1602</v>
      </c>
      <c r="B277" s="32" t="s">
        <v>28</v>
      </c>
      <c r="C277" s="24" t="s">
        <v>18</v>
      </c>
      <c r="D277" s="23" t="s">
        <v>18</v>
      </c>
      <c r="E277" s="25" t="s">
        <v>27</v>
      </c>
      <c r="F277" s="140">
        <v>5190219</v>
      </c>
      <c r="G277" s="141">
        <v>43626</v>
      </c>
      <c r="H277" s="71" t="s">
        <v>1699</v>
      </c>
      <c r="I277" s="43" t="s">
        <v>1661</v>
      </c>
      <c r="J277" s="42" t="s">
        <v>1660</v>
      </c>
      <c r="K277" s="154">
        <v>127973</v>
      </c>
    </row>
    <row r="278" spans="1:11" ht="30" customHeight="1" x14ac:dyDescent="0.3">
      <c r="A278" s="14" t="s">
        <v>1602</v>
      </c>
      <c r="B278" s="9" t="s">
        <v>33</v>
      </c>
      <c r="C278" s="22" t="s">
        <v>3</v>
      </c>
      <c r="D278" s="155" t="s">
        <v>18</v>
      </c>
      <c r="E278" s="25" t="s">
        <v>27</v>
      </c>
      <c r="F278" s="140">
        <v>5190220</v>
      </c>
      <c r="G278" s="141">
        <v>43626</v>
      </c>
      <c r="H278" s="71" t="s">
        <v>1698</v>
      </c>
      <c r="I278" s="58" t="s">
        <v>758</v>
      </c>
      <c r="J278" s="7" t="s">
        <v>757</v>
      </c>
      <c r="K278" s="154">
        <v>216386</v>
      </c>
    </row>
    <row r="279" spans="1:11" ht="30" customHeight="1" x14ac:dyDescent="0.3">
      <c r="A279" s="14" t="s">
        <v>1602</v>
      </c>
      <c r="B279" s="25" t="s">
        <v>19</v>
      </c>
      <c r="C279" s="24" t="s">
        <v>18</v>
      </c>
      <c r="D279" s="23" t="s">
        <v>18</v>
      </c>
      <c r="E279" s="25" t="s">
        <v>22</v>
      </c>
      <c r="F279" s="22">
        <v>6313559</v>
      </c>
      <c r="G279" s="70">
        <v>43627</v>
      </c>
      <c r="H279" s="32" t="s">
        <v>1697</v>
      </c>
      <c r="I279" s="120" t="s">
        <v>1613</v>
      </c>
      <c r="J279" s="17" t="s">
        <v>1612</v>
      </c>
      <c r="K279" s="156">
        <v>305660</v>
      </c>
    </row>
    <row r="280" spans="1:11" ht="30" customHeight="1" x14ac:dyDescent="0.3">
      <c r="A280" s="14" t="s">
        <v>1602</v>
      </c>
      <c r="B280" s="25" t="s">
        <v>19</v>
      </c>
      <c r="C280" s="24" t="s">
        <v>18</v>
      </c>
      <c r="D280" s="23" t="s">
        <v>18</v>
      </c>
      <c r="E280" s="25" t="s">
        <v>22</v>
      </c>
      <c r="F280" s="22">
        <v>6310723</v>
      </c>
      <c r="G280" s="70">
        <v>43627</v>
      </c>
      <c r="H280" s="157" t="s">
        <v>1696</v>
      </c>
      <c r="I280" s="120" t="s">
        <v>1613</v>
      </c>
      <c r="J280" s="17" t="s">
        <v>1612</v>
      </c>
      <c r="K280" s="156">
        <v>905392</v>
      </c>
    </row>
    <row r="281" spans="1:11" ht="15" customHeight="1" x14ac:dyDescent="0.3">
      <c r="A281" s="14" t="s">
        <v>1602</v>
      </c>
      <c r="B281" s="25" t="s">
        <v>19</v>
      </c>
      <c r="C281" s="24" t="s">
        <v>18</v>
      </c>
      <c r="D281" s="23" t="s">
        <v>18</v>
      </c>
      <c r="E281" s="25" t="s">
        <v>22</v>
      </c>
      <c r="F281" s="22">
        <v>6311666</v>
      </c>
      <c r="G281" s="70">
        <v>43627</v>
      </c>
      <c r="H281" s="157" t="s">
        <v>1695</v>
      </c>
      <c r="I281" s="120" t="s">
        <v>1613</v>
      </c>
      <c r="J281" s="17" t="s">
        <v>1612</v>
      </c>
      <c r="K281" s="156">
        <v>607190</v>
      </c>
    </row>
    <row r="282" spans="1:11" ht="30" customHeight="1" x14ac:dyDescent="0.3">
      <c r="A282" s="14" t="s">
        <v>1602</v>
      </c>
      <c r="B282" s="25" t="s">
        <v>19</v>
      </c>
      <c r="C282" s="24" t="s">
        <v>18</v>
      </c>
      <c r="D282" s="23" t="s">
        <v>18</v>
      </c>
      <c r="E282" s="22" t="s">
        <v>17</v>
      </c>
      <c r="F282" s="22">
        <v>72640511</v>
      </c>
      <c r="G282" s="70">
        <v>43627</v>
      </c>
      <c r="H282" s="32" t="s">
        <v>1694</v>
      </c>
      <c r="I282" s="120" t="s">
        <v>1613</v>
      </c>
      <c r="J282" s="17" t="s">
        <v>1612</v>
      </c>
      <c r="K282" s="156">
        <v>222400</v>
      </c>
    </row>
    <row r="283" spans="1:11" ht="30" customHeight="1" x14ac:dyDescent="0.3">
      <c r="A283" s="14" t="s">
        <v>1602</v>
      </c>
      <c r="B283" s="25" t="s">
        <v>19</v>
      </c>
      <c r="C283" s="24" t="s">
        <v>18</v>
      </c>
      <c r="D283" s="23" t="s">
        <v>18</v>
      </c>
      <c r="E283" s="25" t="s">
        <v>22</v>
      </c>
      <c r="F283" s="22">
        <v>6314839</v>
      </c>
      <c r="G283" s="70">
        <v>43627</v>
      </c>
      <c r="H283" s="32" t="s">
        <v>1693</v>
      </c>
      <c r="I283" s="120" t="s">
        <v>1613</v>
      </c>
      <c r="J283" s="17" t="s">
        <v>1612</v>
      </c>
      <c r="K283" s="156">
        <v>709481</v>
      </c>
    </row>
    <row r="284" spans="1:11" ht="30" customHeight="1" x14ac:dyDescent="0.3">
      <c r="A284" s="14" t="s">
        <v>1602</v>
      </c>
      <c r="B284" s="25" t="s">
        <v>19</v>
      </c>
      <c r="C284" s="24" t="s">
        <v>18</v>
      </c>
      <c r="D284" s="23" t="s">
        <v>18</v>
      </c>
      <c r="E284" s="22" t="s">
        <v>17</v>
      </c>
      <c r="F284" s="22">
        <v>572090</v>
      </c>
      <c r="G284" s="70">
        <v>43627</v>
      </c>
      <c r="H284" s="157" t="s">
        <v>1692</v>
      </c>
      <c r="I284" s="120" t="s">
        <v>1691</v>
      </c>
      <c r="J284" s="164" t="s">
        <v>1690</v>
      </c>
      <c r="K284" s="156">
        <v>152649</v>
      </c>
    </row>
    <row r="285" spans="1:11" ht="30" customHeight="1" x14ac:dyDescent="0.3">
      <c r="A285" s="14" t="s">
        <v>1602</v>
      </c>
      <c r="B285" s="25" t="s">
        <v>19</v>
      </c>
      <c r="C285" s="24" t="s">
        <v>18</v>
      </c>
      <c r="D285" s="23" t="s">
        <v>18</v>
      </c>
      <c r="E285" s="22" t="s">
        <v>17</v>
      </c>
      <c r="F285" s="72">
        <v>39093461</v>
      </c>
      <c r="G285" s="163">
        <v>43627</v>
      </c>
      <c r="H285" s="73" t="s">
        <v>1689</v>
      </c>
      <c r="I285" s="120" t="s">
        <v>1609</v>
      </c>
      <c r="J285" s="17" t="s">
        <v>1608</v>
      </c>
      <c r="K285" s="162">
        <v>115120</v>
      </c>
    </row>
    <row r="286" spans="1:11" ht="15" x14ac:dyDescent="0.3">
      <c r="A286" s="14" t="s">
        <v>1602</v>
      </c>
      <c r="B286" s="32" t="s">
        <v>28</v>
      </c>
      <c r="C286" s="24" t="s">
        <v>18</v>
      </c>
      <c r="D286" s="23" t="s">
        <v>18</v>
      </c>
      <c r="E286" s="25" t="s">
        <v>27</v>
      </c>
      <c r="F286" s="140">
        <v>5190221</v>
      </c>
      <c r="G286" s="141">
        <v>43627</v>
      </c>
      <c r="H286" s="71" t="s">
        <v>1688</v>
      </c>
      <c r="I286" s="43" t="s">
        <v>1661</v>
      </c>
      <c r="J286" s="42" t="s">
        <v>1660</v>
      </c>
      <c r="K286" s="154">
        <v>319932</v>
      </c>
    </row>
    <row r="287" spans="1:11" ht="15" x14ac:dyDescent="0.3">
      <c r="A287" s="14" t="s">
        <v>1602</v>
      </c>
      <c r="B287" s="15" t="s">
        <v>81</v>
      </c>
      <c r="C287" s="24" t="s">
        <v>18</v>
      </c>
      <c r="D287" s="23" t="s">
        <v>18</v>
      </c>
      <c r="E287" s="25" t="s">
        <v>27</v>
      </c>
      <c r="F287" s="140">
        <v>5190223</v>
      </c>
      <c r="G287" s="141">
        <v>43628</v>
      </c>
      <c r="H287" s="71" t="s">
        <v>1605</v>
      </c>
      <c r="I287" s="43" t="s">
        <v>1648</v>
      </c>
      <c r="J287" s="42" t="s">
        <v>1647</v>
      </c>
      <c r="K287" s="154">
        <v>380000</v>
      </c>
    </row>
    <row r="288" spans="1:11" ht="15" x14ac:dyDescent="0.3">
      <c r="A288" s="14" t="s">
        <v>1602</v>
      </c>
      <c r="B288" s="15" t="s">
        <v>81</v>
      </c>
      <c r="C288" s="24" t="s">
        <v>18</v>
      </c>
      <c r="D288" s="23" t="s">
        <v>18</v>
      </c>
      <c r="E288" s="25" t="s">
        <v>27</v>
      </c>
      <c r="F288" s="140">
        <v>5190224</v>
      </c>
      <c r="G288" s="141">
        <v>43628</v>
      </c>
      <c r="H288" s="71" t="s">
        <v>1605</v>
      </c>
      <c r="I288" s="43" t="s">
        <v>1604</v>
      </c>
      <c r="J288" s="42" t="s">
        <v>1603</v>
      </c>
      <c r="K288" s="154">
        <v>350000</v>
      </c>
    </row>
    <row r="289" spans="1:11" ht="15" x14ac:dyDescent="0.3">
      <c r="A289" s="14" t="s">
        <v>1602</v>
      </c>
      <c r="B289" s="15" t="s">
        <v>81</v>
      </c>
      <c r="C289" s="24" t="s">
        <v>18</v>
      </c>
      <c r="D289" s="23" t="s">
        <v>18</v>
      </c>
      <c r="E289" s="25" t="s">
        <v>27</v>
      </c>
      <c r="F289" s="140">
        <v>5190225</v>
      </c>
      <c r="G289" s="141">
        <v>43628</v>
      </c>
      <c r="H289" s="71" t="s">
        <v>1605</v>
      </c>
      <c r="I289" s="43" t="s">
        <v>1604</v>
      </c>
      <c r="J289" s="42" t="s">
        <v>1603</v>
      </c>
      <c r="K289" s="154">
        <v>350000</v>
      </c>
    </row>
    <row r="290" spans="1:11" ht="15" x14ac:dyDescent="0.3">
      <c r="A290" s="14" t="s">
        <v>1602</v>
      </c>
      <c r="B290" s="15" t="s">
        <v>81</v>
      </c>
      <c r="C290" s="24" t="s">
        <v>18</v>
      </c>
      <c r="D290" s="23" t="s">
        <v>18</v>
      </c>
      <c r="E290" s="25" t="s">
        <v>27</v>
      </c>
      <c r="F290" s="140">
        <v>5190226</v>
      </c>
      <c r="G290" s="141">
        <v>43628</v>
      </c>
      <c r="H290" s="71" t="s">
        <v>1605</v>
      </c>
      <c r="I290" s="43" t="s">
        <v>567</v>
      </c>
      <c r="J290" s="42" t="s">
        <v>1687</v>
      </c>
      <c r="K290" s="154">
        <v>360000</v>
      </c>
    </row>
    <row r="291" spans="1:11" ht="15" x14ac:dyDescent="0.3">
      <c r="A291" s="14" t="s">
        <v>1602</v>
      </c>
      <c r="B291" s="15" t="s">
        <v>81</v>
      </c>
      <c r="C291" s="24" t="s">
        <v>18</v>
      </c>
      <c r="D291" s="23" t="s">
        <v>18</v>
      </c>
      <c r="E291" s="25" t="s">
        <v>27</v>
      </c>
      <c r="F291" s="140">
        <v>5190227</v>
      </c>
      <c r="G291" s="141">
        <v>43628</v>
      </c>
      <c r="H291" s="71" t="s">
        <v>1605</v>
      </c>
      <c r="I291" s="43" t="s">
        <v>1607</v>
      </c>
      <c r="J291" s="42" t="s">
        <v>1606</v>
      </c>
      <c r="K291" s="154">
        <v>325000</v>
      </c>
    </row>
    <row r="292" spans="1:11" ht="15" x14ac:dyDescent="0.3">
      <c r="A292" s="14" t="s">
        <v>1602</v>
      </c>
      <c r="B292" s="15" t="s">
        <v>81</v>
      </c>
      <c r="C292" s="24" t="s">
        <v>18</v>
      </c>
      <c r="D292" s="23" t="s">
        <v>18</v>
      </c>
      <c r="E292" s="25" t="s">
        <v>27</v>
      </c>
      <c r="F292" s="140">
        <v>5190228</v>
      </c>
      <c r="G292" s="141">
        <v>43628</v>
      </c>
      <c r="H292" s="71" t="s">
        <v>1605</v>
      </c>
      <c r="I292" s="43" t="s">
        <v>1656</v>
      </c>
      <c r="J292" s="42" t="s">
        <v>1655</v>
      </c>
      <c r="K292" s="154">
        <v>415000</v>
      </c>
    </row>
    <row r="293" spans="1:11" ht="15" x14ac:dyDescent="0.3">
      <c r="A293" s="14" t="s">
        <v>1602</v>
      </c>
      <c r="B293" s="15" t="s">
        <v>81</v>
      </c>
      <c r="C293" s="24" t="s">
        <v>18</v>
      </c>
      <c r="D293" s="23" t="s">
        <v>18</v>
      </c>
      <c r="E293" s="25" t="s">
        <v>27</v>
      </c>
      <c r="F293" s="140">
        <v>5190229</v>
      </c>
      <c r="G293" s="141">
        <v>43628</v>
      </c>
      <c r="H293" s="71" t="s">
        <v>1605</v>
      </c>
      <c r="I293" s="43" t="s">
        <v>1648</v>
      </c>
      <c r="J293" s="42" t="s">
        <v>1647</v>
      </c>
      <c r="K293" s="154">
        <v>380000</v>
      </c>
    </row>
    <row r="294" spans="1:11" ht="15" x14ac:dyDescent="0.3">
      <c r="A294" s="14" t="s">
        <v>1602</v>
      </c>
      <c r="B294" s="15" t="s">
        <v>81</v>
      </c>
      <c r="C294" s="24" t="s">
        <v>18</v>
      </c>
      <c r="D294" s="23" t="s">
        <v>18</v>
      </c>
      <c r="E294" s="25" t="s">
        <v>27</v>
      </c>
      <c r="F294" s="140">
        <v>5190230</v>
      </c>
      <c r="G294" s="141">
        <v>43628</v>
      </c>
      <c r="H294" s="71" t="s">
        <v>1605</v>
      </c>
      <c r="I294" s="43" t="s">
        <v>1650</v>
      </c>
      <c r="J294" s="42" t="s">
        <v>1649</v>
      </c>
      <c r="K294" s="154">
        <v>308000</v>
      </c>
    </row>
    <row r="295" spans="1:11" ht="30" x14ac:dyDescent="0.3">
      <c r="A295" s="14" t="s">
        <v>1602</v>
      </c>
      <c r="B295" s="25" t="s">
        <v>19</v>
      </c>
      <c r="C295" s="24" t="s">
        <v>18</v>
      </c>
      <c r="D295" s="23" t="s">
        <v>18</v>
      </c>
      <c r="E295" s="22" t="s">
        <v>17</v>
      </c>
      <c r="F295" s="22">
        <v>39151799</v>
      </c>
      <c r="G295" s="70">
        <v>43629</v>
      </c>
      <c r="H295" s="32" t="s">
        <v>1686</v>
      </c>
      <c r="I295" s="120" t="s">
        <v>1609</v>
      </c>
      <c r="J295" s="17" t="s">
        <v>1608</v>
      </c>
      <c r="K295" s="156">
        <v>21200</v>
      </c>
    </row>
    <row r="296" spans="1:11" ht="15" customHeight="1" x14ac:dyDescent="0.3">
      <c r="A296" s="14" t="s">
        <v>1602</v>
      </c>
      <c r="B296" s="25" t="s">
        <v>19</v>
      </c>
      <c r="C296" s="24" t="s">
        <v>18</v>
      </c>
      <c r="D296" s="23" t="s">
        <v>18</v>
      </c>
      <c r="E296" s="22" t="s">
        <v>17</v>
      </c>
      <c r="F296" s="22">
        <v>39148845</v>
      </c>
      <c r="G296" s="70">
        <v>43629</v>
      </c>
      <c r="H296" s="32" t="s">
        <v>1685</v>
      </c>
      <c r="I296" s="120" t="s">
        <v>1609</v>
      </c>
      <c r="J296" s="17" t="s">
        <v>1608</v>
      </c>
      <c r="K296" s="156">
        <v>12440</v>
      </c>
    </row>
    <row r="297" spans="1:11" ht="30" customHeight="1" x14ac:dyDescent="0.3">
      <c r="A297" s="14" t="s">
        <v>1602</v>
      </c>
      <c r="B297" s="25" t="s">
        <v>19</v>
      </c>
      <c r="C297" s="24" t="s">
        <v>18</v>
      </c>
      <c r="D297" s="23" t="s">
        <v>18</v>
      </c>
      <c r="E297" s="25" t="s">
        <v>22</v>
      </c>
      <c r="F297" s="22">
        <v>970662</v>
      </c>
      <c r="G297" s="70">
        <v>43629</v>
      </c>
      <c r="H297" s="32" t="s">
        <v>1684</v>
      </c>
      <c r="I297" s="120" t="s">
        <v>1609</v>
      </c>
      <c r="J297" s="17" t="s">
        <v>1608</v>
      </c>
      <c r="K297" s="156">
        <v>301710</v>
      </c>
    </row>
    <row r="298" spans="1:11" ht="15" customHeight="1" x14ac:dyDescent="0.3">
      <c r="A298" s="14" t="s">
        <v>1602</v>
      </c>
      <c r="B298" s="25" t="s">
        <v>19</v>
      </c>
      <c r="C298" s="24" t="s">
        <v>18</v>
      </c>
      <c r="D298" s="23" t="s">
        <v>18</v>
      </c>
      <c r="E298" s="22" t="s">
        <v>17</v>
      </c>
      <c r="F298" s="22">
        <v>39151207</v>
      </c>
      <c r="G298" s="70">
        <v>43629</v>
      </c>
      <c r="H298" s="32" t="s">
        <v>1683</v>
      </c>
      <c r="I298" s="120" t="s">
        <v>1609</v>
      </c>
      <c r="J298" s="17" t="s">
        <v>1608</v>
      </c>
      <c r="K298" s="156">
        <v>21840</v>
      </c>
    </row>
    <row r="299" spans="1:11" ht="15" customHeight="1" x14ac:dyDescent="0.3">
      <c r="A299" s="14" t="s">
        <v>1602</v>
      </c>
      <c r="B299" s="25" t="s">
        <v>19</v>
      </c>
      <c r="C299" s="24" t="s">
        <v>18</v>
      </c>
      <c r="D299" s="23" t="s">
        <v>18</v>
      </c>
      <c r="E299" s="22" t="s">
        <v>17</v>
      </c>
      <c r="F299" s="22">
        <v>39148846</v>
      </c>
      <c r="G299" s="70">
        <v>43629</v>
      </c>
      <c r="H299" s="32" t="s">
        <v>1682</v>
      </c>
      <c r="I299" s="120" t="s">
        <v>1609</v>
      </c>
      <c r="J299" s="17" t="s">
        <v>1608</v>
      </c>
      <c r="K299" s="156">
        <v>56270</v>
      </c>
    </row>
    <row r="300" spans="1:11" ht="15" customHeight="1" x14ac:dyDescent="0.3">
      <c r="A300" s="14" t="s">
        <v>1602</v>
      </c>
      <c r="B300" s="15" t="s">
        <v>81</v>
      </c>
      <c r="C300" s="24" t="s">
        <v>18</v>
      </c>
      <c r="D300" s="23" t="s">
        <v>18</v>
      </c>
      <c r="E300" s="25" t="s">
        <v>27</v>
      </c>
      <c r="F300" s="140">
        <v>5190234</v>
      </c>
      <c r="G300" s="141">
        <v>43629</v>
      </c>
      <c r="H300" s="71" t="s">
        <v>1681</v>
      </c>
      <c r="I300" s="43" t="s">
        <v>1680</v>
      </c>
      <c r="J300" s="42" t="s">
        <v>1679</v>
      </c>
      <c r="K300" s="154">
        <v>115430</v>
      </c>
    </row>
    <row r="301" spans="1:11" ht="15" customHeight="1" x14ac:dyDescent="0.3">
      <c r="A301" s="14" t="s">
        <v>1602</v>
      </c>
      <c r="B301" s="25" t="s">
        <v>19</v>
      </c>
      <c r="C301" s="24" t="s">
        <v>18</v>
      </c>
      <c r="D301" s="23" t="s">
        <v>18</v>
      </c>
      <c r="E301" s="25" t="s">
        <v>22</v>
      </c>
      <c r="F301" s="22">
        <v>6319007</v>
      </c>
      <c r="G301" s="70">
        <v>43630</v>
      </c>
      <c r="H301" s="157" t="s">
        <v>1678</v>
      </c>
      <c r="I301" s="120" t="s">
        <v>1613</v>
      </c>
      <c r="J301" s="17" t="s">
        <v>1612</v>
      </c>
      <c r="K301" s="156">
        <v>382473</v>
      </c>
    </row>
    <row r="302" spans="1:11" ht="15" customHeight="1" x14ac:dyDescent="0.3">
      <c r="A302" s="14" t="s">
        <v>1602</v>
      </c>
      <c r="B302" s="25" t="s">
        <v>19</v>
      </c>
      <c r="C302" s="24" t="s">
        <v>18</v>
      </c>
      <c r="D302" s="23" t="s">
        <v>18</v>
      </c>
      <c r="E302" s="25" t="s">
        <v>22</v>
      </c>
      <c r="F302" s="22">
        <v>6319018</v>
      </c>
      <c r="G302" s="70">
        <v>43630</v>
      </c>
      <c r="H302" s="32" t="s">
        <v>1677</v>
      </c>
      <c r="I302" s="120" t="s">
        <v>1613</v>
      </c>
      <c r="J302" s="17" t="s">
        <v>1612</v>
      </c>
      <c r="K302" s="156">
        <v>503859</v>
      </c>
    </row>
    <row r="303" spans="1:11" ht="15" customHeight="1" x14ac:dyDescent="0.3">
      <c r="A303" s="14" t="s">
        <v>1602</v>
      </c>
      <c r="B303" s="25" t="s">
        <v>19</v>
      </c>
      <c r="C303" s="24" t="s">
        <v>18</v>
      </c>
      <c r="D303" s="23" t="s">
        <v>18</v>
      </c>
      <c r="E303" s="22" t="s">
        <v>17</v>
      </c>
      <c r="F303" s="22">
        <v>72772373</v>
      </c>
      <c r="G303" s="70">
        <v>43630</v>
      </c>
      <c r="H303" s="32" t="s">
        <v>1676</v>
      </c>
      <c r="I303" s="120" t="s">
        <v>1613</v>
      </c>
      <c r="J303" s="17" t="s">
        <v>1612</v>
      </c>
      <c r="K303" s="156">
        <v>224942</v>
      </c>
    </row>
    <row r="304" spans="1:11" ht="15" customHeight="1" x14ac:dyDescent="0.3">
      <c r="A304" s="14" t="s">
        <v>1602</v>
      </c>
      <c r="B304" s="25" t="s">
        <v>19</v>
      </c>
      <c r="C304" s="24" t="s">
        <v>18</v>
      </c>
      <c r="D304" s="23" t="s">
        <v>18</v>
      </c>
      <c r="E304" s="22" t="s">
        <v>17</v>
      </c>
      <c r="F304" s="22">
        <v>72772395</v>
      </c>
      <c r="G304" s="70">
        <v>43630</v>
      </c>
      <c r="H304" s="157" t="s">
        <v>1675</v>
      </c>
      <c r="I304" s="120" t="s">
        <v>1613</v>
      </c>
      <c r="J304" s="17" t="s">
        <v>1612</v>
      </c>
      <c r="K304" s="156">
        <v>53519</v>
      </c>
    </row>
    <row r="305" spans="1:11" ht="15" customHeight="1" x14ac:dyDescent="0.3">
      <c r="A305" s="14" t="s">
        <v>1602</v>
      </c>
      <c r="B305" s="25" t="s">
        <v>19</v>
      </c>
      <c r="C305" s="24" t="s">
        <v>18</v>
      </c>
      <c r="D305" s="23" t="s">
        <v>18</v>
      </c>
      <c r="E305" s="22" t="s">
        <v>17</v>
      </c>
      <c r="F305" s="22">
        <v>72753018</v>
      </c>
      <c r="G305" s="70">
        <v>43630</v>
      </c>
      <c r="H305" s="157" t="s">
        <v>1674</v>
      </c>
      <c r="I305" s="120" t="s">
        <v>1613</v>
      </c>
      <c r="J305" s="17" t="s">
        <v>1612</v>
      </c>
      <c r="K305" s="156">
        <v>58179</v>
      </c>
    </row>
    <row r="306" spans="1:11" ht="30" x14ac:dyDescent="0.3">
      <c r="A306" s="14" t="s">
        <v>1602</v>
      </c>
      <c r="B306" s="25" t="s">
        <v>19</v>
      </c>
      <c r="C306" s="24" t="s">
        <v>18</v>
      </c>
      <c r="D306" s="23" t="s">
        <v>18</v>
      </c>
      <c r="E306" s="22" t="s">
        <v>17</v>
      </c>
      <c r="F306" s="22">
        <v>72753027</v>
      </c>
      <c r="G306" s="70">
        <v>43630</v>
      </c>
      <c r="H306" s="157" t="s">
        <v>1673</v>
      </c>
      <c r="I306" s="120" t="s">
        <v>1613</v>
      </c>
      <c r="J306" s="17" t="s">
        <v>1612</v>
      </c>
      <c r="K306" s="156">
        <v>21003</v>
      </c>
    </row>
    <row r="307" spans="1:11" ht="30" x14ac:dyDescent="0.3">
      <c r="A307" s="14" t="s">
        <v>1602</v>
      </c>
      <c r="B307" s="25" t="s">
        <v>19</v>
      </c>
      <c r="C307" s="24" t="s">
        <v>18</v>
      </c>
      <c r="D307" s="23" t="s">
        <v>18</v>
      </c>
      <c r="E307" s="22" t="s">
        <v>17</v>
      </c>
      <c r="F307" s="22">
        <v>72753031</v>
      </c>
      <c r="G307" s="70">
        <v>43630</v>
      </c>
      <c r="H307" s="157" t="s">
        <v>1672</v>
      </c>
      <c r="I307" s="120" t="s">
        <v>1613</v>
      </c>
      <c r="J307" s="17" t="s">
        <v>1612</v>
      </c>
      <c r="K307" s="156">
        <v>11549</v>
      </c>
    </row>
    <row r="308" spans="1:11" ht="30" x14ac:dyDescent="0.3">
      <c r="A308" s="14" t="s">
        <v>1602</v>
      </c>
      <c r="B308" s="25" t="s">
        <v>19</v>
      </c>
      <c r="C308" s="24" t="s">
        <v>18</v>
      </c>
      <c r="D308" s="23" t="s">
        <v>18</v>
      </c>
      <c r="E308" s="25" t="s">
        <v>22</v>
      </c>
      <c r="F308" s="22">
        <v>6326079</v>
      </c>
      <c r="G308" s="70">
        <v>43630</v>
      </c>
      <c r="H308" s="157" t="s">
        <v>1671</v>
      </c>
      <c r="I308" s="120" t="s">
        <v>1613</v>
      </c>
      <c r="J308" s="17" t="s">
        <v>1612</v>
      </c>
      <c r="K308" s="156">
        <v>64270</v>
      </c>
    </row>
    <row r="309" spans="1:11" ht="30" x14ac:dyDescent="0.3">
      <c r="A309" s="14" t="s">
        <v>1602</v>
      </c>
      <c r="B309" s="25" t="s">
        <v>19</v>
      </c>
      <c r="C309" s="24" t="s">
        <v>18</v>
      </c>
      <c r="D309" s="23" t="s">
        <v>18</v>
      </c>
      <c r="E309" s="25" t="s">
        <v>22</v>
      </c>
      <c r="F309" s="22">
        <v>6326088</v>
      </c>
      <c r="G309" s="70">
        <v>43630</v>
      </c>
      <c r="H309" s="157" t="s">
        <v>1670</v>
      </c>
      <c r="I309" s="120" t="s">
        <v>1613</v>
      </c>
      <c r="J309" s="17" t="s">
        <v>1612</v>
      </c>
      <c r="K309" s="156">
        <v>81576</v>
      </c>
    </row>
    <row r="310" spans="1:11" ht="30" x14ac:dyDescent="0.3">
      <c r="A310" s="14" t="s">
        <v>1602</v>
      </c>
      <c r="B310" s="25" t="s">
        <v>19</v>
      </c>
      <c r="C310" s="24" t="s">
        <v>18</v>
      </c>
      <c r="D310" s="23" t="s">
        <v>18</v>
      </c>
      <c r="E310" s="25" t="s">
        <v>22</v>
      </c>
      <c r="F310" s="22">
        <v>6326092</v>
      </c>
      <c r="G310" s="70">
        <v>43630</v>
      </c>
      <c r="H310" s="157" t="s">
        <v>1669</v>
      </c>
      <c r="I310" s="120" t="s">
        <v>1613</v>
      </c>
      <c r="J310" s="17" t="s">
        <v>1612</v>
      </c>
      <c r="K310" s="156">
        <v>30780</v>
      </c>
    </row>
    <row r="311" spans="1:11" ht="30" x14ac:dyDescent="0.3">
      <c r="A311" s="14" t="s">
        <v>1602</v>
      </c>
      <c r="B311" s="25" t="s">
        <v>19</v>
      </c>
      <c r="C311" s="24" t="s">
        <v>18</v>
      </c>
      <c r="D311" s="23" t="s">
        <v>18</v>
      </c>
      <c r="E311" s="25" t="s">
        <v>22</v>
      </c>
      <c r="F311" s="22">
        <v>6326112</v>
      </c>
      <c r="G311" s="70">
        <v>43630</v>
      </c>
      <c r="H311" s="157" t="s">
        <v>1668</v>
      </c>
      <c r="I311" s="120" t="s">
        <v>1613</v>
      </c>
      <c r="J311" s="17" t="s">
        <v>1612</v>
      </c>
      <c r="K311" s="156">
        <v>5942</v>
      </c>
    </row>
    <row r="312" spans="1:11" ht="30" x14ac:dyDescent="0.3">
      <c r="A312" s="14" t="s">
        <v>1602</v>
      </c>
      <c r="B312" s="25" t="s">
        <v>19</v>
      </c>
      <c r="C312" s="24" t="s">
        <v>18</v>
      </c>
      <c r="D312" s="23" t="s">
        <v>18</v>
      </c>
      <c r="E312" s="25" t="s">
        <v>22</v>
      </c>
      <c r="F312" s="22">
        <v>6336346</v>
      </c>
      <c r="G312" s="70">
        <v>43630</v>
      </c>
      <c r="H312" s="157" t="s">
        <v>1667</v>
      </c>
      <c r="I312" s="120" t="s">
        <v>1613</v>
      </c>
      <c r="J312" s="17" t="s">
        <v>1612</v>
      </c>
      <c r="K312" s="156">
        <v>595398</v>
      </c>
    </row>
    <row r="313" spans="1:11" ht="30" x14ac:dyDescent="0.3">
      <c r="A313" s="14" t="s">
        <v>1602</v>
      </c>
      <c r="B313" s="25" t="s">
        <v>19</v>
      </c>
      <c r="C313" s="24" t="s">
        <v>18</v>
      </c>
      <c r="D313" s="23" t="s">
        <v>18</v>
      </c>
      <c r="E313" s="25" t="s">
        <v>22</v>
      </c>
      <c r="F313" s="22">
        <v>6335674</v>
      </c>
      <c r="G313" s="70">
        <v>43630</v>
      </c>
      <c r="H313" s="157" t="s">
        <v>1666</v>
      </c>
      <c r="I313" s="120" t="s">
        <v>1613</v>
      </c>
      <c r="J313" s="17" t="s">
        <v>1612</v>
      </c>
      <c r="K313" s="156">
        <v>2160204</v>
      </c>
    </row>
    <row r="314" spans="1:11" ht="30" x14ac:dyDescent="0.3">
      <c r="A314" s="14" t="s">
        <v>1602</v>
      </c>
      <c r="B314" s="25" t="s">
        <v>19</v>
      </c>
      <c r="C314" s="24" t="s">
        <v>18</v>
      </c>
      <c r="D314" s="23" t="s">
        <v>18</v>
      </c>
      <c r="E314" s="22" t="s">
        <v>17</v>
      </c>
      <c r="F314" s="161">
        <v>225225864</v>
      </c>
      <c r="G314" s="70">
        <v>43630</v>
      </c>
      <c r="H314" s="32" t="s">
        <v>1665</v>
      </c>
      <c r="I314" s="57" t="s">
        <v>271</v>
      </c>
      <c r="J314" s="56" t="s">
        <v>270</v>
      </c>
      <c r="K314" s="156">
        <v>45200</v>
      </c>
    </row>
    <row r="315" spans="1:11" ht="30" x14ac:dyDescent="0.3">
      <c r="A315" s="14" t="s">
        <v>1602</v>
      </c>
      <c r="B315" s="25" t="s">
        <v>19</v>
      </c>
      <c r="C315" s="24" t="s">
        <v>18</v>
      </c>
      <c r="D315" s="23" t="s">
        <v>18</v>
      </c>
      <c r="E315" s="25" t="s">
        <v>22</v>
      </c>
      <c r="F315" s="160">
        <v>12244716</v>
      </c>
      <c r="G315" s="70">
        <v>43630</v>
      </c>
      <c r="H315" s="32" t="s">
        <v>1664</v>
      </c>
      <c r="I315" s="57" t="s">
        <v>271</v>
      </c>
      <c r="J315" s="56" t="s">
        <v>270</v>
      </c>
      <c r="K315" s="156">
        <v>2276300</v>
      </c>
    </row>
    <row r="316" spans="1:11" ht="30" x14ac:dyDescent="0.3">
      <c r="A316" s="14" t="s">
        <v>1602</v>
      </c>
      <c r="B316" s="25" t="s">
        <v>19</v>
      </c>
      <c r="C316" s="24" t="s">
        <v>18</v>
      </c>
      <c r="D316" s="23" t="s">
        <v>18</v>
      </c>
      <c r="E316" s="22" t="s">
        <v>17</v>
      </c>
      <c r="F316" s="22">
        <v>39281940</v>
      </c>
      <c r="G316" s="70">
        <v>43630</v>
      </c>
      <c r="H316" s="32" t="s">
        <v>1663</v>
      </c>
      <c r="I316" s="120" t="s">
        <v>1609</v>
      </c>
      <c r="J316" s="17" t="s">
        <v>1608</v>
      </c>
      <c r="K316" s="156">
        <v>86330</v>
      </c>
    </row>
    <row r="317" spans="1:11" ht="30" x14ac:dyDescent="0.3">
      <c r="A317" s="14" t="s">
        <v>1602</v>
      </c>
      <c r="B317" s="32" t="s">
        <v>28</v>
      </c>
      <c r="C317" s="24" t="s">
        <v>18</v>
      </c>
      <c r="D317" s="23" t="s">
        <v>18</v>
      </c>
      <c r="E317" s="25" t="s">
        <v>27</v>
      </c>
      <c r="F317" s="140">
        <v>5190238</v>
      </c>
      <c r="G317" s="141">
        <v>43633</v>
      </c>
      <c r="H317" s="71" t="s">
        <v>1662</v>
      </c>
      <c r="I317" s="43" t="s">
        <v>1661</v>
      </c>
      <c r="J317" s="42" t="s">
        <v>1660</v>
      </c>
      <c r="K317" s="154">
        <v>266346</v>
      </c>
    </row>
    <row r="318" spans="1:11" ht="15" x14ac:dyDescent="0.3">
      <c r="A318" s="14" t="s">
        <v>1602</v>
      </c>
      <c r="B318" s="15" t="s">
        <v>81</v>
      </c>
      <c r="C318" s="24" t="s">
        <v>18</v>
      </c>
      <c r="D318" s="23" t="s">
        <v>18</v>
      </c>
      <c r="E318" s="25" t="s">
        <v>27</v>
      </c>
      <c r="F318" s="140">
        <v>5190239</v>
      </c>
      <c r="G318" s="141">
        <v>43633</v>
      </c>
      <c r="H318" s="71" t="s">
        <v>1659</v>
      </c>
      <c r="I318" s="43" t="s">
        <v>1658</v>
      </c>
      <c r="J318" s="42" t="s">
        <v>1657</v>
      </c>
      <c r="K318" s="154">
        <v>1200000</v>
      </c>
    </row>
    <row r="319" spans="1:11" ht="15" x14ac:dyDescent="0.3">
      <c r="A319" s="14" t="s">
        <v>1602</v>
      </c>
      <c r="B319" s="15" t="s">
        <v>81</v>
      </c>
      <c r="C319" s="24" t="s">
        <v>18</v>
      </c>
      <c r="D319" s="23" t="s">
        <v>18</v>
      </c>
      <c r="E319" s="25" t="s">
        <v>27</v>
      </c>
      <c r="F319" s="140">
        <v>5190240</v>
      </c>
      <c r="G319" s="141">
        <v>43634</v>
      </c>
      <c r="H319" s="71" t="s">
        <v>1605</v>
      </c>
      <c r="I319" s="43" t="s">
        <v>1607</v>
      </c>
      <c r="J319" s="42" t="s">
        <v>1606</v>
      </c>
      <c r="K319" s="154">
        <v>325000</v>
      </c>
    </row>
    <row r="320" spans="1:11" ht="15" x14ac:dyDescent="0.3">
      <c r="A320" s="14" t="s">
        <v>1602</v>
      </c>
      <c r="B320" s="15" t="s">
        <v>81</v>
      </c>
      <c r="C320" s="24" t="s">
        <v>18</v>
      </c>
      <c r="D320" s="23" t="s">
        <v>18</v>
      </c>
      <c r="E320" s="25" t="s">
        <v>27</v>
      </c>
      <c r="F320" s="140">
        <v>5190241</v>
      </c>
      <c r="G320" s="141">
        <v>43634</v>
      </c>
      <c r="H320" s="71" t="s">
        <v>1605</v>
      </c>
      <c r="I320" s="43" t="s">
        <v>1656</v>
      </c>
      <c r="J320" s="42" t="s">
        <v>1655</v>
      </c>
      <c r="K320" s="154">
        <v>415000</v>
      </c>
    </row>
    <row r="321" spans="1:11" ht="15" x14ac:dyDescent="0.3">
      <c r="A321" s="14" t="s">
        <v>1602</v>
      </c>
      <c r="B321" s="15" t="s">
        <v>81</v>
      </c>
      <c r="C321" s="24" t="s">
        <v>18</v>
      </c>
      <c r="D321" s="23" t="s">
        <v>18</v>
      </c>
      <c r="E321" s="25" t="s">
        <v>27</v>
      </c>
      <c r="F321" s="140">
        <v>5190242</v>
      </c>
      <c r="G321" s="141">
        <v>43634</v>
      </c>
      <c r="H321" s="71" t="s">
        <v>1605</v>
      </c>
      <c r="I321" s="43" t="s">
        <v>1652</v>
      </c>
      <c r="J321" s="42" t="s">
        <v>1651</v>
      </c>
      <c r="K321" s="154">
        <v>400000</v>
      </c>
    </row>
    <row r="322" spans="1:11" ht="15" x14ac:dyDescent="0.3">
      <c r="A322" s="14" t="s">
        <v>1602</v>
      </c>
      <c r="B322" s="15" t="s">
        <v>81</v>
      </c>
      <c r="C322" s="24" t="s">
        <v>18</v>
      </c>
      <c r="D322" s="23" t="s">
        <v>18</v>
      </c>
      <c r="E322" s="25" t="s">
        <v>27</v>
      </c>
      <c r="F322" s="140">
        <v>5190243</v>
      </c>
      <c r="G322" s="141">
        <v>43634</v>
      </c>
      <c r="H322" s="71" t="s">
        <v>1605</v>
      </c>
      <c r="I322" s="43" t="s">
        <v>1656</v>
      </c>
      <c r="J322" s="42" t="s">
        <v>1655</v>
      </c>
      <c r="K322" s="154">
        <v>415000</v>
      </c>
    </row>
    <row r="323" spans="1:11" ht="15" x14ac:dyDescent="0.3">
      <c r="A323" s="14" t="s">
        <v>1602</v>
      </c>
      <c r="B323" s="15" t="s">
        <v>81</v>
      </c>
      <c r="C323" s="24" t="s">
        <v>18</v>
      </c>
      <c r="D323" s="23" t="s">
        <v>18</v>
      </c>
      <c r="E323" s="25" t="s">
        <v>27</v>
      </c>
      <c r="F323" s="140">
        <v>5190244</v>
      </c>
      <c r="G323" s="141">
        <v>43634</v>
      </c>
      <c r="H323" s="71" t="s">
        <v>1605</v>
      </c>
      <c r="I323" s="43" t="s">
        <v>1648</v>
      </c>
      <c r="J323" s="42" t="s">
        <v>1647</v>
      </c>
      <c r="K323" s="154">
        <v>380000</v>
      </c>
    </row>
    <row r="324" spans="1:11" ht="15" x14ac:dyDescent="0.3">
      <c r="A324" s="14" t="s">
        <v>1602</v>
      </c>
      <c r="B324" s="15" t="s">
        <v>81</v>
      </c>
      <c r="C324" s="24" t="s">
        <v>18</v>
      </c>
      <c r="D324" s="23" t="s">
        <v>18</v>
      </c>
      <c r="E324" s="25" t="s">
        <v>27</v>
      </c>
      <c r="F324" s="140">
        <v>5190245</v>
      </c>
      <c r="G324" s="141">
        <v>43634</v>
      </c>
      <c r="H324" s="71" t="s">
        <v>1605</v>
      </c>
      <c r="I324" s="43" t="s">
        <v>1607</v>
      </c>
      <c r="J324" s="42" t="s">
        <v>1606</v>
      </c>
      <c r="K324" s="154">
        <v>325000</v>
      </c>
    </row>
    <row r="325" spans="1:11" ht="15" x14ac:dyDescent="0.3">
      <c r="A325" s="14" t="s">
        <v>1602</v>
      </c>
      <c r="B325" s="15" t="s">
        <v>81</v>
      </c>
      <c r="C325" s="24" t="s">
        <v>18</v>
      </c>
      <c r="D325" s="23" t="s">
        <v>18</v>
      </c>
      <c r="E325" s="25" t="s">
        <v>27</v>
      </c>
      <c r="F325" s="140">
        <v>5190246</v>
      </c>
      <c r="G325" s="141">
        <v>43634</v>
      </c>
      <c r="H325" s="71" t="s">
        <v>1605</v>
      </c>
      <c r="I325" s="43" t="s">
        <v>1656</v>
      </c>
      <c r="J325" s="42" t="s">
        <v>1655</v>
      </c>
      <c r="K325" s="154">
        <v>415000</v>
      </c>
    </row>
    <row r="326" spans="1:11" ht="15" x14ac:dyDescent="0.3">
      <c r="A326" s="14" t="s">
        <v>1602</v>
      </c>
      <c r="B326" s="15" t="s">
        <v>81</v>
      </c>
      <c r="C326" s="24" t="s">
        <v>18</v>
      </c>
      <c r="D326" s="23" t="s">
        <v>18</v>
      </c>
      <c r="E326" s="25" t="s">
        <v>27</v>
      </c>
      <c r="F326" s="140">
        <v>5190247</v>
      </c>
      <c r="G326" s="141">
        <v>43634</v>
      </c>
      <c r="H326" s="71" t="s">
        <v>1605</v>
      </c>
      <c r="I326" s="43" t="s">
        <v>1604</v>
      </c>
      <c r="J326" s="42" t="s">
        <v>1603</v>
      </c>
      <c r="K326" s="154">
        <v>350000</v>
      </c>
    </row>
    <row r="327" spans="1:11" ht="15" x14ac:dyDescent="0.3">
      <c r="A327" s="14" t="s">
        <v>1602</v>
      </c>
      <c r="B327" s="15" t="s">
        <v>81</v>
      </c>
      <c r="C327" s="24" t="s">
        <v>18</v>
      </c>
      <c r="D327" s="23" t="s">
        <v>18</v>
      </c>
      <c r="E327" s="25" t="s">
        <v>27</v>
      </c>
      <c r="F327" s="140">
        <v>5190248</v>
      </c>
      <c r="G327" s="141">
        <v>43634</v>
      </c>
      <c r="H327" s="71" t="s">
        <v>1605</v>
      </c>
      <c r="I327" s="43" t="s">
        <v>1650</v>
      </c>
      <c r="J327" s="42" t="s">
        <v>1649</v>
      </c>
      <c r="K327" s="154">
        <v>308000</v>
      </c>
    </row>
    <row r="328" spans="1:11" ht="15" x14ac:dyDescent="0.3">
      <c r="A328" s="14" t="s">
        <v>1602</v>
      </c>
      <c r="B328" s="15" t="s">
        <v>81</v>
      </c>
      <c r="C328" s="24" t="s">
        <v>18</v>
      </c>
      <c r="D328" s="23" t="s">
        <v>18</v>
      </c>
      <c r="E328" s="25" t="s">
        <v>27</v>
      </c>
      <c r="F328" s="140">
        <v>5190250</v>
      </c>
      <c r="G328" s="141">
        <v>43634</v>
      </c>
      <c r="H328" s="71" t="s">
        <v>1605</v>
      </c>
      <c r="I328" s="43" t="s">
        <v>1604</v>
      </c>
      <c r="J328" s="42" t="s">
        <v>1603</v>
      </c>
      <c r="K328" s="154">
        <v>350000</v>
      </c>
    </row>
    <row r="329" spans="1:11" ht="15" x14ac:dyDescent="0.3">
      <c r="A329" s="14" t="s">
        <v>1602</v>
      </c>
      <c r="B329" s="15" t="s">
        <v>81</v>
      </c>
      <c r="C329" s="24" t="s">
        <v>18</v>
      </c>
      <c r="D329" s="23" t="s">
        <v>18</v>
      </c>
      <c r="E329" s="25" t="s">
        <v>27</v>
      </c>
      <c r="F329" s="140">
        <v>5190251</v>
      </c>
      <c r="G329" s="141">
        <v>43634</v>
      </c>
      <c r="H329" s="71" t="s">
        <v>1605</v>
      </c>
      <c r="I329" s="43" t="s">
        <v>1648</v>
      </c>
      <c r="J329" s="42" t="s">
        <v>1647</v>
      </c>
      <c r="K329" s="154">
        <v>380000</v>
      </c>
    </row>
    <row r="330" spans="1:11" ht="15" x14ac:dyDescent="0.3">
      <c r="A330" s="14" t="s">
        <v>1602</v>
      </c>
      <c r="B330" s="15" t="s">
        <v>81</v>
      </c>
      <c r="C330" s="24" t="s">
        <v>18</v>
      </c>
      <c r="D330" s="23" t="s">
        <v>18</v>
      </c>
      <c r="E330" s="25" t="s">
        <v>27</v>
      </c>
      <c r="F330" s="140">
        <v>5190252</v>
      </c>
      <c r="G330" s="141">
        <v>43634</v>
      </c>
      <c r="H330" s="71" t="s">
        <v>1605</v>
      </c>
      <c r="I330" s="43" t="s">
        <v>1650</v>
      </c>
      <c r="J330" s="42" t="s">
        <v>1649</v>
      </c>
      <c r="K330" s="154">
        <v>308000</v>
      </c>
    </row>
    <row r="331" spans="1:11" ht="15" x14ac:dyDescent="0.3">
      <c r="A331" s="14" t="s">
        <v>1602</v>
      </c>
      <c r="B331" s="15" t="s">
        <v>81</v>
      </c>
      <c r="C331" s="24" t="s">
        <v>18</v>
      </c>
      <c r="D331" s="23" t="s">
        <v>18</v>
      </c>
      <c r="E331" s="25" t="s">
        <v>27</v>
      </c>
      <c r="F331" s="140">
        <v>5190253</v>
      </c>
      <c r="G331" s="141">
        <v>43634</v>
      </c>
      <c r="H331" s="71" t="s">
        <v>1605</v>
      </c>
      <c r="I331" s="43" t="s">
        <v>1652</v>
      </c>
      <c r="J331" s="42" t="s">
        <v>1651</v>
      </c>
      <c r="K331" s="154">
        <v>400000</v>
      </c>
    </row>
    <row r="332" spans="1:11" ht="30" x14ac:dyDescent="0.3">
      <c r="A332" s="14" t="s">
        <v>1602</v>
      </c>
      <c r="B332" s="15" t="s">
        <v>81</v>
      </c>
      <c r="C332" s="24" t="s">
        <v>18</v>
      </c>
      <c r="D332" s="23" t="s">
        <v>18</v>
      </c>
      <c r="E332" s="25" t="s">
        <v>27</v>
      </c>
      <c r="F332" s="140">
        <v>5190254</v>
      </c>
      <c r="G332" s="141">
        <v>43634</v>
      </c>
      <c r="H332" s="71" t="s">
        <v>1605</v>
      </c>
      <c r="I332" s="43" t="s">
        <v>1654</v>
      </c>
      <c r="J332" s="42" t="s">
        <v>1653</v>
      </c>
      <c r="K332" s="154">
        <v>400000</v>
      </c>
    </row>
    <row r="333" spans="1:11" ht="15" x14ac:dyDescent="0.3">
      <c r="A333" s="14" t="s">
        <v>1602</v>
      </c>
      <c r="B333" s="15" t="s">
        <v>81</v>
      </c>
      <c r="C333" s="24" t="s">
        <v>18</v>
      </c>
      <c r="D333" s="23" t="s">
        <v>18</v>
      </c>
      <c r="E333" s="25" t="s">
        <v>27</v>
      </c>
      <c r="F333" s="140">
        <v>5190255</v>
      </c>
      <c r="G333" s="141">
        <v>43634</v>
      </c>
      <c r="H333" s="71" t="s">
        <v>1605</v>
      </c>
      <c r="I333" s="43" t="s">
        <v>1652</v>
      </c>
      <c r="J333" s="42" t="s">
        <v>1651</v>
      </c>
      <c r="K333" s="154">
        <v>400000</v>
      </c>
    </row>
    <row r="334" spans="1:11" ht="15" x14ac:dyDescent="0.3">
      <c r="A334" s="14" t="s">
        <v>1602</v>
      </c>
      <c r="B334" s="15" t="s">
        <v>81</v>
      </c>
      <c r="C334" s="24" t="s">
        <v>18</v>
      </c>
      <c r="D334" s="23" t="s">
        <v>18</v>
      </c>
      <c r="E334" s="25" t="s">
        <v>27</v>
      </c>
      <c r="F334" s="140">
        <v>5190256</v>
      </c>
      <c r="G334" s="141">
        <v>43634</v>
      </c>
      <c r="H334" s="71" t="s">
        <v>1605</v>
      </c>
      <c r="I334" s="43" t="s">
        <v>1652</v>
      </c>
      <c r="J334" s="42" t="s">
        <v>1651</v>
      </c>
      <c r="K334" s="154">
        <v>400000</v>
      </c>
    </row>
    <row r="335" spans="1:11" ht="15" x14ac:dyDescent="0.3">
      <c r="A335" s="14" t="s">
        <v>1602</v>
      </c>
      <c r="B335" s="15" t="s">
        <v>81</v>
      </c>
      <c r="C335" s="24" t="s">
        <v>18</v>
      </c>
      <c r="D335" s="23" t="s">
        <v>18</v>
      </c>
      <c r="E335" s="25" t="s">
        <v>27</v>
      </c>
      <c r="F335" s="140">
        <v>5190257</v>
      </c>
      <c r="G335" s="141">
        <v>43634</v>
      </c>
      <c r="H335" s="71" t="s">
        <v>1605</v>
      </c>
      <c r="I335" s="43" t="s">
        <v>1650</v>
      </c>
      <c r="J335" s="42" t="s">
        <v>1649</v>
      </c>
      <c r="K335" s="154">
        <v>308000</v>
      </c>
    </row>
    <row r="336" spans="1:11" ht="15" x14ac:dyDescent="0.3">
      <c r="A336" s="14" t="s">
        <v>1602</v>
      </c>
      <c r="B336" s="15" t="s">
        <v>81</v>
      </c>
      <c r="C336" s="24" t="s">
        <v>18</v>
      </c>
      <c r="D336" s="23" t="s">
        <v>18</v>
      </c>
      <c r="E336" s="25" t="s">
        <v>27</v>
      </c>
      <c r="F336" s="140">
        <v>5190258</v>
      </c>
      <c r="G336" s="141">
        <v>43634</v>
      </c>
      <c r="H336" s="71" t="s">
        <v>1605</v>
      </c>
      <c r="I336" s="43" t="s">
        <v>1648</v>
      </c>
      <c r="J336" s="42" t="s">
        <v>1647</v>
      </c>
      <c r="K336" s="154">
        <v>380000</v>
      </c>
    </row>
    <row r="337" spans="1:11" ht="15" x14ac:dyDescent="0.3">
      <c r="A337" s="14" t="s">
        <v>1602</v>
      </c>
      <c r="B337" s="15" t="s">
        <v>81</v>
      </c>
      <c r="C337" s="24" t="s">
        <v>18</v>
      </c>
      <c r="D337" s="23" t="s">
        <v>18</v>
      </c>
      <c r="E337" s="25" t="s">
        <v>27</v>
      </c>
      <c r="F337" s="140">
        <v>5190259</v>
      </c>
      <c r="G337" s="141">
        <v>43634</v>
      </c>
      <c r="H337" s="71" t="s">
        <v>1605</v>
      </c>
      <c r="I337" s="43" t="s">
        <v>1648</v>
      </c>
      <c r="J337" s="42" t="s">
        <v>1647</v>
      </c>
      <c r="K337" s="154">
        <v>380000</v>
      </c>
    </row>
    <row r="338" spans="1:11" ht="30" x14ac:dyDescent="0.3">
      <c r="A338" s="14" t="s">
        <v>1602</v>
      </c>
      <c r="B338" s="25" t="s">
        <v>19</v>
      </c>
      <c r="C338" s="24" t="s">
        <v>18</v>
      </c>
      <c r="D338" s="23" t="s">
        <v>18</v>
      </c>
      <c r="E338" s="25" t="s">
        <v>22</v>
      </c>
      <c r="F338" s="160">
        <v>12283396</v>
      </c>
      <c r="G338" s="70">
        <v>43635</v>
      </c>
      <c r="H338" s="32" t="s">
        <v>1646</v>
      </c>
      <c r="I338" s="57" t="s">
        <v>271</v>
      </c>
      <c r="J338" s="56" t="s">
        <v>270</v>
      </c>
      <c r="K338" s="156">
        <v>270200</v>
      </c>
    </row>
    <row r="339" spans="1:11" ht="30" x14ac:dyDescent="0.3">
      <c r="A339" s="14" t="s">
        <v>1602</v>
      </c>
      <c r="B339" s="25" t="s">
        <v>19</v>
      </c>
      <c r="C339" s="24" t="s">
        <v>18</v>
      </c>
      <c r="D339" s="23" t="s">
        <v>18</v>
      </c>
      <c r="E339" s="25" t="s">
        <v>22</v>
      </c>
      <c r="F339" s="22">
        <v>121250</v>
      </c>
      <c r="G339" s="70">
        <v>43635</v>
      </c>
      <c r="H339" s="32" t="s">
        <v>1645</v>
      </c>
      <c r="I339" s="38" t="s">
        <v>1644</v>
      </c>
      <c r="J339" s="159" t="s">
        <v>1643</v>
      </c>
      <c r="K339" s="156">
        <v>939320</v>
      </c>
    </row>
    <row r="340" spans="1:11" ht="30" x14ac:dyDescent="0.3">
      <c r="A340" s="14" t="s">
        <v>1602</v>
      </c>
      <c r="B340" s="25" t="s">
        <v>19</v>
      </c>
      <c r="C340" s="24" t="s">
        <v>18</v>
      </c>
      <c r="D340" s="23" t="s">
        <v>18</v>
      </c>
      <c r="E340" s="22" t="s">
        <v>17</v>
      </c>
      <c r="F340" s="22">
        <v>559359</v>
      </c>
      <c r="G340" s="70">
        <v>43636</v>
      </c>
      <c r="H340" s="73" t="s">
        <v>1642</v>
      </c>
      <c r="I340" s="120" t="s">
        <v>1641</v>
      </c>
      <c r="J340" s="17" t="s">
        <v>1640</v>
      </c>
      <c r="K340" s="156">
        <v>318500</v>
      </c>
    </row>
    <row r="341" spans="1:11" ht="30" x14ac:dyDescent="0.2">
      <c r="A341" s="14" t="s">
        <v>1602</v>
      </c>
      <c r="B341" s="25" t="s">
        <v>19</v>
      </c>
      <c r="C341" s="24" t="s">
        <v>18</v>
      </c>
      <c r="D341" s="23" t="s">
        <v>18</v>
      </c>
      <c r="E341" s="25" t="s">
        <v>22</v>
      </c>
      <c r="F341" s="22">
        <v>728846</v>
      </c>
      <c r="G341" s="70">
        <v>43636</v>
      </c>
      <c r="H341" s="157" t="s">
        <v>1639</v>
      </c>
      <c r="I341" s="28" t="s">
        <v>389</v>
      </c>
      <c r="J341" s="27" t="s">
        <v>388</v>
      </c>
      <c r="K341" s="156">
        <v>98056</v>
      </c>
    </row>
    <row r="342" spans="1:11" ht="15" customHeight="1" x14ac:dyDescent="0.2">
      <c r="A342" s="14" t="s">
        <v>1602</v>
      </c>
      <c r="B342" s="25" t="s">
        <v>19</v>
      </c>
      <c r="C342" s="24" t="s">
        <v>18</v>
      </c>
      <c r="D342" s="23" t="s">
        <v>18</v>
      </c>
      <c r="E342" s="25" t="s">
        <v>22</v>
      </c>
      <c r="F342" s="22">
        <v>724823</v>
      </c>
      <c r="G342" s="70">
        <v>43636</v>
      </c>
      <c r="H342" s="157" t="s">
        <v>1639</v>
      </c>
      <c r="I342" s="28" t="s">
        <v>389</v>
      </c>
      <c r="J342" s="27" t="s">
        <v>388</v>
      </c>
      <c r="K342" s="156">
        <v>3099971</v>
      </c>
    </row>
    <row r="343" spans="1:11" ht="30" x14ac:dyDescent="0.3">
      <c r="A343" s="14" t="s">
        <v>1602</v>
      </c>
      <c r="B343" s="25" t="s">
        <v>19</v>
      </c>
      <c r="C343" s="24" t="s">
        <v>18</v>
      </c>
      <c r="D343" s="23" t="s">
        <v>18</v>
      </c>
      <c r="E343" s="25" t="s">
        <v>22</v>
      </c>
      <c r="F343" s="22">
        <v>977645</v>
      </c>
      <c r="G343" s="70">
        <v>43636</v>
      </c>
      <c r="H343" s="32" t="s">
        <v>1638</v>
      </c>
      <c r="I343" s="120" t="s">
        <v>1609</v>
      </c>
      <c r="J343" s="17" t="s">
        <v>1608</v>
      </c>
      <c r="K343" s="156">
        <v>37240</v>
      </c>
    </row>
    <row r="344" spans="1:11" ht="30" x14ac:dyDescent="0.3">
      <c r="A344" s="14" t="s">
        <v>1602</v>
      </c>
      <c r="B344" s="25" t="s">
        <v>19</v>
      </c>
      <c r="C344" s="24" t="s">
        <v>18</v>
      </c>
      <c r="D344" s="23" t="s">
        <v>18</v>
      </c>
      <c r="E344" s="25" t="s">
        <v>22</v>
      </c>
      <c r="F344" s="22">
        <v>977646</v>
      </c>
      <c r="G344" s="70">
        <v>43636</v>
      </c>
      <c r="H344" s="32" t="s">
        <v>1637</v>
      </c>
      <c r="I344" s="120" t="s">
        <v>1609</v>
      </c>
      <c r="J344" s="17" t="s">
        <v>1608</v>
      </c>
      <c r="K344" s="156">
        <v>32990</v>
      </c>
    </row>
    <row r="345" spans="1:11" ht="30" x14ac:dyDescent="0.3">
      <c r="A345" s="14" t="s">
        <v>1602</v>
      </c>
      <c r="B345" s="25" t="s">
        <v>19</v>
      </c>
      <c r="C345" s="24" t="s">
        <v>18</v>
      </c>
      <c r="D345" s="23" t="s">
        <v>18</v>
      </c>
      <c r="E345" s="22" t="s">
        <v>17</v>
      </c>
      <c r="F345" s="22">
        <v>39513207</v>
      </c>
      <c r="G345" s="70">
        <v>43636</v>
      </c>
      <c r="H345" s="32" t="s">
        <v>1636</v>
      </c>
      <c r="I345" s="120" t="s">
        <v>1609</v>
      </c>
      <c r="J345" s="17" t="s">
        <v>1608</v>
      </c>
      <c r="K345" s="156">
        <v>5790</v>
      </c>
    </row>
    <row r="346" spans="1:11" ht="30" x14ac:dyDescent="0.3">
      <c r="A346" s="14" t="s">
        <v>1602</v>
      </c>
      <c r="B346" s="25" t="s">
        <v>19</v>
      </c>
      <c r="C346" s="24" t="s">
        <v>18</v>
      </c>
      <c r="D346" s="23" t="s">
        <v>18</v>
      </c>
      <c r="E346" s="22" t="s">
        <v>17</v>
      </c>
      <c r="F346" s="22">
        <v>39507114</v>
      </c>
      <c r="G346" s="70">
        <v>43636</v>
      </c>
      <c r="H346" s="32" t="s">
        <v>1635</v>
      </c>
      <c r="I346" s="120" t="s">
        <v>1609</v>
      </c>
      <c r="J346" s="17" t="s">
        <v>1608</v>
      </c>
      <c r="K346" s="156">
        <v>30800</v>
      </c>
    </row>
    <row r="347" spans="1:11" ht="30" x14ac:dyDescent="0.3">
      <c r="A347" s="14" t="s">
        <v>1602</v>
      </c>
      <c r="B347" s="25" t="s">
        <v>19</v>
      </c>
      <c r="C347" s="24" t="s">
        <v>18</v>
      </c>
      <c r="D347" s="23" t="s">
        <v>18</v>
      </c>
      <c r="E347" s="25" t="s">
        <v>22</v>
      </c>
      <c r="F347" s="22">
        <v>978611</v>
      </c>
      <c r="G347" s="70">
        <v>43636</v>
      </c>
      <c r="H347" s="32" t="s">
        <v>1634</v>
      </c>
      <c r="I347" s="120" t="s">
        <v>1609</v>
      </c>
      <c r="J347" s="17" t="s">
        <v>1608</v>
      </c>
      <c r="K347" s="156">
        <v>95000</v>
      </c>
    </row>
    <row r="348" spans="1:11" ht="15" x14ac:dyDescent="0.3">
      <c r="A348" s="14" t="s">
        <v>1602</v>
      </c>
      <c r="B348" s="32" t="s">
        <v>28</v>
      </c>
      <c r="C348" s="24" t="s">
        <v>18</v>
      </c>
      <c r="D348" s="23" t="s">
        <v>18</v>
      </c>
      <c r="E348" s="25" t="s">
        <v>32</v>
      </c>
      <c r="F348" s="140">
        <v>5190042</v>
      </c>
      <c r="G348" s="141">
        <v>43636</v>
      </c>
      <c r="H348" s="71" t="s">
        <v>1633</v>
      </c>
      <c r="I348" s="45" t="s">
        <v>195</v>
      </c>
      <c r="J348" s="44" t="s">
        <v>194</v>
      </c>
      <c r="K348" s="154">
        <v>93119</v>
      </c>
    </row>
    <row r="349" spans="1:11" ht="30" x14ac:dyDescent="0.3">
      <c r="A349" s="14" t="s">
        <v>1602</v>
      </c>
      <c r="B349" s="32" t="s">
        <v>28</v>
      </c>
      <c r="C349" s="24" t="s">
        <v>18</v>
      </c>
      <c r="D349" s="23" t="s">
        <v>18</v>
      </c>
      <c r="E349" s="25" t="s">
        <v>27</v>
      </c>
      <c r="F349" s="140">
        <v>5190262</v>
      </c>
      <c r="G349" s="141">
        <v>43637</v>
      </c>
      <c r="H349" s="71" t="s">
        <v>1632</v>
      </c>
      <c r="I349" s="43" t="s">
        <v>1631</v>
      </c>
      <c r="J349" s="42" t="s">
        <v>1630</v>
      </c>
      <c r="K349" s="154">
        <v>423946</v>
      </c>
    </row>
    <row r="350" spans="1:11" ht="30" x14ac:dyDescent="0.3">
      <c r="A350" s="14" t="s">
        <v>1602</v>
      </c>
      <c r="B350" s="15" t="s">
        <v>13</v>
      </c>
      <c r="C350" s="22" t="s">
        <v>1629</v>
      </c>
      <c r="D350" s="158">
        <v>43634</v>
      </c>
      <c r="E350" s="25" t="s">
        <v>27</v>
      </c>
      <c r="F350" s="140">
        <v>5190265</v>
      </c>
      <c r="G350" s="141">
        <v>43637</v>
      </c>
      <c r="H350" s="71" t="s">
        <v>1628</v>
      </c>
      <c r="I350" s="43" t="s">
        <v>1627</v>
      </c>
      <c r="J350" s="42" t="s">
        <v>1626</v>
      </c>
      <c r="K350" s="154">
        <v>122638</v>
      </c>
    </row>
    <row r="351" spans="1:11" ht="15" x14ac:dyDescent="0.3">
      <c r="A351" s="14" t="s">
        <v>1602</v>
      </c>
      <c r="B351" s="15" t="s">
        <v>81</v>
      </c>
      <c r="C351" s="24" t="s">
        <v>18</v>
      </c>
      <c r="D351" s="23" t="s">
        <v>18</v>
      </c>
      <c r="E351" s="25" t="s">
        <v>27</v>
      </c>
      <c r="F351" s="140">
        <v>5190266</v>
      </c>
      <c r="G351" s="141">
        <v>43637</v>
      </c>
      <c r="H351" s="71" t="s">
        <v>1625</v>
      </c>
      <c r="I351" s="43" t="s">
        <v>1624</v>
      </c>
      <c r="J351" s="42" t="s">
        <v>1623</v>
      </c>
      <c r="K351" s="154">
        <v>421260</v>
      </c>
    </row>
    <row r="352" spans="1:11" ht="15" x14ac:dyDescent="0.3">
      <c r="A352" s="14" t="s">
        <v>1602</v>
      </c>
      <c r="B352" s="25" t="s">
        <v>19</v>
      </c>
      <c r="C352" s="24" t="s">
        <v>18</v>
      </c>
      <c r="D352" s="23" t="s">
        <v>18</v>
      </c>
      <c r="E352" s="25" t="s">
        <v>22</v>
      </c>
      <c r="F352" s="22">
        <v>7999016</v>
      </c>
      <c r="G352" s="70">
        <v>43640</v>
      </c>
      <c r="H352" s="32" t="s">
        <v>1622</v>
      </c>
      <c r="I352" s="120" t="s">
        <v>1312</v>
      </c>
      <c r="J352" s="17" t="s">
        <v>1311</v>
      </c>
      <c r="K352" s="156">
        <v>145817</v>
      </c>
    </row>
    <row r="353" spans="1:11" ht="30" x14ac:dyDescent="0.3">
      <c r="A353" s="14" t="s">
        <v>1602</v>
      </c>
      <c r="B353" s="32" t="s">
        <v>28</v>
      </c>
      <c r="C353" s="24" t="s">
        <v>18</v>
      </c>
      <c r="D353" s="23" t="s">
        <v>18</v>
      </c>
      <c r="E353" s="25" t="s">
        <v>32</v>
      </c>
      <c r="F353" s="140">
        <v>5190044</v>
      </c>
      <c r="G353" s="141">
        <v>43640</v>
      </c>
      <c r="H353" s="71" t="s">
        <v>1619</v>
      </c>
      <c r="I353" s="43" t="s">
        <v>1621</v>
      </c>
      <c r="J353" s="42" t="s">
        <v>1620</v>
      </c>
      <c r="K353" s="154">
        <v>1547120</v>
      </c>
    </row>
    <row r="354" spans="1:11" ht="15" x14ac:dyDescent="0.3">
      <c r="A354" s="14" t="s">
        <v>1602</v>
      </c>
      <c r="B354" s="32" t="s">
        <v>28</v>
      </c>
      <c r="C354" s="24" t="s">
        <v>18</v>
      </c>
      <c r="D354" s="23" t="s">
        <v>18</v>
      </c>
      <c r="E354" s="25" t="s">
        <v>32</v>
      </c>
      <c r="F354" s="140">
        <v>5190045</v>
      </c>
      <c r="G354" s="141">
        <v>43641</v>
      </c>
      <c r="H354" s="71" t="s">
        <v>1619</v>
      </c>
      <c r="I354" s="45" t="s">
        <v>195</v>
      </c>
      <c r="J354" s="44" t="s">
        <v>194</v>
      </c>
      <c r="K354" s="154">
        <v>1114292</v>
      </c>
    </row>
    <row r="355" spans="1:11" ht="30" x14ac:dyDescent="0.3">
      <c r="A355" s="14" t="s">
        <v>1602</v>
      </c>
      <c r="B355" s="25" t="s">
        <v>19</v>
      </c>
      <c r="C355" s="24" t="s">
        <v>18</v>
      </c>
      <c r="D355" s="23" t="s">
        <v>18</v>
      </c>
      <c r="E355" s="25" t="s">
        <v>22</v>
      </c>
      <c r="F355" s="22">
        <v>6353069</v>
      </c>
      <c r="G355" s="70">
        <v>43642</v>
      </c>
      <c r="H355" s="157" t="s">
        <v>1618</v>
      </c>
      <c r="I355" s="120" t="s">
        <v>1613</v>
      </c>
      <c r="J355" s="17" t="s">
        <v>1612</v>
      </c>
      <c r="K355" s="156">
        <v>965985</v>
      </c>
    </row>
    <row r="356" spans="1:11" ht="30" x14ac:dyDescent="0.3">
      <c r="A356" s="14" t="s">
        <v>1602</v>
      </c>
      <c r="B356" s="25" t="s">
        <v>19</v>
      </c>
      <c r="C356" s="24" t="s">
        <v>18</v>
      </c>
      <c r="D356" s="23" t="s">
        <v>18</v>
      </c>
      <c r="E356" s="22" t="s">
        <v>17</v>
      </c>
      <c r="F356" s="22">
        <v>395853690</v>
      </c>
      <c r="G356" s="70">
        <v>43642</v>
      </c>
      <c r="H356" s="32" t="s">
        <v>1617</v>
      </c>
      <c r="I356" s="120" t="s">
        <v>1609</v>
      </c>
      <c r="J356" s="17" t="s">
        <v>1608</v>
      </c>
      <c r="K356" s="156">
        <v>61780</v>
      </c>
    </row>
    <row r="357" spans="1:11" ht="30" x14ac:dyDescent="0.3">
      <c r="A357" s="14" t="s">
        <v>1602</v>
      </c>
      <c r="B357" s="25" t="s">
        <v>19</v>
      </c>
      <c r="C357" s="24" t="s">
        <v>18</v>
      </c>
      <c r="D357" s="23" t="s">
        <v>18</v>
      </c>
      <c r="E357" s="22" t="s">
        <v>17</v>
      </c>
      <c r="F357" s="22">
        <v>39561576</v>
      </c>
      <c r="G357" s="70">
        <v>43642</v>
      </c>
      <c r="H357" s="32" t="s">
        <v>1616</v>
      </c>
      <c r="I357" s="120" t="s">
        <v>1609</v>
      </c>
      <c r="J357" s="17" t="s">
        <v>1608</v>
      </c>
      <c r="K357" s="156">
        <v>10600</v>
      </c>
    </row>
    <row r="358" spans="1:11" ht="30" x14ac:dyDescent="0.3">
      <c r="A358" s="14" t="s">
        <v>1602</v>
      </c>
      <c r="B358" s="25" t="s">
        <v>19</v>
      </c>
      <c r="C358" s="24" t="s">
        <v>18</v>
      </c>
      <c r="D358" s="23" t="s">
        <v>18</v>
      </c>
      <c r="E358" s="22" t="s">
        <v>17</v>
      </c>
      <c r="F358" s="22">
        <v>39605478</v>
      </c>
      <c r="G358" s="70">
        <v>43642</v>
      </c>
      <c r="H358" s="32" t="s">
        <v>1615</v>
      </c>
      <c r="I358" s="120" t="s">
        <v>1609</v>
      </c>
      <c r="J358" s="17" t="s">
        <v>1608</v>
      </c>
      <c r="K358" s="156">
        <v>63790</v>
      </c>
    </row>
    <row r="359" spans="1:11" ht="30" x14ac:dyDescent="0.3">
      <c r="A359" s="14" t="s">
        <v>1602</v>
      </c>
      <c r="B359" s="25" t="s">
        <v>19</v>
      </c>
      <c r="C359" s="24" t="s">
        <v>18</v>
      </c>
      <c r="D359" s="23" t="s">
        <v>18</v>
      </c>
      <c r="E359" s="25" t="s">
        <v>22</v>
      </c>
      <c r="F359" s="22">
        <v>6360195</v>
      </c>
      <c r="G359" s="70">
        <v>43644</v>
      </c>
      <c r="H359" s="157" t="s">
        <v>1614</v>
      </c>
      <c r="I359" s="120" t="s">
        <v>1613</v>
      </c>
      <c r="J359" s="17" t="s">
        <v>1612</v>
      </c>
      <c r="K359" s="156">
        <v>894907</v>
      </c>
    </row>
    <row r="360" spans="1:11" ht="30" x14ac:dyDescent="0.3">
      <c r="A360" s="14" t="s">
        <v>1602</v>
      </c>
      <c r="B360" s="25" t="s">
        <v>19</v>
      </c>
      <c r="C360" s="24" t="s">
        <v>18</v>
      </c>
      <c r="D360" s="23" t="s">
        <v>18</v>
      </c>
      <c r="E360" s="22" t="s">
        <v>17</v>
      </c>
      <c r="F360" s="22">
        <v>41011982</v>
      </c>
      <c r="G360" s="70">
        <v>43644</v>
      </c>
      <c r="H360" s="32" t="s">
        <v>1611</v>
      </c>
      <c r="I360" s="120" t="s">
        <v>1609</v>
      </c>
      <c r="J360" s="17" t="s">
        <v>1608</v>
      </c>
      <c r="K360" s="156">
        <v>71210</v>
      </c>
    </row>
    <row r="361" spans="1:11" ht="30" x14ac:dyDescent="0.3">
      <c r="A361" s="14" t="s">
        <v>1602</v>
      </c>
      <c r="B361" s="25" t="s">
        <v>19</v>
      </c>
      <c r="C361" s="24" t="s">
        <v>18</v>
      </c>
      <c r="D361" s="23" t="s">
        <v>18</v>
      </c>
      <c r="E361" s="22" t="s">
        <v>17</v>
      </c>
      <c r="F361" s="22">
        <v>39520898</v>
      </c>
      <c r="G361" s="70">
        <v>43644</v>
      </c>
      <c r="H361" s="32" t="s">
        <v>1610</v>
      </c>
      <c r="I361" s="120" t="s">
        <v>1609</v>
      </c>
      <c r="J361" s="17" t="s">
        <v>1608</v>
      </c>
      <c r="K361" s="156">
        <v>206360</v>
      </c>
    </row>
    <row r="362" spans="1:11" ht="15" x14ac:dyDescent="0.3">
      <c r="A362" s="14" t="s">
        <v>1602</v>
      </c>
      <c r="B362" s="15" t="s">
        <v>81</v>
      </c>
      <c r="C362" s="24" t="s">
        <v>18</v>
      </c>
      <c r="D362" s="23" t="s">
        <v>18</v>
      </c>
      <c r="E362" s="25" t="s">
        <v>27</v>
      </c>
      <c r="F362" s="140">
        <v>5190268</v>
      </c>
      <c r="G362" s="141">
        <v>43644</v>
      </c>
      <c r="H362" s="71" t="s">
        <v>1605</v>
      </c>
      <c r="I362" s="43" t="s">
        <v>1607</v>
      </c>
      <c r="J362" s="42" t="s">
        <v>1606</v>
      </c>
      <c r="K362" s="154">
        <v>325000</v>
      </c>
    </row>
    <row r="363" spans="1:11" ht="15" x14ac:dyDescent="0.3">
      <c r="A363" s="14" t="s">
        <v>1602</v>
      </c>
      <c r="B363" s="15" t="s">
        <v>81</v>
      </c>
      <c r="C363" s="24" t="s">
        <v>18</v>
      </c>
      <c r="D363" s="23" t="s">
        <v>18</v>
      </c>
      <c r="E363" s="25" t="s">
        <v>27</v>
      </c>
      <c r="F363" s="140">
        <v>5190269</v>
      </c>
      <c r="G363" s="141">
        <v>43644</v>
      </c>
      <c r="H363" s="71" t="s">
        <v>1605</v>
      </c>
      <c r="I363" s="43" t="s">
        <v>1604</v>
      </c>
      <c r="J363" s="42" t="s">
        <v>1603</v>
      </c>
      <c r="K363" s="154">
        <v>350000</v>
      </c>
    </row>
    <row r="364" spans="1:11" ht="15" x14ac:dyDescent="0.3">
      <c r="A364" s="14" t="s">
        <v>1602</v>
      </c>
      <c r="B364" s="15" t="s">
        <v>13</v>
      </c>
      <c r="C364" s="22" t="s">
        <v>3</v>
      </c>
      <c r="D364" s="155" t="s">
        <v>18</v>
      </c>
      <c r="E364" s="25" t="s">
        <v>27</v>
      </c>
      <c r="F364" s="140">
        <v>5190271</v>
      </c>
      <c r="G364" s="141">
        <v>43644</v>
      </c>
      <c r="H364" s="71" t="s">
        <v>1601</v>
      </c>
      <c r="I364" s="43" t="s">
        <v>115</v>
      </c>
      <c r="J364" s="42" t="s">
        <v>114</v>
      </c>
      <c r="K364" s="154">
        <v>90000</v>
      </c>
    </row>
    <row r="365" spans="1:11" ht="15" x14ac:dyDescent="0.2">
      <c r="A365" s="14" t="s">
        <v>1526</v>
      </c>
      <c r="B365" s="25" t="s">
        <v>19</v>
      </c>
      <c r="C365" s="24" t="s">
        <v>18</v>
      </c>
      <c r="D365" s="23" t="s">
        <v>18</v>
      </c>
      <c r="E365" s="25" t="s">
        <v>22</v>
      </c>
      <c r="F365" s="148">
        <v>12207961</v>
      </c>
      <c r="G365" s="145">
        <v>43629</v>
      </c>
      <c r="H365" s="151" t="s">
        <v>1600</v>
      </c>
      <c r="I365" s="153" t="s">
        <v>1596</v>
      </c>
      <c r="J365" s="152" t="s">
        <v>270</v>
      </c>
      <c r="K365" s="150">
        <v>3722000</v>
      </c>
    </row>
    <row r="366" spans="1:11" ht="15" x14ac:dyDescent="0.2">
      <c r="A366" s="14" t="s">
        <v>1526</v>
      </c>
      <c r="B366" s="25" t="s">
        <v>19</v>
      </c>
      <c r="C366" s="24" t="s">
        <v>18</v>
      </c>
      <c r="D366" s="23" t="s">
        <v>18</v>
      </c>
      <c r="E366" s="25" t="s">
        <v>22</v>
      </c>
      <c r="F366" s="148">
        <v>12215494</v>
      </c>
      <c r="G366" s="145">
        <v>43629</v>
      </c>
      <c r="H366" s="151" t="s">
        <v>1599</v>
      </c>
      <c r="I366" s="153" t="s">
        <v>1596</v>
      </c>
      <c r="J366" s="152" t="s">
        <v>270</v>
      </c>
      <c r="K366" s="150">
        <v>453300</v>
      </c>
    </row>
    <row r="367" spans="1:11" ht="135" x14ac:dyDescent="0.2">
      <c r="A367" s="14" t="s">
        <v>1526</v>
      </c>
      <c r="B367" s="25" t="s">
        <v>19</v>
      </c>
      <c r="C367" s="24" t="s">
        <v>18</v>
      </c>
      <c r="D367" s="23" t="s">
        <v>18</v>
      </c>
      <c r="E367" s="25" t="s">
        <v>22</v>
      </c>
      <c r="F367" s="148" t="s">
        <v>1598</v>
      </c>
      <c r="G367" s="145">
        <v>43640</v>
      </c>
      <c r="H367" s="151" t="s">
        <v>1597</v>
      </c>
      <c r="I367" s="153" t="s">
        <v>1596</v>
      </c>
      <c r="J367" s="152" t="s">
        <v>270</v>
      </c>
      <c r="K367" s="150">
        <v>395200</v>
      </c>
    </row>
    <row r="368" spans="1:11" ht="30" x14ac:dyDescent="0.3">
      <c r="A368" s="14" t="s">
        <v>1526</v>
      </c>
      <c r="B368" s="25" t="s">
        <v>19</v>
      </c>
      <c r="C368" s="24" t="s">
        <v>18</v>
      </c>
      <c r="D368" s="23" t="s">
        <v>18</v>
      </c>
      <c r="E368" s="22" t="s">
        <v>17</v>
      </c>
      <c r="F368" s="148">
        <v>47860911</v>
      </c>
      <c r="G368" s="145">
        <v>43640</v>
      </c>
      <c r="H368" s="151" t="s">
        <v>1595</v>
      </c>
      <c r="I368" s="135" t="s">
        <v>1303</v>
      </c>
      <c r="J368" s="134" t="s">
        <v>1302</v>
      </c>
      <c r="K368" s="150">
        <v>110890</v>
      </c>
    </row>
    <row r="369" spans="1:11" ht="15" x14ac:dyDescent="0.3">
      <c r="A369" s="14" t="s">
        <v>1526</v>
      </c>
      <c r="B369" s="25" t="s">
        <v>19</v>
      </c>
      <c r="C369" s="24" t="s">
        <v>18</v>
      </c>
      <c r="D369" s="23" t="s">
        <v>18</v>
      </c>
      <c r="E369" s="22" t="s">
        <v>17</v>
      </c>
      <c r="F369" s="148">
        <v>47903943</v>
      </c>
      <c r="G369" s="145">
        <v>43640</v>
      </c>
      <c r="H369" s="151" t="s">
        <v>1594</v>
      </c>
      <c r="I369" s="135" t="s">
        <v>1303</v>
      </c>
      <c r="J369" s="134" t="s">
        <v>1302</v>
      </c>
      <c r="K369" s="150">
        <v>44900</v>
      </c>
    </row>
    <row r="370" spans="1:11" ht="15" x14ac:dyDescent="0.3">
      <c r="A370" s="14" t="s">
        <v>1526</v>
      </c>
      <c r="B370" s="25" t="s">
        <v>19</v>
      </c>
      <c r="C370" s="24" t="s">
        <v>18</v>
      </c>
      <c r="D370" s="23" t="s">
        <v>18</v>
      </c>
      <c r="E370" s="22" t="s">
        <v>17</v>
      </c>
      <c r="F370" s="148">
        <v>47695516</v>
      </c>
      <c r="G370" s="145">
        <v>43629</v>
      </c>
      <c r="H370" s="151" t="s">
        <v>1593</v>
      </c>
      <c r="I370" s="135" t="s">
        <v>1303</v>
      </c>
      <c r="J370" s="134" t="s">
        <v>1302</v>
      </c>
      <c r="K370" s="150">
        <v>40940</v>
      </c>
    </row>
    <row r="371" spans="1:11" ht="15" x14ac:dyDescent="0.3">
      <c r="A371" s="14" t="s">
        <v>1526</v>
      </c>
      <c r="B371" s="25" t="s">
        <v>19</v>
      </c>
      <c r="C371" s="24" t="s">
        <v>18</v>
      </c>
      <c r="D371" s="23" t="s">
        <v>18</v>
      </c>
      <c r="E371" s="22" t="s">
        <v>17</v>
      </c>
      <c r="F371" s="148">
        <v>47783200</v>
      </c>
      <c r="G371" s="145">
        <v>43629</v>
      </c>
      <c r="H371" s="151" t="s">
        <v>1592</v>
      </c>
      <c r="I371" s="135" t="s">
        <v>1303</v>
      </c>
      <c r="J371" s="134" t="s">
        <v>1302</v>
      </c>
      <c r="K371" s="150">
        <v>19330</v>
      </c>
    </row>
    <row r="372" spans="1:11" ht="15" x14ac:dyDescent="0.3">
      <c r="A372" s="14" t="s">
        <v>1526</v>
      </c>
      <c r="B372" s="25" t="s">
        <v>19</v>
      </c>
      <c r="C372" s="24" t="s">
        <v>18</v>
      </c>
      <c r="D372" s="23" t="s">
        <v>18</v>
      </c>
      <c r="E372" s="22" t="s">
        <v>17</v>
      </c>
      <c r="F372" s="148">
        <v>48081516</v>
      </c>
      <c r="G372" s="145">
        <v>43643</v>
      </c>
      <c r="H372" s="151" t="s">
        <v>1591</v>
      </c>
      <c r="I372" s="135" t="s">
        <v>1303</v>
      </c>
      <c r="J372" s="134" t="s">
        <v>1302</v>
      </c>
      <c r="K372" s="150">
        <v>21800</v>
      </c>
    </row>
    <row r="373" spans="1:11" ht="15" x14ac:dyDescent="0.3">
      <c r="A373" s="14" t="s">
        <v>1526</v>
      </c>
      <c r="B373" s="25" t="s">
        <v>19</v>
      </c>
      <c r="C373" s="24" t="s">
        <v>18</v>
      </c>
      <c r="D373" s="23" t="s">
        <v>18</v>
      </c>
      <c r="E373" s="22" t="s">
        <v>17</v>
      </c>
      <c r="F373" s="148">
        <v>48081810</v>
      </c>
      <c r="G373" s="145">
        <v>43643</v>
      </c>
      <c r="H373" s="151" t="s">
        <v>1590</v>
      </c>
      <c r="I373" s="135" t="s">
        <v>1303</v>
      </c>
      <c r="J373" s="134" t="s">
        <v>1302</v>
      </c>
      <c r="K373" s="150">
        <v>12440</v>
      </c>
    </row>
    <row r="374" spans="1:11" ht="15" x14ac:dyDescent="0.3">
      <c r="A374" s="14" t="s">
        <v>1526</v>
      </c>
      <c r="B374" s="25" t="s">
        <v>19</v>
      </c>
      <c r="C374" s="24" t="s">
        <v>18</v>
      </c>
      <c r="D374" s="23" t="s">
        <v>18</v>
      </c>
      <c r="E374" s="22" t="s">
        <v>17</v>
      </c>
      <c r="F374" s="148">
        <v>47585013</v>
      </c>
      <c r="G374" s="145">
        <v>43629</v>
      </c>
      <c r="H374" s="151" t="s">
        <v>1589</v>
      </c>
      <c r="I374" s="135" t="s">
        <v>1303</v>
      </c>
      <c r="J374" s="134" t="s">
        <v>1302</v>
      </c>
      <c r="K374" s="150">
        <v>25140</v>
      </c>
    </row>
    <row r="375" spans="1:11" ht="30" x14ac:dyDescent="0.3">
      <c r="A375" s="14" t="s">
        <v>1526</v>
      </c>
      <c r="B375" s="9" t="s">
        <v>33</v>
      </c>
      <c r="C375" s="24" t="s">
        <v>18</v>
      </c>
      <c r="D375" s="23" t="s">
        <v>18</v>
      </c>
      <c r="E375" s="25" t="s">
        <v>27</v>
      </c>
      <c r="F375" s="146">
        <v>6190325</v>
      </c>
      <c r="G375" s="145">
        <v>43627</v>
      </c>
      <c r="H375" s="138" t="s">
        <v>1588</v>
      </c>
      <c r="I375" s="137" t="s">
        <v>1586</v>
      </c>
      <c r="J375" s="118" t="s">
        <v>1585</v>
      </c>
      <c r="K375" s="144">
        <v>123169</v>
      </c>
    </row>
    <row r="376" spans="1:11" ht="30" x14ac:dyDescent="0.3">
      <c r="A376" s="14" t="s">
        <v>1526</v>
      </c>
      <c r="B376" s="147" t="s">
        <v>81</v>
      </c>
      <c r="C376" s="24" t="s">
        <v>18</v>
      </c>
      <c r="D376" s="23" t="s">
        <v>18</v>
      </c>
      <c r="E376" s="25" t="s">
        <v>27</v>
      </c>
      <c r="F376" s="146">
        <v>6190326</v>
      </c>
      <c r="G376" s="145">
        <v>43627</v>
      </c>
      <c r="H376" s="138" t="s">
        <v>1587</v>
      </c>
      <c r="I376" s="137" t="s">
        <v>1586</v>
      </c>
      <c r="J376" s="118" t="s">
        <v>1585</v>
      </c>
      <c r="K376" s="144">
        <v>673302</v>
      </c>
    </row>
    <row r="377" spans="1:11" ht="30" x14ac:dyDescent="0.3">
      <c r="A377" s="14" t="s">
        <v>1526</v>
      </c>
      <c r="B377" s="15" t="s">
        <v>13</v>
      </c>
      <c r="C377" s="148" t="s">
        <v>1584</v>
      </c>
      <c r="D377" s="145">
        <v>43621</v>
      </c>
      <c r="E377" s="25" t="s">
        <v>27</v>
      </c>
      <c r="F377" s="146">
        <v>6190327</v>
      </c>
      <c r="G377" s="145">
        <v>43627</v>
      </c>
      <c r="H377" s="138" t="s">
        <v>1583</v>
      </c>
      <c r="I377" s="137" t="s">
        <v>1582</v>
      </c>
      <c r="J377" s="118" t="s">
        <v>1581</v>
      </c>
      <c r="K377" s="144">
        <v>399328</v>
      </c>
    </row>
    <row r="378" spans="1:11" ht="45" x14ac:dyDescent="0.3">
      <c r="A378" s="14" t="s">
        <v>1526</v>
      </c>
      <c r="B378" s="32" t="s">
        <v>28</v>
      </c>
      <c r="C378" s="24" t="s">
        <v>18</v>
      </c>
      <c r="D378" s="23" t="s">
        <v>18</v>
      </c>
      <c r="E378" s="25" t="s">
        <v>27</v>
      </c>
      <c r="F378" s="146">
        <v>6190328</v>
      </c>
      <c r="G378" s="145">
        <v>43627</v>
      </c>
      <c r="H378" s="138" t="s">
        <v>1580</v>
      </c>
      <c r="I378" s="137" t="s">
        <v>1579</v>
      </c>
      <c r="J378" s="118" t="s">
        <v>1578</v>
      </c>
      <c r="K378" s="144" t="s">
        <v>1577</v>
      </c>
    </row>
    <row r="379" spans="1:11" ht="30" x14ac:dyDescent="0.3">
      <c r="A379" s="14" t="s">
        <v>1526</v>
      </c>
      <c r="B379" s="147" t="s">
        <v>81</v>
      </c>
      <c r="C379" s="24" t="s">
        <v>18</v>
      </c>
      <c r="D379" s="23" t="s">
        <v>18</v>
      </c>
      <c r="E379" s="25" t="s">
        <v>27</v>
      </c>
      <c r="F379" s="146">
        <v>6190329</v>
      </c>
      <c r="G379" s="145">
        <v>43627</v>
      </c>
      <c r="H379" s="138" t="s">
        <v>1576</v>
      </c>
      <c r="I379" s="137" t="s">
        <v>1549</v>
      </c>
      <c r="J379" s="118" t="s">
        <v>1548</v>
      </c>
      <c r="K379" s="144">
        <v>45000</v>
      </c>
    </row>
    <row r="380" spans="1:11" ht="30" x14ac:dyDescent="0.3">
      <c r="A380" s="14" t="s">
        <v>1526</v>
      </c>
      <c r="B380" s="147" t="s">
        <v>81</v>
      </c>
      <c r="C380" s="24" t="s">
        <v>18</v>
      </c>
      <c r="D380" s="23" t="s">
        <v>18</v>
      </c>
      <c r="E380" s="25" t="s">
        <v>27</v>
      </c>
      <c r="F380" s="146">
        <v>6190340</v>
      </c>
      <c r="G380" s="145">
        <v>43627</v>
      </c>
      <c r="H380" s="138" t="s">
        <v>1575</v>
      </c>
      <c r="I380" s="137" t="s">
        <v>1549</v>
      </c>
      <c r="J380" s="118" t="s">
        <v>1548</v>
      </c>
      <c r="K380" s="144">
        <v>45000</v>
      </c>
    </row>
    <row r="381" spans="1:11" ht="30" x14ac:dyDescent="0.3">
      <c r="A381" s="14" t="s">
        <v>1526</v>
      </c>
      <c r="B381" s="147" t="s">
        <v>81</v>
      </c>
      <c r="C381" s="24" t="s">
        <v>18</v>
      </c>
      <c r="D381" s="23" t="s">
        <v>18</v>
      </c>
      <c r="E381" s="25" t="s">
        <v>27</v>
      </c>
      <c r="F381" s="146">
        <v>6190341</v>
      </c>
      <c r="G381" s="145">
        <v>43628</v>
      </c>
      <c r="H381" s="138" t="s">
        <v>1574</v>
      </c>
      <c r="I381" s="137" t="s">
        <v>1529</v>
      </c>
      <c r="J381" s="118" t="s">
        <v>1528</v>
      </c>
      <c r="K381" s="144">
        <v>190000</v>
      </c>
    </row>
    <row r="382" spans="1:11" ht="30" x14ac:dyDescent="0.3">
      <c r="A382" s="14" t="s">
        <v>1526</v>
      </c>
      <c r="B382" s="32" t="s">
        <v>47</v>
      </c>
      <c r="C382" s="148" t="s">
        <v>1539</v>
      </c>
      <c r="D382" s="145">
        <v>43385</v>
      </c>
      <c r="E382" s="25" t="s">
        <v>27</v>
      </c>
      <c r="F382" s="146">
        <v>6190342</v>
      </c>
      <c r="G382" s="145">
        <v>43628</v>
      </c>
      <c r="H382" s="138" t="s">
        <v>1573</v>
      </c>
      <c r="I382" s="137" t="s">
        <v>1572</v>
      </c>
      <c r="J382" s="118" t="s">
        <v>1571</v>
      </c>
      <c r="K382" s="144" t="s">
        <v>1535</v>
      </c>
    </row>
    <row r="383" spans="1:11" ht="30" x14ac:dyDescent="0.3">
      <c r="A383" s="14" t="s">
        <v>1526</v>
      </c>
      <c r="B383" s="9" t="s">
        <v>33</v>
      </c>
      <c r="C383" s="24" t="s">
        <v>18</v>
      </c>
      <c r="D383" s="23" t="s">
        <v>18</v>
      </c>
      <c r="E383" s="25" t="s">
        <v>27</v>
      </c>
      <c r="F383" s="146">
        <v>6190343</v>
      </c>
      <c r="G383" s="145">
        <v>43628</v>
      </c>
      <c r="H383" s="138" t="s">
        <v>1570</v>
      </c>
      <c r="I383" s="137" t="s">
        <v>1564</v>
      </c>
      <c r="J383" s="118" t="s">
        <v>1563</v>
      </c>
      <c r="K383" s="144" t="s">
        <v>1535</v>
      </c>
    </row>
    <row r="384" spans="1:11" ht="30" x14ac:dyDescent="0.3">
      <c r="A384" s="14" t="s">
        <v>1526</v>
      </c>
      <c r="B384" s="9" t="s">
        <v>33</v>
      </c>
      <c r="C384" s="24" t="s">
        <v>18</v>
      </c>
      <c r="D384" s="23" t="s">
        <v>18</v>
      </c>
      <c r="E384" s="25" t="s">
        <v>27</v>
      </c>
      <c r="F384" s="146">
        <v>6190344</v>
      </c>
      <c r="G384" s="145">
        <v>43628</v>
      </c>
      <c r="H384" s="138" t="s">
        <v>1569</v>
      </c>
      <c r="I384" s="137" t="s">
        <v>1564</v>
      </c>
      <c r="J384" s="118" t="s">
        <v>1563</v>
      </c>
      <c r="K384" s="144" t="s">
        <v>1535</v>
      </c>
    </row>
    <row r="385" spans="1:11" ht="30" x14ac:dyDescent="0.3">
      <c r="A385" s="14" t="s">
        <v>1526</v>
      </c>
      <c r="B385" s="32" t="s">
        <v>47</v>
      </c>
      <c r="C385" s="148" t="s">
        <v>1539</v>
      </c>
      <c r="D385" s="149">
        <v>43385</v>
      </c>
      <c r="E385" s="25" t="s">
        <v>27</v>
      </c>
      <c r="F385" s="146">
        <v>6190345</v>
      </c>
      <c r="G385" s="145">
        <v>43628</v>
      </c>
      <c r="H385" s="138" t="s">
        <v>1568</v>
      </c>
      <c r="I385" s="137" t="s">
        <v>1567</v>
      </c>
      <c r="J385" s="118" t="s">
        <v>1566</v>
      </c>
      <c r="K385" s="144" t="s">
        <v>1535</v>
      </c>
    </row>
    <row r="386" spans="1:11" ht="30" x14ac:dyDescent="0.3">
      <c r="A386" s="14" t="s">
        <v>1526</v>
      </c>
      <c r="B386" s="9" t="s">
        <v>33</v>
      </c>
      <c r="C386" s="24" t="s">
        <v>18</v>
      </c>
      <c r="D386" s="23" t="s">
        <v>18</v>
      </c>
      <c r="E386" s="25" t="s">
        <v>27</v>
      </c>
      <c r="F386" s="146">
        <v>6190346</v>
      </c>
      <c r="G386" s="145">
        <v>43628</v>
      </c>
      <c r="H386" s="138" t="s">
        <v>1565</v>
      </c>
      <c r="I386" s="137" t="s">
        <v>1564</v>
      </c>
      <c r="J386" s="118" t="s">
        <v>1563</v>
      </c>
      <c r="K386" s="144" t="s">
        <v>1535</v>
      </c>
    </row>
    <row r="387" spans="1:11" ht="30" x14ac:dyDescent="0.3">
      <c r="A387" s="14" t="s">
        <v>1526</v>
      </c>
      <c r="B387" s="9" t="s">
        <v>33</v>
      </c>
      <c r="C387" s="24" t="s">
        <v>18</v>
      </c>
      <c r="D387" s="23" t="s">
        <v>18</v>
      </c>
      <c r="E387" s="25" t="s">
        <v>27</v>
      </c>
      <c r="F387" s="146">
        <v>6190347</v>
      </c>
      <c r="G387" s="145">
        <v>43629</v>
      </c>
      <c r="H387" s="138" t="s">
        <v>1562</v>
      </c>
      <c r="I387" s="137" t="s">
        <v>1561</v>
      </c>
      <c r="J387" s="118" t="s">
        <v>1560</v>
      </c>
      <c r="K387" s="144" t="s">
        <v>1535</v>
      </c>
    </row>
    <row r="388" spans="1:11" ht="30" x14ac:dyDescent="0.3">
      <c r="A388" s="14" t="s">
        <v>1526</v>
      </c>
      <c r="B388" s="9" t="s">
        <v>33</v>
      </c>
      <c r="C388" s="24" t="s">
        <v>18</v>
      </c>
      <c r="D388" s="23" t="s">
        <v>18</v>
      </c>
      <c r="E388" s="25" t="s">
        <v>32</v>
      </c>
      <c r="F388" s="146">
        <v>6190063</v>
      </c>
      <c r="G388" s="145">
        <v>43629</v>
      </c>
      <c r="H388" s="138" t="s">
        <v>1559</v>
      </c>
      <c r="I388" s="137" t="s">
        <v>1558</v>
      </c>
      <c r="J388" s="118" t="s">
        <v>1557</v>
      </c>
      <c r="K388" s="144">
        <v>16810</v>
      </c>
    </row>
    <row r="389" spans="1:11" ht="30" x14ac:dyDescent="0.3">
      <c r="A389" s="14" t="s">
        <v>1526</v>
      </c>
      <c r="B389" s="147" t="s">
        <v>81</v>
      </c>
      <c r="C389" s="24" t="s">
        <v>18</v>
      </c>
      <c r="D389" s="23" t="s">
        <v>18</v>
      </c>
      <c r="E389" s="25" t="s">
        <v>32</v>
      </c>
      <c r="F389" s="146">
        <v>6190064</v>
      </c>
      <c r="G389" s="145">
        <v>43633</v>
      </c>
      <c r="H389" s="138" t="s">
        <v>1556</v>
      </c>
      <c r="I389" s="137" t="s">
        <v>1555</v>
      </c>
      <c r="J389" s="118" t="s">
        <v>1554</v>
      </c>
      <c r="K389" s="144">
        <v>30916</v>
      </c>
    </row>
    <row r="390" spans="1:11" ht="30" x14ac:dyDescent="0.3">
      <c r="A390" s="14" t="s">
        <v>1526</v>
      </c>
      <c r="B390" s="32" t="s">
        <v>28</v>
      </c>
      <c r="C390" s="24" t="s">
        <v>18</v>
      </c>
      <c r="D390" s="23" t="s">
        <v>18</v>
      </c>
      <c r="E390" s="25" t="s">
        <v>27</v>
      </c>
      <c r="F390" s="146">
        <v>6190355</v>
      </c>
      <c r="G390" s="145">
        <v>43633</v>
      </c>
      <c r="H390" s="138" t="s">
        <v>1553</v>
      </c>
      <c r="I390" s="137" t="s">
        <v>1552</v>
      </c>
      <c r="J390" s="118" t="s">
        <v>1551</v>
      </c>
      <c r="K390" s="144">
        <v>206855</v>
      </c>
    </row>
    <row r="391" spans="1:11" ht="30" x14ac:dyDescent="0.3">
      <c r="A391" s="14" t="s">
        <v>1526</v>
      </c>
      <c r="B391" s="147" t="s">
        <v>81</v>
      </c>
      <c r="C391" s="24" t="s">
        <v>18</v>
      </c>
      <c r="D391" s="23" t="s">
        <v>18</v>
      </c>
      <c r="E391" s="25" t="s">
        <v>27</v>
      </c>
      <c r="F391" s="146">
        <v>6190356</v>
      </c>
      <c r="G391" s="145">
        <v>43634</v>
      </c>
      <c r="H391" s="138" t="s">
        <v>1550</v>
      </c>
      <c r="I391" s="137" t="s">
        <v>1549</v>
      </c>
      <c r="J391" s="118" t="s">
        <v>1548</v>
      </c>
      <c r="K391" s="144">
        <v>45000</v>
      </c>
    </row>
    <row r="392" spans="1:11" ht="45" x14ac:dyDescent="0.3">
      <c r="A392" s="14" t="s">
        <v>1526</v>
      </c>
      <c r="B392" s="147" t="s">
        <v>81</v>
      </c>
      <c r="C392" s="24" t="s">
        <v>18</v>
      </c>
      <c r="D392" s="23" t="s">
        <v>18</v>
      </c>
      <c r="E392" s="25" t="s">
        <v>27</v>
      </c>
      <c r="F392" s="146">
        <v>6190357</v>
      </c>
      <c r="G392" s="145">
        <v>43634</v>
      </c>
      <c r="H392" s="138" t="s">
        <v>1547</v>
      </c>
      <c r="I392" s="137" t="s">
        <v>1546</v>
      </c>
      <c r="J392" s="118" t="s">
        <v>1545</v>
      </c>
      <c r="K392" s="144">
        <v>987700</v>
      </c>
    </row>
    <row r="393" spans="1:11" ht="30" x14ac:dyDescent="0.3">
      <c r="A393" s="14" t="s">
        <v>1526</v>
      </c>
      <c r="B393" s="147" t="s">
        <v>81</v>
      </c>
      <c r="C393" s="24" t="s">
        <v>18</v>
      </c>
      <c r="D393" s="23" t="s">
        <v>18</v>
      </c>
      <c r="E393" s="25" t="s">
        <v>27</v>
      </c>
      <c r="F393" s="146">
        <v>6190358</v>
      </c>
      <c r="G393" s="145">
        <v>43634</v>
      </c>
      <c r="H393" s="138" t="s">
        <v>1544</v>
      </c>
      <c r="I393" s="137" t="s">
        <v>1529</v>
      </c>
      <c r="J393" s="118" t="s">
        <v>1528</v>
      </c>
      <c r="K393" s="144">
        <v>759999</v>
      </c>
    </row>
    <row r="394" spans="1:11" ht="15" x14ac:dyDescent="0.3">
      <c r="A394" s="14" t="s">
        <v>1526</v>
      </c>
      <c r="B394" s="147" t="s">
        <v>81</v>
      </c>
      <c r="C394" s="24" t="s">
        <v>18</v>
      </c>
      <c r="D394" s="23" t="s">
        <v>18</v>
      </c>
      <c r="E394" s="25" t="s">
        <v>27</v>
      </c>
      <c r="F394" s="146">
        <v>6190364</v>
      </c>
      <c r="G394" s="145">
        <v>43640</v>
      </c>
      <c r="H394" s="138" t="s">
        <v>1543</v>
      </c>
      <c r="I394" s="137" t="s">
        <v>1529</v>
      </c>
      <c r="J394" s="118" t="s">
        <v>1528</v>
      </c>
      <c r="K394" s="144">
        <v>2142000</v>
      </c>
    </row>
    <row r="395" spans="1:11" ht="30" x14ac:dyDescent="0.3">
      <c r="A395" s="14" t="s">
        <v>1526</v>
      </c>
      <c r="B395" s="9" t="s">
        <v>33</v>
      </c>
      <c r="C395" s="24" t="s">
        <v>18</v>
      </c>
      <c r="D395" s="23" t="s">
        <v>18</v>
      </c>
      <c r="E395" s="25" t="s">
        <v>27</v>
      </c>
      <c r="F395" s="146">
        <v>6190365</v>
      </c>
      <c r="G395" s="145">
        <v>43640</v>
      </c>
      <c r="H395" s="138" t="s">
        <v>1542</v>
      </c>
      <c r="I395" s="137" t="s">
        <v>1541</v>
      </c>
      <c r="J395" s="118" t="s">
        <v>1540</v>
      </c>
      <c r="K395" s="144">
        <v>151667</v>
      </c>
    </row>
    <row r="396" spans="1:11" ht="30" x14ac:dyDescent="0.3">
      <c r="A396" s="14" t="s">
        <v>1526</v>
      </c>
      <c r="B396" s="32" t="s">
        <v>47</v>
      </c>
      <c r="C396" s="148" t="s">
        <v>1539</v>
      </c>
      <c r="D396" s="145">
        <v>43385</v>
      </c>
      <c r="E396" s="25" t="s">
        <v>27</v>
      </c>
      <c r="F396" s="146">
        <v>6190366</v>
      </c>
      <c r="G396" s="145">
        <v>43641</v>
      </c>
      <c r="H396" s="138" t="s">
        <v>1538</v>
      </c>
      <c r="I396" s="137" t="s">
        <v>1537</v>
      </c>
      <c r="J396" s="118" t="s">
        <v>1536</v>
      </c>
      <c r="K396" s="144" t="s">
        <v>1535</v>
      </c>
    </row>
    <row r="397" spans="1:11" ht="30" x14ac:dyDescent="0.3">
      <c r="A397" s="14" t="s">
        <v>1526</v>
      </c>
      <c r="B397" s="147" t="s">
        <v>81</v>
      </c>
      <c r="C397" s="24" t="s">
        <v>18</v>
      </c>
      <c r="D397" s="23" t="s">
        <v>18</v>
      </c>
      <c r="E397" s="25" t="s">
        <v>27</v>
      </c>
      <c r="F397" s="146">
        <v>6190373</v>
      </c>
      <c r="G397" s="145">
        <v>43642</v>
      </c>
      <c r="H397" s="138" t="s">
        <v>1534</v>
      </c>
      <c r="I397" s="137" t="s">
        <v>1532</v>
      </c>
      <c r="J397" s="118" t="s">
        <v>1531</v>
      </c>
      <c r="K397" s="144">
        <v>27778</v>
      </c>
    </row>
    <row r="398" spans="1:11" ht="30" x14ac:dyDescent="0.3">
      <c r="A398" s="14" t="s">
        <v>1526</v>
      </c>
      <c r="B398" s="147" t="s">
        <v>81</v>
      </c>
      <c r="C398" s="24" t="s">
        <v>18</v>
      </c>
      <c r="D398" s="23" t="s">
        <v>18</v>
      </c>
      <c r="E398" s="25" t="s">
        <v>27</v>
      </c>
      <c r="F398" s="146">
        <v>6190374</v>
      </c>
      <c r="G398" s="145">
        <v>43642</v>
      </c>
      <c r="H398" s="138" t="s">
        <v>1533</v>
      </c>
      <c r="I398" s="137" t="s">
        <v>1532</v>
      </c>
      <c r="J398" s="118" t="s">
        <v>1531</v>
      </c>
      <c r="K398" s="144">
        <v>27778</v>
      </c>
    </row>
    <row r="399" spans="1:11" ht="30" x14ac:dyDescent="0.3">
      <c r="A399" s="14" t="s">
        <v>1526</v>
      </c>
      <c r="B399" s="9" t="s">
        <v>33</v>
      </c>
      <c r="C399" s="24" t="s">
        <v>18</v>
      </c>
      <c r="D399" s="23" t="s">
        <v>18</v>
      </c>
      <c r="E399" s="25" t="s">
        <v>27</v>
      </c>
      <c r="F399" s="146">
        <v>6190375</v>
      </c>
      <c r="G399" s="145">
        <v>43642</v>
      </c>
      <c r="H399" s="138" t="s">
        <v>1530</v>
      </c>
      <c r="I399" s="137" t="s">
        <v>1529</v>
      </c>
      <c r="J399" s="118" t="s">
        <v>1528</v>
      </c>
      <c r="K399" s="144">
        <v>309400</v>
      </c>
    </row>
    <row r="400" spans="1:11" ht="30" x14ac:dyDescent="0.3">
      <c r="A400" s="14" t="s">
        <v>1526</v>
      </c>
      <c r="B400" s="32" t="s">
        <v>28</v>
      </c>
      <c r="C400" s="24" t="s">
        <v>18</v>
      </c>
      <c r="D400" s="23" t="s">
        <v>18</v>
      </c>
      <c r="E400" s="25" t="s">
        <v>32</v>
      </c>
      <c r="F400" s="146">
        <v>6190065</v>
      </c>
      <c r="G400" s="145">
        <v>43642</v>
      </c>
      <c r="H400" s="138" t="s">
        <v>1527</v>
      </c>
      <c r="I400" s="38" t="s">
        <v>950</v>
      </c>
      <c r="J400" s="7" t="s">
        <v>949</v>
      </c>
      <c r="K400" s="144">
        <v>305092</v>
      </c>
    </row>
    <row r="401" spans="1:11" ht="60" x14ac:dyDescent="0.3">
      <c r="A401" s="14" t="s">
        <v>1526</v>
      </c>
      <c r="B401" s="147" t="s">
        <v>81</v>
      </c>
      <c r="C401" s="24" t="s">
        <v>18</v>
      </c>
      <c r="D401" s="23" t="s">
        <v>18</v>
      </c>
      <c r="E401" s="25" t="s">
        <v>27</v>
      </c>
      <c r="F401" s="146">
        <v>6190376</v>
      </c>
      <c r="G401" s="145">
        <v>43642</v>
      </c>
      <c r="H401" s="138" t="s">
        <v>1525</v>
      </c>
      <c r="I401" s="137" t="s">
        <v>1524</v>
      </c>
      <c r="J401" s="118" t="s">
        <v>1523</v>
      </c>
      <c r="K401" s="144">
        <v>1016667</v>
      </c>
    </row>
    <row r="402" spans="1:11" ht="15" x14ac:dyDescent="0.3">
      <c r="A402" s="14" t="s">
        <v>1423</v>
      </c>
      <c r="B402" s="9" t="s">
        <v>81</v>
      </c>
      <c r="C402" s="24" t="s">
        <v>18</v>
      </c>
      <c r="D402" s="23" t="s">
        <v>18</v>
      </c>
      <c r="E402" s="25" t="s">
        <v>27</v>
      </c>
      <c r="F402" s="14">
        <v>7190054</v>
      </c>
      <c r="G402" s="100">
        <v>43626</v>
      </c>
      <c r="H402" s="71" t="s">
        <v>1522</v>
      </c>
      <c r="I402" s="43" t="s">
        <v>1513</v>
      </c>
      <c r="J402" s="42" t="s">
        <v>1512</v>
      </c>
      <c r="K402" s="128">
        <v>83538</v>
      </c>
    </row>
    <row r="403" spans="1:11" ht="75" x14ac:dyDescent="0.3">
      <c r="A403" s="14" t="s">
        <v>1423</v>
      </c>
      <c r="B403" s="9" t="s">
        <v>81</v>
      </c>
      <c r="C403" s="24" t="s">
        <v>18</v>
      </c>
      <c r="D403" s="23" t="s">
        <v>18</v>
      </c>
      <c r="E403" s="25" t="s">
        <v>27</v>
      </c>
      <c r="F403" s="14">
        <v>7190110</v>
      </c>
      <c r="G403" s="100">
        <v>43626</v>
      </c>
      <c r="H403" s="71" t="s">
        <v>1521</v>
      </c>
      <c r="I403" s="43" t="s">
        <v>1513</v>
      </c>
      <c r="J403" s="42" t="s">
        <v>1512</v>
      </c>
      <c r="K403" s="128">
        <v>386631</v>
      </c>
    </row>
    <row r="404" spans="1:11" ht="30" x14ac:dyDescent="0.3">
      <c r="A404" s="14" t="s">
        <v>1423</v>
      </c>
      <c r="B404" s="9" t="s">
        <v>81</v>
      </c>
      <c r="C404" s="24" t="s">
        <v>18</v>
      </c>
      <c r="D404" s="23" t="s">
        <v>18</v>
      </c>
      <c r="E404" s="25" t="s">
        <v>27</v>
      </c>
      <c r="F404" s="14">
        <v>7190111</v>
      </c>
      <c r="G404" s="100">
        <v>43626</v>
      </c>
      <c r="H404" s="71" t="s">
        <v>1520</v>
      </c>
      <c r="I404" s="43" t="s">
        <v>1502</v>
      </c>
      <c r="J404" s="42" t="s">
        <v>1501</v>
      </c>
      <c r="K404" s="128">
        <v>92820</v>
      </c>
    </row>
    <row r="405" spans="1:11" ht="15" x14ac:dyDescent="0.3">
      <c r="A405" s="14" t="s">
        <v>1423</v>
      </c>
      <c r="B405" s="9" t="s">
        <v>81</v>
      </c>
      <c r="C405" s="24" t="s">
        <v>18</v>
      </c>
      <c r="D405" s="23" t="s">
        <v>18</v>
      </c>
      <c r="E405" s="25" t="s">
        <v>32</v>
      </c>
      <c r="F405" s="14">
        <v>7190055</v>
      </c>
      <c r="G405" s="100">
        <v>43628</v>
      </c>
      <c r="H405" s="71" t="s">
        <v>1519</v>
      </c>
      <c r="I405" s="43" t="s">
        <v>1518</v>
      </c>
      <c r="J405" s="42" t="s">
        <v>1517</v>
      </c>
      <c r="K405" s="128">
        <v>170381</v>
      </c>
    </row>
    <row r="406" spans="1:11" ht="30" x14ac:dyDescent="0.3">
      <c r="A406" s="14" t="s">
        <v>1423</v>
      </c>
      <c r="B406" s="9" t="s">
        <v>81</v>
      </c>
      <c r="C406" s="24" t="s">
        <v>18</v>
      </c>
      <c r="D406" s="23" t="s">
        <v>18</v>
      </c>
      <c r="E406" s="25" t="s">
        <v>27</v>
      </c>
      <c r="F406" s="14">
        <v>7190112</v>
      </c>
      <c r="G406" s="100">
        <v>43628</v>
      </c>
      <c r="H406" s="71" t="s">
        <v>1516</v>
      </c>
      <c r="I406" s="43" t="s">
        <v>1502</v>
      </c>
      <c r="J406" s="42" t="s">
        <v>1501</v>
      </c>
      <c r="K406" s="128">
        <v>116620</v>
      </c>
    </row>
    <row r="407" spans="1:11" ht="15" x14ac:dyDescent="0.3">
      <c r="A407" s="14" t="s">
        <v>1423</v>
      </c>
      <c r="B407" s="9" t="s">
        <v>81</v>
      </c>
      <c r="C407" s="24" t="s">
        <v>18</v>
      </c>
      <c r="D407" s="23" t="s">
        <v>18</v>
      </c>
      <c r="E407" s="25" t="s">
        <v>27</v>
      </c>
      <c r="F407" s="14">
        <v>7190113</v>
      </c>
      <c r="G407" s="100">
        <v>43628</v>
      </c>
      <c r="H407" s="71" t="s">
        <v>1515</v>
      </c>
      <c r="I407" s="43" t="s">
        <v>1513</v>
      </c>
      <c r="J407" s="42" t="s">
        <v>1512</v>
      </c>
      <c r="K407" s="128">
        <v>74436</v>
      </c>
    </row>
    <row r="408" spans="1:11" ht="15" x14ac:dyDescent="0.3">
      <c r="A408" s="14" t="s">
        <v>1423</v>
      </c>
      <c r="B408" s="9" t="s">
        <v>81</v>
      </c>
      <c r="C408" s="24" t="s">
        <v>18</v>
      </c>
      <c r="D408" s="23" t="s">
        <v>18</v>
      </c>
      <c r="E408" s="25" t="s">
        <v>27</v>
      </c>
      <c r="F408" s="14">
        <v>7190114</v>
      </c>
      <c r="G408" s="100">
        <v>43628</v>
      </c>
      <c r="H408" s="71" t="s">
        <v>1514</v>
      </c>
      <c r="I408" s="43" t="s">
        <v>1513</v>
      </c>
      <c r="J408" s="42" t="s">
        <v>1512</v>
      </c>
      <c r="K408" s="128">
        <v>514080</v>
      </c>
    </row>
    <row r="409" spans="1:11" ht="15" x14ac:dyDescent="0.3">
      <c r="A409" s="14" t="s">
        <v>1423</v>
      </c>
      <c r="B409" s="9" t="s">
        <v>81</v>
      </c>
      <c r="C409" s="24" t="s">
        <v>18</v>
      </c>
      <c r="D409" s="23" t="s">
        <v>18</v>
      </c>
      <c r="E409" s="25" t="s">
        <v>27</v>
      </c>
      <c r="F409" s="14">
        <v>7190115</v>
      </c>
      <c r="G409" s="100">
        <v>43628</v>
      </c>
      <c r="H409" s="71" t="s">
        <v>1511</v>
      </c>
      <c r="I409" s="43" t="s">
        <v>1510</v>
      </c>
      <c r="J409" s="42" t="s">
        <v>1509</v>
      </c>
      <c r="K409" s="128">
        <v>66997</v>
      </c>
    </row>
    <row r="410" spans="1:11" ht="30" x14ac:dyDescent="0.3">
      <c r="A410" s="14" t="s">
        <v>1423</v>
      </c>
      <c r="B410" s="32" t="s">
        <v>47</v>
      </c>
      <c r="C410" s="140" t="s">
        <v>281</v>
      </c>
      <c r="D410" s="141">
        <v>43385</v>
      </c>
      <c r="E410" s="25" t="s">
        <v>27</v>
      </c>
      <c r="F410" s="14">
        <v>7190116</v>
      </c>
      <c r="G410" s="100">
        <v>43629</v>
      </c>
      <c r="H410" s="71" t="s">
        <v>1508</v>
      </c>
      <c r="I410" s="43" t="s">
        <v>1443</v>
      </c>
      <c r="J410" s="42" t="s">
        <v>1439</v>
      </c>
      <c r="K410" s="128">
        <v>166787</v>
      </c>
    </row>
    <row r="411" spans="1:11" ht="30" x14ac:dyDescent="0.3">
      <c r="A411" s="14" t="s">
        <v>1423</v>
      </c>
      <c r="B411" s="32" t="s">
        <v>47</v>
      </c>
      <c r="C411" s="140" t="s">
        <v>281</v>
      </c>
      <c r="D411" s="141">
        <v>43385</v>
      </c>
      <c r="E411" s="25" t="s">
        <v>27</v>
      </c>
      <c r="F411" s="14">
        <v>7190117</v>
      </c>
      <c r="G411" s="100">
        <v>43629</v>
      </c>
      <c r="H411" s="71" t="s">
        <v>1507</v>
      </c>
      <c r="I411" s="43" t="s">
        <v>1443</v>
      </c>
      <c r="J411" s="42" t="s">
        <v>1439</v>
      </c>
      <c r="K411" s="128">
        <v>166787</v>
      </c>
    </row>
    <row r="412" spans="1:11" ht="30" x14ac:dyDescent="0.3">
      <c r="A412" s="14" t="s">
        <v>1423</v>
      </c>
      <c r="B412" s="9" t="s">
        <v>33</v>
      </c>
      <c r="C412" s="24" t="s">
        <v>18</v>
      </c>
      <c r="D412" s="23" t="s">
        <v>18</v>
      </c>
      <c r="E412" s="25" t="s">
        <v>27</v>
      </c>
      <c r="F412" s="14">
        <v>7190118</v>
      </c>
      <c r="G412" s="100">
        <v>43629</v>
      </c>
      <c r="H412" s="71" t="s">
        <v>1506</v>
      </c>
      <c r="I412" s="43" t="s">
        <v>1505</v>
      </c>
      <c r="J412" s="42" t="s">
        <v>1504</v>
      </c>
      <c r="K412" s="128">
        <v>219626</v>
      </c>
    </row>
    <row r="413" spans="1:11" ht="30" x14ac:dyDescent="0.3">
      <c r="A413" s="14" t="s">
        <v>1423</v>
      </c>
      <c r="B413" s="9" t="s">
        <v>81</v>
      </c>
      <c r="C413" s="24" t="s">
        <v>18</v>
      </c>
      <c r="D413" s="23" t="s">
        <v>18</v>
      </c>
      <c r="E413" s="25" t="s">
        <v>27</v>
      </c>
      <c r="F413" s="14">
        <v>7190119</v>
      </c>
      <c r="G413" s="100">
        <v>43630</v>
      </c>
      <c r="H413" s="71" t="s">
        <v>1503</v>
      </c>
      <c r="I413" s="43" t="s">
        <v>1502</v>
      </c>
      <c r="J413" s="42" t="s">
        <v>1501</v>
      </c>
      <c r="K413" s="128">
        <v>46410</v>
      </c>
    </row>
    <row r="414" spans="1:11" ht="15" x14ac:dyDescent="0.3">
      <c r="A414" s="14" t="s">
        <v>1423</v>
      </c>
      <c r="B414" s="32" t="s">
        <v>28</v>
      </c>
      <c r="C414" s="24" t="s">
        <v>18</v>
      </c>
      <c r="D414" s="23" t="s">
        <v>18</v>
      </c>
      <c r="E414" s="25" t="s">
        <v>32</v>
      </c>
      <c r="F414" s="14">
        <v>7190056</v>
      </c>
      <c r="G414" s="100">
        <v>43636</v>
      </c>
      <c r="H414" s="71" t="s">
        <v>1500</v>
      </c>
      <c r="I414" s="43" t="s">
        <v>1499</v>
      </c>
      <c r="J414" s="42" t="s">
        <v>1498</v>
      </c>
      <c r="K414" s="128">
        <v>35069</v>
      </c>
    </row>
    <row r="415" spans="1:11" ht="15" x14ac:dyDescent="0.3">
      <c r="A415" s="14" t="s">
        <v>1423</v>
      </c>
      <c r="B415" s="32" t="s">
        <v>28</v>
      </c>
      <c r="C415" s="24" t="s">
        <v>18</v>
      </c>
      <c r="D415" s="23" t="s">
        <v>18</v>
      </c>
      <c r="E415" s="25" t="s">
        <v>32</v>
      </c>
      <c r="F415" s="14">
        <v>7190057</v>
      </c>
      <c r="G415" s="100">
        <v>43636</v>
      </c>
      <c r="H415" s="71" t="s">
        <v>1497</v>
      </c>
      <c r="I415" s="43" t="s">
        <v>306</v>
      </c>
      <c r="J415" s="42" t="s">
        <v>144</v>
      </c>
      <c r="K415" s="128">
        <v>29992</v>
      </c>
    </row>
    <row r="416" spans="1:11" ht="15" x14ac:dyDescent="0.3">
      <c r="A416" s="14" t="s">
        <v>1423</v>
      </c>
      <c r="B416" s="32" t="s">
        <v>28</v>
      </c>
      <c r="C416" s="24" t="s">
        <v>18</v>
      </c>
      <c r="D416" s="23" t="s">
        <v>18</v>
      </c>
      <c r="E416" s="25" t="s">
        <v>32</v>
      </c>
      <c r="F416" s="14">
        <v>7190058</v>
      </c>
      <c r="G416" s="100">
        <v>43636</v>
      </c>
      <c r="H416" s="71" t="s">
        <v>1496</v>
      </c>
      <c r="I416" s="43" t="s">
        <v>306</v>
      </c>
      <c r="J416" s="42" t="s">
        <v>144</v>
      </c>
      <c r="K416" s="128">
        <v>189661</v>
      </c>
    </row>
    <row r="417" spans="1:11" ht="30" x14ac:dyDescent="0.3">
      <c r="A417" s="14" t="s">
        <v>1423</v>
      </c>
      <c r="B417" s="32" t="s">
        <v>28</v>
      </c>
      <c r="C417" s="24" t="s">
        <v>18</v>
      </c>
      <c r="D417" s="23" t="s">
        <v>18</v>
      </c>
      <c r="E417" s="25" t="s">
        <v>32</v>
      </c>
      <c r="F417" s="14">
        <v>7190059</v>
      </c>
      <c r="G417" s="100">
        <v>43636</v>
      </c>
      <c r="H417" s="71" t="s">
        <v>1495</v>
      </c>
      <c r="I417" s="28" t="s">
        <v>118</v>
      </c>
      <c r="J417" s="27" t="s">
        <v>117</v>
      </c>
      <c r="K417" s="128">
        <v>78540</v>
      </c>
    </row>
    <row r="418" spans="1:11" ht="15" x14ac:dyDescent="0.3">
      <c r="A418" s="14" t="s">
        <v>1423</v>
      </c>
      <c r="B418" s="32" t="s">
        <v>28</v>
      </c>
      <c r="C418" s="24" t="s">
        <v>18</v>
      </c>
      <c r="D418" s="23" t="s">
        <v>18</v>
      </c>
      <c r="E418" s="25" t="s">
        <v>32</v>
      </c>
      <c r="F418" s="14">
        <v>7190060</v>
      </c>
      <c r="G418" s="100">
        <v>43636</v>
      </c>
      <c r="H418" s="71" t="s">
        <v>1494</v>
      </c>
      <c r="I418" s="45" t="s">
        <v>195</v>
      </c>
      <c r="J418" s="44" t="s">
        <v>194</v>
      </c>
      <c r="K418" s="128">
        <v>540228</v>
      </c>
    </row>
    <row r="419" spans="1:11" ht="30" x14ac:dyDescent="0.3">
      <c r="A419" s="14" t="s">
        <v>1423</v>
      </c>
      <c r="B419" s="32" t="s">
        <v>28</v>
      </c>
      <c r="C419" s="24" t="s">
        <v>18</v>
      </c>
      <c r="D419" s="23" t="s">
        <v>18</v>
      </c>
      <c r="E419" s="25" t="s">
        <v>32</v>
      </c>
      <c r="F419" s="14">
        <v>7190061</v>
      </c>
      <c r="G419" s="100">
        <v>43636</v>
      </c>
      <c r="H419" s="71" t="s">
        <v>1493</v>
      </c>
      <c r="I419" s="43" t="s">
        <v>1492</v>
      </c>
      <c r="J419" s="42" t="s">
        <v>1491</v>
      </c>
      <c r="K419" s="128">
        <v>109385</v>
      </c>
    </row>
    <row r="420" spans="1:11" ht="30" x14ac:dyDescent="0.3">
      <c r="A420" s="14" t="s">
        <v>1423</v>
      </c>
      <c r="B420" s="32" t="s">
        <v>47</v>
      </c>
      <c r="C420" s="140" t="s">
        <v>281</v>
      </c>
      <c r="D420" s="141">
        <v>43385</v>
      </c>
      <c r="E420" s="25" t="s">
        <v>27</v>
      </c>
      <c r="F420" s="14">
        <v>7190120</v>
      </c>
      <c r="G420" s="100">
        <v>43636</v>
      </c>
      <c r="H420" s="71" t="s">
        <v>1490</v>
      </c>
      <c r="I420" s="43" t="s">
        <v>1489</v>
      </c>
      <c r="J420" s="42" t="s">
        <v>1488</v>
      </c>
      <c r="K420" s="128">
        <v>166986</v>
      </c>
    </row>
    <row r="421" spans="1:11" ht="30" x14ac:dyDescent="0.3">
      <c r="A421" s="14" t="s">
        <v>1423</v>
      </c>
      <c r="B421" s="32" t="s">
        <v>28</v>
      </c>
      <c r="C421" s="24" t="s">
        <v>18</v>
      </c>
      <c r="D421" s="23" t="s">
        <v>18</v>
      </c>
      <c r="E421" s="25" t="s">
        <v>32</v>
      </c>
      <c r="F421" s="14">
        <v>7190062</v>
      </c>
      <c r="G421" s="100">
        <v>43637</v>
      </c>
      <c r="H421" s="71" t="s">
        <v>1487</v>
      </c>
      <c r="I421" s="143" t="s">
        <v>1486</v>
      </c>
      <c r="J421" s="142" t="s">
        <v>1485</v>
      </c>
      <c r="K421" s="128">
        <v>761642</v>
      </c>
    </row>
    <row r="422" spans="1:11" ht="30" x14ac:dyDescent="0.3">
      <c r="A422" s="14" t="s">
        <v>1423</v>
      </c>
      <c r="B422" s="32" t="s">
        <v>28</v>
      </c>
      <c r="C422" s="24" t="s">
        <v>18</v>
      </c>
      <c r="D422" s="23" t="s">
        <v>18</v>
      </c>
      <c r="E422" s="25" t="s">
        <v>27</v>
      </c>
      <c r="F422" s="14">
        <v>7190121</v>
      </c>
      <c r="G422" s="100">
        <v>43637</v>
      </c>
      <c r="H422" s="71" t="s">
        <v>1484</v>
      </c>
      <c r="I422" s="43" t="s">
        <v>1483</v>
      </c>
      <c r="J422" s="42" t="s">
        <v>1482</v>
      </c>
      <c r="K422" s="128">
        <v>1279080</v>
      </c>
    </row>
    <row r="423" spans="1:11" ht="30" x14ac:dyDescent="0.3">
      <c r="A423" s="14" t="s">
        <v>1423</v>
      </c>
      <c r="B423" s="32" t="s">
        <v>28</v>
      </c>
      <c r="C423" s="24" t="s">
        <v>18</v>
      </c>
      <c r="D423" s="23" t="s">
        <v>18</v>
      </c>
      <c r="E423" s="25" t="s">
        <v>32</v>
      </c>
      <c r="F423" s="14">
        <v>7190063</v>
      </c>
      <c r="G423" s="100">
        <v>43637</v>
      </c>
      <c r="H423" s="71" t="s">
        <v>1481</v>
      </c>
      <c r="I423" s="45" t="s">
        <v>195</v>
      </c>
      <c r="J423" s="44" t="s">
        <v>194</v>
      </c>
      <c r="K423" s="128">
        <v>435983</v>
      </c>
    </row>
    <row r="424" spans="1:11" ht="15" x14ac:dyDescent="0.3">
      <c r="A424" s="14" t="s">
        <v>1423</v>
      </c>
      <c r="B424" s="32" t="s">
        <v>28</v>
      </c>
      <c r="C424" s="24" t="s">
        <v>18</v>
      </c>
      <c r="D424" s="23" t="s">
        <v>18</v>
      </c>
      <c r="E424" s="25" t="s">
        <v>32</v>
      </c>
      <c r="F424" s="14">
        <v>7190064</v>
      </c>
      <c r="G424" s="100">
        <v>43637</v>
      </c>
      <c r="H424" s="71" t="s">
        <v>1480</v>
      </c>
      <c r="I424" s="45" t="s">
        <v>195</v>
      </c>
      <c r="J424" s="44" t="s">
        <v>194</v>
      </c>
      <c r="K424" s="128">
        <v>1058014</v>
      </c>
    </row>
    <row r="425" spans="1:11" ht="15" x14ac:dyDescent="0.3">
      <c r="A425" s="14" t="s">
        <v>1423</v>
      </c>
      <c r="B425" s="32" t="s">
        <v>28</v>
      </c>
      <c r="C425" s="24" t="s">
        <v>18</v>
      </c>
      <c r="D425" s="23" t="s">
        <v>18</v>
      </c>
      <c r="E425" s="25" t="s">
        <v>32</v>
      </c>
      <c r="F425" s="14">
        <v>7190065</v>
      </c>
      <c r="G425" s="100">
        <v>43637</v>
      </c>
      <c r="H425" s="71" t="s">
        <v>1479</v>
      </c>
      <c r="I425" s="28" t="s">
        <v>186</v>
      </c>
      <c r="J425" s="27" t="s">
        <v>185</v>
      </c>
      <c r="K425" s="128">
        <v>291555</v>
      </c>
    </row>
    <row r="426" spans="1:11" ht="30" x14ac:dyDescent="0.3">
      <c r="A426" s="14" t="s">
        <v>1423</v>
      </c>
      <c r="B426" s="32" t="s">
        <v>47</v>
      </c>
      <c r="C426" s="140" t="s">
        <v>281</v>
      </c>
      <c r="D426" s="141">
        <v>43385</v>
      </c>
      <c r="E426" s="25" t="s">
        <v>27</v>
      </c>
      <c r="F426" s="14">
        <v>7190123</v>
      </c>
      <c r="G426" s="100">
        <v>43641</v>
      </c>
      <c r="H426" s="71" t="s">
        <v>1478</v>
      </c>
      <c r="I426" s="43" t="s">
        <v>1475</v>
      </c>
      <c r="J426" s="42" t="s">
        <v>1474</v>
      </c>
      <c r="K426" s="128">
        <v>167253</v>
      </c>
    </row>
    <row r="427" spans="1:11" ht="30" x14ac:dyDescent="0.3">
      <c r="A427" s="14" t="s">
        <v>1423</v>
      </c>
      <c r="B427" s="32" t="s">
        <v>47</v>
      </c>
      <c r="C427" s="140" t="s">
        <v>281</v>
      </c>
      <c r="D427" s="141">
        <v>43385</v>
      </c>
      <c r="E427" s="25" t="s">
        <v>27</v>
      </c>
      <c r="F427" s="14">
        <v>7190124</v>
      </c>
      <c r="G427" s="100">
        <v>43641</v>
      </c>
      <c r="H427" s="71" t="s">
        <v>1477</v>
      </c>
      <c r="I427" s="43" t="s">
        <v>1475</v>
      </c>
      <c r="J427" s="42" t="s">
        <v>1474</v>
      </c>
      <c r="K427" s="128">
        <v>167253</v>
      </c>
    </row>
    <row r="428" spans="1:11" ht="30" x14ac:dyDescent="0.3">
      <c r="A428" s="14" t="s">
        <v>1423</v>
      </c>
      <c r="B428" s="32" t="s">
        <v>47</v>
      </c>
      <c r="C428" s="140" t="s">
        <v>281</v>
      </c>
      <c r="D428" s="141">
        <v>43385</v>
      </c>
      <c r="E428" s="25" t="s">
        <v>27</v>
      </c>
      <c r="F428" s="14">
        <v>7190125</v>
      </c>
      <c r="G428" s="100">
        <v>43641</v>
      </c>
      <c r="H428" s="71" t="s">
        <v>1476</v>
      </c>
      <c r="I428" s="43" t="s">
        <v>1475</v>
      </c>
      <c r="J428" s="42" t="s">
        <v>1474</v>
      </c>
      <c r="K428" s="128">
        <v>167253</v>
      </c>
    </row>
    <row r="429" spans="1:11" ht="30" x14ac:dyDescent="0.3">
      <c r="A429" s="14" t="s">
        <v>1423</v>
      </c>
      <c r="B429" s="32" t="s">
        <v>28</v>
      </c>
      <c r="C429" s="24" t="s">
        <v>18</v>
      </c>
      <c r="D429" s="23" t="s">
        <v>18</v>
      </c>
      <c r="E429" s="25" t="s">
        <v>27</v>
      </c>
      <c r="F429" s="14">
        <v>7190126</v>
      </c>
      <c r="G429" s="100">
        <v>43641</v>
      </c>
      <c r="H429" s="71" t="s">
        <v>1473</v>
      </c>
      <c r="I429" s="58" t="s">
        <v>658</v>
      </c>
      <c r="J429" s="7" t="s">
        <v>657</v>
      </c>
      <c r="K429" s="128">
        <v>4500000</v>
      </c>
    </row>
    <row r="430" spans="1:11" ht="30" x14ac:dyDescent="0.3">
      <c r="A430" s="14" t="s">
        <v>1423</v>
      </c>
      <c r="B430" s="9" t="s">
        <v>81</v>
      </c>
      <c r="C430" s="24" t="s">
        <v>18</v>
      </c>
      <c r="D430" s="23" t="s">
        <v>18</v>
      </c>
      <c r="E430" s="25" t="s">
        <v>27</v>
      </c>
      <c r="F430" s="14">
        <v>7190127</v>
      </c>
      <c r="G430" s="100">
        <v>43642</v>
      </c>
      <c r="H430" s="71" t="s">
        <v>1472</v>
      </c>
      <c r="I430" s="43" t="s">
        <v>1471</v>
      </c>
      <c r="J430" s="42" t="s">
        <v>1470</v>
      </c>
      <c r="K430" s="128">
        <v>773500</v>
      </c>
    </row>
    <row r="431" spans="1:11" ht="15" x14ac:dyDescent="0.3">
      <c r="A431" s="14" t="s">
        <v>1423</v>
      </c>
      <c r="B431" s="9" t="s">
        <v>81</v>
      </c>
      <c r="C431" s="24" t="s">
        <v>18</v>
      </c>
      <c r="D431" s="23" t="s">
        <v>18</v>
      </c>
      <c r="E431" s="25" t="s">
        <v>32</v>
      </c>
      <c r="F431" s="14">
        <v>7190066</v>
      </c>
      <c r="G431" s="100">
        <v>43643</v>
      </c>
      <c r="H431" s="71" t="s">
        <v>1469</v>
      </c>
      <c r="I431" s="43" t="s">
        <v>1468</v>
      </c>
      <c r="J431" s="42" t="s">
        <v>1467</v>
      </c>
      <c r="K431" s="128">
        <v>828830</v>
      </c>
    </row>
    <row r="432" spans="1:11" ht="30" x14ac:dyDescent="0.3">
      <c r="A432" s="14" t="s">
        <v>1423</v>
      </c>
      <c r="B432" s="9" t="s">
        <v>33</v>
      </c>
      <c r="C432" s="24" t="s">
        <v>18</v>
      </c>
      <c r="D432" s="23" t="s">
        <v>18</v>
      </c>
      <c r="E432" s="25" t="s">
        <v>27</v>
      </c>
      <c r="F432" s="14">
        <v>7190128</v>
      </c>
      <c r="G432" s="100">
        <v>43643</v>
      </c>
      <c r="H432" s="71" t="s">
        <v>1466</v>
      </c>
      <c r="I432" s="43" t="s">
        <v>1465</v>
      </c>
      <c r="J432" s="42" t="s">
        <v>1464</v>
      </c>
      <c r="K432" s="128">
        <v>511836</v>
      </c>
    </row>
    <row r="433" spans="1:11" ht="15" x14ac:dyDescent="0.3">
      <c r="A433" s="14" t="s">
        <v>1423</v>
      </c>
      <c r="B433" s="9" t="s">
        <v>81</v>
      </c>
      <c r="C433" s="24" t="s">
        <v>18</v>
      </c>
      <c r="D433" s="23" t="s">
        <v>18</v>
      </c>
      <c r="E433" s="25" t="s">
        <v>27</v>
      </c>
      <c r="F433" s="14">
        <v>7190129</v>
      </c>
      <c r="G433" s="100">
        <v>43643</v>
      </c>
      <c r="H433" s="71" t="s">
        <v>1463</v>
      </c>
      <c r="I433" s="43" t="s">
        <v>1462</v>
      </c>
      <c r="J433" s="42" t="s">
        <v>1461</v>
      </c>
      <c r="K433" s="128">
        <v>33171</v>
      </c>
    </row>
    <row r="434" spans="1:11" ht="30" x14ac:dyDescent="0.3">
      <c r="A434" s="14" t="s">
        <v>1423</v>
      </c>
      <c r="B434" s="9" t="s">
        <v>81</v>
      </c>
      <c r="C434" s="24" t="s">
        <v>18</v>
      </c>
      <c r="D434" s="23" t="s">
        <v>18</v>
      </c>
      <c r="E434" s="25" t="s">
        <v>27</v>
      </c>
      <c r="F434" s="14">
        <v>7190131</v>
      </c>
      <c r="G434" s="100">
        <v>43643</v>
      </c>
      <c r="H434" s="71" t="s">
        <v>1460</v>
      </c>
      <c r="I434" s="43" t="s">
        <v>1459</v>
      </c>
      <c r="J434" s="42" t="s">
        <v>1458</v>
      </c>
      <c r="K434" s="128">
        <v>89250</v>
      </c>
    </row>
    <row r="435" spans="1:11" ht="15" x14ac:dyDescent="0.3">
      <c r="A435" s="14" t="s">
        <v>1423</v>
      </c>
      <c r="B435" s="9" t="s">
        <v>81</v>
      </c>
      <c r="C435" s="24" t="s">
        <v>18</v>
      </c>
      <c r="D435" s="23" t="s">
        <v>18</v>
      </c>
      <c r="E435" s="25" t="s">
        <v>27</v>
      </c>
      <c r="F435" s="14">
        <v>7190132</v>
      </c>
      <c r="G435" s="100">
        <v>43644</v>
      </c>
      <c r="H435" s="71" t="s">
        <v>1457</v>
      </c>
      <c r="I435" s="43" t="s">
        <v>1456</v>
      </c>
      <c r="J435" s="42" t="s">
        <v>1455</v>
      </c>
      <c r="K435" s="128">
        <v>550000</v>
      </c>
    </row>
    <row r="436" spans="1:11" ht="15" x14ac:dyDescent="0.3">
      <c r="A436" s="14" t="s">
        <v>1423</v>
      </c>
      <c r="B436" s="9" t="s">
        <v>81</v>
      </c>
      <c r="C436" s="24" t="s">
        <v>18</v>
      </c>
      <c r="D436" s="23" t="s">
        <v>18</v>
      </c>
      <c r="E436" s="25" t="s">
        <v>27</v>
      </c>
      <c r="F436" s="14">
        <v>7190133</v>
      </c>
      <c r="G436" s="100">
        <v>43644</v>
      </c>
      <c r="H436" s="71" t="s">
        <v>1454</v>
      </c>
      <c r="I436" s="43" t="s">
        <v>1453</v>
      </c>
      <c r="J436" s="42" t="s">
        <v>1452</v>
      </c>
      <c r="K436" s="128">
        <v>1868003</v>
      </c>
    </row>
    <row r="437" spans="1:11" ht="15" x14ac:dyDescent="0.3">
      <c r="A437" s="14" t="s">
        <v>1423</v>
      </c>
      <c r="B437" s="9" t="s">
        <v>81</v>
      </c>
      <c r="C437" s="24" t="s">
        <v>18</v>
      </c>
      <c r="D437" s="23" t="s">
        <v>18</v>
      </c>
      <c r="E437" s="25" t="s">
        <v>27</v>
      </c>
      <c r="F437" s="14">
        <v>7190134</v>
      </c>
      <c r="G437" s="100">
        <v>43644</v>
      </c>
      <c r="H437" s="71" t="s">
        <v>1451</v>
      </c>
      <c r="I437" s="43" t="s">
        <v>1450</v>
      </c>
      <c r="J437" s="42" t="s">
        <v>1449</v>
      </c>
      <c r="K437" s="128">
        <v>1620542</v>
      </c>
    </row>
    <row r="438" spans="1:11" ht="30" x14ac:dyDescent="0.3">
      <c r="A438" s="14" t="s">
        <v>1423</v>
      </c>
      <c r="B438" s="9" t="s">
        <v>33</v>
      </c>
      <c r="C438" s="24" t="s">
        <v>18</v>
      </c>
      <c r="D438" s="23" t="s">
        <v>18</v>
      </c>
      <c r="E438" s="25" t="s">
        <v>27</v>
      </c>
      <c r="F438" s="14">
        <v>7190135</v>
      </c>
      <c r="G438" s="100">
        <v>43644</v>
      </c>
      <c r="H438" s="71" t="s">
        <v>1448</v>
      </c>
      <c r="I438" s="43" t="s">
        <v>1447</v>
      </c>
      <c r="J438" s="42" t="s">
        <v>1446</v>
      </c>
      <c r="K438" s="128">
        <v>2972561</v>
      </c>
    </row>
    <row r="439" spans="1:11" ht="30" x14ac:dyDescent="0.3">
      <c r="A439" s="14" t="s">
        <v>1423</v>
      </c>
      <c r="B439" s="32" t="s">
        <v>47</v>
      </c>
      <c r="C439" s="140" t="s">
        <v>281</v>
      </c>
      <c r="D439" s="141">
        <v>43385</v>
      </c>
      <c r="E439" s="25" t="s">
        <v>27</v>
      </c>
      <c r="F439" s="14">
        <v>7190136</v>
      </c>
      <c r="G439" s="100">
        <v>43646</v>
      </c>
      <c r="H439" s="71" t="s">
        <v>1445</v>
      </c>
      <c r="I439" s="43" t="s">
        <v>1443</v>
      </c>
      <c r="J439" s="42" t="s">
        <v>1439</v>
      </c>
      <c r="K439" s="128">
        <v>167487</v>
      </c>
    </row>
    <row r="440" spans="1:11" ht="30" x14ac:dyDescent="0.3">
      <c r="A440" s="14" t="s">
        <v>1423</v>
      </c>
      <c r="B440" s="32" t="s">
        <v>47</v>
      </c>
      <c r="C440" s="140" t="s">
        <v>281</v>
      </c>
      <c r="D440" s="141">
        <v>43385</v>
      </c>
      <c r="E440" s="25" t="s">
        <v>27</v>
      </c>
      <c r="F440" s="14">
        <v>7190137</v>
      </c>
      <c r="G440" s="100">
        <v>43646</v>
      </c>
      <c r="H440" s="71" t="s">
        <v>1444</v>
      </c>
      <c r="I440" s="43" t="s">
        <v>1443</v>
      </c>
      <c r="J440" s="42" t="s">
        <v>1439</v>
      </c>
      <c r="K440" s="128">
        <v>167487</v>
      </c>
    </row>
    <row r="441" spans="1:11" ht="30" x14ac:dyDescent="0.3">
      <c r="A441" s="14" t="s">
        <v>1423</v>
      </c>
      <c r="B441" s="32" t="s">
        <v>47</v>
      </c>
      <c r="C441" s="140" t="s">
        <v>281</v>
      </c>
      <c r="D441" s="141">
        <v>43385</v>
      </c>
      <c r="E441" s="71" t="s">
        <v>383</v>
      </c>
      <c r="F441" s="140" t="s">
        <v>1422</v>
      </c>
      <c r="G441" s="100">
        <v>43641</v>
      </c>
      <c r="H441" s="71" t="s">
        <v>1442</v>
      </c>
      <c r="I441" s="43" t="s">
        <v>1440</v>
      </c>
      <c r="J441" s="42" t="s">
        <v>1439</v>
      </c>
      <c r="K441" s="128">
        <v>27798</v>
      </c>
    </row>
    <row r="442" spans="1:11" ht="30" x14ac:dyDescent="0.3">
      <c r="A442" s="14" t="s">
        <v>1423</v>
      </c>
      <c r="B442" s="32" t="s">
        <v>47</v>
      </c>
      <c r="C442" s="140" t="s">
        <v>281</v>
      </c>
      <c r="D442" s="141">
        <v>43385</v>
      </c>
      <c r="E442" s="71" t="s">
        <v>383</v>
      </c>
      <c r="F442" s="140" t="s">
        <v>1422</v>
      </c>
      <c r="G442" s="100">
        <v>43641</v>
      </c>
      <c r="H442" s="71" t="s">
        <v>1441</v>
      </c>
      <c r="I442" s="43" t="s">
        <v>1440</v>
      </c>
      <c r="J442" s="42" t="s">
        <v>1439</v>
      </c>
      <c r="K442" s="128">
        <v>111191</v>
      </c>
    </row>
    <row r="443" spans="1:11" ht="30" x14ac:dyDescent="0.3">
      <c r="A443" s="14" t="s">
        <v>1423</v>
      </c>
      <c r="B443" s="32" t="s">
        <v>47</v>
      </c>
      <c r="C443" s="140" t="s">
        <v>281</v>
      </c>
      <c r="D443" s="141">
        <v>43385</v>
      </c>
      <c r="E443" s="71" t="s">
        <v>383</v>
      </c>
      <c r="F443" s="140" t="s">
        <v>1422</v>
      </c>
      <c r="G443" s="100">
        <v>43641</v>
      </c>
      <c r="H443" s="71" t="s">
        <v>1441</v>
      </c>
      <c r="I443" s="43" t="s">
        <v>1440</v>
      </c>
      <c r="J443" s="42" t="s">
        <v>1439</v>
      </c>
      <c r="K443" s="128">
        <v>111191</v>
      </c>
    </row>
    <row r="444" spans="1:11" ht="15" x14ac:dyDescent="0.3">
      <c r="A444" s="14" t="s">
        <v>1423</v>
      </c>
      <c r="B444" s="9" t="s">
        <v>81</v>
      </c>
      <c r="C444" s="24" t="s">
        <v>18</v>
      </c>
      <c r="D444" s="23" t="s">
        <v>18</v>
      </c>
      <c r="E444" s="71" t="s">
        <v>383</v>
      </c>
      <c r="F444" s="140" t="s">
        <v>1422</v>
      </c>
      <c r="G444" s="100">
        <v>43645</v>
      </c>
      <c r="H444" s="71" t="s">
        <v>1438</v>
      </c>
      <c r="I444" s="43" t="s">
        <v>1437</v>
      </c>
      <c r="J444" s="42" t="s">
        <v>1436</v>
      </c>
      <c r="K444" s="128">
        <v>40000</v>
      </c>
    </row>
    <row r="445" spans="1:11" ht="15" x14ac:dyDescent="0.3">
      <c r="A445" s="14" t="s">
        <v>1423</v>
      </c>
      <c r="B445" s="25" t="s">
        <v>19</v>
      </c>
      <c r="C445" s="24" t="s">
        <v>18</v>
      </c>
      <c r="D445" s="23" t="s">
        <v>18</v>
      </c>
      <c r="E445" s="71" t="s">
        <v>383</v>
      </c>
      <c r="F445" s="140" t="s">
        <v>1422</v>
      </c>
      <c r="G445" s="100">
        <v>43619</v>
      </c>
      <c r="H445" s="14" t="s">
        <v>1435</v>
      </c>
      <c r="I445" s="43" t="s">
        <v>1429</v>
      </c>
      <c r="J445" s="42" t="s">
        <v>1428</v>
      </c>
      <c r="K445" s="128">
        <v>18760</v>
      </c>
    </row>
    <row r="446" spans="1:11" ht="15" x14ac:dyDescent="0.3">
      <c r="A446" s="14" t="s">
        <v>1423</v>
      </c>
      <c r="B446" s="25" t="s">
        <v>19</v>
      </c>
      <c r="C446" s="24" t="s">
        <v>18</v>
      </c>
      <c r="D446" s="23" t="s">
        <v>18</v>
      </c>
      <c r="E446" s="71" t="s">
        <v>383</v>
      </c>
      <c r="F446" s="140" t="s">
        <v>1422</v>
      </c>
      <c r="G446" s="100">
        <v>43620</v>
      </c>
      <c r="H446" s="14" t="s">
        <v>1434</v>
      </c>
      <c r="I446" s="43" t="s">
        <v>1429</v>
      </c>
      <c r="J446" s="42" t="s">
        <v>1428</v>
      </c>
      <c r="K446" s="128">
        <v>68630</v>
      </c>
    </row>
    <row r="447" spans="1:11" ht="15" x14ac:dyDescent="0.3">
      <c r="A447" s="14" t="s">
        <v>1423</v>
      </c>
      <c r="B447" s="25" t="s">
        <v>19</v>
      </c>
      <c r="C447" s="24" t="s">
        <v>18</v>
      </c>
      <c r="D447" s="23" t="s">
        <v>18</v>
      </c>
      <c r="E447" s="71" t="s">
        <v>383</v>
      </c>
      <c r="F447" s="140" t="s">
        <v>1422</v>
      </c>
      <c r="G447" s="100">
        <v>43620</v>
      </c>
      <c r="H447" s="14" t="s">
        <v>1433</v>
      </c>
      <c r="I447" s="43" t="s">
        <v>1429</v>
      </c>
      <c r="J447" s="42" t="s">
        <v>1428</v>
      </c>
      <c r="K447" s="128">
        <v>12420</v>
      </c>
    </row>
    <row r="448" spans="1:11" ht="15" x14ac:dyDescent="0.3">
      <c r="A448" s="14" t="s">
        <v>1423</v>
      </c>
      <c r="B448" s="25" t="s">
        <v>19</v>
      </c>
      <c r="C448" s="24" t="s">
        <v>18</v>
      </c>
      <c r="D448" s="23" t="s">
        <v>18</v>
      </c>
      <c r="E448" s="71" t="s">
        <v>383</v>
      </c>
      <c r="F448" s="140" t="s">
        <v>1422</v>
      </c>
      <c r="G448" s="100">
        <v>43620</v>
      </c>
      <c r="H448" s="14" t="s">
        <v>1432</v>
      </c>
      <c r="I448" s="43" t="s">
        <v>1429</v>
      </c>
      <c r="J448" s="42" t="s">
        <v>1428</v>
      </c>
      <c r="K448" s="128">
        <v>66880</v>
      </c>
    </row>
    <row r="449" spans="1:11" ht="15" x14ac:dyDescent="0.3">
      <c r="A449" s="14" t="s">
        <v>1423</v>
      </c>
      <c r="B449" s="25" t="s">
        <v>19</v>
      </c>
      <c r="C449" s="24" t="s">
        <v>18</v>
      </c>
      <c r="D449" s="23" t="s">
        <v>18</v>
      </c>
      <c r="E449" s="71" t="s">
        <v>383</v>
      </c>
      <c r="F449" s="140" t="s">
        <v>1422</v>
      </c>
      <c r="G449" s="100">
        <v>43626</v>
      </c>
      <c r="H449" s="14" t="s">
        <v>1431</v>
      </c>
      <c r="I449" s="43" t="s">
        <v>1429</v>
      </c>
      <c r="J449" s="42" t="s">
        <v>1428</v>
      </c>
      <c r="K449" s="128">
        <v>25300</v>
      </c>
    </row>
    <row r="450" spans="1:11" ht="15" x14ac:dyDescent="0.3">
      <c r="A450" s="14" t="s">
        <v>1423</v>
      </c>
      <c r="B450" s="25" t="s">
        <v>19</v>
      </c>
      <c r="C450" s="24" t="s">
        <v>18</v>
      </c>
      <c r="D450" s="23" t="s">
        <v>18</v>
      </c>
      <c r="E450" s="71" t="s">
        <v>383</v>
      </c>
      <c r="F450" s="140" t="s">
        <v>1422</v>
      </c>
      <c r="G450" s="100">
        <v>43629</v>
      </c>
      <c r="H450" s="14" t="s">
        <v>1430</v>
      </c>
      <c r="I450" s="43" t="s">
        <v>1429</v>
      </c>
      <c r="J450" s="42" t="s">
        <v>1428</v>
      </c>
      <c r="K450" s="128">
        <v>14970</v>
      </c>
    </row>
    <row r="451" spans="1:11" ht="15" x14ac:dyDescent="0.3">
      <c r="A451" s="14" t="s">
        <v>1423</v>
      </c>
      <c r="B451" s="25" t="s">
        <v>19</v>
      </c>
      <c r="C451" s="24" t="s">
        <v>18</v>
      </c>
      <c r="D451" s="23" t="s">
        <v>18</v>
      </c>
      <c r="E451" s="71" t="s">
        <v>383</v>
      </c>
      <c r="F451" s="140" t="s">
        <v>1422</v>
      </c>
      <c r="G451" s="100">
        <v>43618</v>
      </c>
      <c r="H451" s="14" t="s">
        <v>1427</v>
      </c>
      <c r="I451" s="57" t="s">
        <v>271</v>
      </c>
      <c r="J451" s="56" t="s">
        <v>270</v>
      </c>
      <c r="K451" s="128">
        <v>251600</v>
      </c>
    </row>
    <row r="452" spans="1:11" ht="15" x14ac:dyDescent="0.3">
      <c r="A452" s="14" t="s">
        <v>1423</v>
      </c>
      <c r="B452" s="25" t="s">
        <v>19</v>
      </c>
      <c r="C452" s="24" t="s">
        <v>18</v>
      </c>
      <c r="D452" s="23" t="s">
        <v>18</v>
      </c>
      <c r="E452" s="71" t="s">
        <v>383</v>
      </c>
      <c r="F452" s="140" t="s">
        <v>1422</v>
      </c>
      <c r="G452" s="100">
        <v>43622</v>
      </c>
      <c r="H452" s="14" t="s">
        <v>1426</v>
      </c>
      <c r="I452" s="57" t="s">
        <v>271</v>
      </c>
      <c r="J452" s="56" t="s">
        <v>270</v>
      </c>
      <c r="K452" s="128">
        <v>1926400</v>
      </c>
    </row>
    <row r="453" spans="1:11" ht="15" x14ac:dyDescent="0.3">
      <c r="A453" s="14" t="s">
        <v>1423</v>
      </c>
      <c r="B453" s="25" t="s">
        <v>19</v>
      </c>
      <c r="C453" s="24" t="s">
        <v>18</v>
      </c>
      <c r="D453" s="23" t="s">
        <v>18</v>
      </c>
      <c r="E453" s="71" t="s">
        <v>383</v>
      </c>
      <c r="F453" s="140" t="s">
        <v>1422</v>
      </c>
      <c r="G453" s="100">
        <v>43618</v>
      </c>
      <c r="H453" s="14" t="s">
        <v>1425</v>
      </c>
      <c r="I453" s="57" t="s">
        <v>271</v>
      </c>
      <c r="J453" s="56" t="s">
        <v>270</v>
      </c>
      <c r="K453" s="128">
        <v>1864300</v>
      </c>
    </row>
    <row r="454" spans="1:11" ht="15" x14ac:dyDescent="0.3">
      <c r="A454" s="14" t="s">
        <v>1423</v>
      </c>
      <c r="B454" s="25" t="s">
        <v>19</v>
      </c>
      <c r="C454" s="24" t="s">
        <v>18</v>
      </c>
      <c r="D454" s="23" t="s">
        <v>18</v>
      </c>
      <c r="E454" s="71" t="s">
        <v>383</v>
      </c>
      <c r="F454" s="140" t="s">
        <v>1422</v>
      </c>
      <c r="G454" s="100">
        <v>43632</v>
      </c>
      <c r="H454" s="14" t="s">
        <v>1424</v>
      </c>
      <c r="I454" s="57" t="s">
        <v>271</v>
      </c>
      <c r="J454" s="56" t="s">
        <v>270</v>
      </c>
      <c r="K454" s="128">
        <v>431700</v>
      </c>
    </row>
    <row r="455" spans="1:11" ht="15" x14ac:dyDescent="0.3">
      <c r="A455" s="14" t="s">
        <v>1423</v>
      </c>
      <c r="B455" s="25" t="s">
        <v>19</v>
      </c>
      <c r="C455" s="24" t="s">
        <v>18</v>
      </c>
      <c r="D455" s="23" t="s">
        <v>18</v>
      </c>
      <c r="E455" s="71" t="s">
        <v>383</v>
      </c>
      <c r="F455" s="140" t="s">
        <v>1422</v>
      </c>
      <c r="G455" s="100">
        <v>43636</v>
      </c>
      <c r="H455" s="14" t="s">
        <v>1421</v>
      </c>
      <c r="I455" s="57" t="s">
        <v>271</v>
      </c>
      <c r="J455" s="56" t="s">
        <v>270</v>
      </c>
      <c r="K455" s="128">
        <v>354200</v>
      </c>
    </row>
    <row r="456" spans="1:11" ht="30" x14ac:dyDescent="0.3">
      <c r="A456" s="14" t="s">
        <v>1380</v>
      </c>
      <c r="B456" s="32" t="s">
        <v>28</v>
      </c>
      <c r="C456" s="24" t="s">
        <v>18</v>
      </c>
      <c r="D456" s="23" t="s">
        <v>18</v>
      </c>
      <c r="E456" s="25" t="s">
        <v>27</v>
      </c>
      <c r="F456" s="130">
        <v>20190065</v>
      </c>
      <c r="G456" s="129">
        <v>43633</v>
      </c>
      <c r="H456" s="138" t="s">
        <v>1420</v>
      </c>
      <c r="I456" s="137" t="s">
        <v>1419</v>
      </c>
      <c r="J456" s="128" t="s">
        <v>1418</v>
      </c>
      <c r="K456" s="128">
        <v>128877</v>
      </c>
    </row>
    <row r="457" spans="1:11" ht="30" x14ac:dyDescent="0.3">
      <c r="A457" s="14" t="s">
        <v>1380</v>
      </c>
      <c r="B457" s="32" t="s">
        <v>28</v>
      </c>
      <c r="C457" s="24" t="s">
        <v>18</v>
      </c>
      <c r="D457" s="23" t="s">
        <v>18</v>
      </c>
      <c r="E457" s="25" t="s">
        <v>32</v>
      </c>
      <c r="F457" s="130">
        <v>20190072</v>
      </c>
      <c r="G457" s="129">
        <v>43630</v>
      </c>
      <c r="H457" s="138" t="s">
        <v>1417</v>
      </c>
      <c r="I457" s="137" t="s">
        <v>1416</v>
      </c>
      <c r="J457" s="128" t="s">
        <v>1071</v>
      </c>
      <c r="K457" s="128">
        <v>3999571</v>
      </c>
    </row>
    <row r="458" spans="1:11" ht="15" x14ac:dyDescent="0.3">
      <c r="A458" s="14" t="s">
        <v>1380</v>
      </c>
      <c r="B458" s="32" t="s">
        <v>28</v>
      </c>
      <c r="C458" s="24" t="s">
        <v>18</v>
      </c>
      <c r="D458" s="23" t="s">
        <v>18</v>
      </c>
      <c r="E458" s="25" t="s">
        <v>27</v>
      </c>
      <c r="F458" s="130">
        <v>20190063</v>
      </c>
      <c r="G458" s="129">
        <v>43626</v>
      </c>
      <c r="H458" s="138" t="s">
        <v>1415</v>
      </c>
      <c r="I458" s="137" t="s">
        <v>1413</v>
      </c>
      <c r="J458" s="128" t="s">
        <v>1412</v>
      </c>
      <c r="K458" s="128">
        <v>130533</v>
      </c>
    </row>
    <row r="459" spans="1:11" ht="15" x14ac:dyDescent="0.3">
      <c r="A459" s="14" t="s">
        <v>1380</v>
      </c>
      <c r="B459" s="32" t="s">
        <v>28</v>
      </c>
      <c r="C459" s="24" t="s">
        <v>18</v>
      </c>
      <c r="D459" s="23" t="s">
        <v>18</v>
      </c>
      <c r="E459" s="25" t="s">
        <v>27</v>
      </c>
      <c r="F459" s="130">
        <v>20190071</v>
      </c>
      <c r="G459" s="129">
        <v>43626</v>
      </c>
      <c r="H459" s="138" t="s">
        <v>1414</v>
      </c>
      <c r="I459" s="137" t="s">
        <v>1413</v>
      </c>
      <c r="J459" s="128" t="s">
        <v>1412</v>
      </c>
      <c r="K459" s="128">
        <v>403529</v>
      </c>
    </row>
    <row r="460" spans="1:11" ht="30" x14ac:dyDescent="0.3">
      <c r="A460" s="14" t="s">
        <v>1380</v>
      </c>
      <c r="B460" s="9" t="s">
        <v>33</v>
      </c>
      <c r="C460" s="131" t="s">
        <v>18</v>
      </c>
      <c r="D460" s="139" t="s">
        <v>18</v>
      </c>
      <c r="E460" s="25" t="s">
        <v>27</v>
      </c>
      <c r="F460" s="130">
        <v>20190066</v>
      </c>
      <c r="G460" s="129">
        <v>43635</v>
      </c>
      <c r="H460" s="138" t="s">
        <v>1411</v>
      </c>
      <c r="I460" s="137" t="s">
        <v>1410</v>
      </c>
      <c r="J460" s="128" t="s">
        <v>1409</v>
      </c>
      <c r="K460" s="128">
        <v>485970</v>
      </c>
    </row>
    <row r="461" spans="1:11" ht="30" x14ac:dyDescent="0.3">
      <c r="A461" s="14" t="s">
        <v>1380</v>
      </c>
      <c r="B461" s="9" t="s">
        <v>33</v>
      </c>
      <c r="C461" s="24" t="s">
        <v>18</v>
      </c>
      <c r="D461" s="23" t="s">
        <v>18</v>
      </c>
      <c r="E461" s="25" t="s">
        <v>27</v>
      </c>
      <c r="F461" s="130">
        <v>20190073</v>
      </c>
      <c r="G461" s="129">
        <v>43640</v>
      </c>
      <c r="H461" s="71" t="s">
        <v>1408</v>
      </c>
      <c r="I461" s="43" t="s">
        <v>1407</v>
      </c>
      <c r="J461" s="128" t="s">
        <v>1406</v>
      </c>
      <c r="K461" s="128">
        <v>220834</v>
      </c>
    </row>
    <row r="462" spans="1:11" ht="30" x14ac:dyDescent="0.3">
      <c r="A462" s="14" t="s">
        <v>1380</v>
      </c>
      <c r="B462" s="9" t="s">
        <v>33</v>
      </c>
      <c r="C462" s="24" t="s">
        <v>18</v>
      </c>
      <c r="D462" s="23" t="s">
        <v>18</v>
      </c>
      <c r="E462" s="25" t="s">
        <v>22</v>
      </c>
      <c r="F462" s="130">
        <v>52951</v>
      </c>
      <c r="G462" s="129">
        <v>43643</v>
      </c>
      <c r="H462" s="71" t="s">
        <v>1405</v>
      </c>
      <c r="I462" s="43" t="s">
        <v>1403</v>
      </c>
      <c r="J462" s="128" t="s">
        <v>1402</v>
      </c>
      <c r="K462" s="128">
        <v>226645</v>
      </c>
    </row>
    <row r="463" spans="1:11" ht="30" x14ac:dyDescent="0.3">
      <c r="A463" s="14" t="s">
        <v>1380</v>
      </c>
      <c r="B463" s="9" t="s">
        <v>33</v>
      </c>
      <c r="C463" s="24" t="s">
        <v>18</v>
      </c>
      <c r="D463" s="23" t="s">
        <v>18</v>
      </c>
      <c r="E463" s="25" t="s">
        <v>22</v>
      </c>
      <c r="F463" s="130">
        <v>52951</v>
      </c>
      <c r="G463" s="129">
        <v>43643</v>
      </c>
      <c r="H463" s="71" t="s">
        <v>1404</v>
      </c>
      <c r="I463" s="43" t="s">
        <v>1403</v>
      </c>
      <c r="J463" s="128" t="s">
        <v>1402</v>
      </c>
      <c r="K463" s="128">
        <v>144877</v>
      </c>
    </row>
    <row r="464" spans="1:11" ht="30" x14ac:dyDescent="0.3">
      <c r="A464" s="14" t="s">
        <v>1380</v>
      </c>
      <c r="B464" s="15" t="s">
        <v>13</v>
      </c>
      <c r="C464" s="131" t="s">
        <v>1401</v>
      </c>
      <c r="D464" s="129">
        <v>43633</v>
      </c>
      <c r="E464" s="25" t="s">
        <v>27</v>
      </c>
      <c r="F464" s="130">
        <v>20190067</v>
      </c>
      <c r="G464" s="129">
        <v>43643</v>
      </c>
      <c r="H464" s="71" t="s">
        <v>1400</v>
      </c>
      <c r="I464" s="43" t="s">
        <v>1399</v>
      </c>
      <c r="J464" s="128" t="s">
        <v>1398</v>
      </c>
      <c r="K464" s="128">
        <v>648550</v>
      </c>
    </row>
    <row r="465" spans="1:11" ht="15" x14ac:dyDescent="0.3">
      <c r="A465" s="14" t="s">
        <v>1380</v>
      </c>
      <c r="B465" s="25" t="s">
        <v>19</v>
      </c>
      <c r="C465" s="24" t="s">
        <v>18</v>
      </c>
      <c r="D465" s="23" t="s">
        <v>18</v>
      </c>
      <c r="E465" s="25" t="s">
        <v>22</v>
      </c>
      <c r="F465" s="130">
        <v>1742813</v>
      </c>
      <c r="G465" s="129">
        <v>43622</v>
      </c>
      <c r="H465" s="136" t="s">
        <v>1397</v>
      </c>
      <c r="I465" s="135" t="s">
        <v>1303</v>
      </c>
      <c r="J465" s="134" t="s">
        <v>1302</v>
      </c>
      <c r="K465" s="128">
        <v>47870</v>
      </c>
    </row>
    <row r="466" spans="1:11" ht="30" x14ac:dyDescent="0.3">
      <c r="A466" s="14" t="s">
        <v>1380</v>
      </c>
      <c r="B466" s="25" t="s">
        <v>19</v>
      </c>
      <c r="C466" s="24" t="s">
        <v>18</v>
      </c>
      <c r="D466" s="23" t="s">
        <v>18</v>
      </c>
      <c r="E466" s="22" t="s">
        <v>17</v>
      </c>
      <c r="F466" s="130" t="s">
        <v>1396</v>
      </c>
      <c r="G466" s="129">
        <v>43626</v>
      </c>
      <c r="H466" s="71" t="s">
        <v>1395</v>
      </c>
      <c r="I466" s="135" t="s">
        <v>1303</v>
      </c>
      <c r="J466" s="134" t="s">
        <v>1302</v>
      </c>
      <c r="K466" s="132">
        <f>2070+3490</f>
        <v>5560</v>
      </c>
    </row>
    <row r="467" spans="1:11" ht="15" x14ac:dyDescent="0.3">
      <c r="A467" s="14" t="s">
        <v>1380</v>
      </c>
      <c r="B467" s="25" t="s">
        <v>19</v>
      </c>
      <c r="C467" s="24" t="s">
        <v>18</v>
      </c>
      <c r="D467" s="23" t="s">
        <v>18</v>
      </c>
      <c r="E467" s="22" t="s">
        <v>17</v>
      </c>
      <c r="F467" s="130">
        <v>47688340</v>
      </c>
      <c r="G467" s="129">
        <v>43622</v>
      </c>
      <c r="H467" s="71" t="s">
        <v>1394</v>
      </c>
      <c r="I467" s="43" t="s">
        <v>1303</v>
      </c>
      <c r="J467" s="42" t="s">
        <v>1302</v>
      </c>
      <c r="K467" s="132">
        <v>16010</v>
      </c>
    </row>
    <row r="468" spans="1:11" ht="15" x14ac:dyDescent="0.3">
      <c r="A468" s="14" t="s">
        <v>1380</v>
      </c>
      <c r="B468" s="25" t="s">
        <v>19</v>
      </c>
      <c r="C468" s="24" t="s">
        <v>18</v>
      </c>
      <c r="D468" s="23" t="s">
        <v>18</v>
      </c>
      <c r="E468" s="22" t="s">
        <v>17</v>
      </c>
      <c r="F468" s="133" t="s">
        <v>1393</v>
      </c>
      <c r="G468" s="129">
        <v>43619</v>
      </c>
      <c r="H468" s="71" t="s">
        <v>1392</v>
      </c>
      <c r="I468" s="43" t="s">
        <v>1303</v>
      </c>
      <c r="J468" s="42" t="s">
        <v>1302</v>
      </c>
      <c r="K468" s="132">
        <f>2240+640+3850+2250+2250+2250+2240+640+2240+2240+7060+2240+650+2250+650+5450+640+3850+2250+2250+2240+3850</f>
        <v>54220</v>
      </c>
    </row>
    <row r="469" spans="1:11" ht="15" x14ac:dyDescent="0.3">
      <c r="A469" s="14" t="s">
        <v>1380</v>
      </c>
      <c r="B469" s="25" t="s">
        <v>19</v>
      </c>
      <c r="C469" s="24" t="s">
        <v>18</v>
      </c>
      <c r="D469" s="23" t="s">
        <v>18</v>
      </c>
      <c r="E469" s="22" t="s">
        <v>17</v>
      </c>
      <c r="F469" s="130">
        <v>47929243</v>
      </c>
      <c r="G469" s="129">
        <v>43630</v>
      </c>
      <c r="H469" s="71" t="s">
        <v>1391</v>
      </c>
      <c r="I469" s="43" t="s">
        <v>1303</v>
      </c>
      <c r="J469" s="42" t="s">
        <v>1302</v>
      </c>
      <c r="K469" s="132">
        <v>14950</v>
      </c>
    </row>
    <row r="470" spans="1:11" ht="15" x14ac:dyDescent="0.3">
      <c r="A470" s="14" t="s">
        <v>1380</v>
      </c>
      <c r="B470" s="25" t="s">
        <v>19</v>
      </c>
      <c r="C470" s="24" t="s">
        <v>18</v>
      </c>
      <c r="D470" s="23" t="s">
        <v>18</v>
      </c>
      <c r="E470" s="22" t="s">
        <v>17</v>
      </c>
      <c r="F470" s="130">
        <v>48161446</v>
      </c>
      <c r="G470" s="129">
        <v>43637</v>
      </c>
      <c r="H470" s="71" t="s">
        <v>1390</v>
      </c>
      <c r="I470" s="43" t="s">
        <v>1303</v>
      </c>
      <c r="J470" s="42" t="s">
        <v>1302</v>
      </c>
      <c r="K470" s="132">
        <v>3500</v>
      </c>
    </row>
    <row r="471" spans="1:11" ht="15" x14ac:dyDescent="0.3">
      <c r="A471" s="14" t="s">
        <v>1380</v>
      </c>
      <c r="B471" s="25" t="s">
        <v>19</v>
      </c>
      <c r="C471" s="24" t="s">
        <v>18</v>
      </c>
      <c r="D471" s="23" t="s">
        <v>18</v>
      </c>
      <c r="E471" s="22" t="s">
        <v>17</v>
      </c>
      <c r="F471" s="130">
        <v>48114972</v>
      </c>
      <c r="G471" s="129">
        <v>43636</v>
      </c>
      <c r="H471" s="71" t="s">
        <v>1389</v>
      </c>
      <c r="I471" s="43" t="s">
        <v>1303</v>
      </c>
      <c r="J471" s="42" t="s">
        <v>1302</v>
      </c>
      <c r="K471" s="132">
        <v>9230</v>
      </c>
    </row>
    <row r="472" spans="1:11" ht="15" x14ac:dyDescent="0.3">
      <c r="A472" s="14" t="s">
        <v>1380</v>
      </c>
      <c r="B472" s="25" t="s">
        <v>19</v>
      </c>
      <c r="C472" s="24" t="s">
        <v>18</v>
      </c>
      <c r="D472" s="23" t="s">
        <v>18</v>
      </c>
      <c r="E472" s="22" t="s">
        <v>17</v>
      </c>
      <c r="F472" s="130">
        <v>224991129</v>
      </c>
      <c r="G472" s="129">
        <v>43618</v>
      </c>
      <c r="H472" s="71" t="s">
        <v>1388</v>
      </c>
      <c r="I472" s="57" t="s">
        <v>271</v>
      </c>
      <c r="J472" s="56" t="s">
        <v>270</v>
      </c>
      <c r="K472" s="132">
        <v>360000</v>
      </c>
    </row>
    <row r="473" spans="1:11" ht="15" x14ac:dyDescent="0.3">
      <c r="A473" s="14" t="s">
        <v>1380</v>
      </c>
      <c r="B473" s="25" t="s">
        <v>19</v>
      </c>
      <c r="C473" s="24" t="s">
        <v>18</v>
      </c>
      <c r="D473" s="23" t="s">
        <v>18</v>
      </c>
      <c r="E473" s="22" t="s">
        <v>17</v>
      </c>
      <c r="F473" s="133" t="s">
        <v>1387</v>
      </c>
      <c r="G473" s="129">
        <v>43622</v>
      </c>
      <c r="H473" s="71" t="s">
        <v>1386</v>
      </c>
      <c r="I473" s="57" t="s">
        <v>271</v>
      </c>
      <c r="J473" s="56" t="s">
        <v>270</v>
      </c>
      <c r="K473" s="132">
        <f>13200+13200+6300+10200+31600+15500+8400+8500+29700+41600+58100+87000+24900+136100+5000+20000+19200+13700+22600+5900+22400+571900+60200+14600</f>
        <v>1239800</v>
      </c>
    </row>
    <row r="474" spans="1:11" ht="15" x14ac:dyDescent="0.3">
      <c r="A474" s="14" t="s">
        <v>1380</v>
      </c>
      <c r="B474" s="25" t="s">
        <v>19</v>
      </c>
      <c r="C474" s="24" t="s">
        <v>18</v>
      </c>
      <c r="D474" s="23" t="s">
        <v>18</v>
      </c>
      <c r="E474" s="22" t="s">
        <v>17</v>
      </c>
      <c r="F474" s="130">
        <v>225443025</v>
      </c>
      <c r="G474" s="129">
        <v>43622</v>
      </c>
      <c r="H474" s="71" t="s">
        <v>1385</v>
      </c>
      <c r="I474" s="57" t="s">
        <v>271</v>
      </c>
      <c r="J474" s="56" t="s">
        <v>270</v>
      </c>
      <c r="K474" s="132">
        <v>1100</v>
      </c>
    </row>
    <row r="475" spans="1:11" ht="30" x14ac:dyDescent="0.3">
      <c r="A475" s="14" t="s">
        <v>1380</v>
      </c>
      <c r="B475" s="25" t="s">
        <v>19</v>
      </c>
      <c r="C475" s="24" t="s">
        <v>18</v>
      </c>
      <c r="D475" s="23" t="s">
        <v>18</v>
      </c>
      <c r="E475" s="25" t="s">
        <v>22</v>
      </c>
      <c r="F475" s="130">
        <v>4093026</v>
      </c>
      <c r="G475" s="129">
        <v>43630</v>
      </c>
      <c r="H475" s="71" t="s">
        <v>1384</v>
      </c>
      <c r="I475" s="43" t="s">
        <v>1306</v>
      </c>
      <c r="J475" s="42" t="s">
        <v>1132</v>
      </c>
      <c r="K475" s="132">
        <v>80331</v>
      </c>
    </row>
    <row r="476" spans="1:11" ht="30" x14ac:dyDescent="0.3">
      <c r="A476" s="14" t="s">
        <v>1380</v>
      </c>
      <c r="B476" s="25" t="s">
        <v>19</v>
      </c>
      <c r="C476" s="24" t="s">
        <v>18</v>
      </c>
      <c r="D476" s="23" t="s">
        <v>18</v>
      </c>
      <c r="E476" s="22" t="s">
        <v>17</v>
      </c>
      <c r="F476" s="130">
        <v>36755453</v>
      </c>
      <c r="G476" s="129">
        <v>43630</v>
      </c>
      <c r="H476" s="71" t="s">
        <v>1383</v>
      </c>
      <c r="I476" s="43" t="s">
        <v>1306</v>
      </c>
      <c r="J476" s="42" t="s">
        <v>1132</v>
      </c>
      <c r="K476" s="132">
        <v>34600</v>
      </c>
    </row>
    <row r="477" spans="1:11" ht="15" x14ac:dyDescent="0.3">
      <c r="A477" s="14" t="s">
        <v>1380</v>
      </c>
      <c r="B477" s="25" t="s">
        <v>19</v>
      </c>
      <c r="C477" s="24" t="s">
        <v>18</v>
      </c>
      <c r="D477" s="23" t="s">
        <v>18</v>
      </c>
      <c r="E477" s="22" t="s">
        <v>17</v>
      </c>
      <c r="F477" s="130">
        <v>227512562</v>
      </c>
      <c r="G477" s="129">
        <v>43641</v>
      </c>
      <c r="H477" s="71" t="s">
        <v>1382</v>
      </c>
      <c r="I477" s="57" t="s">
        <v>271</v>
      </c>
      <c r="J477" s="56" t="s">
        <v>270</v>
      </c>
      <c r="K477" s="132">
        <v>221000</v>
      </c>
    </row>
    <row r="478" spans="1:11" ht="15" x14ac:dyDescent="0.3">
      <c r="A478" s="14" t="s">
        <v>1380</v>
      </c>
      <c r="B478" s="25" t="s">
        <v>19</v>
      </c>
      <c r="C478" s="24" t="s">
        <v>18</v>
      </c>
      <c r="D478" s="23" t="s">
        <v>18</v>
      </c>
      <c r="E478" s="25" t="s">
        <v>22</v>
      </c>
      <c r="F478" s="130">
        <v>12294253</v>
      </c>
      <c r="G478" s="129">
        <v>43634</v>
      </c>
      <c r="H478" s="71" t="s">
        <v>1381</v>
      </c>
      <c r="I478" s="57" t="s">
        <v>271</v>
      </c>
      <c r="J478" s="56" t="s">
        <v>270</v>
      </c>
      <c r="K478" s="132">
        <v>1846400</v>
      </c>
    </row>
    <row r="479" spans="1:11" ht="30" x14ac:dyDescent="0.3">
      <c r="A479" s="14" t="s">
        <v>1380</v>
      </c>
      <c r="B479" s="9" t="s">
        <v>33</v>
      </c>
      <c r="C479" s="131" t="s">
        <v>1379</v>
      </c>
      <c r="D479" s="129">
        <v>43637</v>
      </c>
      <c r="E479" s="71" t="s">
        <v>383</v>
      </c>
      <c r="F479" s="130">
        <v>36</v>
      </c>
      <c r="G479" s="129">
        <v>43637</v>
      </c>
      <c r="H479" s="71" t="s">
        <v>1378</v>
      </c>
      <c r="I479" s="43" t="s">
        <v>1377</v>
      </c>
      <c r="J479" s="128" t="s">
        <v>1376</v>
      </c>
      <c r="K479" s="128">
        <v>37226534</v>
      </c>
    </row>
    <row r="480" spans="1:11" ht="15" x14ac:dyDescent="0.3">
      <c r="A480" s="14" t="s">
        <v>1294</v>
      </c>
      <c r="B480" s="25" t="s">
        <v>81</v>
      </c>
      <c r="C480" s="24" t="s">
        <v>18</v>
      </c>
      <c r="D480" s="23" t="s">
        <v>18</v>
      </c>
      <c r="E480" s="25" t="s">
        <v>27</v>
      </c>
      <c r="F480" s="25">
        <v>8190089</v>
      </c>
      <c r="G480" s="70">
        <v>43629</v>
      </c>
      <c r="H480" s="127" t="s">
        <v>1375</v>
      </c>
      <c r="I480" s="120" t="s">
        <v>1374</v>
      </c>
      <c r="J480" s="17" t="s">
        <v>1373</v>
      </c>
      <c r="K480" s="68">
        <v>235620</v>
      </c>
    </row>
    <row r="481" spans="1:11" ht="30" x14ac:dyDescent="0.3">
      <c r="A481" s="14" t="s">
        <v>1294</v>
      </c>
      <c r="B481" s="25" t="s">
        <v>81</v>
      </c>
      <c r="C481" s="24" t="s">
        <v>18</v>
      </c>
      <c r="D481" s="23" t="s">
        <v>18</v>
      </c>
      <c r="E481" s="25" t="s">
        <v>32</v>
      </c>
      <c r="F481" s="126">
        <v>8190050.8190053003</v>
      </c>
      <c r="G481" s="70">
        <v>43626</v>
      </c>
      <c r="H481" s="121" t="s">
        <v>1372</v>
      </c>
      <c r="I481" s="120" t="s">
        <v>1371</v>
      </c>
      <c r="J481" s="17" t="s">
        <v>1370</v>
      </c>
      <c r="K481" s="68">
        <v>39796</v>
      </c>
    </row>
    <row r="482" spans="1:11" ht="45" x14ac:dyDescent="0.3">
      <c r="A482" s="14" t="s">
        <v>1294</v>
      </c>
      <c r="B482" s="25" t="s">
        <v>6</v>
      </c>
      <c r="C482" s="122" t="s">
        <v>1369</v>
      </c>
      <c r="D482" s="70">
        <v>43644</v>
      </c>
      <c r="E482" s="122" t="s">
        <v>459</v>
      </c>
      <c r="F482" s="25">
        <v>20</v>
      </c>
      <c r="G482" s="70">
        <v>43646</v>
      </c>
      <c r="H482" s="121" t="s">
        <v>1368</v>
      </c>
      <c r="I482" s="120" t="s">
        <v>1366</v>
      </c>
      <c r="J482" s="17" t="s">
        <v>1365</v>
      </c>
      <c r="K482" s="68">
        <v>7694444</v>
      </c>
    </row>
    <row r="483" spans="1:11" ht="30" x14ac:dyDescent="0.3">
      <c r="A483" s="14" t="s">
        <v>1294</v>
      </c>
      <c r="B483" s="25" t="s">
        <v>81</v>
      </c>
      <c r="C483" s="24" t="s">
        <v>18</v>
      </c>
      <c r="D483" s="23" t="s">
        <v>18</v>
      </c>
      <c r="E483" s="25" t="s">
        <v>27</v>
      </c>
      <c r="F483" s="25">
        <v>8190099</v>
      </c>
      <c r="G483" s="70">
        <v>43642</v>
      </c>
      <c r="H483" s="121" t="s">
        <v>1367</v>
      </c>
      <c r="I483" s="120" t="s">
        <v>1366</v>
      </c>
      <c r="J483" s="17" t="s">
        <v>1365</v>
      </c>
      <c r="K483" s="68">
        <v>1621018</v>
      </c>
    </row>
    <row r="484" spans="1:11" ht="45" x14ac:dyDescent="0.3">
      <c r="A484" s="14" t="s">
        <v>1294</v>
      </c>
      <c r="B484" s="25" t="s">
        <v>81</v>
      </c>
      <c r="C484" s="24" t="s">
        <v>18</v>
      </c>
      <c r="D484" s="23" t="s">
        <v>18</v>
      </c>
      <c r="E484" s="25" t="s">
        <v>27</v>
      </c>
      <c r="F484" s="25">
        <v>8190087</v>
      </c>
      <c r="G484" s="70">
        <v>43628</v>
      </c>
      <c r="H484" s="121" t="s">
        <v>1364</v>
      </c>
      <c r="I484" s="120" t="s">
        <v>1363</v>
      </c>
      <c r="J484" s="17" t="s">
        <v>1362</v>
      </c>
      <c r="K484" s="68">
        <v>71400</v>
      </c>
    </row>
    <row r="485" spans="1:11" ht="30" x14ac:dyDescent="0.3">
      <c r="A485" s="14" t="s">
        <v>1294</v>
      </c>
      <c r="B485" s="9" t="s">
        <v>33</v>
      </c>
      <c r="C485" s="24" t="s">
        <v>18</v>
      </c>
      <c r="D485" s="23" t="s">
        <v>18</v>
      </c>
      <c r="E485" s="25" t="s">
        <v>27</v>
      </c>
      <c r="F485" s="25">
        <v>8190090</v>
      </c>
      <c r="G485" s="70">
        <v>43630</v>
      </c>
      <c r="H485" s="121" t="s">
        <v>1361</v>
      </c>
      <c r="I485" s="120" t="s">
        <v>1360</v>
      </c>
      <c r="J485" s="17" t="s">
        <v>1359</v>
      </c>
      <c r="K485" s="68">
        <v>190400</v>
      </c>
    </row>
    <row r="486" spans="1:11" ht="30" x14ac:dyDescent="0.3">
      <c r="A486" s="14" t="s">
        <v>1294</v>
      </c>
      <c r="B486" s="25" t="s">
        <v>81</v>
      </c>
      <c r="C486" s="24" t="s">
        <v>18</v>
      </c>
      <c r="D486" s="23" t="s">
        <v>18</v>
      </c>
      <c r="E486" s="25" t="s">
        <v>27</v>
      </c>
      <c r="F486" s="25">
        <v>8190101</v>
      </c>
      <c r="G486" s="70">
        <v>43643</v>
      </c>
      <c r="H486" s="121" t="s">
        <v>1358</v>
      </c>
      <c r="I486" s="120" t="s">
        <v>1357</v>
      </c>
      <c r="J486" s="17" t="s">
        <v>1356</v>
      </c>
      <c r="K486" s="68">
        <v>96000</v>
      </c>
    </row>
    <row r="487" spans="1:11" ht="45" x14ac:dyDescent="0.3">
      <c r="A487" s="14" t="s">
        <v>1294</v>
      </c>
      <c r="B487" s="15" t="s">
        <v>13</v>
      </c>
      <c r="C487" s="122" t="s">
        <v>1355</v>
      </c>
      <c r="D487" s="70">
        <v>43640</v>
      </c>
      <c r="E487" s="122" t="s">
        <v>459</v>
      </c>
      <c r="F487" s="25">
        <v>334</v>
      </c>
      <c r="G487" s="70">
        <v>43644</v>
      </c>
      <c r="H487" s="121" t="s">
        <v>1354</v>
      </c>
      <c r="I487" s="120" t="s">
        <v>1353</v>
      </c>
      <c r="J487" s="17" t="s">
        <v>1352</v>
      </c>
      <c r="K487" s="68">
        <v>800000</v>
      </c>
    </row>
    <row r="488" spans="1:11" ht="30" x14ac:dyDescent="0.3">
      <c r="A488" s="14" t="s">
        <v>1294</v>
      </c>
      <c r="B488" s="9" t="s">
        <v>33</v>
      </c>
      <c r="C488" s="24" t="s">
        <v>18</v>
      </c>
      <c r="D488" s="23" t="s">
        <v>18</v>
      </c>
      <c r="E488" s="25" t="s">
        <v>27</v>
      </c>
      <c r="F488" s="25">
        <v>8190097</v>
      </c>
      <c r="G488" s="70">
        <v>43641</v>
      </c>
      <c r="H488" s="121" t="s">
        <v>1351</v>
      </c>
      <c r="I488" s="120" t="s">
        <v>1350</v>
      </c>
      <c r="J488" s="17" t="s">
        <v>1349</v>
      </c>
      <c r="K488" s="68">
        <v>386750</v>
      </c>
    </row>
    <row r="489" spans="1:11" ht="30" x14ac:dyDescent="0.3">
      <c r="A489" s="14" t="s">
        <v>1294</v>
      </c>
      <c r="B489" s="32" t="s">
        <v>28</v>
      </c>
      <c r="C489" s="24" t="s">
        <v>18</v>
      </c>
      <c r="D489" s="23" t="s">
        <v>18</v>
      </c>
      <c r="E489" s="25" t="s">
        <v>27</v>
      </c>
      <c r="F489" s="25">
        <v>8190086</v>
      </c>
      <c r="G489" s="70">
        <v>43628</v>
      </c>
      <c r="H489" s="121" t="s">
        <v>1348</v>
      </c>
      <c r="I489" s="120" t="s">
        <v>1344</v>
      </c>
      <c r="J489" s="17" t="s">
        <v>1343</v>
      </c>
      <c r="K489" s="68">
        <v>54945</v>
      </c>
    </row>
    <row r="490" spans="1:11" ht="30" x14ac:dyDescent="0.3">
      <c r="A490" s="14" t="s">
        <v>1294</v>
      </c>
      <c r="B490" s="32" t="s">
        <v>28</v>
      </c>
      <c r="C490" s="24" t="s">
        <v>18</v>
      </c>
      <c r="D490" s="23" t="s">
        <v>18</v>
      </c>
      <c r="E490" s="25" t="s">
        <v>27</v>
      </c>
      <c r="F490" s="25">
        <v>8190095</v>
      </c>
      <c r="G490" s="70">
        <v>43637</v>
      </c>
      <c r="H490" s="121" t="s">
        <v>1347</v>
      </c>
      <c r="I490" s="120" t="s">
        <v>1344</v>
      </c>
      <c r="J490" s="17" t="s">
        <v>1343</v>
      </c>
      <c r="K490" s="68">
        <v>338960</v>
      </c>
    </row>
    <row r="491" spans="1:11" ht="30" x14ac:dyDescent="0.3">
      <c r="A491" s="14" t="s">
        <v>1294</v>
      </c>
      <c r="B491" s="32" t="s">
        <v>28</v>
      </c>
      <c r="C491" s="24" t="s">
        <v>18</v>
      </c>
      <c r="D491" s="23" t="s">
        <v>18</v>
      </c>
      <c r="E491" s="25" t="s">
        <v>27</v>
      </c>
      <c r="F491" s="25">
        <v>8190096</v>
      </c>
      <c r="G491" s="70">
        <v>43637</v>
      </c>
      <c r="H491" s="121" t="s">
        <v>1346</v>
      </c>
      <c r="I491" s="120" t="s">
        <v>1344</v>
      </c>
      <c r="J491" s="17" t="s">
        <v>1343</v>
      </c>
      <c r="K491" s="68">
        <v>137362</v>
      </c>
    </row>
    <row r="492" spans="1:11" ht="30" x14ac:dyDescent="0.3">
      <c r="A492" s="14" t="s">
        <v>1294</v>
      </c>
      <c r="B492" s="32" t="s">
        <v>28</v>
      </c>
      <c r="C492" s="24" t="s">
        <v>18</v>
      </c>
      <c r="D492" s="23" t="s">
        <v>18</v>
      </c>
      <c r="E492" s="25" t="s">
        <v>27</v>
      </c>
      <c r="F492" s="25">
        <v>8190100</v>
      </c>
      <c r="G492" s="70">
        <v>43643</v>
      </c>
      <c r="H492" s="121" t="s">
        <v>1345</v>
      </c>
      <c r="I492" s="120" t="s">
        <v>1344</v>
      </c>
      <c r="J492" s="17" t="s">
        <v>1343</v>
      </c>
      <c r="K492" s="68">
        <v>164834</v>
      </c>
    </row>
    <row r="493" spans="1:11" ht="30" x14ac:dyDescent="0.3">
      <c r="A493" s="14" t="s">
        <v>1294</v>
      </c>
      <c r="B493" s="25" t="s">
        <v>81</v>
      </c>
      <c r="C493" s="24" t="s">
        <v>18</v>
      </c>
      <c r="D493" s="23" t="s">
        <v>18</v>
      </c>
      <c r="E493" s="25" t="s">
        <v>32</v>
      </c>
      <c r="F493" s="25">
        <v>8190054</v>
      </c>
      <c r="G493" s="70">
        <v>43646</v>
      </c>
      <c r="H493" s="121" t="s">
        <v>1342</v>
      </c>
      <c r="I493" s="120" t="s">
        <v>1341</v>
      </c>
      <c r="J493" s="17" t="s">
        <v>1340</v>
      </c>
      <c r="K493" s="68">
        <v>109611</v>
      </c>
    </row>
    <row r="494" spans="1:11" ht="30" x14ac:dyDescent="0.3">
      <c r="A494" s="14" t="s">
        <v>1294</v>
      </c>
      <c r="B494" s="32" t="s">
        <v>28</v>
      </c>
      <c r="C494" s="24" t="s">
        <v>18</v>
      </c>
      <c r="D494" s="23" t="s">
        <v>18</v>
      </c>
      <c r="E494" s="25" t="s">
        <v>27</v>
      </c>
      <c r="F494" s="25">
        <v>8190091</v>
      </c>
      <c r="G494" s="70">
        <v>43630</v>
      </c>
      <c r="H494" s="121" t="s">
        <v>1339</v>
      </c>
      <c r="I494" s="120" t="s">
        <v>1336</v>
      </c>
      <c r="J494" s="17" t="s">
        <v>1335</v>
      </c>
      <c r="K494" s="68">
        <v>451653</v>
      </c>
    </row>
    <row r="495" spans="1:11" ht="30" x14ac:dyDescent="0.3">
      <c r="A495" s="14" t="s">
        <v>1294</v>
      </c>
      <c r="B495" s="32" t="s">
        <v>28</v>
      </c>
      <c r="C495" s="24" t="s">
        <v>18</v>
      </c>
      <c r="D495" s="23" t="s">
        <v>18</v>
      </c>
      <c r="E495" s="25" t="s">
        <v>27</v>
      </c>
      <c r="F495" s="25">
        <v>8190092</v>
      </c>
      <c r="G495" s="70">
        <v>43634</v>
      </c>
      <c r="H495" s="121" t="s">
        <v>1338</v>
      </c>
      <c r="I495" s="120" t="s">
        <v>1336</v>
      </c>
      <c r="J495" s="17" t="s">
        <v>1335</v>
      </c>
      <c r="K495" s="68">
        <v>121945</v>
      </c>
    </row>
    <row r="496" spans="1:11" ht="45" x14ac:dyDescent="0.3">
      <c r="A496" s="14" t="s">
        <v>1294</v>
      </c>
      <c r="B496" s="32" t="s">
        <v>28</v>
      </c>
      <c r="C496" s="24" t="s">
        <v>18</v>
      </c>
      <c r="D496" s="23" t="s">
        <v>18</v>
      </c>
      <c r="E496" s="25" t="s">
        <v>27</v>
      </c>
      <c r="F496" s="25">
        <v>8190107</v>
      </c>
      <c r="G496" s="70">
        <v>43646</v>
      </c>
      <c r="H496" s="121" t="s">
        <v>1337</v>
      </c>
      <c r="I496" s="120" t="s">
        <v>1336</v>
      </c>
      <c r="J496" s="17" t="s">
        <v>1335</v>
      </c>
      <c r="K496" s="68">
        <v>225826</v>
      </c>
    </row>
    <row r="497" spans="1:11" ht="15" x14ac:dyDescent="0.3">
      <c r="A497" s="14" t="s">
        <v>1294</v>
      </c>
      <c r="B497" s="32" t="s">
        <v>28</v>
      </c>
      <c r="C497" s="24" t="s">
        <v>18</v>
      </c>
      <c r="D497" s="23" t="s">
        <v>18</v>
      </c>
      <c r="E497" s="25" t="s">
        <v>27</v>
      </c>
      <c r="F497" s="25">
        <v>8190084</v>
      </c>
      <c r="G497" s="70">
        <v>43627</v>
      </c>
      <c r="H497" s="121" t="s">
        <v>1334</v>
      </c>
      <c r="I497" s="120" t="s">
        <v>1330</v>
      </c>
      <c r="J497" s="17" t="s">
        <v>1329</v>
      </c>
      <c r="K497" s="68">
        <v>186746</v>
      </c>
    </row>
    <row r="498" spans="1:11" ht="30" x14ac:dyDescent="0.3">
      <c r="A498" s="14" t="s">
        <v>1294</v>
      </c>
      <c r="B498" s="32" t="s">
        <v>28</v>
      </c>
      <c r="C498" s="24" t="s">
        <v>18</v>
      </c>
      <c r="D498" s="23" t="s">
        <v>18</v>
      </c>
      <c r="E498" s="25" t="s">
        <v>27</v>
      </c>
      <c r="F498" s="25">
        <v>8190085</v>
      </c>
      <c r="G498" s="70">
        <v>43627</v>
      </c>
      <c r="H498" s="121" t="s">
        <v>1333</v>
      </c>
      <c r="I498" s="120" t="s">
        <v>1330</v>
      </c>
      <c r="J498" s="17" t="s">
        <v>1329</v>
      </c>
      <c r="K498" s="68">
        <v>93364</v>
      </c>
    </row>
    <row r="499" spans="1:11" ht="30" customHeight="1" x14ac:dyDescent="0.3">
      <c r="A499" s="14" t="s">
        <v>1294</v>
      </c>
      <c r="B499" s="32" t="s">
        <v>28</v>
      </c>
      <c r="C499" s="24" t="s">
        <v>18</v>
      </c>
      <c r="D499" s="23" t="s">
        <v>18</v>
      </c>
      <c r="E499" s="25" t="s">
        <v>27</v>
      </c>
      <c r="F499" s="25">
        <v>8190088</v>
      </c>
      <c r="G499" s="70">
        <v>43627</v>
      </c>
      <c r="H499" s="121" t="s">
        <v>1332</v>
      </c>
      <c r="I499" s="120" t="s">
        <v>1330</v>
      </c>
      <c r="J499" s="17" t="s">
        <v>1329</v>
      </c>
      <c r="K499" s="68">
        <v>81677</v>
      </c>
    </row>
    <row r="500" spans="1:11" ht="30" customHeight="1" x14ac:dyDescent="0.3">
      <c r="A500" s="14" t="s">
        <v>1294</v>
      </c>
      <c r="B500" s="32" t="s">
        <v>28</v>
      </c>
      <c r="C500" s="24" t="s">
        <v>18</v>
      </c>
      <c r="D500" s="23" t="s">
        <v>18</v>
      </c>
      <c r="E500" s="25" t="s">
        <v>27</v>
      </c>
      <c r="F500" s="25">
        <v>8190098</v>
      </c>
      <c r="G500" s="70">
        <v>43642</v>
      </c>
      <c r="H500" s="121" t="s">
        <v>1331</v>
      </c>
      <c r="I500" s="120" t="s">
        <v>1330</v>
      </c>
      <c r="J500" s="17" t="s">
        <v>1329</v>
      </c>
      <c r="K500" s="68">
        <v>278755</v>
      </c>
    </row>
    <row r="501" spans="1:11" ht="15" customHeight="1" x14ac:dyDescent="0.3">
      <c r="A501" s="14" t="s">
        <v>1294</v>
      </c>
      <c r="B501" s="25" t="s">
        <v>6</v>
      </c>
      <c r="C501" s="122" t="s">
        <v>1328</v>
      </c>
      <c r="D501" s="70">
        <v>43644</v>
      </c>
      <c r="E501" s="122" t="s">
        <v>459</v>
      </c>
      <c r="F501" s="25">
        <v>20</v>
      </c>
      <c r="G501" s="70">
        <v>43646</v>
      </c>
      <c r="H501" s="121" t="s">
        <v>1327</v>
      </c>
      <c r="I501" s="120" t="s">
        <v>1326</v>
      </c>
      <c r="J501" s="17" t="s">
        <v>1325</v>
      </c>
      <c r="K501" s="68">
        <v>2607373</v>
      </c>
    </row>
    <row r="502" spans="1:11" ht="15" customHeight="1" x14ac:dyDescent="0.3">
      <c r="A502" s="14" t="s">
        <v>1294</v>
      </c>
      <c r="B502" s="25" t="s">
        <v>81</v>
      </c>
      <c r="C502" s="24" t="s">
        <v>18</v>
      </c>
      <c r="D502" s="23" t="s">
        <v>18</v>
      </c>
      <c r="E502" s="25" t="s">
        <v>27</v>
      </c>
      <c r="F502" s="25">
        <v>8190104</v>
      </c>
      <c r="G502" s="70">
        <v>43646</v>
      </c>
      <c r="H502" s="121" t="s">
        <v>1324</v>
      </c>
      <c r="I502" s="120" t="s">
        <v>1323</v>
      </c>
      <c r="J502" s="17" t="s">
        <v>1322</v>
      </c>
      <c r="K502" s="68">
        <v>50000</v>
      </c>
    </row>
    <row r="503" spans="1:11" ht="15" customHeight="1" x14ac:dyDescent="0.3">
      <c r="A503" s="14" t="s">
        <v>1294</v>
      </c>
      <c r="B503" s="32" t="s">
        <v>28</v>
      </c>
      <c r="C503" s="24" t="s">
        <v>18</v>
      </c>
      <c r="D503" s="23" t="s">
        <v>18</v>
      </c>
      <c r="E503" s="25" t="s">
        <v>32</v>
      </c>
      <c r="F503" s="25">
        <v>8190051</v>
      </c>
      <c r="G503" s="70">
        <v>43630</v>
      </c>
      <c r="H503" s="121" t="s">
        <v>1321</v>
      </c>
      <c r="I503" s="28" t="s">
        <v>142</v>
      </c>
      <c r="J503" s="27" t="s">
        <v>141</v>
      </c>
      <c r="K503" s="68">
        <v>268299</v>
      </c>
    </row>
    <row r="504" spans="1:11" ht="30" x14ac:dyDescent="0.3">
      <c r="A504" s="14" t="s">
        <v>1294</v>
      </c>
      <c r="B504" s="25" t="s">
        <v>81</v>
      </c>
      <c r="C504" s="24" t="s">
        <v>18</v>
      </c>
      <c r="D504" s="23" t="s">
        <v>18</v>
      </c>
      <c r="E504" s="25" t="s">
        <v>32</v>
      </c>
      <c r="F504" s="25">
        <v>8190052</v>
      </c>
      <c r="G504" s="70">
        <v>43636</v>
      </c>
      <c r="H504" s="121" t="s">
        <v>1320</v>
      </c>
      <c r="I504" s="120" t="s">
        <v>1319</v>
      </c>
      <c r="J504" s="17" t="s">
        <v>1318</v>
      </c>
      <c r="K504" s="68">
        <v>121380</v>
      </c>
    </row>
    <row r="505" spans="1:11" ht="30" customHeight="1" x14ac:dyDescent="0.3">
      <c r="A505" s="14" t="s">
        <v>1294</v>
      </c>
      <c r="B505" s="9" t="s">
        <v>33</v>
      </c>
      <c r="C505" s="24" t="s">
        <v>18</v>
      </c>
      <c r="D505" s="23" t="s">
        <v>18</v>
      </c>
      <c r="E505" s="25" t="s">
        <v>22</v>
      </c>
      <c r="F505" s="25" t="s">
        <v>1317</v>
      </c>
      <c r="G505" s="70">
        <v>43646</v>
      </c>
      <c r="H505" s="121" t="s">
        <v>1316</v>
      </c>
      <c r="I505" s="38" t="s">
        <v>950</v>
      </c>
      <c r="J505" s="7" t="s">
        <v>949</v>
      </c>
      <c r="K505" s="68">
        <v>2786050</v>
      </c>
    </row>
    <row r="506" spans="1:11" ht="15" customHeight="1" x14ac:dyDescent="0.2">
      <c r="A506" s="14" t="s">
        <v>1294</v>
      </c>
      <c r="B506" s="9" t="s">
        <v>33</v>
      </c>
      <c r="C506" s="24" t="s">
        <v>18</v>
      </c>
      <c r="D506" s="23" t="s">
        <v>18</v>
      </c>
      <c r="E506" s="25" t="s">
        <v>22</v>
      </c>
      <c r="F506" s="125">
        <v>724344.724346</v>
      </c>
      <c r="G506" s="70">
        <v>43646</v>
      </c>
      <c r="H506" s="73" t="s">
        <v>1315</v>
      </c>
      <c r="I506" s="28" t="s">
        <v>389</v>
      </c>
      <c r="J506" s="27" t="s">
        <v>388</v>
      </c>
      <c r="K506" s="123">
        <v>1497334</v>
      </c>
    </row>
    <row r="507" spans="1:11" ht="30" customHeight="1" x14ac:dyDescent="0.2">
      <c r="A507" s="14" t="s">
        <v>1294</v>
      </c>
      <c r="B507" s="9" t="s">
        <v>33</v>
      </c>
      <c r="C507" s="24" t="s">
        <v>18</v>
      </c>
      <c r="D507" s="23" t="s">
        <v>18</v>
      </c>
      <c r="E507" s="25" t="s">
        <v>22</v>
      </c>
      <c r="F507" s="32">
        <v>728184</v>
      </c>
      <c r="G507" s="70">
        <v>43646</v>
      </c>
      <c r="H507" s="73" t="s">
        <v>1314</v>
      </c>
      <c r="I507" s="28" t="s">
        <v>389</v>
      </c>
      <c r="J507" s="27" t="s">
        <v>388</v>
      </c>
      <c r="K507" s="123">
        <v>2634703</v>
      </c>
    </row>
    <row r="508" spans="1:11" ht="30" customHeight="1" x14ac:dyDescent="0.2">
      <c r="A508" s="14" t="s">
        <v>1294</v>
      </c>
      <c r="B508" s="9" t="s">
        <v>33</v>
      </c>
      <c r="C508" s="24" t="s">
        <v>18</v>
      </c>
      <c r="D508" s="23" t="s">
        <v>18</v>
      </c>
      <c r="E508" s="25" t="s">
        <v>22</v>
      </c>
      <c r="F508" s="32">
        <v>8168092</v>
      </c>
      <c r="G508" s="70">
        <v>43646</v>
      </c>
      <c r="H508" s="73" t="s">
        <v>1313</v>
      </c>
      <c r="I508" s="25" t="s">
        <v>1312</v>
      </c>
      <c r="J508" s="17" t="s">
        <v>1311</v>
      </c>
      <c r="K508" s="68">
        <v>28673</v>
      </c>
    </row>
    <row r="509" spans="1:11" ht="15" customHeight="1" x14ac:dyDescent="0.3">
      <c r="A509" s="14" t="s">
        <v>1294</v>
      </c>
      <c r="B509" s="25" t="s">
        <v>19</v>
      </c>
      <c r="C509" s="24" t="s">
        <v>18</v>
      </c>
      <c r="D509" s="23" t="s">
        <v>18</v>
      </c>
      <c r="E509" s="25" t="s">
        <v>22</v>
      </c>
      <c r="F509" s="124" t="s">
        <v>1310</v>
      </c>
      <c r="G509" s="70">
        <v>43646</v>
      </c>
      <c r="H509" s="73" t="s">
        <v>1309</v>
      </c>
      <c r="I509" s="57" t="s">
        <v>271</v>
      </c>
      <c r="J509" s="56" t="s">
        <v>270</v>
      </c>
      <c r="K509" s="123">
        <v>5926300</v>
      </c>
    </row>
    <row r="510" spans="1:11" ht="30" customHeight="1" x14ac:dyDescent="0.2">
      <c r="A510" s="14" t="s">
        <v>1294</v>
      </c>
      <c r="B510" s="25" t="s">
        <v>19</v>
      </c>
      <c r="C510" s="24" t="s">
        <v>18</v>
      </c>
      <c r="D510" s="23" t="s">
        <v>18</v>
      </c>
      <c r="E510" s="25" t="s">
        <v>22</v>
      </c>
      <c r="F510" s="124" t="s">
        <v>1308</v>
      </c>
      <c r="G510" s="70">
        <v>43646</v>
      </c>
      <c r="H510" s="73" t="s">
        <v>1307</v>
      </c>
      <c r="I510" s="25" t="s">
        <v>1306</v>
      </c>
      <c r="J510" s="17" t="s">
        <v>1132</v>
      </c>
      <c r="K510" s="123">
        <v>1329700</v>
      </c>
    </row>
    <row r="511" spans="1:11" ht="15" customHeight="1" x14ac:dyDescent="0.3">
      <c r="A511" s="14" t="s">
        <v>1294</v>
      </c>
      <c r="B511" s="25" t="s">
        <v>19</v>
      </c>
      <c r="C511" s="24" t="s">
        <v>18</v>
      </c>
      <c r="D511" s="23" t="s">
        <v>18</v>
      </c>
      <c r="E511" s="25" t="s">
        <v>22</v>
      </c>
      <c r="F511" s="25" t="s">
        <v>1305</v>
      </c>
      <c r="G511" s="70">
        <v>43646</v>
      </c>
      <c r="H511" s="73" t="s">
        <v>1304</v>
      </c>
      <c r="I511" s="120" t="s">
        <v>1303</v>
      </c>
      <c r="J511" s="17" t="s">
        <v>1302</v>
      </c>
      <c r="K511" s="68">
        <v>1463070</v>
      </c>
    </row>
    <row r="512" spans="1:11" ht="30" customHeight="1" x14ac:dyDescent="0.3">
      <c r="A512" s="14" t="s">
        <v>1294</v>
      </c>
      <c r="B512" s="25" t="s">
        <v>19</v>
      </c>
      <c r="C512" s="24" t="s">
        <v>18</v>
      </c>
      <c r="D512" s="23" t="s">
        <v>18</v>
      </c>
      <c r="E512" s="25" t="s">
        <v>22</v>
      </c>
      <c r="F512" s="25">
        <v>85828</v>
      </c>
      <c r="G512" s="70">
        <v>43646</v>
      </c>
      <c r="H512" s="121" t="s">
        <v>1301</v>
      </c>
      <c r="I512" s="120" t="s">
        <v>1300</v>
      </c>
      <c r="J512" s="17" t="s">
        <v>1299</v>
      </c>
      <c r="K512" s="68">
        <v>1122759</v>
      </c>
    </row>
    <row r="513" spans="1:11" ht="30" customHeight="1" x14ac:dyDescent="0.3">
      <c r="A513" s="14" t="s">
        <v>1294</v>
      </c>
      <c r="B513" s="15" t="s">
        <v>13</v>
      </c>
      <c r="C513" s="122" t="s">
        <v>1298</v>
      </c>
      <c r="D513" s="70">
        <v>41519</v>
      </c>
      <c r="E513" s="71" t="s">
        <v>383</v>
      </c>
      <c r="F513" s="25">
        <v>329</v>
      </c>
      <c r="G513" s="70">
        <v>43635</v>
      </c>
      <c r="H513" s="121" t="s">
        <v>1297</v>
      </c>
      <c r="I513" s="120" t="s">
        <v>1296</v>
      </c>
      <c r="J513" s="17" t="s">
        <v>1046</v>
      </c>
      <c r="K513" s="68" t="s">
        <v>1295</v>
      </c>
    </row>
    <row r="514" spans="1:11" ht="30" customHeight="1" x14ac:dyDescent="0.3">
      <c r="A514" s="14" t="s">
        <v>1294</v>
      </c>
      <c r="B514" s="9" t="s">
        <v>33</v>
      </c>
      <c r="C514" s="122" t="s">
        <v>1293</v>
      </c>
      <c r="D514" s="70">
        <v>43633</v>
      </c>
      <c r="E514" s="122" t="s">
        <v>459</v>
      </c>
      <c r="F514" s="25">
        <v>321</v>
      </c>
      <c r="G514" s="70">
        <v>43633</v>
      </c>
      <c r="H514" s="121" t="s">
        <v>1292</v>
      </c>
      <c r="I514" s="120" t="s">
        <v>1291</v>
      </c>
      <c r="J514" s="17" t="s">
        <v>1290</v>
      </c>
      <c r="K514" s="68" t="s">
        <v>1289</v>
      </c>
    </row>
    <row r="515" spans="1:11" ht="30" x14ac:dyDescent="0.2">
      <c r="A515" s="14" t="s">
        <v>1135</v>
      </c>
      <c r="B515" s="9" t="s">
        <v>33</v>
      </c>
      <c r="C515" s="24" t="s">
        <v>18</v>
      </c>
      <c r="D515" s="23" t="s">
        <v>18</v>
      </c>
      <c r="E515" s="25" t="s">
        <v>27</v>
      </c>
      <c r="F515" s="39">
        <v>9190159</v>
      </c>
      <c r="G515" s="30">
        <v>43627</v>
      </c>
      <c r="H515" s="117" t="s">
        <v>1175</v>
      </c>
      <c r="I515" s="58" t="s">
        <v>758</v>
      </c>
      <c r="J515" s="7" t="s">
        <v>757</v>
      </c>
      <c r="K515" s="74">
        <v>67000</v>
      </c>
    </row>
    <row r="516" spans="1:11" ht="15" x14ac:dyDescent="0.2">
      <c r="A516" s="14" t="s">
        <v>1135</v>
      </c>
      <c r="B516" s="28" t="s">
        <v>81</v>
      </c>
      <c r="C516" s="24" t="s">
        <v>18</v>
      </c>
      <c r="D516" s="23" t="s">
        <v>18</v>
      </c>
      <c r="E516" s="25" t="s">
        <v>27</v>
      </c>
      <c r="F516" s="39">
        <v>9190160</v>
      </c>
      <c r="G516" s="30">
        <v>43627</v>
      </c>
      <c r="H516" s="117" t="s">
        <v>1288</v>
      </c>
      <c r="I516" s="45" t="s">
        <v>1287</v>
      </c>
      <c r="J516" s="44" t="s">
        <v>1286</v>
      </c>
      <c r="K516" s="74">
        <v>114240</v>
      </c>
    </row>
    <row r="517" spans="1:11" ht="30" x14ac:dyDescent="0.2">
      <c r="A517" s="14" t="s">
        <v>1135</v>
      </c>
      <c r="B517" s="9" t="s">
        <v>33</v>
      </c>
      <c r="C517" s="24" t="s">
        <v>18</v>
      </c>
      <c r="D517" s="23" t="s">
        <v>18</v>
      </c>
      <c r="E517" s="25" t="s">
        <v>27</v>
      </c>
      <c r="F517" s="39">
        <v>9190161</v>
      </c>
      <c r="G517" s="30">
        <v>43627</v>
      </c>
      <c r="H517" s="117" t="s">
        <v>1285</v>
      </c>
      <c r="I517" s="45" t="s">
        <v>1284</v>
      </c>
      <c r="J517" s="44" t="s">
        <v>1283</v>
      </c>
      <c r="K517" s="74">
        <v>166787</v>
      </c>
    </row>
    <row r="518" spans="1:11" ht="30" x14ac:dyDescent="0.2">
      <c r="A518" s="14" t="s">
        <v>1135</v>
      </c>
      <c r="B518" s="9" t="s">
        <v>33</v>
      </c>
      <c r="C518" s="24" t="s">
        <v>18</v>
      </c>
      <c r="D518" s="23" t="s">
        <v>18</v>
      </c>
      <c r="E518" s="25" t="s">
        <v>27</v>
      </c>
      <c r="F518" s="39">
        <v>9190162</v>
      </c>
      <c r="G518" s="30">
        <v>43627</v>
      </c>
      <c r="H518" s="117" t="s">
        <v>1282</v>
      </c>
      <c r="I518" s="45" t="s">
        <v>1281</v>
      </c>
      <c r="J518" s="44" t="s">
        <v>1280</v>
      </c>
      <c r="K518" s="74">
        <v>250000</v>
      </c>
    </row>
    <row r="519" spans="1:11" ht="30" x14ac:dyDescent="0.2">
      <c r="A519" s="14" t="s">
        <v>1135</v>
      </c>
      <c r="B519" s="9" t="s">
        <v>33</v>
      </c>
      <c r="C519" s="24" t="s">
        <v>18</v>
      </c>
      <c r="D519" s="23" t="s">
        <v>18</v>
      </c>
      <c r="E519" s="25" t="s">
        <v>32</v>
      </c>
      <c r="F519" s="39">
        <v>9190053</v>
      </c>
      <c r="G519" s="30">
        <v>43627</v>
      </c>
      <c r="H519" s="117" t="s">
        <v>1279</v>
      </c>
      <c r="I519" s="45" t="s">
        <v>1278</v>
      </c>
      <c r="J519" s="44" t="s">
        <v>1277</v>
      </c>
      <c r="K519" s="74">
        <v>1298000</v>
      </c>
    </row>
    <row r="520" spans="1:11" ht="15" x14ac:dyDescent="0.2">
      <c r="A520" s="14" t="s">
        <v>1135</v>
      </c>
      <c r="B520" s="32" t="s">
        <v>28</v>
      </c>
      <c r="C520" s="24" t="s">
        <v>18</v>
      </c>
      <c r="D520" s="23" t="s">
        <v>18</v>
      </c>
      <c r="E520" s="25" t="s">
        <v>27</v>
      </c>
      <c r="F520" s="39">
        <v>9190163</v>
      </c>
      <c r="G520" s="30">
        <v>43627</v>
      </c>
      <c r="H520" s="117" t="s">
        <v>1276</v>
      </c>
      <c r="I520" s="45" t="s">
        <v>1199</v>
      </c>
      <c r="J520" s="44" t="s">
        <v>1198</v>
      </c>
      <c r="K520" s="74">
        <v>88043</v>
      </c>
    </row>
    <row r="521" spans="1:11" ht="15" x14ac:dyDescent="0.2">
      <c r="A521" s="14" t="s">
        <v>1135</v>
      </c>
      <c r="B521" s="32" t="s">
        <v>28</v>
      </c>
      <c r="C521" s="24" t="s">
        <v>18</v>
      </c>
      <c r="D521" s="23" t="s">
        <v>18</v>
      </c>
      <c r="E521" s="25" t="s">
        <v>27</v>
      </c>
      <c r="F521" s="39">
        <v>9190164</v>
      </c>
      <c r="G521" s="30">
        <v>43627</v>
      </c>
      <c r="H521" s="117" t="s">
        <v>1275</v>
      </c>
      <c r="I521" s="45" t="s">
        <v>1223</v>
      </c>
      <c r="J521" s="44" t="s">
        <v>1222</v>
      </c>
      <c r="K521" s="74">
        <v>99764</v>
      </c>
    </row>
    <row r="522" spans="1:11" ht="15" x14ac:dyDescent="0.2">
      <c r="A522" s="14" t="s">
        <v>1135</v>
      </c>
      <c r="B522" s="32" t="s">
        <v>28</v>
      </c>
      <c r="C522" s="24" t="s">
        <v>18</v>
      </c>
      <c r="D522" s="23" t="s">
        <v>18</v>
      </c>
      <c r="E522" s="25" t="s">
        <v>27</v>
      </c>
      <c r="F522" s="39">
        <v>9190165</v>
      </c>
      <c r="G522" s="30">
        <v>43627</v>
      </c>
      <c r="H522" s="117" t="s">
        <v>1274</v>
      </c>
      <c r="I522" s="45" t="s">
        <v>1223</v>
      </c>
      <c r="J522" s="44" t="s">
        <v>1222</v>
      </c>
      <c r="K522" s="74">
        <v>285957</v>
      </c>
    </row>
    <row r="523" spans="1:11" ht="15" customHeight="1" x14ac:dyDescent="0.3">
      <c r="A523" s="14" t="s">
        <v>1135</v>
      </c>
      <c r="B523" s="32" t="s">
        <v>28</v>
      </c>
      <c r="C523" s="24" t="s">
        <v>18</v>
      </c>
      <c r="D523" s="23" t="s">
        <v>18</v>
      </c>
      <c r="E523" s="25" t="s">
        <v>27</v>
      </c>
      <c r="F523" s="39">
        <v>9190166</v>
      </c>
      <c r="G523" s="30">
        <v>43627</v>
      </c>
      <c r="H523" s="117" t="s">
        <v>1273</v>
      </c>
      <c r="I523" s="43" t="s">
        <v>115</v>
      </c>
      <c r="J523" s="42" t="s">
        <v>114</v>
      </c>
      <c r="K523" s="81">
        <v>124741</v>
      </c>
    </row>
    <row r="524" spans="1:11" ht="30" x14ac:dyDescent="0.2">
      <c r="A524" s="14" t="s">
        <v>1135</v>
      </c>
      <c r="B524" s="9" t="s">
        <v>33</v>
      </c>
      <c r="C524" s="24" t="s">
        <v>18</v>
      </c>
      <c r="D524" s="23" t="s">
        <v>18</v>
      </c>
      <c r="E524" s="25" t="s">
        <v>27</v>
      </c>
      <c r="F524" s="39">
        <v>9190167</v>
      </c>
      <c r="G524" s="30">
        <v>43627</v>
      </c>
      <c r="H524" s="117" t="s">
        <v>1272</v>
      </c>
      <c r="I524" s="45" t="s">
        <v>1166</v>
      </c>
      <c r="J524" s="44" t="s">
        <v>1165</v>
      </c>
      <c r="K524" s="74">
        <v>214200</v>
      </c>
    </row>
    <row r="525" spans="1:11" ht="15" x14ac:dyDescent="0.2">
      <c r="A525" s="14" t="s">
        <v>1135</v>
      </c>
      <c r="B525" s="32" t="s">
        <v>28</v>
      </c>
      <c r="C525" s="24" t="s">
        <v>18</v>
      </c>
      <c r="D525" s="23" t="s">
        <v>18</v>
      </c>
      <c r="E525" s="25" t="s">
        <v>27</v>
      </c>
      <c r="F525" s="39">
        <v>9190168</v>
      </c>
      <c r="G525" s="30">
        <v>43627</v>
      </c>
      <c r="H525" s="117" t="s">
        <v>1271</v>
      </c>
      <c r="I525" s="45" t="s">
        <v>1223</v>
      </c>
      <c r="J525" s="44" t="s">
        <v>1222</v>
      </c>
      <c r="K525" s="74">
        <v>214307</v>
      </c>
    </row>
    <row r="526" spans="1:11" ht="30" x14ac:dyDescent="0.2">
      <c r="A526" s="14" t="s">
        <v>1135</v>
      </c>
      <c r="B526" s="9" t="s">
        <v>33</v>
      </c>
      <c r="C526" s="24" t="s">
        <v>18</v>
      </c>
      <c r="D526" s="23" t="s">
        <v>18</v>
      </c>
      <c r="E526" s="25" t="s">
        <v>27</v>
      </c>
      <c r="F526" s="39">
        <v>9190169</v>
      </c>
      <c r="G526" s="30">
        <v>43627</v>
      </c>
      <c r="H526" s="117" t="s">
        <v>1270</v>
      </c>
      <c r="I526" s="45" t="s">
        <v>1269</v>
      </c>
      <c r="J526" s="44" t="s">
        <v>1268</v>
      </c>
      <c r="K526" s="74">
        <v>11000</v>
      </c>
    </row>
    <row r="527" spans="1:11" ht="30" x14ac:dyDescent="0.2">
      <c r="A527" s="14" t="s">
        <v>1135</v>
      </c>
      <c r="B527" s="9" t="s">
        <v>33</v>
      </c>
      <c r="C527" s="24" t="s">
        <v>18</v>
      </c>
      <c r="D527" s="23" t="s">
        <v>18</v>
      </c>
      <c r="E527" s="25" t="s">
        <v>27</v>
      </c>
      <c r="F527" s="39">
        <v>9190170</v>
      </c>
      <c r="G527" s="30">
        <v>43627</v>
      </c>
      <c r="H527" s="117" t="s">
        <v>1267</v>
      </c>
      <c r="I527" s="45" t="s">
        <v>1196</v>
      </c>
      <c r="J527" s="44" t="s">
        <v>1195</v>
      </c>
      <c r="K527" s="74">
        <v>254898</v>
      </c>
    </row>
    <row r="528" spans="1:11" ht="15" x14ac:dyDescent="0.2">
      <c r="A528" s="14" t="s">
        <v>1135</v>
      </c>
      <c r="B528" s="28" t="s">
        <v>81</v>
      </c>
      <c r="C528" s="24" t="s">
        <v>18</v>
      </c>
      <c r="D528" s="23" t="s">
        <v>18</v>
      </c>
      <c r="E528" s="25" t="s">
        <v>27</v>
      </c>
      <c r="F528" s="39">
        <v>9190172</v>
      </c>
      <c r="G528" s="30">
        <v>43627</v>
      </c>
      <c r="H528" s="117" t="s">
        <v>1266</v>
      </c>
      <c r="I528" s="45" t="s">
        <v>1265</v>
      </c>
      <c r="J528" s="44" t="s">
        <v>1264</v>
      </c>
      <c r="K528" s="74">
        <v>95000</v>
      </c>
    </row>
    <row r="529" spans="1:11" ht="30" x14ac:dyDescent="0.2">
      <c r="A529" s="14" t="s">
        <v>1135</v>
      </c>
      <c r="B529" s="15" t="s">
        <v>13</v>
      </c>
      <c r="C529" s="24" t="s">
        <v>1263</v>
      </c>
      <c r="D529" s="23">
        <v>43621</v>
      </c>
      <c r="E529" s="25" t="s">
        <v>27</v>
      </c>
      <c r="F529" s="39">
        <v>9190173</v>
      </c>
      <c r="G529" s="30">
        <v>43627</v>
      </c>
      <c r="H529" s="117" t="s">
        <v>1262</v>
      </c>
      <c r="I529" s="45" t="s">
        <v>1166</v>
      </c>
      <c r="J529" s="44" t="s">
        <v>1165</v>
      </c>
      <c r="K529" s="74">
        <v>711620</v>
      </c>
    </row>
    <row r="530" spans="1:11" ht="15" x14ac:dyDescent="0.2">
      <c r="A530" s="14" t="s">
        <v>1135</v>
      </c>
      <c r="B530" s="32" t="s">
        <v>28</v>
      </c>
      <c r="C530" s="24" t="s">
        <v>18</v>
      </c>
      <c r="D530" s="23" t="s">
        <v>18</v>
      </c>
      <c r="E530" s="25" t="s">
        <v>27</v>
      </c>
      <c r="F530" s="39">
        <v>9190174</v>
      </c>
      <c r="G530" s="30">
        <v>43627</v>
      </c>
      <c r="H530" s="117" t="s">
        <v>1261</v>
      </c>
      <c r="I530" s="45" t="s">
        <v>1223</v>
      </c>
      <c r="J530" s="44" t="s">
        <v>1222</v>
      </c>
      <c r="K530" s="74">
        <v>546953</v>
      </c>
    </row>
    <row r="531" spans="1:11" ht="30" x14ac:dyDescent="0.2">
      <c r="A531" s="14" t="s">
        <v>1135</v>
      </c>
      <c r="B531" s="9" t="s">
        <v>33</v>
      </c>
      <c r="C531" s="24" t="s">
        <v>18</v>
      </c>
      <c r="D531" s="23" t="s">
        <v>18</v>
      </c>
      <c r="E531" s="25" t="s">
        <v>27</v>
      </c>
      <c r="F531" s="39">
        <v>9190175</v>
      </c>
      <c r="G531" s="30">
        <v>43627</v>
      </c>
      <c r="H531" s="117" t="s">
        <v>1260</v>
      </c>
      <c r="I531" s="45" t="s">
        <v>1259</v>
      </c>
      <c r="J531" s="44" t="s">
        <v>1258</v>
      </c>
      <c r="K531" s="74">
        <v>202300</v>
      </c>
    </row>
    <row r="532" spans="1:11" ht="30" x14ac:dyDescent="0.2">
      <c r="A532" s="14" t="s">
        <v>1135</v>
      </c>
      <c r="B532" s="9" t="s">
        <v>33</v>
      </c>
      <c r="C532" s="24" t="s">
        <v>18</v>
      </c>
      <c r="D532" s="23" t="s">
        <v>18</v>
      </c>
      <c r="E532" s="25" t="s">
        <v>27</v>
      </c>
      <c r="F532" s="39">
        <v>9190176</v>
      </c>
      <c r="G532" s="30">
        <v>43627</v>
      </c>
      <c r="H532" s="117" t="s">
        <v>1257</v>
      </c>
      <c r="I532" s="45" t="s">
        <v>1256</v>
      </c>
      <c r="J532" s="44" t="s">
        <v>1255</v>
      </c>
      <c r="K532" s="74">
        <v>50000</v>
      </c>
    </row>
    <row r="533" spans="1:11" ht="30" x14ac:dyDescent="0.2">
      <c r="A533" s="14" t="s">
        <v>1135</v>
      </c>
      <c r="B533" s="9" t="s">
        <v>33</v>
      </c>
      <c r="C533" s="24" t="s">
        <v>18</v>
      </c>
      <c r="D533" s="23" t="s">
        <v>18</v>
      </c>
      <c r="E533" s="25" t="s">
        <v>27</v>
      </c>
      <c r="F533" s="39">
        <v>9190177</v>
      </c>
      <c r="G533" s="30">
        <v>43627</v>
      </c>
      <c r="H533" s="117" t="s">
        <v>1161</v>
      </c>
      <c r="I533" s="58" t="s">
        <v>758</v>
      </c>
      <c r="J533" s="7" t="s">
        <v>757</v>
      </c>
      <c r="K533" s="74">
        <v>182516</v>
      </c>
    </row>
    <row r="534" spans="1:11" ht="30" x14ac:dyDescent="0.2">
      <c r="A534" s="14" t="s">
        <v>1135</v>
      </c>
      <c r="B534" s="9" t="s">
        <v>33</v>
      </c>
      <c r="C534" s="24" t="s">
        <v>18</v>
      </c>
      <c r="D534" s="23" t="s">
        <v>18</v>
      </c>
      <c r="E534" s="25" t="s">
        <v>27</v>
      </c>
      <c r="F534" s="39">
        <v>9190178</v>
      </c>
      <c r="G534" s="30">
        <v>43627</v>
      </c>
      <c r="H534" s="117" t="s">
        <v>1161</v>
      </c>
      <c r="I534" s="58" t="s">
        <v>758</v>
      </c>
      <c r="J534" s="7" t="s">
        <v>757</v>
      </c>
      <c r="K534" s="74">
        <v>121358</v>
      </c>
    </row>
    <row r="535" spans="1:11" ht="30" x14ac:dyDescent="0.2">
      <c r="A535" s="14" t="s">
        <v>1135</v>
      </c>
      <c r="B535" s="9" t="s">
        <v>33</v>
      </c>
      <c r="C535" s="24" t="s">
        <v>18</v>
      </c>
      <c r="D535" s="23" t="s">
        <v>18</v>
      </c>
      <c r="E535" s="25" t="s">
        <v>27</v>
      </c>
      <c r="F535" s="39">
        <v>9190179</v>
      </c>
      <c r="G535" s="30">
        <v>43627</v>
      </c>
      <c r="H535" s="117" t="s">
        <v>1161</v>
      </c>
      <c r="I535" s="58" t="s">
        <v>758</v>
      </c>
      <c r="J535" s="7" t="s">
        <v>757</v>
      </c>
      <c r="K535" s="74">
        <v>97858</v>
      </c>
    </row>
    <row r="536" spans="1:11" ht="30" x14ac:dyDescent="0.2">
      <c r="A536" s="14" t="s">
        <v>1135</v>
      </c>
      <c r="B536" s="9" t="s">
        <v>33</v>
      </c>
      <c r="C536" s="24" t="s">
        <v>18</v>
      </c>
      <c r="D536" s="23" t="s">
        <v>18</v>
      </c>
      <c r="E536" s="25" t="s">
        <v>27</v>
      </c>
      <c r="F536" s="39">
        <v>9190180</v>
      </c>
      <c r="G536" s="30">
        <v>43627</v>
      </c>
      <c r="H536" s="117" t="s">
        <v>1254</v>
      </c>
      <c r="I536" s="45" t="s">
        <v>1253</v>
      </c>
      <c r="J536" s="44" t="s">
        <v>1252</v>
      </c>
      <c r="K536" s="74">
        <v>99238</v>
      </c>
    </row>
    <row r="537" spans="1:11" ht="15" x14ac:dyDescent="0.2">
      <c r="A537" s="14" t="s">
        <v>1135</v>
      </c>
      <c r="B537" s="32" t="s">
        <v>28</v>
      </c>
      <c r="C537" s="24" t="s">
        <v>18</v>
      </c>
      <c r="D537" s="23" t="s">
        <v>18</v>
      </c>
      <c r="E537" s="25" t="s">
        <v>27</v>
      </c>
      <c r="F537" s="39">
        <v>9190181</v>
      </c>
      <c r="G537" s="30">
        <v>43628</v>
      </c>
      <c r="H537" s="117" t="s">
        <v>1251</v>
      </c>
      <c r="I537" s="45" t="s">
        <v>1223</v>
      </c>
      <c r="J537" s="44" t="s">
        <v>1222</v>
      </c>
      <c r="K537" s="74">
        <v>800333</v>
      </c>
    </row>
    <row r="538" spans="1:11" ht="30" x14ac:dyDescent="0.2">
      <c r="A538" s="14" t="s">
        <v>1135</v>
      </c>
      <c r="B538" s="9" t="s">
        <v>33</v>
      </c>
      <c r="C538" s="24" t="s">
        <v>18</v>
      </c>
      <c r="D538" s="23" t="s">
        <v>18</v>
      </c>
      <c r="E538" s="25" t="s">
        <v>27</v>
      </c>
      <c r="F538" s="39">
        <v>9190182</v>
      </c>
      <c r="G538" s="30">
        <v>43628</v>
      </c>
      <c r="H538" s="117" t="s">
        <v>1250</v>
      </c>
      <c r="I538" s="45" t="s">
        <v>1249</v>
      </c>
      <c r="J538" s="44" t="s">
        <v>1248</v>
      </c>
      <c r="K538" s="74">
        <v>83300</v>
      </c>
    </row>
    <row r="539" spans="1:11" ht="15" x14ac:dyDescent="0.2">
      <c r="A539" s="14" t="s">
        <v>1135</v>
      </c>
      <c r="B539" s="32" t="s">
        <v>28</v>
      </c>
      <c r="C539" s="24" t="s">
        <v>18</v>
      </c>
      <c r="D539" s="23" t="s">
        <v>18</v>
      </c>
      <c r="E539" s="25" t="s">
        <v>27</v>
      </c>
      <c r="F539" s="39">
        <v>9190183</v>
      </c>
      <c r="G539" s="30">
        <v>43628</v>
      </c>
      <c r="H539" s="117" t="s">
        <v>1247</v>
      </c>
      <c r="I539" s="45" t="s">
        <v>1223</v>
      </c>
      <c r="J539" s="44" t="s">
        <v>1222</v>
      </c>
      <c r="K539" s="74">
        <v>299291</v>
      </c>
    </row>
    <row r="540" spans="1:11" ht="15" x14ac:dyDescent="0.2">
      <c r="A540" s="14" t="s">
        <v>1135</v>
      </c>
      <c r="B540" s="32" t="s">
        <v>28</v>
      </c>
      <c r="C540" s="24" t="s">
        <v>18</v>
      </c>
      <c r="D540" s="23" t="s">
        <v>18</v>
      </c>
      <c r="E540" s="25" t="s">
        <v>27</v>
      </c>
      <c r="F540" s="39">
        <v>9190184</v>
      </c>
      <c r="G540" s="30">
        <v>43628</v>
      </c>
      <c r="H540" s="117" t="s">
        <v>1246</v>
      </c>
      <c r="I540" s="45" t="s">
        <v>1170</v>
      </c>
      <c r="J540" s="44" t="s">
        <v>1169</v>
      </c>
      <c r="K540" s="74">
        <v>164450</v>
      </c>
    </row>
    <row r="541" spans="1:11" ht="15" x14ac:dyDescent="0.2">
      <c r="A541" s="14" t="s">
        <v>1135</v>
      </c>
      <c r="B541" s="32" t="s">
        <v>28</v>
      </c>
      <c r="C541" s="24" t="s">
        <v>18</v>
      </c>
      <c r="D541" s="23" t="s">
        <v>18</v>
      </c>
      <c r="E541" s="25" t="s">
        <v>27</v>
      </c>
      <c r="F541" s="39">
        <v>9190185</v>
      </c>
      <c r="G541" s="30">
        <v>43628</v>
      </c>
      <c r="H541" s="117" t="s">
        <v>1245</v>
      </c>
      <c r="I541" s="45" t="s">
        <v>1223</v>
      </c>
      <c r="J541" s="44" t="s">
        <v>1222</v>
      </c>
      <c r="K541" s="74">
        <v>258861</v>
      </c>
    </row>
    <row r="542" spans="1:11" ht="15" x14ac:dyDescent="0.2">
      <c r="A542" s="14" t="s">
        <v>1135</v>
      </c>
      <c r="B542" s="32" t="s">
        <v>28</v>
      </c>
      <c r="C542" s="24" t="s">
        <v>18</v>
      </c>
      <c r="D542" s="23" t="s">
        <v>18</v>
      </c>
      <c r="E542" s="25" t="s">
        <v>27</v>
      </c>
      <c r="F542" s="39">
        <v>9190186</v>
      </c>
      <c r="G542" s="30">
        <v>43628</v>
      </c>
      <c r="H542" s="117" t="s">
        <v>1244</v>
      </c>
      <c r="I542" s="45" t="s">
        <v>1223</v>
      </c>
      <c r="J542" s="44" t="s">
        <v>1222</v>
      </c>
      <c r="K542" s="74">
        <v>258861</v>
      </c>
    </row>
    <row r="543" spans="1:11" ht="15" x14ac:dyDescent="0.2">
      <c r="A543" s="14" t="s">
        <v>1135</v>
      </c>
      <c r="B543" s="32" t="s">
        <v>28</v>
      </c>
      <c r="C543" s="24" t="s">
        <v>18</v>
      </c>
      <c r="D543" s="23" t="s">
        <v>18</v>
      </c>
      <c r="E543" s="25" t="s">
        <v>27</v>
      </c>
      <c r="F543" s="39">
        <v>9190187</v>
      </c>
      <c r="G543" s="30">
        <v>43628</v>
      </c>
      <c r="H543" s="117" t="s">
        <v>1243</v>
      </c>
      <c r="I543" s="45" t="s">
        <v>1223</v>
      </c>
      <c r="J543" s="44" t="s">
        <v>1222</v>
      </c>
      <c r="K543" s="74">
        <v>258861</v>
      </c>
    </row>
    <row r="544" spans="1:11" ht="30" x14ac:dyDescent="0.2">
      <c r="A544" s="14" t="s">
        <v>1135</v>
      </c>
      <c r="B544" s="9" t="s">
        <v>33</v>
      </c>
      <c r="C544" s="24" t="s">
        <v>18</v>
      </c>
      <c r="D544" s="23" t="s">
        <v>18</v>
      </c>
      <c r="E544" s="25" t="s">
        <v>27</v>
      </c>
      <c r="F544" s="39">
        <v>9190188</v>
      </c>
      <c r="G544" s="30">
        <v>43629</v>
      </c>
      <c r="H544" s="117" t="s">
        <v>1242</v>
      </c>
      <c r="I544" s="45" t="s">
        <v>1241</v>
      </c>
      <c r="J544" s="44" t="s">
        <v>1240</v>
      </c>
      <c r="K544" s="74">
        <v>433155</v>
      </c>
    </row>
    <row r="545" spans="1:11" ht="30" x14ac:dyDescent="0.2">
      <c r="A545" s="14" t="s">
        <v>1135</v>
      </c>
      <c r="B545" s="9" t="s">
        <v>33</v>
      </c>
      <c r="C545" s="24" t="s">
        <v>18</v>
      </c>
      <c r="D545" s="23" t="s">
        <v>18</v>
      </c>
      <c r="E545" s="25" t="s">
        <v>27</v>
      </c>
      <c r="F545" s="39">
        <v>9190189</v>
      </c>
      <c r="G545" s="30">
        <v>43629</v>
      </c>
      <c r="H545" s="117" t="s">
        <v>1239</v>
      </c>
      <c r="I545" s="45" t="s">
        <v>1196</v>
      </c>
      <c r="J545" s="44" t="s">
        <v>1195</v>
      </c>
      <c r="K545" s="74">
        <v>178500</v>
      </c>
    </row>
    <row r="546" spans="1:11" ht="15" x14ac:dyDescent="0.2">
      <c r="A546" s="14" t="s">
        <v>1135</v>
      </c>
      <c r="B546" s="32" t="s">
        <v>28</v>
      </c>
      <c r="C546" s="24" t="s">
        <v>18</v>
      </c>
      <c r="D546" s="23" t="s">
        <v>18</v>
      </c>
      <c r="E546" s="25" t="s">
        <v>27</v>
      </c>
      <c r="F546" s="39">
        <v>9190190</v>
      </c>
      <c r="G546" s="30">
        <v>43629</v>
      </c>
      <c r="H546" s="117" t="s">
        <v>1238</v>
      </c>
      <c r="I546" s="45" t="s">
        <v>1170</v>
      </c>
      <c r="J546" s="44" t="s">
        <v>1169</v>
      </c>
      <c r="K546" s="74">
        <v>164450</v>
      </c>
    </row>
    <row r="547" spans="1:11" ht="15" x14ac:dyDescent="0.2">
      <c r="A547" s="14" t="s">
        <v>1135</v>
      </c>
      <c r="B547" s="32" t="s">
        <v>28</v>
      </c>
      <c r="C547" s="24" t="s">
        <v>18</v>
      </c>
      <c r="D547" s="23" t="s">
        <v>18</v>
      </c>
      <c r="E547" s="25" t="s">
        <v>27</v>
      </c>
      <c r="F547" s="39">
        <v>9190191</v>
      </c>
      <c r="G547" s="30">
        <v>43629</v>
      </c>
      <c r="H547" s="117" t="s">
        <v>1237</v>
      </c>
      <c r="I547" s="45" t="s">
        <v>1055</v>
      </c>
      <c r="J547" s="44" t="s">
        <v>1054</v>
      </c>
      <c r="K547" s="74">
        <v>257035</v>
      </c>
    </row>
    <row r="548" spans="1:11" ht="15" x14ac:dyDescent="0.2">
      <c r="A548" s="14" t="s">
        <v>1135</v>
      </c>
      <c r="B548" s="32" t="s">
        <v>28</v>
      </c>
      <c r="C548" s="24" t="s">
        <v>18</v>
      </c>
      <c r="D548" s="23" t="s">
        <v>18</v>
      </c>
      <c r="E548" s="25" t="s">
        <v>27</v>
      </c>
      <c r="F548" s="39">
        <v>9190054</v>
      </c>
      <c r="G548" s="30">
        <v>43630</v>
      </c>
      <c r="H548" s="117" t="s">
        <v>1236</v>
      </c>
      <c r="I548" s="45" t="s">
        <v>195</v>
      </c>
      <c r="J548" s="44" t="s">
        <v>194</v>
      </c>
      <c r="K548" s="74">
        <v>1048226</v>
      </c>
    </row>
    <row r="549" spans="1:11" ht="15" x14ac:dyDescent="0.2">
      <c r="A549" s="14" t="s">
        <v>1135</v>
      </c>
      <c r="B549" s="28" t="s">
        <v>81</v>
      </c>
      <c r="C549" s="24" t="s">
        <v>18</v>
      </c>
      <c r="D549" s="23" t="s">
        <v>18</v>
      </c>
      <c r="E549" s="25" t="s">
        <v>27</v>
      </c>
      <c r="F549" s="39">
        <v>9190192</v>
      </c>
      <c r="G549" s="30">
        <v>43630</v>
      </c>
      <c r="H549" s="117" t="s">
        <v>1235</v>
      </c>
      <c r="I549" s="45" t="s">
        <v>1234</v>
      </c>
      <c r="J549" s="44" t="s">
        <v>1233</v>
      </c>
      <c r="K549" s="74">
        <v>95000</v>
      </c>
    </row>
    <row r="550" spans="1:11" ht="30" x14ac:dyDescent="0.2">
      <c r="A550" s="14" t="s">
        <v>1135</v>
      </c>
      <c r="B550" s="9" t="s">
        <v>33</v>
      </c>
      <c r="C550" s="24" t="s">
        <v>18</v>
      </c>
      <c r="D550" s="23" t="s">
        <v>18</v>
      </c>
      <c r="E550" s="25" t="s">
        <v>27</v>
      </c>
      <c r="F550" s="39">
        <v>9190193</v>
      </c>
      <c r="G550" s="30">
        <v>43633</v>
      </c>
      <c r="H550" s="117" t="s">
        <v>1232</v>
      </c>
      <c r="I550" s="45" t="s">
        <v>1231</v>
      </c>
      <c r="J550" s="44" t="s">
        <v>1230</v>
      </c>
      <c r="K550" s="74">
        <v>274926</v>
      </c>
    </row>
    <row r="551" spans="1:11" ht="15" x14ac:dyDescent="0.2">
      <c r="A551" s="14" t="s">
        <v>1135</v>
      </c>
      <c r="B551" s="28" t="s">
        <v>81</v>
      </c>
      <c r="C551" s="24" t="s">
        <v>18</v>
      </c>
      <c r="D551" s="23" t="s">
        <v>18</v>
      </c>
      <c r="E551" s="25" t="s">
        <v>32</v>
      </c>
      <c r="F551" s="39">
        <v>9190055</v>
      </c>
      <c r="G551" s="30">
        <v>43634</v>
      </c>
      <c r="H551" s="117" t="s">
        <v>1229</v>
      </c>
      <c r="I551" s="45" t="s">
        <v>1228</v>
      </c>
      <c r="J551" s="44" t="s">
        <v>1227</v>
      </c>
      <c r="K551" s="74">
        <v>24000</v>
      </c>
    </row>
    <row r="552" spans="1:11" ht="15" x14ac:dyDescent="0.2">
      <c r="A552" s="14" t="s">
        <v>1135</v>
      </c>
      <c r="B552" s="32" t="s">
        <v>28</v>
      </c>
      <c r="C552" s="24" t="s">
        <v>18</v>
      </c>
      <c r="D552" s="23" t="s">
        <v>18</v>
      </c>
      <c r="E552" s="25" t="s">
        <v>27</v>
      </c>
      <c r="F552" s="39">
        <v>9190056</v>
      </c>
      <c r="G552" s="30">
        <v>43634</v>
      </c>
      <c r="H552" s="117" t="s">
        <v>1211</v>
      </c>
      <c r="I552" s="45" t="s">
        <v>1226</v>
      </c>
      <c r="J552" s="44" t="s">
        <v>1225</v>
      </c>
      <c r="K552" s="74">
        <v>729518</v>
      </c>
    </row>
    <row r="553" spans="1:11" ht="15" x14ac:dyDescent="0.2">
      <c r="A553" s="14" t="s">
        <v>1135</v>
      </c>
      <c r="B553" s="32" t="s">
        <v>28</v>
      </c>
      <c r="C553" s="24" t="s">
        <v>18</v>
      </c>
      <c r="D553" s="23" t="s">
        <v>18</v>
      </c>
      <c r="E553" s="25" t="s">
        <v>27</v>
      </c>
      <c r="F553" s="39">
        <v>9190057</v>
      </c>
      <c r="G553" s="30">
        <v>43634</v>
      </c>
      <c r="H553" s="117" t="s">
        <v>1211</v>
      </c>
      <c r="I553" s="45" t="s">
        <v>1209</v>
      </c>
      <c r="J553" s="44" t="s">
        <v>1208</v>
      </c>
      <c r="K553" s="74">
        <v>966876</v>
      </c>
    </row>
    <row r="554" spans="1:11" ht="15" x14ac:dyDescent="0.2">
      <c r="A554" s="14" t="s">
        <v>1135</v>
      </c>
      <c r="B554" s="32" t="s">
        <v>28</v>
      </c>
      <c r="C554" s="24" t="s">
        <v>18</v>
      </c>
      <c r="D554" s="23" t="s">
        <v>18</v>
      </c>
      <c r="E554" s="25" t="s">
        <v>27</v>
      </c>
      <c r="F554" s="39">
        <v>9190058</v>
      </c>
      <c r="G554" s="30">
        <v>43634</v>
      </c>
      <c r="H554" s="117" t="s">
        <v>1211</v>
      </c>
      <c r="I554" s="45" t="s">
        <v>1119</v>
      </c>
      <c r="J554" s="44" t="s">
        <v>1118</v>
      </c>
      <c r="K554" s="74">
        <v>1037596</v>
      </c>
    </row>
    <row r="555" spans="1:11" ht="15" x14ac:dyDescent="0.2">
      <c r="A555" s="14" t="s">
        <v>1135</v>
      </c>
      <c r="B555" s="32" t="s">
        <v>28</v>
      </c>
      <c r="C555" s="24" t="s">
        <v>18</v>
      </c>
      <c r="D555" s="23" t="s">
        <v>18</v>
      </c>
      <c r="E555" s="25" t="s">
        <v>27</v>
      </c>
      <c r="F555" s="39">
        <v>9190059</v>
      </c>
      <c r="G555" s="30">
        <v>43634</v>
      </c>
      <c r="H555" s="117" t="s">
        <v>1211</v>
      </c>
      <c r="I555" s="45" t="s">
        <v>195</v>
      </c>
      <c r="J555" s="44" t="s">
        <v>194</v>
      </c>
      <c r="K555" s="74">
        <v>1326898</v>
      </c>
    </row>
    <row r="556" spans="1:11" ht="15" x14ac:dyDescent="0.2">
      <c r="A556" s="14" t="s">
        <v>1135</v>
      </c>
      <c r="B556" s="32" t="s">
        <v>28</v>
      </c>
      <c r="C556" s="24" t="s">
        <v>18</v>
      </c>
      <c r="D556" s="23" t="s">
        <v>18</v>
      </c>
      <c r="E556" s="25" t="s">
        <v>27</v>
      </c>
      <c r="F556" s="39">
        <v>9190194</v>
      </c>
      <c r="G556" s="30">
        <v>43635</v>
      </c>
      <c r="H556" s="117" t="s">
        <v>1224</v>
      </c>
      <c r="I556" s="45" t="s">
        <v>1223</v>
      </c>
      <c r="J556" s="44" t="s">
        <v>1222</v>
      </c>
      <c r="K556" s="74">
        <v>160329</v>
      </c>
    </row>
    <row r="557" spans="1:11" ht="15" x14ac:dyDescent="0.2">
      <c r="A557" s="14" t="s">
        <v>1135</v>
      </c>
      <c r="B557" s="32" t="s">
        <v>28</v>
      </c>
      <c r="C557" s="24" t="s">
        <v>18</v>
      </c>
      <c r="D557" s="23" t="s">
        <v>18</v>
      </c>
      <c r="E557" s="25" t="s">
        <v>27</v>
      </c>
      <c r="F557" s="39">
        <v>9190060</v>
      </c>
      <c r="G557" s="30">
        <v>43635</v>
      </c>
      <c r="H557" s="117" t="s">
        <v>1221</v>
      </c>
      <c r="I557" s="45" t="s">
        <v>1220</v>
      </c>
      <c r="J557" s="44" t="s">
        <v>1219</v>
      </c>
      <c r="K557" s="74">
        <v>111319</v>
      </c>
    </row>
    <row r="558" spans="1:11" ht="15" x14ac:dyDescent="0.2">
      <c r="A558" s="14" t="s">
        <v>1135</v>
      </c>
      <c r="B558" s="32" t="s">
        <v>28</v>
      </c>
      <c r="C558" s="24" t="s">
        <v>18</v>
      </c>
      <c r="D558" s="23" t="s">
        <v>18</v>
      </c>
      <c r="E558" s="25" t="s">
        <v>27</v>
      </c>
      <c r="F558" s="39">
        <v>9190061</v>
      </c>
      <c r="G558" s="30">
        <v>43635</v>
      </c>
      <c r="H558" s="117" t="s">
        <v>1218</v>
      </c>
      <c r="I558" s="45" t="s">
        <v>1217</v>
      </c>
      <c r="J558" s="44" t="s">
        <v>1216</v>
      </c>
      <c r="K558" s="74">
        <v>103461</v>
      </c>
    </row>
    <row r="559" spans="1:11" ht="15" x14ac:dyDescent="0.2">
      <c r="A559" s="14" t="s">
        <v>1135</v>
      </c>
      <c r="B559" s="32" t="s">
        <v>28</v>
      </c>
      <c r="C559" s="24" t="s">
        <v>18</v>
      </c>
      <c r="D559" s="23" t="s">
        <v>18</v>
      </c>
      <c r="E559" s="25" t="s">
        <v>27</v>
      </c>
      <c r="F559" s="39">
        <v>9190062</v>
      </c>
      <c r="G559" s="30">
        <v>43636</v>
      </c>
      <c r="H559" s="117" t="s">
        <v>1210</v>
      </c>
      <c r="I559" s="45" t="s">
        <v>1215</v>
      </c>
      <c r="J559" s="44" t="s">
        <v>1214</v>
      </c>
      <c r="K559" s="74">
        <v>312171</v>
      </c>
    </row>
    <row r="560" spans="1:11" ht="15" x14ac:dyDescent="0.2">
      <c r="A560" s="14" t="s">
        <v>1135</v>
      </c>
      <c r="B560" s="32" t="s">
        <v>28</v>
      </c>
      <c r="C560" s="24" t="s">
        <v>18</v>
      </c>
      <c r="D560" s="23" t="s">
        <v>18</v>
      </c>
      <c r="E560" s="25" t="s">
        <v>27</v>
      </c>
      <c r="F560" s="39">
        <v>9190063</v>
      </c>
      <c r="G560" s="30">
        <v>43636</v>
      </c>
      <c r="H560" s="117" t="s">
        <v>1210</v>
      </c>
      <c r="I560" s="45" t="s">
        <v>1213</v>
      </c>
      <c r="J560" s="44" t="s">
        <v>1212</v>
      </c>
      <c r="K560" s="74">
        <v>147847</v>
      </c>
    </row>
    <row r="561" spans="1:11" ht="15" x14ac:dyDescent="0.2">
      <c r="A561" s="14" t="s">
        <v>1135</v>
      </c>
      <c r="B561" s="32" t="s">
        <v>28</v>
      </c>
      <c r="C561" s="24" t="s">
        <v>18</v>
      </c>
      <c r="D561" s="23" t="s">
        <v>18</v>
      </c>
      <c r="E561" s="25" t="s">
        <v>27</v>
      </c>
      <c r="F561" s="39">
        <v>9190064</v>
      </c>
      <c r="G561" s="30">
        <v>43636</v>
      </c>
      <c r="H561" s="117" t="s">
        <v>1211</v>
      </c>
      <c r="I561" s="45" t="s">
        <v>1072</v>
      </c>
      <c r="J561" s="44" t="s">
        <v>1071</v>
      </c>
      <c r="K561" s="74">
        <v>1294850</v>
      </c>
    </row>
    <row r="562" spans="1:11" ht="15" x14ac:dyDescent="0.2">
      <c r="A562" s="14" t="s">
        <v>1135</v>
      </c>
      <c r="B562" s="32" t="s">
        <v>28</v>
      </c>
      <c r="C562" s="24" t="s">
        <v>18</v>
      </c>
      <c r="D562" s="23" t="s">
        <v>18</v>
      </c>
      <c r="E562" s="25" t="s">
        <v>27</v>
      </c>
      <c r="F562" s="39">
        <v>9190065</v>
      </c>
      <c r="G562" s="30">
        <v>43636</v>
      </c>
      <c r="H562" s="117" t="s">
        <v>1210</v>
      </c>
      <c r="I562" s="45" t="s">
        <v>1209</v>
      </c>
      <c r="J562" s="44" t="s">
        <v>1208</v>
      </c>
      <c r="K562" s="74">
        <v>139694</v>
      </c>
    </row>
    <row r="563" spans="1:11" ht="30" x14ac:dyDescent="0.2">
      <c r="A563" s="14" t="s">
        <v>1135</v>
      </c>
      <c r="B563" s="9" t="s">
        <v>33</v>
      </c>
      <c r="C563" s="24" t="s">
        <v>18</v>
      </c>
      <c r="D563" s="23" t="s">
        <v>18</v>
      </c>
      <c r="E563" s="25" t="s">
        <v>32</v>
      </c>
      <c r="F563" s="39">
        <v>9190066</v>
      </c>
      <c r="G563" s="30">
        <v>43640</v>
      </c>
      <c r="H563" s="117" t="s">
        <v>1207</v>
      </c>
      <c r="I563" s="45" t="s">
        <v>1205</v>
      </c>
      <c r="J563" s="44" t="s">
        <v>1204</v>
      </c>
      <c r="K563" s="74">
        <v>3514857</v>
      </c>
    </row>
    <row r="564" spans="1:11" ht="30" x14ac:dyDescent="0.2">
      <c r="A564" s="14" t="s">
        <v>1135</v>
      </c>
      <c r="B564" s="9" t="s">
        <v>33</v>
      </c>
      <c r="C564" s="24" t="s">
        <v>18</v>
      </c>
      <c r="D564" s="23" t="s">
        <v>18</v>
      </c>
      <c r="E564" s="25" t="s">
        <v>27</v>
      </c>
      <c r="F564" s="39">
        <v>9190196</v>
      </c>
      <c r="G564" s="30">
        <v>43640</v>
      </c>
      <c r="H564" s="117" t="s">
        <v>1161</v>
      </c>
      <c r="I564" s="58" t="s">
        <v>758</v>
      </c>
      <c r="J564" s="7" t="s">
        <v>757</v>
      </c>
      <c r="K564" s="74">
        <v>62128</v>
      </c>
    </row>
    <row r="565" spans="1:11" ht="30" x14ac:dyDescent="0.2">
      <c r="A565" s="14" t="s">
        <v>1135</v>
      </c>
      <c r="B565" s="9" t="s">
        <v>33</v>
      </c>
      <c r="C565" s="24" t="s">
        <v>18</v>
      </c>
      <c r="D565" s="23" t="s">
        <v>18</v>
      </c>
      <c r="E565" s="25" t="s">
        <v>27</v>
      </c>
      <c r="F565" s="39">
        <v>9190197</v>
      </c>
      <c r="G565" s="30">
        <v>43640</v>
      </c>
      <c r="H565" s="117" t="s">
        <v>1175</v>
      </c>
      <c r="I565" s="58" t="s">
        <v>758</v>
      </c>
      <c r="J565" s="7" t="s">
        <v>757</v>
      </c>
      <c r="K565" s="74">
        <v>37510</v>
      </c>
    </row>
    <row r="566" spans="1:11" ht="30" x14ac:dyDescent="0.2">
      <c r="A566" s="14" t="s">
        <v>1135</v>
      </c>
      <c r="B566" s="9" t="s">
        <v>33</v>
      </c>
      <c r="C566" s="24" t="s">
        <v>18</v>
      </c>
      <c r="D566" s="23" t="s">
        <v>18</v>
      </c>
      <c r="E566" s="25" t="s">
        <v>32</v>
      </c>
      <c r="F566" s="39">
        <v>9190067</v>
      </c>
      <c r="G566" s="30">
        <v>43640</v>
      </c>
      <c r="H566" s="117" t="s">
        <v>1206</v>
      </c>
      <c r="I566" s="45" t="s">
        <v>1205</v>
      </c>
      <c r="J566" s="44" t="s">
        <v>1204</v>
      </c>
      <c r="K566" s="74">
        <v>905759</v>
      </c>
    </row>
    <row r="567" spans="1:11" ht="30" x14ac:dyDescent="0.2">
      <c r="A567" s="14" t="s">
        <v>1135</v>
      </c>
      <c r="B567" s="9" t="s">
        <v>33</v>
      </c>
      <c r="C567" s="24" t="s">
        <v>18</v>
      </c>
      <c r="D567" s="23" t="s">
        <v>18</v>
      </c>
      <c r="E567" s="25" t="s">
        <v>27</v>
      </c>
      <c r="F567" s="39">
        <v>9190199</v>
      </c>
      <c r="G567" s="30">
        <v>43640</v>
      </c>
      <c r="H567" s="117" t="s">
        <v>1203</v>
      </c>
      <c r="I567" s="45" t="s">
        <v>1202</v>
      </c>
      <c r="J567" s="44" t="s">
        <v>1201</v>
      </c>
      <c r="K567" s="74">
        <v>439000</v>
      </c>
    </row>
    <row r="568" spans="1:11" ht="15" customHeight="1" x14ac:dyDescent="0.2">
      <c r="A568" s="14" t="s">
        <v>1135</v>
      </c>
      <c r="B568" s="32" t="s">
        <v>28</v>
      </c>
      <c r="C568" s="24" t="s">
        <v>18</v>
      </c>
      <c r="D568" s="23" t="s">
        <v>18</v>
      </c>
      <c r="E568" s="25" t="s">
        <v>27</v>
      </c>
      <c r="F568" s="39">
        <v>9190200</v>
      </c>
      <c r="G568" s="30">
        <v>43640</v>
      </c>
      <c r="H568" s="117" t="s">
        <v>1200</v>
      </c>
      <c r="I568" s="45" t="s">
        <v>1199</v>
      </c>
      <c r="J568" s="44" t="s">
        <v>1198</v>
      </c>
      <c r="K568" s="74">
        <v>240118</v>
      </c>
    </row>
    <row r="569" spans="1:11" ht="15" customHeight="1" x14ac:dyDescent="0.2">
      <c r="A569" s="14" t="s">
        <v>1135</v>
      </c>
      <c r="B569" s="28" t="s">
        <v>81</v>
      </c>
      <c r="C569" s="24" t="s">
        <v>18</v>
      </c>
      <c r="D569" s="23" t="s">
        <v>18</v>
      </c>
      <c r="E569" s="25" t="s">
        <v>27</v>
      </c>
      <c r="F569" s="39">
        <v>9190201</v>
      </c>
      <c r="G569" s="30">
        <v>43642</v>
      </c>
      <c r="H569" s="117" t="s">
        <v>1197</v>
      </c>
      <c r="I569" s="45" t="s">
        <v>1196</v>
      </c>
      <c r="J569" s="44" t="s">
        <v>1195</v>
      </c>
      <c r="K569" s="74">
        <v>773500</v>
      </c>
    </row>
    <row r="570" spans="1:11" ht="15" customHeight="1" x14ac:dyDescent="0.2">
      <c r="A570" s="14" t="s">
        <v>1135</v>
      </c>
      <c r="B570" s="32" t="s">
        <v>28</v>
      </c>
      <c r="C570" s="24" t="s">
        <v>18</v>
      </c>
      <c r="D570" s="23" t="s">
        <v>18</v>
      </c>
      <c r="E570" s="25" t="s">
        <v>27</v>
      </c>
      <c r="F570" s="39">
        <v>9190068</v>
      </c>
      <c r="G570" s="30">
        <v>43642</v>
      </c>
      <c r="H570" s="117" t="s">
        <v>1194</v>
      </c>
      <c r="I570" s="45" t="s">
        <v>1193</v>
      </c>
      <c r="J570" s="44" t="s">
        <v>1192</v>
      </c>
      <c r="K570" s="74">
        <v>236656</v>
      </c>
    </row>
    <row r="571" spans="1:11" ht="15" customHeight="1" x14ac:dyDescent="0.2">
      <c r="A571" s="14" t="s">
        <v>1135</v>
      </c>
      <c r="B571" s="9" t="s">
        <v>33</v>
      </c>
      <c r="C571" s="24" t="s">
        <v>18</v>
      </c>
      <c r="D571" s="23" t="s">
        <v>18</v>
      </c>
      <c r="E571" s="25" t="s">
        <v>27</v>
      </c>
      <c r="F571" s="39">
        <v>9190202</v>
      </c>
      <c r="G571" s="30">
        <v>43642</v>
      </c>
      <c r="H571" s="117" t="s">
        <v>1191</v>
      </c>
      <c r="I571" s="45" t="s">
        <v>1190</v>
      </c>
      <c r="J571" s="44" t="s">
        <v>1099</v>
      </c>
      <c r="K571" s="74">
        <v>71400</v>
      </c>
    </row>
    <row r="572" spans="1:11" ht="15" customHeight="1" x14ac:dyDescent="0.2">
      <c r="A572" s="14" t="s">
        <v>1135</v>
      </c>
      <c r="B572" s="9" t="s">
        <v>33</v>
      </c>
      <c r="C572" s="24" t="s">
        <v>18</v>
      </c>
      <c r="D572" s="23" t="s">
        <v>18</v>
      </c>
      <c r="E572" s="25" t="s">
        <v>27</v>
      </c>
      <c r="F572" s="39">
        <v>9190204</v>
      </c>
      <c r="G572" s="30">
        <v>43643</v>
      </c>
      <c r="H572" s="117" t="s">
        <v>1175</v>
      </c>
      <c r="I572" s="58" t="s">
        <v>758</v>
      </c>
      <c r="J572" s="7" t="s">
        <v>757</v>
      </c>
      <c r="K572" s="74">
        <v>42500</v>
      </c>
    </row>
    <row r="573" spans="1:11" ht="30" customHeight="1" x14ac:dyDescent="0.2">
      <c r="A573" s="14" t="s">
        <v>1135</v>
      </c>
      <c r="B573" s="15" t="s">
        <v>13</v>
      </c>
      <c r="C573" s="24" t="s">
        <v>1189</v>
      </c>
      <c r="D573" s="23">
        <v>43643</v>
      </c>
      <c r="E573" s="25" t="s">
        <v>27</v>
      </c>
      <c r="F573" s="39">
        <v>9190205</v>
      </c>
      <c r="G573" s="30">
        <v>43643</v>
      </c>
      <c r="H573" s="117" t="s">
        <v>1188</v>
      </c>
      <c r="I573" s="45" t="s">
        <v>1187</v>
      </c>
      <c r="J573" s="44" t="s">
        <v>1186</v>
      </c>
      <c r="K573" s="74">
        <v>903648</v>
      </c>
    </row>
    <row r="574" spans="1:11" ht="15" customHeight="1" x14ac:dyDescent="0.2">
      <c r="A574" s="14" t="s">
        <v>1135</v>
      </c>
      <c r="B574" s="15" t="s">
        <v>13</v>
      </c>
      <c r="C574" s="24" t="s">
        <v>1185</v>
      </c>
      <c r="D574" s="23">
        <v>43643</v>
      </c>
      <c r="E574" s="25" t="s">
        <v>27</v>
      </c>
      <c r="F574" s="39">
        <v>9190206</v>
      </c>
      <c r="G574" s="30">
        <v>43643</v>
      </c>
      <c r="H574" s="117" t="s">
        <v>1184</v>
      </c>
      <c r="I574" s="45" t="s">
        <v>1183</v>
      </c>
      <c r="J574" s="44" t="s">
        <v>1182</v>
      </c>
      <c r="K574" s="74">
        <v>449225</v>
      </c>
    </row>
    <row r="575" spans="1:11" ht="30" customHeight="1" x14ac:dyDescent="0.2">
      <c r="A575" s="14" t="s">
        <v>1135</v>
      </c>
      <c r="B575" s="32" t="s">
        <v>28</v>
      </c>
      <c r="C575" s="24" t="s">
        <v>18</v>
      </c>
      <c r="D575" s="23" t="s">
        <v>18</v>
      </c>
      <c r="E575" s="25" t="s">
        <v>27</v>
      </c>
      <c r="F575" s="39">
        <v>9190069</v>
      </c>
      <c r="G575" s="30">
        <v>43643</v>
      </c>
      <c r="H575" s="117" t="s">
        <v>1181</v>
      </c>
      <c r="I575" s="45" t="s">
        <v>1180</v>
      </c>
      <c r="J575" s="44" t="s">
        <v>1179</v>
      </c>
      <c r="K575" s="74">
        <v>1109137</v>
      </c>
    </row>
    <row r="576" spans="1:11" ht="15" customHeight="1" x14ac:dyDescent="0.2">
      <c r="A576" s="14" t="s">
        <v>1135</v>
      </c>
      <c r="B576" s="9" t="s">
        <v>33</v>
      </c>
      <c r="C576" s="24" t="s">
        <v>18</v>
      </c>
      <c r="D576" s="23" t="s">
        <v>18</v>
      </c>
      <c r="E576" s="25" t="s">
        <v>27</v>
      </c>
      <c r="F576" s="39">
        <v>9190207</v>
      </c>
      <c r="G576" s="30">
        <v>43643</v>
      </c>
      <c r="H576" s="117" t="s">
        <v>1178</v>
      </c>
      <c r="I576" s="45" t="s">
        <v>1177</v>
      </c>
      <c r="J576" s="44" t="s">
        <v>1176</v>
      </c>
      <c r="K576" s="74">
        <v>101150</v>
      </c>
    </row>
    <row r="577" spans="1:11" ht="15" customHeight="1" x14ac:dyDescent="0.2">
      <c r="A577" s="14" t="s">
        <v>1135</v>
      </c>
      <c r="B577" s="9" t="s">
        <v>33</v>
      </c>
      <c r="C577" s="24" t="s">
        <v>18</v>
      </c>
      <c r="D577" s="23" t="s">
        <v>18</v>
      </c>
      <c r="E577" s="25" t="s">
        <v>27</v>
      </c>
      <c r="F577" s="39">
        <v>9190208</v>
      </c>
      <c r="G577" s="30">
        <v>43643</v>
      </c>
      <c r="H577" s="117" t="s">
        <v>1175</v>
      </c>
      <c r="I577" s="58" t="s">
        <v>758</v>
      </c>
      <c r="J577" s="7" t="s">
        <v>757</v>
      </c>
      <c r="K577" s="74">
        <v>35500</v>
      </c>
    </row>
    <row r="578" spans="1:11" ht="15" customHeight="1" x14ac:dyDescent="0.2">
      <c r="A578" s="14" t="s">
        <v>1135</v>
      </c>
      <c r="B578" s="28" t="s">
        <v>81</v>
      </c>
      <c r="C578" s="24" t="s">
        <v>18</v>
      </c>
      <c r="D578" s="23" t="s">
        <v>18</v>
      </c>
      <c r="E578" s="25" t="s">
        <v>27</v>
      </c>
      <c r="F578" s="39">
        <v>9190209</v>
      </c>
      <c r="G578" s="30">
        <v>43643</v>
      </c>
      <c r="H578" s="117" t="s">
        <v>1174</v>
      </c>
      <c r="I578" s="45" t="s">
        <v>1173</v>
      </c>
      <c r="J578" s="44" t="s">
        <v>1172</v>
      </c>
      <c r="K578" s="74">
        <v>90000</v>
      </c>
    </row>
    <row r="579" spans="1:11" ht="15" customHeight="1" x14ac:dyDescent="0.2">
      <c r="A579" s="14" t="s">
        <v>1135</v>
      </c>
      <c r="B579" s="32" t="s">
        <v>28</v>
      </c>
      <c r="C579" s="24" t="s">
        <v>18</v>
      </c>
      <c r="D579" s="23" t="s">
        <v>18</v>
      </c>
      <c r="E579" s="25" t="s">
        <v>27</v>
      </c>
      <c r="F579" s="39">
        <v>9190210</v>
      </c>
      <c r="G579" s="30">
        <v>43644</v>
      </c>
      <c r="H579" s="117" t="s">
        <v>1171</v>
      </c>
      <c r="I579" s="45" t="s">
        <v>1170</v>
      </c>
      <c r="J579" s="44" t="s">
        <v>1169</v>
      </c>
      <c r="K579" s="74">
        <v>641514</v>
      </c>
    </row>
    <row r="580" spans="1:11" ht="30" customHeight="1" x14ac:dyDescent="0.2">
      <c r="A580" s="14" t="s">
        <v>1135</v>
      </c>
      <c r="B580" s="28" t="s">
        <v>81</v>
      </c>
      <c r="C580" s="24" t="s">
        <v>18</v>
      </c>
      <c r="D580" s="23" t="s">
        <v>18</v>
      </c>
      <c r="E580" s="25" t="s">
        <v>27</v>
      </c>
      <c r="F580" s="39">
        <v>9190211</v>
      </c>
      <c r="G580" s="30">
        <v>43644</v>
      </c>
      <c r="H580" s="117" t="s">
        <v>1168</v>
      </c>
      <c r="I580" s="45" t="s">
        <v>1166</v>
      </c>
      <c r="J580" s="44" t="s">
        <v>1165</v>
      </c>
      <c r="K580" s="74">
        <v>684250</v>
      </c>
    </row>
    <row r="581" spans="1:11" ht="15" customHeight="1" x14ac:dyDescent="0.2">
      <c r="A581" s="14" t="s">
        <v>1135</v>
      </c>
      <c r="B581" s="9" t="s">
        <v>33</v>
      </c>
      <c r="C581" s="24" t="s">
        <v>18</v>
      </c>
      <c r="D581" s="23" t="s">
        <v>18</v>
      </c>
      <c r="E581" s="25" t="s">
        <v>27</v>
      </c>
      <c r="F581" s="39">
        <v>9190212</v>
      </c>
      <c r="G581" s="30">
        <v>43644</v>
      </c>
      <c r="H581" s="117" t="s">
        <v>1167</v>
      </c>
      <c r="I581" s="45" t="s">
        <v>1166</v>
      </c>
      <c r="J581" s="44" t="s">
        <v>1165</v>
      </c>
      <c r="K581" s="74">
        <v>426020</v>
      </c>
    </row>
    <row r="582" spans="1:11" ht="30" customHeight="1" x14ac:dyDescent="0.2">
      <c r="A582" s="14" t="s">
        <v>1135</v>
      </c>
      <c r="B582" s="9" t="s">
        <v>33</v>
      </c>
      <c r="C582" s="24" t="s">
        <v>18</v>
      </c>
      <c r="D582" s="23" t="s">
        <v>18</v>
      </c>
      <c r="E582" s="25" t="s">
        <v>27</v>
      </c>
      <c r="F582" s="39">
        <v>9190213</v>
      </c>
      <c r="G582" s="30">
        <v>43644</v>
      </c>
      <c r="H582" s="117" t="s">
        <v>1164</v>
      </c>
      <c r="I582" s="45" t="s">
        <v>1163</v>
      </c>
      <c r="J582" s="44" t="s">
        <v>1162</v>
      </c>
      <c r="K582" s="74">
        <v>44444</v>
      </c>
    </row>
    <row r="583" spans="1:11" ht="30" customHeight="1" x14ac:dyDescent="0.2">
      <c r="A583" s="14" t="s">
        <v>1135</v>
      </c>
      <c r="B583" s="9" t="s">
        <v>33</v>
      </c>
      <c r="C583" s="24" t="s">
        <v>18</v>
      </c>
      <c r="D583" s="23" t="s">
        <v>18</v>
      </c>
      <c r="E583" s="25" t="s">
        <v>27</v>
      </c>
      <c r="F583" s="39">
        <v>9190214</v>
      </c>
      <c r="G583" s="30">
        <v>43644</v>
      </c>
      <c r="H583" s="117" t="s">
        <v>1161</v>
      </c>
      <c r="I583" s="58" t="s">
        <v>758</v>
      </c>
      <c r="J583" s="7" t="s">
        <v>757</v>
      </c>
      <c r="K583" s="74">
        <v>142568</v>
      </c>
    </row>
    <row r="584" spans="1:11" ht="15" customHeight="1" x14ac:dyDescent="0.2">
      <c r="A584" s="14" t="s">
        <v>1135</v>
      </c>
      <c r="B584" s="9" t="s">
        <v>33</v>
      </c>
      <c r="C584" s="24" t="s">
        <v>18</v>
      </c>
      <c r="D584" s="23" t="s">
        <v>18</v>
      </c>
      <c r="E584" s="25" t="s">
        <v>27</v>
      </c>
      <c r="F584" s="39">
        <v>9190215</v>
      </c>
      <c r="G584" s="30">
        <v>43644</v>
      </c>
      <c r="H584" s="117" t="s">
        <v>1161</v>
      </c>
      <c r="I584" s="58" t="s">
        <v>758</v>
      </c>
      <c r="J584" s="7" t="s">
        <v>757</v>
      </c>
      <c r="K584" s="74">
        <v>142568</v>
      </c>
    </row>
    <row r="585" spans="1:11" ht="15" customHeight="1" x14ac:dyDescent="0.2">
      <c r="A585" s="14" t="s">
        <v>1135</v>
      </c>
      <c r="B585" s="9" t="s">
        <v>33</v>
      </c>
      <c r="C585" s="24" t="s">
        <v>18</v>
      </c>
      <c r="D585" s="23" t="s">
        <v>18</v>
      </c>
      <c r="E585" s="25" t="s">
        <v>27</v>
      </c>
      <c r="F585" s="39">
        <v>9190216</v>
      </c>
      <c r="G585" s="30">
        <v>43644</v>
      </c>
      <c r="H585" s="117" t="s">
        <v>1161</v>
      </c>
      <c r="I585" s="58" t="s">
        <v>758</v>
      </c>
      <c r="J585" s="7" t="s">
        <v>757</v>
      </c>
      <c r="K585" s="74">
        <v>84538</v>
      </c>
    </row>
    <row r="586" spans="1:11" ht="15" customHeight="1" x14ac:dyDescent="0.2">
      <c r="A586" s="14" t="s">
        <v>1135</v>
      </c>
      <c r="B586" s="9" t="s">
        <v>33</v>
      </c>
      <c r="C586" s="24" t="s">
        <v>18</v>
      </c>
      <c r="D586" s="23" t="s">
        <v>18</v>
      </c>
      <c r="E586" s="25" t="s">
        <v>27</v>
      </c>
      <c r="F586" s="39">
        <v>9190217</v>
      </c>
      <c r="G586" s="30">
        <v>43644</v>
      </c>
      <c r="H586" s="117" t="s">
        <v>1161</v>
      </c>
      <c r="I586" s="58" t="s">
        <v>758</v>
      </c>
      <c r="J586" s="7" t="s">
        <v>757</v>
      </c>
      <c r="K586" s="74">
        <v>104288</v>
      </c>
    </row>
    <row r="587" spans="1:11" ht="15" x14ac:dyDescent="0.3">
      <c r="A587" s="14" t="s">
        <v>1135</v>
      </c>
      <c r="B587" s="25" t="s">
        <v>19</v>
      </c>
      <c r="C587" s="24" t="s">
        <v>18</v>
      </c>
      <c r="D587" s="23" t="s">
        <v>18</v>
      </c>
      <c r="E587" s="71" t="s">
        <v>383</v>
      </c>
      <c r="F587" s="39">
        <v>519</v>
      </c>
      <c r="G587" s="30">
        <v>43633</v>
      </c>
      <c r="H587" s="117" t="s">
        <v>1160</v>
      </c>
      <c r="I587" s="45" t="s">
        <v>1158</v>
      </c>
      <c r="J587" s="27" t="s">
        <v>1157</v>
      </c>
      <c r="K587" s="74">
        <v>523765</v>
      </c>
    </row>
    <row r="588" spans="1:11" ht="15" x14ac:dyDescent="0.3">
      <c r="A588" s="14" t="s">
        <v>1135</v>
      </c>
      <c r="B588" s="25" t="s">
        <v>19</v>
      </c>
      <c r="C588" s="24" t="s">
        <v>18</v>
      </c>
      <c r="D588" s="23" t="s">
        <v>18</v>
      </c>
      <c r="E588" s="71" t="s">
        <v>383</v>
      </c>
      <c r="F588" s="39">
        <v>529</v>
      </c>
      <c r="G588" s="30">
        <v>43637</v>
      </c>
      <c r="H588" s="117" t="s">
        <v>1159</v>
      </c>
      <c r="I588" s="45" t="s">
        <v>1158</v>
      </c>
      <c r="J588" s="27" t="s">
        <v>1157</v>
      </c>
      <c r="K588" s="74">
        <v>2900</v>
      </c>
    </row>
    <row r="589" spans="1:11" ht="15" x14ac:dyDescent="0.3">
      <c r="A589" s="14" t="s">
        <v>1135</v>
      </c>
      <c r="B589" s="25" t="s">
        <v>19</v>
      </c>
      <c r="C589" s="24" t="s">
        <v>18</v>
      </c>
      <c r="D589" s="23" t="s">
        <v>18</v>
      </c>
      <c r="E589" s="71" t="s">
        <v>383</v>
      </c>
      <c r="F589" s="39">
        <v>511</v>
      </c>
      <c r="G589" s="30">
        <v>43630</v>
      </c>
      <c r="H589" s="117" t="s">
        <v>1156</v>
      </c>
      <c r="I589" s="28" t="s">
        <v>389</v>
      </c>
      <c r="J589" s="27" t="s">
        <v>388</v>
      </c>
      <c r="K589" s="74">
        <v>18607</v>
      </c>
    </row>
    <row r="590" spans="1:11" ht="15" x14ac:dyDescent="0.3">
      <c r="A590" s="14" t="s">
        <v>1135</v>
      </c>
      <c r="B590" s="25" t="s">
        <v>19</v>
      </c>
      <c r="C590" s="24" t="s">
        <v>18</v>
      </c>
      <c r="D590" s="23" t="s">
        <v>18</v>
      </c>
      <c r="E590" s="71" t="s">
        <v>383</v>
      </c>
      <c r="F590" s="39">
        <v>511</v>
      </c>
      <c r="G590" s="30">
        <v>43630</v>
      </c>
      <c r="H590" s="117" t="s">
        <v>1155</v>
      </c>
      <c r="I590" s="28" t="s">
        <v>389</v>
      </c>
      <c r="J590" s="27" t="s">
        <v>388</v>
      </c>
      <c r="K590" s="74">
        <v>944881</v>
      </c>
    </row>
    <row r="591" spans="1:11" ht="15" x14ac:dyDescent="0.3">
      <c r="A591" s="14" t="s">
        <v>1135</v>
      </c>
      <c r="B591" s="25" t="s">
        <v>19</v>
      </c>
      <c r="C591" s="24" t="s">
        <v>18</v>
      </c>
      <c r="D591" s="23" t="s">
        <v>18</v>
      </c>
      <c r="E591" s="71" t="s">
        <v>383</v>
      </c>
      <c r="F591" s="39">
        <v>511</v>
      </c>
      <c r="G591" s="30">
        <v>43630</v>
      </c>
      <c r="H591" s="117" t="s">
        <v>1154</v>
      </c>
      <c r="I591" s="28" t="s">
        <v>389</v>
      </c>
      <c r="J591" s="27" t="s">
        <v>388</v>
      </c>
      <c r="K591" s="74">
        <v>2371202</v>
      </c>
    </row>
    <row r="592" spans="1:11" ht="30" x14ac:dyDescent="0.3">
      <c r="A592" s="14" t="s">
        <v>1135</v>
      </c>
      <c r="B592" s="25" t="s">
        <v>19</v>
      </c>
      <c r="C592" s="24" t="s">
        <v>18</v>
      </c>
      <c r="D592" s="23" t="s">
        <v>18</v>
      </c>
      <c r="E592" s="71" t="s">
        <v>383</v>
      </c>
      <c r="F592" s="39">
        <v>511</v>
      </c>
      <c r="G592" s="30">
        <v>43630</v>
      </c>
      <c r="H592" s="117" t="s">
        <v>1153</v>
      </c>
      <c r="I592" s="45" t="s">
        <v>1152</v>
      </c>
      <c r="J592" s="27" t="s">
        <v>1151</v>
      </c>
      <c r="K592" s="74">
        <v>395448</v>
      </c>
    </row>
    <row r="593" spans="1:11" ht="30" x14ac:dyDescent="0.3">
      <c r="A593" s="14" t="s">
        <v>1135</v>
      </c>
      <c r="B593" s="25" t="s">
        <v>19</v>
      </c>
      <c r="C593" s="24" t="s">
        <v>18</v>
      </c>
      <c r="D593" s="23" t="s">
        <v>18</v>
      </c>
      <c r="E593" s="71" t="s">
        <v>383</v>
      </c>
      <c r="F593" s="39">
        <v>485</v>
      </c>
      <c r="G593" s="30">
        <v>43627</v>
      </c>
      <c r="H593" s="117" t="s">
        <v>1150</v>
      </c>
      <c r="I593" s="57" t="s">
        <v>271</v>
      </c>
      <c r="J593" s="56" t="s">
        <v>270</v>
      </c>
      <c r="K593" s="74">
        <v>618200</v>
      </c>
    </row>
    <row r="594" spans="1:11" ht="30" x14ac:dyDescent="0.3">
      <c r="A594" s="14" t="s">
        <v>1135</v>
      </c>
      <c r="B594" s="25" t="s">
        <v>19</v>
      </c>
      <c r="C594" s="24" t="s">
        <v>18</v>
      </c>
      <c r="D594" s="23" t="s">
        <v>18</v>
      </c>
      <c r="E594" s="71" t="s">
        <v>383</v>
      </c>
      <c r="F594" s="39">
        <v>516</v>
      </c>
      <c r="G594" s="30">
        <v>43630</v>
      </c>
      <c r="H594" s="117" t="s">
        <v>1149</v>
      </c>
      <c r="I594" s="57" t="s">
        <v>271</v>
      </c>
      <c r="J594" s="56" t="s">
        <v>270</v>
      </c>
      <c r="K594" s="74">
        <v>437400</v>
      </c>
    </row>
    <row r="595" spans="1:11" ht="15" x14ac:dyDescent="0.3">
      <c r="A595" s="14" t="s">
        <v>1135</v>
      </c>
      <c r="B595" s="25" t="s">
        <v>19</v>
      </c>
      <c r="C595" s="24" t="s">
        <v>18</v>
      </c>
      <c r="D595" s="23" t="s">
        <v>18</v>
      </c>
      <c r="E595" s="71" t="s">
        <v>383</v>
      </c>
      <c r="F595" s="39">
        <v>524</v>
      </c>
      <c r="G595" s="30">
        <v>43636</v>
      </c>
      <c r="H595" s="117" t="s">
        <v>1148</v>
      </c>
      <c r="I595" s="45" t="s">
        <v>1133</v>
      </c>
      <c r="J595" s="27" t="s">
        <v>1132</v>
      </c>
      <c r="K595" s="74">
        <v>1064975</v>
      </c>
    </row>
    <row r="596" spans="1:11" ht="30" x14ac:dyDescent="0.3">
      <c r="A596" s="14" t="s">
        <v>1135</v>
      </c>
      <c r="B596" s="25" t="s">
        <v>19</v>
      </c>
      <c r="C596" s="24" t="s">
        <v>18</v>
      </c>
      <c r="D596" s="23" t="s">
        <v>18</v>
      </c>
      <c r="E596" s="71" t="s">
        <v>383</v>
      </c>
      <c r="F596" s="39">
        <v>527</v>
      </c>
      <c r="G596" s="30">
        <v>43636</v>
      </c>
      <c r="H596" s="117" t="s">
        <v>1147</v>
      </c>
      <c r="I596" s="45" t="s">
        <v>1133</v>
      </c>
      <c r="J596" s="27" t="s">
        <v>1132</v>
      </c>
      <c r="K596" s="74">
        <v>742500</v>
      </c>
    </row>
    <row r="597" spans="1:11" ht="30" x14ac:dyDescent="0.3">
      <c r="A597" s="14" t="s">
        <v>1135</v>
      </c>
      <c r="B597" s="25" t="s">
        <v>19</v>
      </c>
      <c r="C597" s="24" t="s">
        <v>18</v>
      </c>
      <c r="D597" s="23" t="s">
        <v>18</v>
      </c>
      <c r="E597" s="71" t="s">
        <v>383</v>
      </c>
      <c r="F597" s="39">
        <v>515</v>
      </c>
      <c r="G597" s="30">
        <v>43630</v>
      </c>
      <c r="H597" s="117" t="s">
        <v>1146</v>
      </c>
      <c r="I597" s="45" t="s">
        <v>1133</v>
      </c>
      <c r="J597" s="27" t="s">
        <v>1132</v>
      </c>
      <c r="K597" s="74">
        <v>724114</v>
      </c>
    </row>
    <row r="598" spans="1:11" ht="30" x14ac:dyDescent="0.3">
      <c r="A598" s="14" t="s">
        <v>1135</v>
      </c>
      <c r="B598" s="25" t="s">
        <v>19</v>
      </c>
      <c r="C598" s="24" t="s">
        <v>18</v>
      </c>
      <c r="D598" s="23" t="s">
        <v>18</v>
      </c>
      <c r="E598" s="71" t="s">
        <v>383</v>
      </c>
      <c r="F598" s="39">
        <v>545</v>
      </c>
      <c r="G598" s="30">
        <v>43642</v>
      </c>
      <c r="H598" s="117" t="s">
        <v>1134</v>
      </c>
      <c r="I598" s="45" t="s">
        <v>1133</v>
      </c>
      <c r="J598" s="27" t="s">
        <v>1132</v>
      </c>
      <c r="K598" s="74">
        <v>553962</v>
      </c>
    </row>
    <row r="599" spans="1:11" ht="30" x14ac:dyDescent="0.3">
      <c r="A599" s="14" t="s">
        <v>1135</v>
      </c>
      <c r="B599" s="25" t="s">
        <v>19</v>
      </c>
      <c r="C599" s="24" t="s">
        <v>18</v>
      </c>
      <c r="D599" s="23" t="s">
        <v>18</v>
      </c>
      <c r="E599" s="71" t="s">
        <v>383</v>
      </c>
      <c r="F599" s="39">
        <v>546</v>
      </c>
      <c r="G599" s="30">
        <v>43642</v>
      </c>
      <c r="H599" s="117" t="s">
        <v>1145</v>
      </c>
      <c r="I599" s="45" t="s">
        <v>1133</v>
      </c>
      <c r="J599" s="27" t="s">
        <v>1132</v>
      </c>
      <c r="K599" s="74">
        <v>3741</v>
      </c>
    </row>
    <row r="600" spans="1:11" ht="15" x14ac:dyDescent="0.3">
      <c r="A600" s="14" t="s">
        <v>1135</v>
      </c>
      <c r="B600" s="25" t="s">
        <v>19</v>
      </c>
      <c r="C600" s="24" t="s">
        <v>18</v>
      </c>
      <c r="D600" s="23" t="s">
        <v>18</v>
      </c>
      <c r="E600" s="71" t="s">
        <v>383</v>
      </c>
      <c r="F600" s="39">
        <v>541</v>
      </c>
      <c r="G600" s="30">
        <v>43641</v>
      </c>
      <c r="H600" s="117" t="s">
        <v>1144</v>
      </c>
      <c r="I600" s="45" t="s">
        <v>1133</v>
      </c>
      <c r="J600" s="27" t="s">
        <v>1132</v>
      </c>
      <c r="K600" s="74">
        <v>31823</v>
      </c>
    </row>
    <row r="601" spans="1:11" ht="30" x14ac:dyDescent="0.3">
      <c r="A601" s="14" t="s">
        <v>1135</v>
      </c>
      <c r="B601" s="25" t="s">
        <v>19</v>
      </c>
      <c r="C601" s="24" t="s">
        <v>18</v>
      </c>
      <c r="D601" s="23" t="s">
        <v>18</v>
      </c>
      <c r="E601" s="71" t="s">
        <v>383</v>
      </c>
      <c r="F601" s="39">
        <v>513</v>
      </c>
      <c r="G601" s="30">
        <v>43630</v>
      </c>
      <c r="H601" s="117" t="s">
        <v>1143</v>
      </c>
      <c r="I601" s="45" t="s">
        <v>1133</v>
      </c>
      <c r="J601" s="27" t="s">
        <v>1132</v>
      </c>
      <c r="K601" s="74">
        <v>123151</v>
      </c>
    </row>
    <row r="602" spans="1:11" ht="30" x14ac:dyDescent="0.3">
      <c r="A602" s="14" t="s">
        <v>1135</v>
      </c>
      <c r="B602" s="25" t="s">
        <v>19</v>
      </c>
      <c r="C602" s="24" t="s">
        <v>18</v>
      </c>
      <c r="D602" s="23" t="s">
        <v>18</v>
      </c>
      <c r="E602" s="71" t="s">
        <v>383</v>
      </c>
      <c r="F602" s="39">
        <v>514</v>
      </c>
      <c r="G602" s="30">
        <v>43630</v>
      </c>
      <c r="H602" s="117" t="s">
        <v>1142</v>
      </c>
      <c r="I602" s="45" t="s">
        <v>1133</v>
      </c>
      <c r="J602" s="27" t="s">
        <v>1132</v>
      </c>
      <c r="K602" s="74">
        <v>325637</v>
      </c>
    </row>
    <row r="603" spans="1:11" ht="15" x14ac:dyDescent="0.3">
      <c r="A603" s="14" t="s">
        <v>1135</v>
      </c>
      <c r="B603" s="25" t="s">
        <v>19</v>
      </c>
      <c r="C603" s="24" t="s">
        <v>18</v>
      </c>
      <c r="D603" s="23" t="s">
        <v>18</v>
      </c>
      <c r="E603" s="71" t="s">
        <v>383</v>
      </c>
      <c r="F603" s="39">
        <v>517</v>
      </c>
      <c r="G603" s="30">
        <v>43633</v>
      </c>
      <c r="H603" s="117" t="s">
        <v>1141</v>
      </c>
      <c r="I603" s="45" t="s">
        <v>1140</v>
      </c>
      <c r="J603" s="27" t="s">
        <v>1139</v>
      </c>
      <c r="K603" s="74">
        <v>684900</v>
      </c>
    </row>
    <row r="604" spans="1:11" ht="30" x14ac:dyDescent="0.3">
      <c r="A604" s="14" t="s">
        <v>1135</v>
      </c>
      <c r="B604" s="25" t="s">
        <v>19</v>
      </c>
      <c r="C604" s="24" t="s">
        <v>18</v>
      </c>
      <c r="D604" s="23" t="s">
        <v>18</v>
      </c>
      <c r="E604" s="71" t="s">
        <v>383</v>
      </c>
      <c r="F604" s="39">
        <v>526</v>
      </c>
      <c r="G604" s="30">
        <v>43636</v>
      </c>
      <c r="H604" s="117" t="s">
        <v>1138</v>
      </c>
      <c r="I604" s="45" t="s">
        <v>1133</v>
      </c>
      <c r="J604" s="27" t="s">
        <v>1132</v>
      </c>
      <c r="K604" s="74">
        <v>246156</v>
      </c>
    </row>
    <row r="605" spans="1:11" ht="15" x14ac:dyDescent="0.3">
      <c r="A605" s="14" t="s">
        <v>1135</v>
      </c>
      <c r="B605" s="25" t="s">
        <v>19</v>
      </c>
      <c r="C605" s="24" t="s">
        <v>18</v>
      </c>
      <c r="D605" s="23" t="s">
        <v>18</v>
      </c>
      <c r="E605" s="71" t="s">
        <v>383</v>
      </c>
      <c r="F605" s="39">
        <v>542</v>
      </c>
      <c r="G605" s="30">
        <v>43641</v>
      </c>
      <c r="H605" s="117" t="s">
        <v>1137</v>
      </c>
      <c r="I605" s="45" t="s">
        <v>1133</v>
      </c>
      <c r="J605" s="27" t="s">
        <v>1132</v>
      </c>
      <c r="K605" s="74">
        <v>520340</v>
      </c>
    </row>
    <row r="606" spans="1:11" ht="30" x14ac:dyDescent="0.3">
      <c r="A606" s="14" t="s">
        <v>1135</v>
      </c>
      <c r="B606" s="25" t="s">
        <v>19</v>
      </c>
      <c r="C606" s="24" t="s">
        <v>18</v>
      </c>
      <c r="D606" s="23" t="s">
        <v>18</v>
      </c>
      <c r="E606" s="71" t="s">
        <v>383</v>
      </c>
      <c r="F606" s="39">
        <v>540</v>
      </c>
      <c r="G606" s="30">
        <v>43641</v>
      </c>
      <c r="H606" s="117" t="s">
        <v>1136</v>
      </c>
      <c r="I606" s="45" t="s">
        <v>977</v>
      </c>
      <c r="J606" s="27" t="s">
        <v>976</v>
      </c>
      <c r="K606" s="81">
        <v>520202</v>
      </c>
    </row>
    <row r="607" spans="1:11" ht="30" x14ac:dyDescent="0.3">
      <c r="A607" s="14" t="s">
        <v>1135</v>
      </c>
      <c r="B607" s="25" t="s">
        <v>19</v>
      </c>
      <c r="C607" s="24" t="s">
        <v>18</v>
      </c>
      <c r="D607" s="23" t="s">
        <v>18</v>
      </c>
      <c r="E607" s="71" t="s">
        <v>383</v>
      </c>
      <c r="F607" s="39">
        <v>545</v>
      </c>
      <c r="G607" s="30">
        <v>43642</v>
      </c>
      <c r="H607" s="117" t="s">
        <v>1134</v>
      </c>
      <c r="I607" s="45" t="s">
        <v>1133</v>
      </c>
      <c r="J607" s="27" t="s">
        <v>1132</v>
      </c>
      <c r="K607" s="74">
        <v>553962</v>
      </c>
    </row>
    <row r="608" spans="1:11" ht="30" x14ac:dyDescent="0.3">
      <c r="A608" s="14" t="s">
        <v>1090</v>
      </c>
      <c r="B608" s="32" t="s">
        <v>28</v>
      </c>
      <c r="C608" s="24" t="s">
        <v>18</v>
      </c>
      <c r="D608" s="23" t="s">
        <v>18</v>
      </c>
      <c r="E608" s="25" t="s">
        <v>27</v>
      </c>
      <c r="F608" s="31">
        <v>19190134</v>
      </c>
      <c r="G608" s="23">
        <v>43619</v>
      </c>
      <c r="H608" s="119" t="s">
        <v>1131</v>
      </c>
      <c r="I608" s="79" t="s">
        <v>483</v>
      </c>
      <c r="J608" s="78" t="s">
        <v>482</v>
      </c>
      <c r="K608" s="115">
        <v>83377</v>
      </c>
    </row>
    <row r="609" spans="1:11" ht="15" customHeight="1" x14ac:dyDescent="0.2">
      <c r="A609" s="14" t="s">
        <v>1090</v>
      </c>
      <c r="B609" s="58" t="s">
        <v>81</v>
      </c>
      <c r="C609" s="24" t="s">
        <v>18</v>
      </c>
      <c r="D609" s="23" t="s">
        <v>18</v>
      </c>
      <c r="E609" s="25" t="s">
        <v>27</v>
      </c>
      <c r="F609" s="31">
        <v>19190135</v>
      </c>
      <c r="G609" s="23">
        <v>43620</v>
      </c>
      <c r="H609" s="119" t="s">
        <v>1130</v>
      </c>
      <c r="I609" s="116" t="s">
        <v>1095</v>
      </c>
      <c r="J609" s="42" t="s">
        <v>1094</v>
      </c>
      <c r="K609" s="115">
        <v>123760</v>
      </c>
    </row>
    <row r="610" spans="1:11" ht="15" customHeight="1" x14ac:dyDescent="0.2">
      <c r="A610" s="14" t="s">
        <v>1090</v>
      </c>
      <c r="B610" s="25" t="s">
        <v>19</v>
      </c>
      <c r="C610" s="24" t="s">
        <v>18</v>
      </c>
      <c r="D610" s="23" t="s">
        <v>18</v>
      </c>
      <c r="E610" s="22" t="s">
        <v>17</v>
      </c>
      <c r="F610" s="31" t="s">
        <v>1129</v>
      </c>
      <c r="G610" s="23">
        <v>43620</v>
      </c>
      <c r="H610" s="117" t="s">
        <v>1128</v>
      </c>
      <c r="I610" s="116" t="s">
        <v>1127</v>
      </c>
      <c r="J610" s="118" t="s">
        <v>1126</v>
      </c>
      <c r="K610" s="115">
        <v>170644</v>
      </c>
    </row>
    <row r="611" spans="1:11" ht="15" customHeight="1" x14ac:dyDescent="0.2">
      <c r="A611" s="14" t="s">
        <v>1090</v>
      </c>
      <c r="B611" s="25" t="s">
        <v>19</v>
      </c>
      <c r="C611" s="24" t="s">
        <v>18</v>
      </c>
      <c r="D611" s="23" t="s">
        <v>18</v>
      </c>
      <c r="E611" s="25" t="s">
        <v>22</v>
      </c>
      <c r="F611" s="63">
        <v>40622934</v>
      </c>
      <c r="G611" s="23">
        <v>43621</v>
      </c>
      <c r="H611" s="119" t="s">
        <v>1125</v>
      </c>
      <c r="I611" s="45" t="s">
        <v>977</v>
      </c>
      <c r="J611" s="27" t="s">
        <v>976</v>
      </c>
      <c r="K611" s="115">
        <v>247600</v>
      </c>
    </row>
    <row r="612" spans="1:11" ht="15" customHeight="1" x14ac:dyDescent="0.2">
      <c r="A612" s="14" t="s">
        <v>1090</v>
      </c>
      <c r="B612" s="58" t="s">
        <v>81</v>
      </c>
      <c r="C612" s="24" t="s">
        <v>18</v>
      </c>
      <c r="D612" s="23" t="s">
        <v>18</v>
      </c>
      <c r="E612" s="25" t="s">
        <v>32</v>
      </c>
      <c r="F612" s="63">
        <v>19190034</v>
      </c>
      <c r="G612" s="23">
        <v>43622</v>
      </c>
      <c r="H612" s="117" t="s">
        <v>1124</v>
      </c>
      <c r="I612" s="116" t="s">
        <v>1123</v>
      </c>
      <c r="J612" s="42" t="s">
        <v>1122</v>
      </c>
      <c r="K612" s="115">
        <v>97378</v>
      </c>
    </row>
    <row r="613" spans="1:11" ht="30" x14ac:dyDescent="0.3">
      <c r="A613" s="14" t="s">
        <v>1090</v>
      </c>
      <c r="B613" s="32" t="s">
        <v>47</v>
      </c>
      <c r="C613" s="24" t="s">
        <v>1098</v>
      </c>
      <c r="D613" s="23">
        <v>42747</v>
      </c>
      <c r="E613" s="25" t="s">
        <v>27</v>
      </c>
      <c r="F613" s="63">
        <v>19190136</v>
      </c>
      <c r="G613" s="23">
        <v>43623</v>
      </c>
      <c r="H613" s="117" t="s">
        <v>1097</v>
      </c>
      <c r="I613" s="38" t="s">
        <v>44</v>
      </c>
      <c r="J613" s="7" t="s">
        <v>43</v>
      </c>
      <c r="K613" s="115">
        <v>115171</v>
      </c>
    </row>
    <row r="614" spans="1:11" ht="30" x14ac:dyDescent="0.3">
      <c r="A614" s="14" t="s">
        <v>1090</v>
      </c>
      <c r="B614" s="32" t="s">
        <v>47</v>
      </c>
      <c r="C614" s="24" t="s">
        <v>1098</v>
      </c>
      <c r="D614" s="23">
        <v>42747</v>
      </c>
      <c r="E614" s="25" t="s">
        <v>27</v>
      </c>
      <c r="F614" s="63">
        <v>19190137</v>
      </c>
      <c r="G614" s="23">
        <v>43623</v>
      </c>
      <c r="H614" s="117" t="s">
        <v>1097</v>
      </c>
      <c r="I614" s="38" t="s">
        <v>44</v>
      </c>
      <c r="J614" s="7" t="s">
        <v>43</v>
      </c>
      <c r="K614" s="115">
        <v>95011</v>
      </c>
    </row>
    <row r="615" spans="1:11" ht="30" customHeight="1" x14ac:dyDescent="0.2">
      <c r="A615" s="14" t="s">
        <v>1090</v>
      </c>
      <c r="B615" s="58" t="s">
        <v>81</v>
      </c>
      <c r="C615" s="24" t="s">
        <v>18</v>
      </c>
      <c r="D615" s="23" t="s">
        <v>18</v>
      </c>
      <c r="E615" s="25" t="s">
        <v>27</v>
      </c>
      <c r="F615" s="31">
        <v>19190138</v>
      </c>
      <c r="G615" s="23">
        <v>43626</v>
      </c>
      <c r="H615" s="117" t="s">
        <v>1121</v>
      </c>
      <c r="I615" s="116" t="s">
        <v>1100</v>
      </c>
      <c r="J615" s="118" t="s">
        <v>1099</v>
      </c>
      <c r="K615" s="115">
        <v>71400</v>
      </c>
    </row>
    <row r="616" spans="1:11" ht="30" customHeight="1" x14ac:dyDescent="0.2">
      <c r="A616" s="14" t="s">
        <v>1090</v>
      </c>
      <c r="B616" s="32" t="s">
        <v>28</v>
      </c>
      <c r="C616" s="24" t="s">
        <v>18</v>
      </c>
      <c r="D616" s="23" t="s">
        <v>18</v>
      </c>
      <c r="E616" s="25" t="s">
        <v>32</v>
      </c>
      <c r="F616" s="31">
        <v>19190035</v>
      </c>
      <c r="G616" s="23">
        <v>43626</v>
      </c>
      <c r="H616" s="117" t="s">
        <v>1120</v>
      </c>
      <c r="I616" s="45" t="s">
        <v>1119</v>
      </c>
      <c r="J616" s="118" t="s">
        <v>1118</v>
      </c>
      <c r="K616" s="115">
        <v>237419</v>
      </c>
    </row>
    <row r="617" spans="1:11" ht="30" x14ac:dyDescent="0.3">
      <c r="A617" s="14" t="s">
        <v>1090</v>
      </c>
      <c r="B617" s="32" t="s">
        <v>47</v>
      </c>
      <c r="C617" s="24" t="s">
        <v>1098</v>
      </c>
      <c r="D617" s="23">
        <v>42747</v>
      </c>
      <c r="E617" s="25" t="s">
        <v>27</v>
      </c>
      <c r="F617" s="63">
        <v>19190139</v>
      </c>
      <c r="G617" s="23">
        <v>43626</v>
      </c>
      <c r="H617" s="117" t="s">
        <v>1097</v>
      </c>
      <c r="I617" s="38" t="s">
        <v>44</v>
      </c>
      <c r="J617" s="7" t="s">
        <v>43</v>
      </c>
      <c r="K617" s="115">
        <v>38000</v>
      </c>
    </row>
    <row r="618" spans="1:11" ht="30" customHeight="1" x14ac:dyDescent="0.2">
      <c r="A618" s="14" t="s">
        <v>1090</v>
      </c>
      <c r="B618" s="25" t="s">
        <v>19</v>
      </c>
      <c r="C618" s="24" t="s">
        <v>18</v>
      </c>
      <c r="D618" s="23" t="s">
        <v>18</v>
      </c>
      <c r="E618" s="25" t="s">
        <v>22</v>
      </c>
      <c r="F618" s="31" t="s">
        <v>1117</v>
      </c>
      <c r="G618" s="23">
        <v>43626</v>
      </c>
      <c r="H618" s="119" t="s">
        <v>1116</v>
      </c>
      <c r="I618" s="45" t="s">
        <v>977</v>
      </c>
      <c r="J618" s="27" t="s">
        <v>976</v>
      </c>
      <c r="K618" s="115">
        <v>580879</v>
      </c>
    </row>
    <row r="619" spans="1:11" ht="30" x14ac:dyDescent="0.3">
      <c r="A619" s="14" t="s">
        <v>1090</v>
      </c>
      <c r="B619" s="32" t="s">
        <v>47</v>
      </c>
      <c r="C619" s="24" t="s">
        <v>1098</v>
      </c>
      <c r="D619" s="23">
        <v>42747</v>
      </c>
      <c r="E619" s="25" t="s">
        <v>27</v>
      </c>
      <c r="F619" s="63">
        <v>19190140</v>
      </c>
      <c r="G619" s="23">
        <v>43626</v>
      </c>
      <c r="H619" s="117" t="s">
        <v>1097</v>
      </c>
      <c r="I619" s="38" t="s">
        <v>44</v>
      </c>
      <c r="J619" s="7" t="s">
        <v>43</v>
      </c>
      <c r="K619" s="115">
        <v>52569</v>
      </c>
    </row>
    <row r="620" spans="1:11" ht="30" x14ac:dyDescent="0.3">
      <c r="A620" s="14" t="s">
        <v>1090</v>
      </c>
      <c r="B620" s="32" t="s">
        <v>47</v>
      </c>
      <c r="C620" s="24" t="s">
        <v>1098</v>
      </c>
      <c r="D620" s="23">
        <v>42747</v>
      </c>
      <c r="E620" s="25" t="s">
        <v>27</v>
      </c>
      <c r="F620" s="63">
        <v>19190141</v>
      </c>
      <c r="G620" s="23">
        <v>43627</v>
      </c>
      <c r="H620" s="117" t="s">
        <v>1097</v>
      </c>
      <c r="I620" s="38" t="s">
        <v>44</v>
      </c>
      <c r="J620" s="7" t="s">
        <v>43</v>
      </c>
      <c r="K620" s="115">
        <v>103338</v>
      </c>
    </row>
    <row r="621" spans="1:11" ht="30" x14ac:dyDescent="0.3">
      <c r="A621" s="14" t="s">
        <v>1090</v>
      </c>
      <c r="B621" s="32" t="s">
        <v>47</v>
      </c>
      <c r="C621" s="24" t="s">
        <v>1098</v>
      </c>
      <c r="D621" s="23">
        <v>42747</v>
      </c>
      <c r="E621" s="25" t="s">
        <v>27</v>
      </c>
      <c r="F621" s="31">
        <v>19190142</v>
      </c>
      <c r="G621" s="23">
        <v>43627</v>
      </c>
      <c r="H621" s="117" t="s">
        <v>1097</v>
      </c>
      <c r="I621" s="38" t="s">
        <v>44</v>
      </c>
      <c r="J621" s="7" t="s">
        <v>43</v>
      </c>
      <c r="K621" s="115">
        <v>61062</v>
      </c>
    </row>
    <row r="622" spans="1:11" ht="30" x14ac:dyDescent="0.3">
      <c r="A622" s="14" t="s">
        <v>1090</v>
      </c>
      <c r="B622" s="32" t="s">
        <v>47</v>
      </c>
      <c r="C622" s="24" t="s">
        <v>1098</v>
      </c>
      <c r="D622" s="23">
        <v>42747</v>
      </c>
      <c r="E622" s="25" t="s">
        <v>27</v>
      </c>
      <c r="F622" s="31">
        <v>19190143</v>
      </c>
      <c r="G622" s="23">
        <v>43627</v>
      </c>
      <c r="H622" s="117" t="s">
        <v>1097</v>
      </c>
      <c r="I622" s="38" t="s">
        <v>44</v>
      </c>
      <c r="J622" s="7" t="s">
        <v>43</v>
      </c>
      <c r="K622" s="115">
        <v>123468</v>
      </c>
    </row>
    <row r="623" spans="1:11" ht="15" customHeight="1" x14ac:dyDescent="0.2">
      <c r="A623" s="14" t="s">
        <v>1090</v>
      </c>
      <c r="B623" s="25" t="s">
        <v>19</v>
      </c>
      <c r="C623" s="24" t="s">
        <v>18</v>
      </c>
      <c r="D623" s="23" t="s">
        <v>18</v>
      </c>
      <c r="E623" s="25" t="s">
        <v>22</v>
      </c>
      <c r="F623" s="31">
        <v>5784677</v>
      </c>
      <c r="G623" s="23">
        <v>43628</v>
      </c>
      <c r="H623" s="119" t="s">
        <v>1115</v>
      </c>
      <c r="I623" s="45" t="s">
        <v>977</v>
      </c>
      <c r="J623" s="27" t="s">
        <v>976</v>
      </c>
      <c r="K623" s="115">
        <v>173580</v>
      </c>
    </row>
    <row r="624" spans="1:11" ht="30" customHeight="1" x14ac:dyDescent="0.2">
      <c r="A624" s="14" t="s">
        <v>1090</v>
      </c>
      <c r="B624" s="25" t="s">
        <v>19</v>
      </c>
      <c r="C624" s="24" t="s">
        <v>18</v>
      </c>
      <c r="D624" s="23" t="s">
        <v>18</v>
      </c>
      <c r="E624" s="25" t="s">
        <v>22</v>
      </c>
      <c r="F624" s="31">
        <v>5784678</v>
      </c>
      <c r="G624" s="23">
        <v>43628</v>
      </c>
      <c r="H624" s="119" t="s">
        <v>1115</v>
      </c>
      <c r="I624" s="45" t="s">
        <v>977</v>
      </c>
      <c r="J624" s="27" t="s">
        <v>976</v>
      </c>
      <c r="K624" s="115">
        <v>134064</v>
      </c>
    </row>
    <row r="625" spans="1:11" ht="15" customHeight="1" x14ac:dyDescent="0.2">
      <c r="A625" s="14" t="s">
        <v>1090</v>
      </c>
      <c r="B625" s="25" t="s">
        <v>19</v>
      </c>
      <c r="C625" s="24" t="s">
        <v>18</v>
      </c>
      <c r="D625" s="23" t="s">
        <v>18</v>
      </c>
      <c r="E625" s="25" t="s">
        <v>22</v>
      </c>
      <c r="F625" s="31">
        <v>5784679</v>
      </c>
      <c r="G625" s="23">
        <v>43628</v>
      </c>
      <c r="H625" s="119" t="s">
        <v>1115</v>
      </c>
      <c r="I625" s="45" t="s">
        <v>977</v>
      </c>
      <c r="J625" s="27" t="s">
        <v>976</v>
      </c>
      <c r="K625" s="115">
        <v>177079</v>
      </c>
    </row>
    <row r="626" spans="1:11" ht="15" x14ac:dyDescent="0.3">
      <c r="A626" s="14" t="s">
        <v>1090</v>
      </c>
      <c r="B626" s="25" t="s">
        <v>19</v>
      </c>
      <c r="C626" s="24" t="s">
        <v>18</v>
      </c>
      <c r="D626" s="23" t="s">
        <v>18</v>
      </c>
      <c r="E626" s="25" t="s">
        <v>22</v>
      </c>
      <c r="F626" s="63">
        <v>10445575</v>
      </c>
      <c r="G626" s="23">
        <v>43629</v>
      </c>
      <c r="H626" s="117" t="s">
        <v>1114</v>
      </c>
      <c r="I626" s="38" t="s">
        <v>950</v>
      </c>
      <c r="J626" s="7" t="s">
        <v>949</v>
      </c>
      <c r="K626" s="115">
        <v>111665</v>
      </c>
    </row>
    <row r="627" spans="1:11" ht="30" x14ac:dyDescent="0.3">
      <c r="A627" s="14" t="s">
        <v>1090</v>
      </c>
      <c r="B627" s="32" t="s">
        <v>47</v>
      </c>
      <c r="C627" s="24" t="s">
        <v>1098</v>
      </c>
      <c r="D627" s="23">
        <v>42747</v>
      </c>
      <c r="E627" s="25" t="s">
        <v>27</v>
      </c>
      <c r="F627" s="31">
        <v>19190147</v>
      </c>
      <c r="G627" s="23">
        <v>43634</v>
      </c>
      <c r="H627" s="117" t="s">
        <v>1097</v>
      </c>
      <c r="I627" s="38" t="s">
        <v>44</v>
      </c>
      <c r="J627" s="7" t="s">
        <v>43</v>
      </c>
      <c r="K627" s="115">
        <v>97128</v>
      </c>
    </row>
    <row r="628" spans="1:11" ht="30" x14ac:dyDescent="0.3">
      <c r="A628" s="14" t="s">
        <v>1090</v>
      </c>
      <c r="B628" s="32" t="s">
        <v>47</v>
      </c>
      <c r="C628" s="24" t="s">
        <v>1098</v>
      </c>
      <c r="D628" s="23">
        <v>42747</v>
      </c>
      <c r="E628" s="25" t="s">
        <v>27</v>
      </c>
      <c r="F628" s="31">
        <v>19190149</v>
      </c>
      <c r="G628" s="23">
        <v>43634</v>
      </c>
      <c r="H628" s="117" t="s">
        <v>1097</v>
      </c>
      <c r="I628" s="38" t="s">
        <v>44</v>
      </c>
      <c r="J628" s="7" t="s">
        <v>43</v>
      </c>
      <c r="K628" s="115">
        <v>150541</v>
      </c>
    </row>
    <row r="629" spans="1:11" ht="15" customHeight="1" x14ac:dyDescent="0.2">
      <c r="A629" s="14" t="s">
        <v>1090</v>
      </c>
      <c r="B629" s="32" t="s">
        <v>28</v>
      </c>
      <c r="C629" s="24" t="s">
        <v>18</v>
      </c>
      <c r="D629" s="23" t="s">
        <v>18</v>
      </c>
      <c r="E629" s="25" t="s">
        <v>32</v>
      </c>
      <c r="F629" s="31">
        <v>19190036</v>
      </c>
      <c r="G629" s="23">
        <v>43634</v>
      </c>
      <c r="H629" s="117" t="s">
        <v>1113</v>
      </c>
      <c r="I629" s="116" t="s">
        <v>1112</v>
      </c>
      <c r="J629" s="42" t="s">
        <v>1111</v>
      </c>
      <c r="K629" s="115">
        <v>123701</v>
      </c>
    </row>
    <row r="630" spans="1:11" ht="15" customHeight="1" x14ac:dyDescent="0.2">
      <c r="A630" s="14" t="s">
        <v>1090</v>
      </c>
      <c r="B630" s="25" t="s">
        <v>19</v>
      </c>
      <c r="C630" s="24" t="s">
        <v>18</v>
      </c>
      <c r="D630" s="23" t="s">
        <v>18</v>
      </c>
      <c r="E630" s="25" t="s">
        <v>22</v>
      </c>
      <c r="F630" s="31" t="s">
        <v>1110</v>
      </c>
      <c r="G630" s="23">
        <v>43635</v>
      </c>
      <c r="H630" s="119" t="s">
        <v>1109</v>
      </c>
      <c r="I630" s="45" t="s">
        <v>977</v>
      </c>
      <c r="J630" s="27" t="s">
        <v>976</v>
      </c>
      <c r="K630" s="115">
        <v>3574996</v>
      </c>
    </row>
    <row r="631" spans="1:11" ht="30" x14ac:dyDescent="0.3">
      <c r="A631" s="14" t="s">
        <v>1090</v>
      </c>
      <c r="B631" s="32" t="s">
        <v>47</v>
      </c>
      <c r="C631" s="24" t="s">
        <v>1098</v>
      </c>
      <c r="D631" s="23">
        <v>42747</v>
      </c>
      <c r="E631" s="25" t="s">
        <v>27</v>
      </c>
      <c r="F631" s="31">
        <v>19190150</v>
      </c>
      <c r="G631" s="23">
        <v>43635</v>
      </c>
      <c r="H631" s="117" t="s">
        <v>1097</v>
      </c>
      <c r="I631" s="38" t="s">
        <v>44</v>
      </c>
      <c r="J631" s="7" t="s">
        <v>43</v>
      </c>
      <c r="K631" s="115">
        <v>251082</v>
      </c>
    </row>
    <row r="632" spans="1:11" ht="15" x14ac:dyDescent="0.3">
      <c r="A632" s="14" t="s">
        <v>1090</v>
      </c>
      <c r="B632" s="25" t="s">
        <v>19</v>
      </c>
      <c r="C632" s="24" t="s">
        <v>18</v>
      </c>
      <c r="D632" s="23" t="s">
        <v>18</v>
      </c>
      <c r="E632" s="25" t="s">
        <v>22</v>
      </c>
      <c r="F632" s="31">
        <v>10482502</v>
      </c>
      <c r="G632" s="23">
        <v>43637</v>
      </c>
      <c r="H632" s="117" t="s">
        <v>1108</v>
      </c>
      <c r="I632" s="38" t="s">
        <v>950</v>
      </c>
      <c r="J632" s="7" t="s">
        <v>949</v>
      </c>
      <c r="K632" s="115">
        <v>92252</v>
      </c>
    </row>
    <row r="633" spans="1:11" ht="15" customHeight="1" x14ac:dyDescent="0.2">
      <c r="A633" s="14" t="s">
        <v>1090</v>
      </c>
      <c r="B633" s="9" t="s">
        <v>33</v>
      </c>
      <c r="C633" s="24" t="s">
        <v>18</v>
      </c>
      <c r="D633" s="23" t="s">
        <v>18</v>
      </c>
      <c r="E633" s="25" t="s">
        <v>27</v>
      </c>
      <c r="F633" s="63">
        <v>19190151</v>
      </c>
      <c r="G633" s="23">
        <v>43640</v>
      </c>
      <c r="H633" s="117" t="s">
        <v>1107</v>
      </c>
      <c r="I633" s="116" t="s">
        <v>1106</v>
      </c>
      <c r="J633" s="42" t="s">
        <v>1105</v>
      </c>
      <c r="K633" s="115">
        <v>487295</v>
      </c>
    </row>
    <row r="634" spans="1:11" ht="15" customHeight="1" x14ac:dyDescent="0.2">
      <c r="A634" s="14" t="s">
        <v>1090</v>
      </c>
      <c r="B634" s="58" t="s">
        <v>81</v>
      </c>
      <c r="C634" s="24" t="s">
        <v>18</v>
      </c>
      <c r="D634" s="23" t="s">
        <v>18</v>
      </c>
      <c r="E634" s="25" t="s">
        <v>27</v>
      </c>
      <c r="F634" s="63">
        <v>19190152</v>
      </c>
      <c r="G634" s="23">
        <v>43642</v>
      </c>
      <c r="H634" s="117" t="s">
        <v>1104</v>
      </c>
      <c r="I634" s="116" t="s">
        <v>1103</v>
      </c>
      <c r="J634" s="42" t="s">
        <v>1102</v>
      </c>
      <c r="K634" s="115">
        <v>595000</v>
      </c>
    </row>
    <row r="635" spans="1:11" ht="30" x14ac:dyDescent="0.3">
      <c r="A635" s="14" t="s">
        <v>1090</v>
      </c>
      <c r="B635" s="32" t="s">
        <v>47</v>
      </c>
      <c r="C635" s="24" t="s">
        <v>1098</v>
      </c>
      <c r="D635" s="23">
        <v>42747</v>
      </c>
      <c r="E635" s="25" t="s">
        <v>27</v>
      </c>
      <c r="F635" s="63">
        <v>19190153</v>
      </c>
      <c r="G635" s="23">
        <v>43642</v>
      </c>
      <c r="H635" s="117" t="s">
        <v>1097</v>
      </c>
      <c r="I635" s="38" t="s">
        <v>44</v>
      </c>
      <c r="J635" s="7" t="s">
        <v>43</v>
      </c>
      <c r="K635" s="115">
        <v>134281</v>
      </c>
    </row>
    <row r="636" spans="1:11" ht="15" customHeight="1" x14ac:dyDescent="0.2">
      <c r="A636" s="14" t="s">
        <v>1090</v>
      </c>
      <c r="B636" s="58" t="s">
        <v>81</v>
      </c>
      <c r="C636" s="24" t="s">
        <v>18</v>
      </c>
      <c r="D636" s="23" t="s">
        <v>18</v>
      </c>
      <c r="E636" s="25" t="s">
        <v>27</v>
      </c>
      <c r="F636" s="31">
        <v>19190158</v>
      </c>
      <c r="G636" s="23">
        <v>43642</v>
      </c>
      <c r="H636" s="117" t="s">
        <v>1101</v>
      </c>
      <c r="I636" s="116" t="s">
        <v>1100</v>
      </c>
      <c r="J636" s="118" t="s">
        <v>1099</v>
      </c>
      <c r="K636" s="115">
        <v>142800</v>
      </c>
    </row>
    <row r="637" spans="1:11" ht="30" x14ac:dyDescent="0.3">
      <c r="A637" s="14" t="s">
        <v>1090</v>
      </c>
      <c r="B637" s="32" t="s">
        <v>47</v>
      </c>
      <c r="C637" s="24" t="s">
        <v>1098</v>
      </c>
      <c r="D637" s="23">
        <v>42747</v>
      </c>
      <c r="E637" s="25" t="s">
        <v>27</v>
      </c>
      <c r="F637" s="63">
        <v>19190159</v>
      </c>
      <c r="G637" s="23">
        <v>43644</v>
      </c>
      <c r="H637" s="117" t="s">
        <v>1097</v>
      </c>
      <c r="I637" s="38" t="s">
        <v>44</v>
      </c>
      <c r="J637" s="7" t="s">
        <v>43</v>
      </c>
      <c r="K637" s="115">
        <v>181568</v>
      </c>
    </row>
    <row r="638" spans="1:11" ht="15" customHeight="1" x14ac:dyDescent="0.2">
      <c r="A638" s="14" t="s">
        <v>1090</v>
      </c>
      <c r="B638" s="58" t="s">
        <v>81</v>
      </c>
      <c r="C638" s="24" t="s">
        <v>18</v>
      </c>
      <c r="D638" s="23" t="s">
        <v>18</v>
      </c>
      <c r="E638" s="25" t="s">
        <v>27</v>
      </c>
      <c r="F638" s="63">
        <v>19190160</v>
      </c>
      <c r="G638" s="23">
        <v>43644</v>
      </c>
      <c r="H638" s="117" t="s">
        <v>1096</v>
      </c>
      <c r="I638" s="116" t="s">
        <v>1095</v>
      </c>
      <c r="J638" s="42" t="s">
        <v>1094</v>
      </c>
      <c r="K638" s="115">
        <v>123760</v>
      </c>
    </row>
    <row r="639" spans="1:11" ht="15" customHeight="1" x14ac:dyDescent="0.2">
      <c r="A639" s="14" t="s">
        <v>1090</v>
      </c>
      <c r="B639" s="32" t="s">
        <v>28</v>
      </c>
      <c r="C639" s="24" t="s">
        <v>18</v>
      </c>
      <c r="D639" s="23" t="s">
        <v>18</v>
      </c>
      <c r="E639" s="25" t="s">
        <v>32</v>
      </c>
      <c r="F639" s="63">
        <v>19190037</v>
      </c>
      <c r="G639" s="23">
        <v>43644</v>
      </c>
      <c r="H639" s="117" t="s">
        <v>1093</v>
      </c>
      <c r="I639" s="116" t="s">
        <v>1092</v>
      </c>
      <c r="J639" s="42" t="s">
        <v>1091</v>
      </c>
      <c r="K639" s="115">
        <v>69221</v>
      </c>
    </row>
    <row r="640" spans="1:11" ht="30" customHeight="1" x14ac:dyDescent="0.2">
      <c r="A640" s="14" t="s">
        <v>1090</v>
      </c>
      <c r="B640" s="32" t="s">
        <v>28</v>
      </c>
      <c r="C640" s="24" t="s">
        <v>18</v>
      </c>
      <c r="D640" s="23" t="s">
        <v>18</v>
      </c>
      <c r="E640" s="25" t="s">
        <v>32</v>
      </c>
      <c r="F640" s="63">
        <v>19190038</v>
      </c>
      <c r="G640" s="23">
        <v>43644</v>
      </c>
      <c r="H640" s="117" t="s">
        <v>1089</v>
      </c>
      <c r="I640" s="116" t="s">
        <v>1088</v>
      </c>
      <c r="J640" s="42" t="s">
        <v>1087</v>
      </c>
      <c r="K640" s="115">
        <v>55853</v>
      </c>
    </row>
    <row r="641" spans="1:11" ht="15" x14ac:dyDescent="0.3">
      <c r="A641" s="14" t="s">
        <v>953</v>
      </c>
      <c r="B641" s="25" t="s">
        <v>81</v>
      </c>
      <c r="C641" s="24" t="s">
        <v>18</v>
      </c>
      <c r="D641" s="23" t="s">
        <v>18</v>
      </c>
      <c r="E641" s="25" t="s">
        <v>32</v>
      </c>
      <c r="F641" s="78">
        <v>10190029</v>
      </c>
      <c r="G641" s="111">
        <v>43627</v>
      </c>
      <c r="H641" s="114" t="s">
        <v>1633</v>
      </c>
      <c r="I641" s="45" t="s">
        <v>195</v>
      </c>
      <c r="J641" s="44" t="s">
        <v>194</v>
      </c>
      <c r="K641" s="112">
        <v>96043</v>
      </c>
    </row>
    <row r="642" spans="1:11" ht="30" x14ac:dyDescent="0.3">
      <c r="A642" s="14" t="s">
        <v>953</v>
      </c>
      <c r="B642" s="25" t="s">
        <v>81</v>
      </c>
      <c r="C642" s="24" t="s">
        <v>18</v>
      </c>
      <c r="D642" s="23" t="s">
        <v>18</v>
      </c>
      <c r="E642" s="25" t="s">
        <v>32</v>
      </c>
      <c r="F642" s="78">
        <v>10190030</v>
      </c>
      <c r="G642" s="111">
        <v>43629</v>
      </c>
      <c r="H642" s="114" t="s">
        <v>1086</v>
      </c>
      <c r="I642" s="79" t="s">
        <v>1039</v>
      </c>
      <c r="J642" s="78" t="s">
        <v>1038</v>
      </c>
      <c r="K642" s="112">
        <v>552159</v>
      </c>
    </row>
    <row r="643" spans="1:11" ht="15" x14ac:dyDescent="0.3">
      <c r="A643" s="14" t="s">
        <v>953</v>
      </c>
      <c r="B643" s="32" t="s">
        <v>28</v>
      </c>
      <c r="C643" s="24" t="s">
        <v>18</v>
      </c>
      <c r="D643" s="23" t="s">
        <v>18</v>
      </c>
      <c r="E643" s="25" t="s">
        <v>32</v>
      </c>
      <c r="F643" s="78">
        <v>10190031</v>
      </c>
      <c r="G643" s="111">
        <v>43629</v>
      </c>
      <c r="H643" s="114" t="s">
        <v>1085</v>
      </c>
      <c r="I643" s="79" t="s">
        <v>1084</v>
      </c>
      <c r="J643" s="78" t="s">
        <v>1083</v>
      </c>
      <c r="K643" s="112">
        <v>267482</v>
      </c>
    </row>
    <row r="644" spans="1:11" ht="15" x14ac:dyDescent="0.3">
      <c r="A644" s="14" t="s">
        <v>953</v>
      </c>
      <c r="B644" s="32" t="s">
        <v>28</v>
      </c>
      <c r="C644" s="24" t="s">
        <v>18</v>
      </c>
      <c r="D644" s="23" t="s">
        <v>18</v>
      </c>
      <c r="E644" s="25" t="s">
        <v>32</v>
      </c>
      <c r="F644" s="78">
        <v>10190032</v>
      </c>
      <c r="G644" s="111">
        <v>43633</v>
      </c>
      <c r="H644" s="114" t="s">
        <v>1082</v>
      </c>
      <c r="I644" s="79" t="s">
        <v>1081</v>
      </c>
      <c r="J644" s="78" t="s">
        <v>1080</v>
      </c>
      <c r="K644" s="112">
        <v>198603</v>
      </c>
    </row>
    <row r="645" spans="1:11" ht="15" x14ac:dyDescent="0.3">
      <c r="A645" s="14" t="s">
        <v>953</v>
      </c>
      <c r="B645" s="32" t="s">
        <v>28</v>
      </c>
      <c r="C645" s="24" t="s">
        <v>18</v>
      </c>
      <c r="D645" s="23" t="s">
        <v>18</v>
      </c>
      <c r="E645" s="25" t="s">
        <v>32</v>
      </c>
      <c r="F645" s="78">
        <v>10190034</v>
      </c>
      <c r="G645" s="111">
        <v>43640</v>
      </c>
      <c r="H645" s="114" t="s">
        <v>1079</v>
      </c>
      <c r="I645" s="79" t="s">
        <v>1078</v>
      </c>
      <c r="J645" s="78" t="s">
        <v>1077</v>
      </c>
      <c r="K645" s="112">
        <v>1078833</v>
      </c>
    </row>
    <row r="646" spans="1:11" ht="15" x14ac:dyDescent="0.3">
      <c r="A646" s="14" t="s">
        <v>953</v>
      </c>
      <c r="B646" s="25" t="s">
        <v>19</v>
      </c>
      <c r="C646" s="24" t="s">
        <v>18</v>
      </c>
      <c r="D646" s="23" t="s">
        <v>18</v>
      </c>
      <c r="E646" s="25" t="s">
        <v>32</v>
      </c>
      <c r="F646" s="78">
        <v>10190035</v>
      </c>
      <c r="G646" s="111">
        <v>43641</v>
      </c>
      <c r="H646" s="114" t="s">
        <v>1076</v>
      </c>
      <c r="I646" s="79" t="s">
        <v>1075</v>
      </c>
      <c r="J646" s="78" t="s">
        <v>1074</v>
      </c>
      <c r="K646" s="112">
        <v>202200</v>
      </c>
    </row>
    <row r="647" spans="1:11" ht="15" x14ac:dyDescent="0.3">
      <c r="A647" s="14" t="s">
        <v>953</v>
      </c>
      <c r="B647" s="32" t="s">
        <v>28</v>
      </c>
      <c r="C647" s="24" t="s">
        <v>18</v>
      </c>
      <c r="D647" s="23" t="s">
        <v>18</v>
      </c>
      <c r="E647" s="25" t="s">
        <v>32</v>
      </c>
      <c r="F647" s="78">
        <v>10190038</v>
      </c>
      <c r="G647" s="111">
        <v>43644</v>
      </c>
      <c r="H647" s="114" t="s">
        <v>1073</v>
      </c>
      <c r="I647" s="79" t="s">
        <v>1072</v>
      </c>
      <c r="J647" s="78" t="s">
        <v>1071</v>
      </c>
      <c r="K647" s="112">
        <v>1546492</v>
      </c>
    </row>
    <row r="648" spans="1:11" ht="15" x14ac:dyDescent="0.3">
      <c r="A648" s="14" t="s">
        <v>953</v>
      </c>
      <c r="B648" s="32" t="s">
        <v>28</v>
      </c>
      <c r="C648" s="24" t="s">
        <v>18</v>
      </c>
      <c r="D648" s="23" t="s">
        <v>18</v>
      </c>
      <c r="E648" s="25" t="s">
        <v>27</v>
      </c>
      <c r="F648" s="78">
        <v>10190300</v>
      </c>
      <c r="G648" s="111">
        <v>43621</v>
      </c>
      <c r="H648" s="114" t="s">
        <v>1070</v>
      </c>
      <c r="I648" s="58" t="s">
        <v>658</v>
      </c>
      <c r="J648" s="7" t="s">
        <v>657</v>
      </c>
      <c r="K648" s="112">
        <v>8000000</v>
      </c>
    </row>
    <row r="649" spans="1:11" ht="15" x14ac:dyDescent="0.3">
      <c r="A649" s="14" t="s">
        <v>953</v>
      </c>
      <c r="B649" s="32" t="s">
        <v>47</v>
      </c>
      <c r="C649" s="22" t="s">
        <v>998</v>
      </c>
      <c r="D649" s="111">
        <v>42747</v>
      </c>
      <c r="E649" s="25" t="s">
        <v>27</v>
      </c>
      <c r="F649" s="78">
        <v>10190301</v>
      </c>
      <c r="G649" s="111">
        <v>43621</v>
      </c>
      <c r="H649" s="114" t="s">
        <v>1069</v>
      </c>
      <c r="I649" s="38" t="s">
        <v>44</v>
      </c>
      <c r="J649" s="7" t="s">
        <v>43</v>
      </c>
      <c r="K649" s="112">
        <v>247208</v>
      </c>
    </row>
    <row r="650" spans="1:11" ht="15" x14ac:dyDescent="0.3">
      <c r="A650" s="14" t="s">
        <v>953</v>
      </c>
      <c r="B650" s="32" t="s">
        <v>47</v>
      </c>
      <c r="C650" s="22" t="s">
        <v>998</v>
      </c>
      <c r="D650" s="111">
        <v>42747</v>
      </c>
      <c r="E650" s="25" t="s">
        <v>27</v>
      </c>
      <c r="F650" s="78">
        <v>10190302</v>
      </c>
      <c r="G650" s="111">
        <v>43621</v>
      </c>
      <c r="H650" s="114" t="s">
        <v>1069</v>
      </c>
      <c r="I650" s="38" t="s">
        <v>44</v>
      </c>
      <c r="J650" s="7" t="s">
        <v>43</v>
      </c>
      <c r="K650" s="112">
        <v>247208</v>
      </c>
    </row>
    <row r="651" spans="1:11" ht="15" x14ac:dyDescent="0.3">
      <c r="A651" s="14" t="s">
        <v>953</v>
      </c>
      <c r="B651" s="32" t="s">
        <v>47</v>
      </c>
      <c r="C651" s="22" t="s">
        <v>998</v>
      </c>
      <c r="D651" s="111">
        <v>42747</v>
      </c>
      <c r="E651" s="25" t="s">
        <v>27</v>
      </c>
      <c r="F651" s="78">
        <v>10190303</v>
      </c>
      <c r="G651" s="111">
        <v>43621</v>
      </c>
      <c r="H651" s="114" t="s">
        <v>1068</v>
      </c>
      <c r="I651" s="38" t="s">
        <v>44</v>
      </c>
      <c r="J651" s="7" t="s">
        <v>43</v>
      </c>
      <c r="K651" s="112">
        <v>144208</v>
      </c>
    </row>
    <row r="652" spans="1:11" ht="15" x14ac:dyDescent="0.3">
      <c r="A652" s="14" t="s">
        <v>953</v>
      </c>
      <c r="B652" s="32" t="s">
        <v>28</v>
      </c>
      <c r="C652" s="24" t="s">
        <v>18</v>
      </c>
      <c r="D652" s="23" t="s">
        <v>18</v>
      </c>
      <c r="E652" s="25" t="s">
        <v>27</v>
      </c>
      <c r="F652" s="78">
        <v>10190304</v>
      </c>
      <c r="G652" s="111">
        <v>43622</v>
      </c>
      <c r="H652" s="114" t="s">
        <v>1012</v>
      </c>
      <c r="I652" s="79" t="s">
        <v>483</v>
      </c>
      <c r="J652" s="78" t="s">
        <v>482</v>
      </c>
      <c r="K652" s="112">
        <v>333345</v>
      </c>
    </row>
    <row r="653" spans="1:11" ht="15" x14ac:dyDescent="0.3">
      <c r="A653" s="14" t="s">
        <v>953</v>
      </c>
      <c r="B653" s="32" t="s">
        <v>47</v>
      </c>
      <c r="C653" s="22" t="s">
        <v>998</v>
      </c>
      <c r="D653" s="111">
        <v>42747</v>
      </c>
      <c r="E653" s="25" t="s">
        <v>27</v>
      </c>
      <c r="F653" s="78">
        <v>10190311</v>
      </c>
      <c r="G653" s="111">
        <v>43623</v>
      </c>
      <c r="H653" s="114" t="s">
        <v>1067</v>
      </c>
      <c r="I653" s="38" t="s">
        <v>44</v>
      </c>
      <c r="J653" s="7" t="s">
        <v>43</v>
      </c>
      <c r="K653" s="112">
        <v>108208</v>
      </c>
    </row>
    <row r="654" spans="1:11" ht="15" x14ac:dyDescent="0.3">
      <c r="A654" s="14" t="s">
        <v>953</v>
      </c>
      <c r="B654" s="32" t="s">
        <v>47</v>
      </c>
      <c r="C654" s="22" t="s">
        <v>998</v>
      </c>
      <c r="D654" s="111">
        <v>42747</v>
      </c>
      <c r="E654" s="25" t="s">
        <v>27</v>
      </c>
      <c r="F654" s="78">
        <v>10190312</v>
      </c>
      <c r="G654" s="111">
        <v>43623</v>
      </c>
      <c r="H654" s="114" t="s">
        <v>1066</v>
      </c>
      <c r="I654" s="38" t="s">
        <v>44</v>
      </c>
      <c r="J654" s="7" t="s">
        <v>43</v>
      </c>
      <c r="K654" s="112">
        <v>55000</v>
      </c>
    </row>
    <row r="655" spans="1:11" ht="15" x14ac:dyDescent="0.3">
      <c r="A655" s="14" t="s">
        <v>953</v>
      </c>
      <c r="B655" s="32" t="s">
        <v>47</v>
      </c>
      <c r="C655" s="22" t="s">
        <v>998</v>
      </c>
      <c r="D655" s="111">
        <v>42747</v>
      </c>
      <c r="E655" s="25" t="s">
        <v>27</v>
      </c>
      <c r="F655" s="78">
        <v>10190313</v>
      </c>
      <c r="G655" s="111">
        <v>43626</v>
      </c>
      <c r="H655" s="114" t="s">
        <v>1065</v>
      </c>
      <c r="I655" s="38" t="s">
        <v>44</v>
      </c>
      <c r="J655" s="7" t="s">
        <v>43</v>
      </c>
      <c r="K655" s="112">
        <v>195208</v>
      </c>
    </row>
    <row r="656" spans="1:11" ht="15" x14ac:dyDescent="0.3">
      <c r="A656" s="14" t="s">
        <v>953</v>
      </c>
      <c r="B656" s="25" t="s">
        <v>6</v>
      </c>
      <c r="C656" s="22" t="s">
        <v>1064</v>
      </c>
      <c r="D656" s="111">
        <v>43585</v>
      </c>
      <c r="E656" s="25" t="s">
        <v>27</v>
      </c>
      <c r="F656" s="78">
        <v>10190314</v>
      </c>
      <c r="G656" s="111">
        <v>43627</v>
      </c>
      <c r="H656" s="114" t="s">
        <v>1063</v>
      </c>
      <c r="I656" s="79" t="s">
        <v>1062</v>
      </c>
      <c r="J656" s="78" t="s">
        <v>1061</v>
      </c>
      <c r="K656" s="112">
        <v>3430568</v>
      </c>
    </row>
    <row r="657" spans="1:11" ht="15" x14ac:dyDescent="0.3">
      <c r="A657" s="14" t="s">
        <v>953</v>
      </c>
      <c r="B657" s="25" t="s">
        <v>6</v>
      </c>
      <c r="C657" s="22" t="s">
        <v>1060</v>
      </c>
      <c r="D657" s="111">
        <v>43623</v>
      </c>
      <c r="E657" s="25" t="s">
        <v>27</v>
      </c>
      <c r="F657" s="78">
        <v>10190315</v>
      </c>
      <c r="G657" s="111">
        <v>43627</v>
      </c>
      <c r="H657" s="114" t="s">
        <v>1059</v>
      </c>
      <c r="I657" s="79" t="s">
        <v>1058</v>
      </c>
      <c r="J657" s="78" t="s">
        <v>1057</v>
      </c>
      <c r="K657" s="112">
        <v>2873738</v>
      </c>
    </row>
    <row r="658" spans="1:11" ht="30" x14ac:dyDescent="0.3">
      <c r="A658" s="14" t="s">
        <v>953</v>
      </c>
      <c r="B658" s="9" t="s">
        <v>33</v>
      </c>
      <c r="C658" s="24" t="s">
        <v>18</v>
      </c>
      <c r="D658" s="23" t="s">
        <v>18</v>
      </c>
      <c r="E658" s="25" t="s">
        <v>27</v>
      </c>
      <c r="F658" s="78">
        <v>10190316</v>
      </c>
      <c r="G658" s="111">
        <v>43627</v>
      </c>
      <c r="H658" s="114" t="s">
        <v>1056</v>
      </c>
      <c r="I658" s="79" t="s">
        <v>1055</v>
      </c>
      <c r="J658" s="78" t="s">
        <v>1054</v>
      </c>
      <c r="K658" s="112">
        <v>344385</v>
      </c>
    </row>
    <row r="659" spans="1:11" ht="15" x14ac:dyDescent="0.3">
      <c r="A659" s="14" t="s">
        <v>953</v>
      </c>
      <c r="B659" s="32" t="s">
        <v>47</v>
      </c>
      <c r="C659" s="22" t="s">
        <v>998</v>
      </c>
      <c r="D659" s="111">
        <v>42747</v>
      </c>
      <c r="E659" s="25" t="s">
        <v>27</v>
      </c>
      <c r="F659" s="78">
        <v>10190317</v>
      </c>
      <c r="G659" s="111">
        <v>43627</v>
      </c>
      <c r="H659" s="114" t="s">
        <v>1053</v>
      </c>
      <c r="I659" s="38" t="s">
        <v>44</v>
      </c>
      <c r="J659" s="7" t="s">
        <v>43</v>
      </c>
      <c r="K659" s="112">
        <v>189000</v>
      </c>
    </row>
    <row r="660" spans="1:11" ht="30" x14ac:dyDescent="0.3">
      <c r="A660" s="14" t="s">
        <v>953</v>
      </c>
      <c r="B660" s="9" t="s">
        <v>33</v>
      </c>
      <c r="C660" s="24" t="s">
        <v>18</v>
      </c>
      <c r="D660" s="23" t="s">
        <v>18</v>
      </c>
      <c r="E660" s="25" t="s">
        <v>27</v>
      </c>
      <c r="F660" s="78">
        <v>10190318</v>
      </c>
      <c r="G660" s="111">
        <v>43627</v>
      </c>
      <c r="H660" s="114" t="s">
        <v>1052</v>
      </c>
      <c r="I660" s="79" t="s">
        <v>1051</v>
      </c>
      <c r="J660" s="78" t="s">
        <v>1050</v>
      </c>
      <c r="K660" s="112">
        <v>243950</v>
      </c>
    </row>
    <row r="661" spans="1:11" ht="15" x14ac:dyDescent="0.3">
      <c r="A661" s="14" t="s">
        <v>953</v>
      </c>
      <c r="B661" s="25" t="s">
        <v>81</v>
      </c>
      <c r="C661" s="24" t="s">
        <v>18</v>
      </c>
      <c r="D661" s="23" t="s">
        <v>18</v>
      </c>
      <c r="E661" s="25" t="s">
        <v>27</v>
      </c>
      <c r="F661" s="78">
        <v>10190324</v>
      </c>
      <c r="G661" s="111">
        <v>43627</v>
      </c>
      <c r="H661" s="114" t="s">
        <v>1049</v>
      </c>
      <c r="I661" s="79" t="s">
        <v>1039</v>
      </c>
      <c r="J661" s="78" t="s">
        <v>1038</v>
      </c>
      <c r="K661" s="112">
        <v>71400</v>
      </c>
    </row>
    <row r="662" spans="1:11" ht="30" x14ac:dyDescent="0.3">
      <c r="A662" s="14" t="s">
        <v>953</v>
      </c>
      <c r="B662" s="9" t="s">
        <v>33</v>
      </c>
      <c r="C662" s="24" t="s">
        <v>18</v>
      </c>
      <c r="D662" s="23" t="s">
        <v>18</v>
      </c>
      <c r="E662" s="25" t="s">
        <v>27</v>
      </c>
      <c r="F662" s="78">
        <v>10190325</v>
      </c>
      <c r="G662" s="111">
        <v>43627</v>
      </c>
      <c r="H662" s="114" t="s">
        <v>1048</v>
      </c>
      <c r="I662" s="79" t="s">
        <v>1047</v>
      </c>
      <c r="J662" s="78" t="s">
        <v>1046</v>
      </c>
      <c r="K662" s="112">
        <v>341488</v>
      </c>
    </row>
    <row r="663" spans="1:11" ht="15" x14ac:dyDescent="0.3">
      <c r="A663" s="14" t="s">
        <v>953</v>
      </c>
      <c r="B663" s="32" t="s">
        <v>47</v>
      </c>
      <c r="C663" s="22" t="s">
        <v>998</v>
      </c>
      <c r="D663" s="111">
        <v>42747</v>
      </c>
      <c r="E663" s="25" t="s">
        <v>27</v>
      </c>
      <c r="F663" s="78">
        <v>10190326</v>
      </c>
      <c r="G663" s="111">
        <v>43627</v>
      </c>
      <c r="H663" s="114" t="s">
        <v>1045</v>
      </c>
      <c r="I663" s="38" t="s">
        <v>44</v>
      </c>
      <c r="J663" s="7" t="s">
        <v>43</v>
      </c>
      <c r="K663" s="112">
        <v>85208</v>
      </c>
    </row>
    <row r="664" spans="1:11" ht="15" x14ac:dyDescent="0.3">
      <c r="A664" s="14" t="s">
        <v>953</v>
      </c>
      <c r="B664" s="32" t="s">
        <v>47</v>
      </c>
      <c r="C664" s="22" t="s">
        <v>998</v>
      </c>
      <c r="D664" s="111">
        <v>42747</v>
      </c>
      <c r="E664" s="25" t="s">
        <v>27</v>
      </c>
      <c r="F664" s="78">
        <v>10190327</v>
      </c>
      <c r="G664" s="111">
        <v>43627</v>
      </c>
      <c r="H664" s="114" t="s">
        <v>1044</v>
      </c>
      <c r="I664" s="38" t="s">
        <v>44</v>
      </c>
      <c r="J664" s="7" t="s">
        <v>43</v>
      </c>
      <c r="K664" s="112">
        <v>102698</v>
      </c>
    </row>
    <row r="665" spans="1:11" ht="15" x14ac:dyDescent="0.3">
      <c r="A665" s="14" t="s">
        <v>953</v>
      </c>
      <c r="B665" s="32" t="s">
        <v>28</v>
      </c>
      <c r="C665" s="24" t="s">
        <v>18</v>
      </c>
      <c r="D665" s="23" t="s">
        <v>18</v>
      </c>
      <c r="E665" s="25" t="s">
        <v>27</v>
      </c>
      <c r="F665" s="78">
        <v>10190328</v>
      </c>
      <c r="G665" s="111">
        <v>43628</v>
      </c>
      <c r="H665" s="114" t="s">
        <v>1032</v>
      </c>
      <c r="I665" s="79" t="s">
        <v>1031</v>
      </c>
      <c r="J665" s="78" t="s">
        <v>1030</v>
      </c>
      <c r="K665" s="112">
        <v>56730</v>
      </c>
    </row>
    <row r="666" spans="1:11" ht="15" x14ac:dyDescent="0.3">
      <c r="A666" s="14" t="s">
        <v>953</v>
      </c>
      <c r="B666" s="32" t="s">
        <v>28</v>
      </c>
      <c r="C666" s="24" t="s">
        <v>18</v>
      </c>
      <c r="D666" s="23" t="s">
        <v>18</v>
      </c>
      <c r="E666" s="25" t="s">
        <v>27</v>
      </c>
      <c r="F666" s="78">
        <v>10190329</v>
      </c>
      <c r="G666" s="111">
        <v>43628</v>
      </c>
      <c r="H666" s="114" t="s">
        <v>1043</v>
      </c>
      <c r="I666" s="79" t="s">
        <v>1042</v>
      </c>
      <c r="J666" s="78" t="s">
        <v>1041</v>
      </c>
      <c r="K666" s="112">
        <v>214200</v>
      </c>
    </row>
    <row r="667" spans="1:11" ht="15" x14ac:dyDescent="0.3">
      <c r="A667" s="14" t="s">
        <v>953</v>
      </c>
      <c r="B667" s="32" t="s">
        <v>28</v>
      </c>
      <c r="C667" s="24" t="s">
        <v>18</v>
      </c>
      <c r="D667" s="23" t="s">
        <v>18</v>
      </c>
      <c r="E667" s="25" t="s">
        <v>27</v>
      </c>
      <c r="F667" s="78">
        <v>10190330</v>
      </c>
      <c r="G667" s="111">
        <v>43628</v>
      </c>
      <c r="H667" s="114" t="s">
        <v>1012</v>
      </c>
      <c r="I667" s="79" t="s">
        <v>483</v>
      </c>
      <c r="J667" s="78" t="s">
        <v>482</v>
      </c>
      <c r="K667" s="112">
        <v>250230</v>
      </c>
    </row>
    <row r="668" spans="1:11" ht="15" x14ac:dyDescent="0.3">
      <c r="A668" s="14" t="s">
        <v>953</v>
      </c>
      <c r="B668" s="25" t="s">
        <v>81</v>
      </c>
      <c r="C668" s="24" t="s">
        <v>18</v>
      </c>
      <c r="D668" s="23" t="s">
        <v>18</v>
      </c>
      <c r="E668" s="25" t="s">
        <v>27</v>
      </c>
      <c r="F668" s="78">
        <v>10190331</v>
      </c>
      <c r="G668" s="111">
        <v>43629</v>
      </c>
      <c r="H668" s="114" t="s">
        <v>1040</v>
      </c>
      <c r="I668" s="79" t="s">
        <v>1039</v>
      </c>
      <c r="J668" s="78" t="s">
        <v>1038</v>
      </c>
      <c r="K668" s="112">
        <v>768968</v>
      </c>
    </row>
    <row r="669" spans="1:11" ht="15" x14ac:dyDescent="0.3">
      <c r="A669" s="14" t="s">
        <v>953</v>
      </c>
      <c r="B669" s="32" t="s">
        <v>28</v>
      </c>
      <c r="C669" s="24" t="s">
        <v>18</v>
      </c>
      <c r="D669" s="23" t="s">
        <v>18</v>
      </c>
      <c r="E669" s="25" t="s">
        <v>27</v>
      </c>
      <c r="F669" s="78">
        <v>10190332</v>
      </c>
      <c r="G669" s="111">
        <v>43629</v>
      </c>
      <c r="H669" s="114" t="s">
        <v>1037</v>
      </c>
      <c r="I669" s="79" t="s">
        <v>1036</v>
      </c>
      <c r="J669" s="78" t="s">
        <v>1035</v>
      </c>
      <c r="K669" s="112">
        <v>531335</v>
      </c>
    </row>
    <row r="670" spans="1:11" ht="15" x14ac:dyDescent="0.3">
      <c r="A670" s="14" t="s">
        <v>953</v>
      </c>
      <c r="B670" s="32" t="s">
        <v>28</v>
      </c>
      <c r="C670" s="24" t="s">
        <v>18</v>
      </c>
      <c r="D670" s="23" t="s">
        <v>18</v>
      </c>
      <c r="E670" s="25" t="s">
        <v>27</v>
      </c>
      <c r="F670" s="78">
        <v>10190333</v>
      </c>
      <c r="G670" s="111">
        <v>43629</v>
      </c>
      <c r="H670" s="114" t="s">
        <v>1034</v>
      </c>
      <c r="I670" s="79" t="s">
        <v>1004</v>
      </c>
      <c r="J670" s="78" t="s">
        <v>1033</v>
      </c>
      <c r="K670" s="112">
        <v>130067</v>
      </c>
    </row>
    <row r="671" spans="1:11" ht="15" x14ac:dyDescent="0.3">
      <c r="A671" s="14" t="s">
        <v>953</v>
      </c>
      <c r="B671" s="32" t="s">
        <v>28</v>
      </c>
      <c r="C671" s="24" t="s">
        <v>18</v>
      </c>
      <c r="D671" s="23" t="s">
        <v>18</v>
      </c>
      <c r="E671" s="25" t="s">
        <v>27</v>
      </c>
      <c r="F671" s="78">
        <v>10190334</v>
      </c>
      <c r="G671" s="111">
        <v>43629</v>
      </c>
      <c r="H671" s="114" t="s">
        <v>1032</v>
      </c>
      <c r="I671" s="79" t="s">
        <v>1031</v>
      </c>
      <c r="J671" s="78" t="s">
        <v>1030</v>
      </c>
      <c r="K671" s="112">
        <v>18910</v>
      </c>
    </row>
    <row r="672" spans="1:11" ht="15" x14ac:dyDescent="0.3">
      <c r="A672" s="14" t="s">
        <v>953</v>
      </c>
      <c r="B672" s="32" t="s">
        <v>47</v>
      </c>
      <c r="C672" s="22" t="s">
        <v>998</v>
      </c>
      <c r="D672" s="111">
        <v>42747</v>
      </c>
      <c r="E672" s="25" t="s">
        <v>27</v>
      </c>
      <c r="F672" s="78">
        <v>10190335</v>
      </c>
      <c r="G672" s="111">
        <v>43630</v>
      </c>
      <c r="H672" s="114" t="s">
        <v>1029</v>
      </c>
      <c r="I672" s="38" t="s">
        <v>44</v>
      </c>
      <c r="J672" s="7" t="s">
        <v>43</v>
      </c>
      <c r="K672" s="112">
        <v>106708</v>
      </c>
    </row>
    <row r="673" spans="1:11" ht="15" x14ac:dyDescent="0.3">
      <c r="A673" s="14" t="s">
        <v>953</v>
      </c>
      <c r="B673" s="32" t="s">
        <v>47</v>
      </c>
      <c r="C673" s="22" t="s">
        <v>998</v>
      </c>
      <c r="D673" s="111">
        <v>42747</v>
      </c>
      <c r="E673" s="25" t="s">
        <v>27</v>
      </c>
      <c r="F673" s="78">
        <v>10190336</v>
      </c>
      <c r="G673" s="111">
        <v>43630</v>
      </c>
      <c r="H673" s="114" t="s">
        <v>1028</v>
      </c>
      <c r="I673" s="38" t="s">
        <v>44</v>
      </c>
      <c r="J673" s="7" t="s">
        <v>43</v>
      </c>
      <c r="K673" s="112">
        <v>68000</v>
      </c>
    </row>
    <row r="674" spans="1:11" ht="15" x14ac:dyDescent="0.3">
      <c r="A674" s="14" t="s">
        <v>953</v>
      </c>
      <c r="B674" s="32" t="s">
        <v>47</v>
      </c>
      <c r="C674" s="22" t="s">
        <v>998</v>
      </c>
      <c r="D674" s="111">
        <v>42747</v>
      </c>
      <c r="E674" s="25" t="s">
        <v>27</v>
      </c>
      <c r="F674" s="78">
        <v>10190337</v>
      </c>
      <c r="G674" s="111">
        <v>43630</v>
      </c>
      <c r="H674" s="114" t="s">
        <v>1028</v>
      </c>
      <c r="I674" s="38" t="s">
        <v>44</v>
      </c>
      <c r="J674" s="7" t="s">
        <v>43</v>
      </c>
      <c r="K674" s="112">
        <v>68000</v>
      </c>
    </row>
    <row r="675" spans="1:11" ht="15" x14ac:dyDescent="0.3">
      <c r="A675" s="14" t="s">
        <v>953</v>
      </c>
      <c r="B675" s="32" t="s">
        <v>47</v>
      </c>
      <c r="C675" s="22" t="s">
        <v>998</v>
      </c>
      <c r="D675" s="111">
        <v>42747</v>
      </c>
      <c r="E675" s="25" t="s">
        <v>27</v>
      </c>
      <c r="F675" s="78">
        <v>10190338</v>
      </c>
      <c r="G675" s="111">
        <v>43630</v>
      </c>
      <c r="H675" s="114" t="s">
        <v>1027</v>
      </c>
      <c r="I675" s="38" t="s">
        <v>44</v>
      </c>
      <c r="J675" s="7" t="s">
        <v>43</v>
      </c>
      <c r="K675" s="112">
        <v>278208</v>
      </c>
    </row>
    <row r="676" spans="1:11" ht="15" x14ac:dyDescent="0.3">
      <c r="A676" s="14" t="s">
        <v>953</v>
      </c>
      <c r="B676" s="32" t="s">
        <v>47</v>
      </c>
      <c r="C676" s="22" t="s">
        <v>998</v>
      </c>
      <c r="D676" s="111">
        <v>42747</v>
      </c>
      <c r="E676" s="25" t="s">
        <v>27</v>
      </c>
      <c r="F676" s="78">
        <v>10190341</v>
      </c>
      <c r="G676" s="111">
        <v>43633</v>
      </c>
      <c r="H676" s="114" t="s">
        <v>1026</v>
      </c>
      <c r="I676" s="38" t="s">
        <v>44</v>
      </c>
      <c r="J676" s="7" t="s">
        <v>43</v>
      </c>
      <c r="K676" s="112">
        <v>133681</v>
      </c>
    </row>
    <row r="677" spans="1:11" ht="15" x14ac:dyDescent="0.3">
      <c r="A677" s="14" t="s">
        <v>953</v>
      </c>
      <c r="B677" s="32" t="s">
        <v>47</v>
      </c>
      <c r="C677" s="22" t="s">
        <v>998</v>
      </c>
      <c r="D677" s="111">
        <v>42747</v>
      </c>
      <c r="E677" s="25" t="s">
        <v>27</v>
      </c>
      <c r="F677" s="78">
        <v>10190342</v>
      </c>
      <c r="G677" s="111">
        <v>43633</v>
      </c>
      <c r="H677" s="114" t="s">
        <v>1025</v>
      </c>
      <c r="I677" s="38" t="s">
        <v>44</v>
      </c>
      <c r="J677" s="7" t="s">
        <v>43</v>
      </c>
      <c r="K677" s="112">
        <v>281208</v>
      </c>
    </row>
    <row r="678" spans="1:11" ht="15" x14ac:dyDescent="0.3">
      <c r="A678" s="14" t="s">
        <v>953</v>
      </c>
      <c r="B678" s="32" t="s">
        <v>47</v>
      </c>
      <c r="C678" s="22" t="s">
        <v>998</v>
      </c>
      <c r="D678" s="111">
        <v>42747</v>
      </c>
      <c r="E678" s="25" t="s">
        <v>27</v>
      </c>
      <c r="F678" s="78">
        <v>10190343</v>
      </c>
      <c r="G678" s="111">
        <v>43634</v>
      </c>
      <c r="H678" s="114" t="s">
        <v>1024</v>
      </c>
      <c r="I678" s="38" t="s">
        <v>44</v>
      </c>
      <c r="J678" s="7" t="s">
        <v>43</v>
      </c>
      <c r="K678" s="112">
        <v>86708</v>
      </c>
    </row>
    <row r="679" spans="1:11" ht="15" x14ac:dyDescent="0.3">
      <c r="A679" s="14" t="s">
        <v>953</v>
      </c>
      <c r="B679" s="32" t="s">
        <v>47</v>
      </c>
      <c r="C679" s="22" t="s">
        <v>998</v>
      </c>
      <c r="D679" s="111">
        <v>42747</v>
      </c>
      <c r="E679" s="25" t="s">
        <v>27</v>
      </c>
      <c r="F679" s="78">
        <v>10190344</v>
      </c>
      <c r="G679" s="111">
        <v>43635</v>
      </c>
      <c r="H679" s="114" t="s">
        <v>1023</v>
      </c>
      <c r="I679" s="38" t="s">
        <v>44</v>
      </c>
      <c r="J679" s="7" t="s">
        <v>43</v>
      </c>
      <c r="K679" s="112">
        <v>146208</v>
      </c>
    </row>
    <row r="680" spans="1:11" ht="15" x14ac:dyDescent="0.3">
      <c r="A680" s="14" t="s">
        <v>953</v>
      </c>
      <c r="B680" s="32" t="s">
        <v>47</v>
      </c>
      <c r="C680" s="22" t="s">
        <v>998</v>
      </c>
      <c r="D680" s="111">
        <v>42747</v>
      </c>
      <c r="E680" s="25" t="s">
        <v>27</v>
      </c>
      <c r="F680" s="78">
        <v>10190345</v>
      </c>
      <c r="G680" s="111">
        <v>43635</v>
      </c>
      <c r="H680" s="114" t="s">
        <v>1022</v>
      </c>
      <c r="I680" s="38" t="s">
        <v>44</v>
      </c>
      <c r="J680" s="7" t="s">
        <v>43</v>
      </c>
      <c r="K680" s="112">
        <v>146208</v>
      </c>
    </row>
    <row r="681" spans="1:11" ht="15" x14ac:dyDescent="0.3">
      <c r="A681" s="14" t="s">
        <v>953</v>
      </c>
      <c r="B681" s="32" t="s">
        <v>47</v>
      </c>
      <c r="C681" s="22" t="s">
        <v>998</v>
      </c>
      <c r="D681" s="111">
        <v>42747</v>
      </c>
      <c r="E681" s="25" t="s">
        <v>27</v>
      </c>
      <c r="F681" s="78">
        <v>10190351</v>
      </c>
      <c r="G681" s="111">
        <v>43636</v>
      </c>
      <c r="H681" s="114" t="s">
        <v>1021</v>
      </c>
      <c r="I681" s="38" t="s">
        <v>44</v>
      </c>
      <c r="J681" s="7" t="s">
        <v>43</v>
      </c>
      <c r="K681" s="112">
        <v>286208</v>
      </c>
    </row>
    <row r="682" spans="1:11" ht="15" x14ac:dyDescent="0.3">
      <c r="A682" s="14" t="s">
        <v>953</v>
      </c>
      <c r="B682" s="32" t="s">
        <v>47</v>
      </c>
      <c r="C682" s="22" t="s">
        <v>998</v>
      </c>
      <c r="D682" s="111">
        <v>42747</v>
      </c>
      <c r="E682" s="25" t="s">
        <v>27</v>
      </c>
      <c r="F682" s="78">
        <v>10190352</v>
      </c>
      <c r="G682" s="111">
        <v>43636</v>
      </c>
      <c r="H682" s="114" t="s">
        <v>1020</v>
      </c>
      <c r="I682" s="38" t="s">
        <v>44</v>
      </c>
      <c r="J682" s="7" t="s">
        <v>43</v>
      </c>
      <c r="K682" s="112">
        <v>189708</v>
      </c>
    </row>
    <row r="683" spans="1:11" ht="15" x14ac:dyDescent="0.3">
      <c r="A683" s="14" t="s">
        <v>953</v>
      </c>
      <c r="B683" s="32" t="s">
        <v>47</v>
      </c>
      <c r="C683" s="22" t="s">
        <v>998</v>
      </c>
      <c r="D683" s="111">
        <v>42747</v>
      </c>
      <c r="E683" s="25" t="s">
        <v>27</v>
      </c>
      <c r="F683" s="78">
        <v>10190353</v>
      </c>
      <c r="G683" s="111">
        <v>43636</v>
      </c>
      <c r="H683" s="114" t="s">
        <v>1019</v>
      </c>
      <c r="I683" s="38" t="s">
        <v>44</v>
      </c>
      <c r="J683" s="7" t="s">
        <v>43</v>
      </c>
      <c r="K683" s="112">
        <v>136708</v>
      </c>
    </row>
    <row r="684" spans="1:11" ht="15" x14ac:dyDescent="0.3">
      <c r="A684" s="14" t="s">
        <v>953</v>
      </c>
      <c r="B684" s="32" t="s">
        <v>47</v>
      </c>
      <c r="C684" s="22" t="s">
        <v>998</v>
      </c>
      <c r="D684" s="111">
        <v>42747</v>
      </c>
      <c r="E684" s="25" t="s">
        <v>27</v>
      </c>
      <c r="F684" s="78">
        <v>10190362</v>
      </c>
      <c r="G684" s="111">
        <v>43637</v>
      </c>
      <c r="H684" s="114" t="s">
        <v>1002</v>
      </c>
      <c r="I684" s="38" t="s">
        <v>44</v>
      </c>
      <c r="J684" s="7" t="s">
        <v>43</v>
      </c>
      <c r="K684" s="112">
        <v>38000</v>
      </c>
    </row>
    <row r="685" spans="1:11" ht="15" x14ac:dyDescent="0.3">
      <c r="A685" s="14" t="s">
        <v>953</v>
      </c>
      <c r="B685" s="32" t="s">
        <v>47</v>
      </c>
      <c r="C685" s="22" t="s">
        <v>998</v>
      </c>
      <c r="D685" s="111">
        <v>42747</v>
      </c>
      <c r="E685" s="25" t="s">
        <v>27</v>
      </c>
      <c r="F685" s="78">
        <v>10190363</v>
      </c>
      <c r="G685" s="111">
        <v>43637</v>
      </c>
      <c r="H685" s="114" t="s">
        <v>1002</v>
      </c>
      <c r="I685" s="38" t="s">
        <v>44</v>
      </c>
      <c r="J685" s="7" t="s">
        <v>43</v>
      </c>
      <c r="K685" s="112">
        <v>48000</v>
      </c>
    </row>
    <row r="686" spans="1:11" ht="15" x14ac:dyDescent="0.3">
      <c r="A686" s="14" t="s">
        <v>953</v>
      </c>
      <c r="B686" s="32" t="s">
        <v>47</v>
      </c>
      <c r="C686" s="22" t="s">
        <v>998</v>
      </c>
      <c r="D686" s="111">
        <v>42747</v>
      </c>
      <c r="E686" s="25" t="s">
        <v>27</v>
      </c>
      <c r="F686" s="78">
        <v>10190364</v>
      </c>
      <c r="G686" s="111">
        <v>43637</v>
      </c>
      <c r="H686" s="114" t="s">
        <v>1002</v>
      </c>
      <c r="I686" s="38" t="s">
        <v>44</v>
      </c>
      <c r="J686" s="7" t="s">
        <v>43</v>
      </c>
      <c r="K686" s="112">
        <v>57000</v>
      </c>
    </row>
    <row r="687" spans="1:11" ht="15" x14ac:dyDescent="0.3">
      <c r="A687" s="14" t="s">
        <v>953</v>
      </c>
      <c r="B687" s="32" t="s">
        <v>47</v>
      </c>
      <c r="C687" s="22" t="s">
        <v>998</v>
      </c>
      <c r="D687" s="111">
        <v>42747</v>
      </c>
      <c r="E687" s="25" t="s">
        <v>27</v>
      </c>
      <c r="F687" s="78">
        <v>10190365</v>
      </c>
      <c r="G687" s="111">
        <v>43637</v>
      </c>
      <c r="H687" s="114" t="s">
        <v>1002</v>
      </c>
      <c r="I687" s="38" t="s">
        <v>44</v>
      </c>
      <c r="J687" s="7" t="s">
        <v>43</v>
      </c>
      <c r="K687" s="112">
        <v>53000</v>
      </c>
    </row>
    <row r="688" spans="1:11" ht="15" x14ac:dyDescent="0.3">
      <c r="A688" s="14" t="s">
        <v>953</v>
      </c>
      <c r="B688" s="32" t="s">
        <v>28</v>
      </c>
      <c r="C688" s="24" t="s">
        <v>18</v>
      </c>
      <c r="D688" s="23" t="s">
        <v>18</v>
      </c>
      <c r="E688" s="25" t="s">
        <v>27</v>
      </c>
      <c r="F688" s="78">
        <v>10190366</v>
      </c>
      <c r="G688" s="111">
        <v>43640</v>
      </c>
      <c r="H688" s="114" t="s">
        <v>1018</v>
      </c>
      <c r="I688" s="79" t="s">
        <v>483</v>
      </c>
      <c r="J688" s="78" t="s">
        <v>482</v>
      </c>
      <c r="K688" s="112">
        <v>111480</v>
      </c>
    </row>
    <row r="689" spans="1:11" ht="15" x14ac:dyDescent="0.3">
      <c r="A689" s="14" t="s">
        <v>953</v>
      </c>
      <c r="B689" s="25" t="s">
        <v>81</v>
      </c>
      <c r="C689" s="24" t="s">
        <v>18</v>
      </c>
      <c r="D689" s="23" t="s">
        <v>18</v>
      </c>
      <c r="E689" s="25" t="s">
        <v>27</v>
      </c>
      <c r="F689" s="78">
        <v>10190367</v>
      </c>
      <c r="G689" s="111">
        <v>43640</v>
      </c>
      <c r="H689" s="114" t="s">
        <v>1017</v>
      </c>
      <c r="I689" s="79" t="s">
        <v>1016</v>
      </c>
      <c r="J689" s="78" t="s">
        <v>1015</v>
      </c>
      <c r="K689" s="112">
        <v>590240</v>
      </c>
    </row>
    <row r="690" spans="1:11" ht="30" x14ac:dyDescent="0.3">
      <c r="A690" s="14" t="s">
        <v>953</v>
      </c>
      <c r="B690" s="9" t="s">
        <v>33</v>
      </c>
      <c r="C690" s="24" t="s">
        <v>18</v>
      </c>
      <c r="D690" s="23" t="s">
        <v>18</v>
      </c>
      <c r="E690" s="25" t="s">
        <v>27</v>
      </c>
      <c r="F690" s="78">
        <v>10190369</v>
      </c>
      <c r="G690" s="111">
        <v>43640</v>
      </c>
      <c r="H690" s="114" t="s">
        <v>1014</v>
      </c>
      <c r="I690" s="79" t="s">
        <v>1013</v>
      </c>
      <c r="J690" s="78" t="s">
        <v>904</v>
      </c>
      <c r="K690" s="112">
        <v>45700</v>
      </c>
    </row>
    <row r="691" spans="1:11" ht="15" x14ac:dyDescent="0.3">
      <c r="A691" s="14" t="s">
        <v>953</v>
      </c>
      <c r="B691" s="32" t="s">
        <v>47</v>
      </c>
      <c r="C691" s="22" t="s">
        <v>998</v>
      </c>
      <c r="D691" s="111">
        <v>42747</v>
      </c>
      <c r="E691" s="25" t="s">
        <v>27</v>
      </c>
      <c r="F691" s="78">
        <v>10190370</v>
      </c>
      <c r="G691" s="111">
        <v>43640</v>
      </c>
      <c r="H691" s="114" t="s">
        <v>1002</v>
      </c>
      <c r="I691" s="38" t="s">
        <v>44</v>
      </c>
      <c r="J691" s="7" t="s">
        <v>43</v>
      </c>
      <c r="K691" s="112">
        <v>48000</v>
      </c>
    </row>
    <row r="692" spans="1:11" ht="15" x14ac:dyDescent="0.3">
      <c r="A692" s="14" t="s">
        <v>953</v>
      </c>
      <c r="B692" s="32" t="s">
        <v>47</v>
      </c>
      <c r="C692" s="22" t="s">
        <v>998</v>
      </c>
      <c r="D692" s="111">
        <v>42747</v>
      </c>
      <c r="E692" s="25" t="s">
        <v>27</v>
      </c>
      <c r="F692" s="78">
        <v>10190371</v>
      </c>
      <c r="G692" s="111">
        <v>43640</v>
      </c>
      <c r="H692" s="114" t="s">
        <v>1002</v>
      </c>
      <c r="I692" s="38" t="s">
        <v>44</v>
      </c>
      <c r="J692" s="7" t="s">
        <v>43</v>
      </c>
      <c r="K692" s="112">
        <v>122500</v>
      </c>
    </row>
    <row r="693" spans="1:11" ht="15" x14ac:dyDescent="0.3">
      <c r="A693" s="14" t="s">
        <v>953</v>
      </c>
      <c r="B693" s="32" t="s">
        <v>47</v>
      </c>
      <c r="C693" s="22" t="s">
        <v>998</v>
      </c>
      <c r="D693" s="111">
        <v>42747</v>
      </c>
      <c r="E693" s="25" t="s">
        <v>27</v>
      </c>
      <c r="F693" s="78">
        <v>10190372</v>
      </c>
      <c r="G693" s="111">
        <v>43640</v>
      </c>
      <c r="H693" s="114" t="s">
        <v>1002</v>
      </c>
      <c r="I693" s="38" t="s">
        <v>44</v>
      </c>
      <c r="J693" s="7" t="s">
        <v>43</v>
      </c>
      <c r="K693" s="112">
        <v>93500</v>
      </c>
    </row>
    <row r="694" spans="1:11" ht="15" x14ac:dyDescent="0.3">
      <c r="A694" s="14" t="s">
        <v>953</v>
      </c>
      <c r="B694" s="32" t="s">
        <v>47</v>
      </c>
      <c r="C694" s="22" t="s">
        <v>998</v>
      </c>
      <c r="D694" s="111">
        <v>42747</v>
      </c>
      <c r="E694" s="25" t="s">
        <v>27</v>
      </c>
      <c r="F694" s="78">
        <v>10190373</v>
      </c>
      <c r="G694" s="111">
        <v>43640</v>
      </c>
      <c r="H694" s="114" t="s">
        <v>1002</v>
      </c>
      <c r="I694" s="38" t="s">
        <v>44</v>
      </c>
      <c r="J694" s="7" t="s">
        <v>43</v>
      </c>
      <c r="K694" s="112">
        <v>106028</v>
      </c>
    </row>
    <row r="695" spans="1:11" ht="15" x14ac:dyDescent="0.3">
      <c r="A695" s="14" t="s">
        <v>953</v>
      </c>
      <c r="B695" s="32" t="s">
        <v>47</v>
      </c>
      <c r="C695" s="22" t="s">
        <v>998</v>
      </c>
      <c r="D695" s="111">
        <v>42747</v>
      </c>
      <c r="E695" s="25" t="s">
        <v>27</v>
      </c>
      <c r="F695" s="78">
        <v>10190374</v>
      </c>
      <c r="G695" s="111">
        <v>43640</v>
      </c>
      <c r="H695" s="114" t="s">
        <v>1002</v>
      </c>
      <c r="I695" s="38" t="s">
        <v>44</v>
      </c>
      <c r="J695" s="7" t="s">
        <v>43</v>
      </c>
      <c r="K695" s="112">
        <v>48000</v>
      </c>
    </row>
    <row r="696" spans="1:11" ht="15" x14ac:dyDescent="0.3">
      <c r="A696" s="14" t="s">
        <v>953</v>
      </c>
      <c r="B696" s="32" t="s">
        <v>28</v>
      </c>
      <c r="C696" s="24" t="s">
        <v>18</v>
      </c>
      <c r="D696" s="23" t="s">
        <v>18</v>
      </c>
      <c r="E696" s="25" t="s">
        <v>27</v>
      </c>
      <c r="F696" s="78">
        <v>10190375</v>
      </c>
      <c r="G696" s="111">
        <v>43641</v>
      </c>
      <c r="H696" s="114" t="s">
        <v>1012</v>
      </c>
      <c r="I696" s="79" t="s">
        <v>483</v>
      </c>
      <c r="J696" s="78" t="s">
        <v>482</v>
      </c>
      <c r="K696" s="112">
        <v>250878</v>
      </c>
    </row>
    <row r="697" spans="1:11" ht="15" x14ac:dyDescent="0.3">
      <c r="A697" s="14" t="s">
        <v>953</v>
      </c>
      <c r="B697" s="32" t="s">
        <v>47</v>
      </c>
      <c r="C697" s="22" t="s">
        <v>998</v>
      </c>
      <c r="D697" s="111">
        <v>42747</v>
      </c>
      <c r="E697" s="25" t="s">
        <v>27</v>
      </c>
      <c r="F697" s="78">
        <v>10190376</v>
      </c>
      <c r="G697" s="111">
        <v>43641</v>
      </c>
      <c r="H697" s="114" t="s">
        <v>1011</v>
      </c>
      <c r="I697" s="38" t="s">
        <v>44</v>
      </c>
      <c r="J697" s="7" t="s">
        <v>43</v>
      </c>
      <c r="K697" s="112">
        <v>124708</v>
      </c>
    </row>
    <row r="698" spans="1:11" ht="15" x14ac:dyDescent="0.3">
      <c r="A698" s="14" t="s">
        <v>953</v>
      </c>
      <c r="B698" s="32" t="s">
        <v>47</v>
      </c>
      <c r="C698" s="22" t="s">
        <v>998</v>
      </c>
      <c r="D698" s="111">
        <v>42747</v>
      </c>
      <c r="E698" s="25" t="s">
        <v>27</v>
      </c>
      <c r="F698" s="78">
        <v>10190377</v>
      </c>
      <c r="G698" s="111">
        <v>43641</v>
      </c>
      <c r="H698" s="114" t="s">
        <v>1010</v>
      </c>
      <c r="I698" s="38" t="s">
        <v>44</v>
      </c>
      <c r="J698" s="7" t="s">
        <v>43</v>
      </c>
      <c r="K698" s="112">
        <v>124708</v>
      </c>
    </row>
    <row r="699" spans="1:11" ht="15" x14ac:dyDescent="0.3">
      <c r="A699" s="14" t="s">
        <v>953</v>
      </c>
      <c r="B699" s="25" t="s">
        <v>81</v>
      </c>
      <c r="C699" s="24" t="s">
        <v>18</v>
      </c>
      <c r="D699" s="23" t="s">
        <v>18</v>
      </c>
      <c r="E699" s="25" t="s">
        <v>27</v>
      </c>
      <c r="F699" s="78">
        <v>10190378</v>
      </c>
      <c r="G699" s="111">
        <v>43642</v>
      </c>
      <c r="H699" s="114" t="s">
        <v>1009</v>
      </c>
      <c r="I699" s="79" t="s">
        <v>1008</v>
      </c>
      <c r="J699" s="78" t="s">
        <v>1007</v>
      </c>
      <c r="K699" s="112">
        <v>32725</v>
      </c>
    </row>
    <row r="700" spans="1:11" ht="15" x14ac:dyDescent="0.3">
      <c r="A700" s="14" t="s">
        <v>953</v>
      </c>
      <c r="B700" s="32" t="s">
        <v>47</v>
      </c>
      <c r="C700" s="22" t="s">
        <v>998</v>
      </c>
      <c r="D700" s="111">
        <v>42747</v>
      </c>
      <c r="E700" s="25" t="s">
        <v>27</v>
      </c>
      <c r="F700" s="78">
        <v>10190379</v>
      </c>
      <c r="G700" s="111">
        <v>43642</v>
      </c>
      <c r="H700" s="114" t="s">
        <v>1006</v>
      </c>
      <c r="I700" s="38" t="s">
        <v>44</v>
      </c>
      <c r="J700" s="7" t="s">
        <v>43</v>
      </c>
      <c r="K700" s="112">
        <v>112500</v>
      </c>
    </row>
    <row r="701" spans="1:11" ht="15" x14ac:dyDescent="0.3">
      <c r="A701" s="14" t="s">
        <v>953</v>
      </c>
      <c r="B701" s="32" t="s">
        <v>28</v>
      </c>
      <c r="C701" s="24" t="s">
        <v>18</v>
      </c>
      <c r="D701" s="23" t="s">
        <v>18</v>
      </c>
      <c r="E701" s="25" t="s">
        <v>27</v>
      </c>
      <c r="F701" s="78">
        <v>10190380</v>
      </c>
      <c r="G701" s="111">
        <v>43642</v>
      </c>
      <c r="H701" s="114" t="s">
        <v>1005</v>
      </c>
      <c r="I701" s="79" t="s">
        <v>1004</v>
      </c>
      <c r="J701" s="78" t="s">
        <v>1003</v>
      </c>
      <c r="K701" s="112">
        <v>260133</v>
      </c>
    </row>
    <row r="702" spans="1:11" ht="15" x14ac:dyDescent="0.3">
      <c r="A702" s="14" t="s">
        <v>953</v>
      </c>
      <c r="B702" s="32" t="s">
        <v>47</v>
      </c>
      <c r="C702" s="22" t="s">
        <v>998</v>
      </c>
      <c r="D702" s="111">
        <v>42747</v>
      </c>
      <c r="E702" s="25" t="s">
        <v>27</v>
      </c>
      <c r="F702" s="78">
        <v>10190381</v>
      </c>
      <c r="G702" s="111">
        <v>43643</v>
      </c>
      <c r="H702" s="114" t="s">
        <v>1002</v>
      </c>
      <c r="I702" s="38" t="s">
        <v>44</v>
      </c>
      <c r="J702" s="7" t="s">
        <v>43</v>
      </c>
      <c r="K702" s="112">
        <v>68000</v>
      </c>
    </row>
    <row r="703" spans="1:11" ht="15" x14ac:dyDescent="0.3">
      <c r="A703" s="14" t="s">
        <v>953</v>
      </c>
      <c r="B703" s="32" t="s">
        <v>47</v>
      </c>
      <c r="C703" s="22" t="s">
        <v>998</v>
      </c>
      <c r="D703" s="111">
        <v>42747</v>
      </c>
      <c r="E703" s="25" t="s">
        <v>27</v>
      </c>
      <c r="F703" s="78">
        <v>10190382</v>
      </c>
      <c r="G703" s="111">
        <v>43643</v>
      </c>
      <c r="H703" s="114" t="s">
        <v>1001</v>
      </c>
      <c r="I703" s="38" t="s">
        <v>44</v>
      </c>
      <c r="J703" s="7" t="s">
        <v>43</v>
      </c>
      <c r="K703" s="112">
        <v>171751</v>
      </c>
    </row>
    <row r="704" spans="1:11" ht="15" x14ac:dyDescent="0.3">
      <c r="A704" s="14" t="s">
        <v>953</v>
      </c>
      <c r="B704" s="32" t="s">
        <v>47</v>
      </c>
      <c r="C704" s="22" t="s">
        <v>998</v>
      </c>
      <c r="D704" s="111">
        <v>42747</v>
      </c>
      <c r="E704" s="25" t="s">
        <v>27</v>
      </c>
      <c r="F704" s="78">
        <v>10190383</v>
      </c>
      <c r="G704" s="111">
        <v>43643</v>
      </c>
      <c r="H704" s="114" t="s">
        <v>999</v>
      </c>
      <c r="I704" s="38" t="s">
        <v>44</v>
      </c>
      <c r="J704" s="7" t="s">
        <v>43</v>
      </c>
      <c r="K704" s="112">
        <v>231208</v>
      </c>
    </row>
    <row r="705" spans="1:11" ht="15" x14ac:dyDescent="0.3">
      <c r="A705" s="14" t="s">
        <v>953</v>
      </c>
      <c r="B705" s="32" t="s">
        <v>47</v>
      </c>
      <c r="C705" s="22" t="s">
        <v>998</v>
      </c>
      <c r="D705" s="111">
        <v>42747</v>
      </c>
      <c r="E705" s="25" t="s">
        <v>27</v>
      </c>
      <c r="F705" s="78">
        <v>10190384</v>
      </c>
      <c r="G705" s="111">
        <v>43643</v>
      </c>
      <c r="H705" s="114" t="s">
        <v>999</v>
      </c>
      <c r="I705" s="38" t="s">
        <v>44</v>
      </c>
      <c r="J705" s="7" t="s">
        <v>43</v>
      </c>
      <c r="K705" s="112">
        <v>231208</v>
      </c>
    </row>
    <row r="706" spans="1:11" ht="15" x14ac:dyDescent="0.3">
      <c r="A706" s="14" t="s">
        <v>953</v>
      </c>
      <c r="B706" s="32" t="s">
        <v>47</v>
      </c>
      <c r="C706" s="22" t="s">
        <v>998</v>
      </c>
      <c r="D706" s="111">
        <v>42747</v>
      </c>
      <c r="E706" s="25" t="s">
        <v>27</v>
      </c>
      <c r="F706" s="78">
        <v>10190385</v>
      </c>
      <c r="G706" s="111">
        <v>43643</v>
      </c>
      <c r="H706" s="114" t="s">
        <v>1000</v>
      </c>
      <c r="I706" s="38" t="s">
        <v>44</v>
      </c>
      <c r="J706" s="7" t="s">
        <v>43</v>
      </c>
      <c r="K706" s="112">
        <v>231208</v>
      </c>
    </row>
    <row r="707" spans="1:11" ht="15" x14ac:dyDescent="0.3">
      <c r="A707" s="14" t="s">
        <v>953</v>
      </c>
      <c r="B707" s="32" t="s">
        <v>47</v>
      </c>
      <c r="C707" s="22" t="s">
        <v>998</v>
      </c>
      <c r="D707" s="111">
        <v>42747</v>
      </c>
      <c r="E707" s="25" t="s">
        <v>27</v>
      </c>
      <c r="F707" s="78">
        <v>10190386</v>
      </c>
      <c r="G707" s="111">
        <v>43643</v>
      </c>
      <c r="H707" s="114" t="s">
        <v>999</v>
      </c>
      <c r="I707" s="38" t="s">
        <v>44</v>
      </c>
      <c r="J707" s="7" t="s">
        <v>43</v>
      </c>
      <c r="K707" s="112">
        <v>231208</v>
      </c>
    </row>
    <row r="708" spans="1:11" ht="15" x14ac:dyDescent="0.3">
      <c r="A708" s="14" t="s">
        <v>953</v>
      </c>
      <c r="B708" s="32" t="s">
        <v>47</v>
      </c>
      <c r="C708" s="22" t="s">
        <v>998</v>
      </c>
      <c r="D708" s="111">
        <v>42747</v>
      </c>
      <c r="E708" s="25" t="s">
        <v>27</v>
      </c>
      <c r="F708" s="78">
        <v>10190387</v>
      </c>
      <c r="G708" s="111">
        <v>43643</v>
      </c>
      <c r="H708" s="114" t="s">
        <v>997</v>
      </c>
      <c r="I708" s="38" t="s">
        <v>44</v>
      </c>
      <c r="J708" s="7" t="s">
        <v>43</v>
      </c>
      <c r="K708" s="112">
        <v>117208</v>
      </c>
    </row>
    <row r="709" spans="1:11" ht="30" x14ac:dyDescent="0.3">
      <c r="A709" s="14" t="s">
        <v>953</v>
      </c>
      <c r="B709" s="9" t="s">
        <v>33</v>
      </c>
      <c r="C709" s="24" t="s">
        <v>18</v>
      </c>
      <c r="D709" s="23" t="s">
        <v>18</v>
      </c>
      <c r="E709" s="25" t="s">
        <v>27</v>
      </c>
      <c r="F709" s="78">
        <v>10190388</v>
      </c>
      <c r="G709" s="111">
        <v>43643</v>
      </c>
      <c r="H709" s="114" t="s">
        <v>996</v>
      </c>
      <c r="I709" s="79" t="s">
        <v>995</v>
      </c>
      <c r="J709" s="78" t="s">
        <v>994</v>
      </c>
      <c r="K709" s="112">
        <v>101150</v>
      </c>
    </row>
    <row r="710" spans="1:11" ht="15" x14ac:dyDescent="0.3">
      <c r="A710" s="14" t="s">
        <v>953</v>
      </c>
      <c r="B710" s="25" t="s">
        <v>19</v>
      </c>
      <c r="C710" s="24" t="s">
        <v>18</v>
      </c>
      <c r="D710" s="23" t="s">
        <v>18</v>
      </c>
      <c r="E710" s="71" t="s">
        <v>383</v>
      </c>
      <c r="F710" s="78" t="s">
        <v>952</v>
      </c>
      <c r="G710" s="111" t="s">
        <v>952</v>
      </c>
      <c r="H710" s="114" t="s">
        <v>993</v>
      </c>
      <c r="I710" s="45" t="s">
        <v>977</v>
      </c>
      <c r="J710" s="27" t="s">
        <v>976</v>
      </c>
      <c r="K710" s="112">
        <v>358857</v>
      </c>
    </row>
    <row r="711" spans="1:11" ht="15" x14ac:dyDescent="0.3">
      <c r="A711" s="14" t="s">
        <v>953</v>
      </c>
      <c r="B711" s="25" t="s">
        <v>19</v>
      </c>
      <c r="C711" s="24" t="s">
        <v>18</v>
      </c>
      <c r="D711" s="23" t="s">
        <v>18</v>
      </c>
      <c r="E711" s="71" t="s">
        <v>383</v>
      </c>
      <c r="F711" s="78" t="s">
        <v>952</v>
      </c>
      <c r="G711" s="111" t="s">
        <v>952</v>
      </c>
      <c r="H711" s="114" t="s">
        <v>992</v>
      </c>
      <c r="I711" s="79" t="s">
        <v>988</v>
      </c>
      <c r="J711" s="78" t="s">
        <v>855</v>
      </c>
      <c r="K711" s="112">
        <v>35000</v>
      </c>
    </row>
    <row r="712" spans="1:11" ht="15" x14ac:dyDescent="0.3">
      <c r="A712" s="14" t="s">
        <v>953</v>
      </c>
      <c r="B712" s="25" t="s">
        <v>19</v>
      </c>
      <c r="C712" s="24" t="s">
        <v>18</v>
      </c>
      <c r="D712" s="23" t="s">
        <v>18</v>
      </c>
      <c r="E712" s="71" t="s">
        <v>383</v>
      </c>
      <c r="F712" s="78" t="s">
        <v>952</v>
      </c>
      <c r="G712" s="111" t="s">
        <v>952</v>
      </c>
      <c r="H712" s="114" t="s">
        <v>991</v>
      </c>
      <c r="I712" s="45" t="s">
        <v>977</v>
      </c>
      <c r="J712" s="27" t="s">
        <v>976</v>
      </c>
      <c r="K712" s="112">
        <v>59718</v>
      </c>
    </row>
    <row r="713" spans="1:11" ht="15" x14ac:dyDescent="0.3">
      <c r="A713" s="14" t="s">
        <v>953</v>
      </c>
      <c r="B713" s="25" t="s">
        <v>19</v>
      </c>
      <c r="C713" s="24" t="s">
        <v>18</v>
      </c>
      <c r="D713" s="23" t="s">
        <v>18</v>
      </c>
      <c r="E713" s="71" t="s">
        <v>383</v>
      </c>
      <c r="F713" s="78" t="s">
        <v>952</v>
      </c>
      <c r="G713" s="111" t="s">
        <v>952</v>
      </c>
      <c r="H713" s="114" t="s">
        <v>990</v>
      </c>
      <c r="I713" s="45" t="s">
        <v>977</v>
      </c>
      <c r="J713" s="27" t="s">
        <v>976</v>
      </c>
      <c r="K713" s="112">
        <v>947298</v>
      </c>
    </row>
    <row r="714" spans="1:11" ht="15" x14ac:dyDescent="0.3">
      <c r="A714" s="14" t="s">
        <v>953</v>
      </c>
      <c r="B714" s="25" t="s">
        <v>19</v>
      </c>
      <c r="C714" s="24" t="s">
        <v>18</v>
      </c>
      <c r="D714" s="23" t="s">
        <v>18</v>
      </c>
      <c r="E714" s="71" t="s">
        <v>383</v>
      </c>
      <c r="F714" s="78" t="s">
        <v>952</v>
      </c>
      <c r="G714" s="111" t="s">
        <v>952</v>
      </c>
      <c r="H714" s="114" t="s">
        <v>989</v>
      </c>
      <c r="I714" s="79" t="s">
        <v>988</v>
      </c>
      <c r="J714" s="113" t="s">
        <v>855</v>
      </c>
      <c r="K714" s="112">
        <v>86221</v>
      </c>
    </row>
    <row r="715" spans="1:11" ht="15" x14ac:dyDescent="0.3">
      <c r="A715" s="14" t="s">
        <v>953</v>
      </c>
      <c r="B715" s="25" t="s">
        <v>19</v>
      </c>
      <c r="C715" s="24" t="s">
        <v>18</v>
      </c>
      <c r="D715" s="23" t="s">
        <v>18</v>
      </c>
      <c r="E715" s="71" t="s">
        <v>383</v>
      </c>
      <c r="F715" s="7" t="s">
        <v>952</v>
      </c>
      <c r="G715" s="109" t="s">
        <v>952</v>
      </c>
      <c r="H715" s="108" t="s">
        <v>987</v>
      </c>
      <c r="I715" s="45" t="s">
        <v>977</v>
      </c>
      <c r="J715" s="27" t="s">
        <v>976</v>
      </c>
      <c r="K715" s="6">
        <v>147100</v>
      </c>
    </row>
    <row r="716" spans="1:11" ht="15" x14ac:dyDescent="0.3">
      <c r="A716" s="14" t="s">
        <v>953</v>
      </c>
      <c r="B716" s="25" t="s">
        <v>19</v>
      </c>
      <c r="C716" s="24" t="s">
        <v>18</v>
      </c>
      <c r="D716" s="23" t="s">
        <v>18</v>
      </c>
      <c r="E716" s="71" t="s">
        <v>383</v>
      </c>
      <c r="F716" s="7" t="s">
        <v>952</v>
      </c>
      <c r="G716" s="109" t="s">
        <v>952</v>
      </c>
      <c r="H716" s="108" t="s">
        <v>986</v>
      </c>
      <c r="I716" s="45" t="s">
        <v>977</v>
      </c>
      <c r="J716" s="27" t="s">
        <v>976</v>
      </c>
      <c r="K716" s="6">
        <v>383600</v>
      </c>
    </row>
    <row r="717" spans="1:11" ht="15" x14ac:dyDescent="0.3">
      <c r="A717" s="14" t="s">
        <v>953</v>
      </c>
      <c r="B717" s="25" t="s">
        <v>19</v>
      </c>
      <c r="C717" s="24" t="s">
        <v>18</v>
      </c>
      <c r="D717" s="23" t="s">
        <v>18</v>
      </c>
      <c r="E717" s="71" t="s">
        <v>383</v>
      </c>
      <c r="F717" s="7" t="s">
        <v>952</v>
      </c>
      <c r="G717" s="109" t="s">
        <v>952</v>
      </c>
      <c r="H717" s="108" t="s">
        <v>985</v>
      </c>
      <c r="I717" s="45" t="s">
        <v>977</v>
      </c>
      <c r="J717" s="27" t="s">
        <v>976</v>
      </c>
      <c r="K717" s="6">
        <f>190900+251900</f>
        <v>442800</v>
      </c>
    </row>
    <row r="718" spans="1:11" ht="15" x14ac:dyDescent="0.3">
      <c r="A718" s="14" t="s">
        <v>953</v>
      </c>
      <c r="B718" s="25" t="s">
        <v>19</v>
      </c>
      <c r="C718" s="24" t="s">
        <v>18</v>
      </c>
      <c r="D718" s="23" t="s">
        <v>18</v>
      </c>
      <c r="E718" s="71" t="s">
        <v>383</v>
      </c>
      <c r="F718" s="7" t="s">
        <v>952</v>
      </c>
      <c r="G718" s="109" t="s">
        <v>952</v>
      </c>
      <c r="H718" s="108" t="s">
        <v>984</v>
      </c>
      <c r="I718" s="45" t="s">
        <v>977</v>
      </c>
      <c r="J718" s="27" t="s">
        <v>976</v>
      </c>
      <c r="K718" s="6">
        <v>167269</v>
      </c>
    </row>
    <row r="719" spans="1:11" ht="15" x14ac:dyDescent="0.3">
      <c r="A719" s="14" t="s">
        <v>953</v>
      </c>
      <c r="B719" s="25" t="s">
        <v>19</v>
      </c>
      <c r="C719" s="24" t="s">
        <v>18</v>
      </c>
      <c r="D719" s="23" t="s">
        <v>18</v>
      </c>
      <c r="E719" s="71" t="s">
        <v>383</v>
      </c>
      <c r="F719" s="7" t="s">
        <v>952</v>
      </c>
      <c r="G719" s="109" t="s">
        <v>952</v>
      </c>
      <c r="H719" s="108" t="s">
        <v>983</v>
      </c>
      <c r="I719" s="45" t="s">
        <v>977</v>
      </c>
      <c r="J719" s="27" t="s">
        <v>976</v>
      </c>
      <c r="K719" s="6">
        <v>86152</v>
      </c>
    </row>
    <row r="720" spans="1:11" ht="15" x14ac:dyDescent="0.3">
      <c r="A720" s="14" t="s">
        <v>953</v>
      </c>
      <c r="B720" s="25" t="s">
        <v>19</v>
      </c>
      <c r="C720" s="24" t="s">
        <v>18</v>
      </c>
      <c r="D720" s="23" t="s">
        <v>18</v>
      </c>
      <c r="E720" s="71" t="s">
        <v>383</v>
      </c>
      <c r="F720" s="7" t="s">
        <v>952</v>
      </c>
      <c r="G720" s="109" t="s">
        <v>952</v>
      </c>
      <c r="H720" s="108" t="s">
        <v>982</v>
      </c>
      <c r="I720" s="45" t="s">
        <v>977</v>
      </c>
      <c r="J720" s="27" t="s">
        <v>976</v>
      </c>
      <c r="K720" s="6">
        <v>350059</v>
      </c>
    </row>
    <row r="721" spans="1:11" ht="15" x14ac:dyDescent="0.3">
      <c r="A721" s="14" t="s">
        <v>953</v>
      </c>
      <c r="B721" s="25" t="s">
        <v>19</v>
      </c>
      <c r="C721" s="24" t="s">
        <v>18</v>
      </c>
      <c r="D721" s="23" t="s">
        <v>18</v>
      </c>
      <c r="E721" s="71" t="s">
        <v>383</v>
      </c>
      <c r="F721" s="7" t="s">
        <v>952</v>
      </c>
      <c r="G721" s="109" t="s">
        <v>952</v>
      </c>
      <c r="H721" s="108" t="s">
        <v>981</v>
      </c>
      <c r="I721" s="45" t="s">
        <v>977</v>
      </c>
      <c r="J721" s="27" t="s">
        <v>976</v>
      </c>
      <c r="K721" s="6">
        <v>1020431</v>
      </c>
    </row>
    <row r="722" spans="1:11" ht="15" x14ac:dyDescent="0.3">
      <c r="A722" s="14" t="s">
        <v>953</v>
      </c>
      <c r="B722" s="25" t="s">
        <v>19</v>
      </c>
      <c r="C722" s="24" t="s">
        <v>18</v>
      </c>
      <c r="D722" s="23" t="s">
        <v>18</v>
      </c>
      <c r="E722" s="71" t="s">
        <v>383</v>
      </c>
      <c r="F722" s="7" t="s">
        <v>952</v>
      </c>
      <c r="G722" s="109" t="s">
        <v>952</v>
      </c>
      <c r="H722" s="108" t="s">
        <v>980</v>
      </c>
      <c r="I722" s="45" t="s">
        <v>977</v>
      </c>
      <c r="J722" s="27" t="s">
        <v>976</v>
      </c>
      <c r="K722" s="6">
        <v>75100</v>
      </c>
    </row>
    <row r="723" spans="1:11" ht="15" x14ac:dyDescent="0.3">
      <c r="A723" s="14" t="s">
        <v>953</v>
      </c>
      <c r="B723" s="25" t="s">
        <v>19</v>
      </c>
      <c r="C723" s="24" t="s">
        <v>18</v>
      </c>
      <c r="D723" s="23" t="s">
        <v>18</v>
      </c>
      <c r="E723" s="71" t="s">
        <v>383</v>
      </c>
      <c r="F723" s="7" t="s">
        <v>952</v>
      </c>
      <c r="G723" s="109" t="s">
        <v>952</v>
      </c>
      <c r="H723" s="108" t="s">
        <v>979</v>
      </c>
      <c r="I723" s="45" t="s">
        <v>977</v>
      </c>
      <c r="J723" s="27" t="s">
        <v>976</v>
      </c>
      <c r="K723" s="6">
        <v>1371695</v>
      </c>
    </row>
    <row r="724" spans="1:11" ht="15" x14ac:dyDescent="0.3">
      <c r="A724" s="14" t="s">
        <v>953</v>
      </c>
      <c r="B724" s="25" t="s">
        <v>19</v>
      </c>
      <c r="C724" s="24" t="s">
        <v>18</v>
      </c>
      <c r="D724" s="23" t="s">
        <v>18</v>
      </c>
      <c r="E724" s="71" t="s">
        <v>383</v>
      </c>
      <c r="F724" s="7" t="s">
        <v>952</v>
      </c>
      <c r="G724" s="109" t="s">
        <v>952</v>
      </c>
      <c r="H724" s="108" t="s">
        <v>978</v>
      </c>
      <c r="I724" s="45" t="s">
        <v>977</v>
      </c>
      <c r="J724" s="27" t="s">
        <v>976</v>
      </c>
      <c r="K724" s="6">
        <v>122148</v>
      </c>
    </row>
    <row r="725" spans="1:11" ht="15" x14ac:dyDescent="0.3">
      <c r="A725" s="14" t="s">
        <v>953</v>
      </c>
      <c r="B725" s="25" t="s">
        <v>19</v>
      </c>
      <c r="C725" s="24" t="s">
        <v>18</v>
      </c>
      <c r="D725" s="23" t="s">
        <v>18</v>
      </c>
      <c r="E725" s="71" t="s">
        <v>383</v>
      </c>
      <c r="F725" s="7" t="s">
        <v>952</v>
      </c>
      <c r="G725" s="109" t="s">
        <v>952</v>
      </c>
      <c r="H725" s="108" t="s">
        <v>975</v>
      </c>
      <c r="I725" s="38" t="s">
        <v>958</v>
      </c>
      <c r="J725" s="7" t="s">
        <v>957</v>
      </c>
      <c r="K725" s="6">
        <f>27870+730</f>
        <v>28600</v>
      </c>
    </row>
    <row r="726" spans="1:11" ht="15" x14ac:dyDescent="0.3">
      <c r="A726" s="14" t="s">
        <v>953</v>
      </c>
      <c r="B726" s="25" t="s">
        <v>19</v>
      </c>
      <c r="C726" s="24" t="s">
        <v>18</v>
      </c>
      <c r="D726" s="23" t="s">
        <v>18</v>
      </c>
      <c r="E726" s="71" t="s">
        <v>383</v>
      </c>
      <c r="F726" s="7" t="s">
        <v>952</v>
      </c>
      <c r="G726" s="109" t="s">
        <v>952</v>
      </c>
      <c r="H726" s="108" t="s">
        <v>974</v>
      </c>
      <c r="I726" s="38" t="s">
        <v>958</v>
      </c>
      <c r="J726" s="7" t="s">
        <v>957</v>
      </c>
      <c r="K726" s="6">
        <v>69940</v>
      </c>
    </row>
    <row r="727" spans="1:11" ht="15" x14ac:dyDescent="0.3">
      <c r="A727" s="14" t="s">
        <v>953</v>
      </c>
      <c r="B727" s="25" t="s">
        <v>19</v>
      </c>
      <c r="C727" s="24" t="s">
        <v>18</v>
      </c>
      <c r="D727" s="23" t="s">
        <v>18</v>
      </c>
      <c r="E727" s="71" t="s">
        <v>383</v>
      </c>
      <c r="F727" s="7" t="s">
        <v>952</v>
      </c>
      <c r="G727" s="109" t="s">
        <v>952</v>
      </c>
      <c r="H727" s="108" t="s">
        <v>973</v>
      </c>
      <c r="I727" s="38" t="s">
        <v>958</v>
      </c>
      <c r="J727" s="7" t="s">
        <v>957</v>
      </c>
      <c r="K727" s="6">
        <v>11040</v>
      </c>
    </row>
    <row r="728" spans="1:11" ht="15" x14ac:dyDescent="0.3">
      <c r="A728" s="14" t="s">
        <v>953</v>
      </c>
      <c r="B728" s="25" t="s">
        <v>19</v>
      </c>
      <c r="C728" s="24" t="s">
        <v>18</v>
      </c>
      <c r="D728" s="23" t="s">
        <v>18</v>
      </c>
      <c r="E728" s="71" t="s">
        <v>383</v>
      </c>
      <c r="F728" s="7" t="s">
        <v>952</v>
      </c>
      <c r="G728" s="109" t="s">
        <v>952</v>
      </c>
      <c r="H728" s="108" t="s">
        <v>972</v>
      </c>
      <c r="I728" s="38" t="s">
        <v>958</v>
      </c>
      <c r="J728" s="110" t="s">
        <v>957</v>
      </c>
      <c r="K728" s="6">
        <v>4750</v>
      </c>
    </row>
    <row r="729" spans="1:11" ht="15" x14ac:dyDescent="0.3">
      <c r="A729" s="14" t="s">
        <v>953</v>
      </c>
      <c r="B729" s="25" t="s">
        <v>19</v>
      </c>
      <c r="C729" s="24" t="s">
        <v>18</v>
      </c>
      <c r="D729" s="23" t="s">
        <v>18</v>
      </c>
      <c r="E729" s="71" t="s">
        <v>383</v>
      </c>
      <c r="F729" s="7" t="s">
        <v>952</v>
      </c>
      <c r="G729" s="109" t="s">
        <v>952</v>
      </c>
      <c r="H729" s="108" t="s">
        <v>971</v>
      </c>
      <c r="I729" s="38" t="s">
        <v>958</v>
      </c>
      <c r="J729" s="7" t="s">
        <v>957</v>
      </c>
      <c r="K729" s="6">
        <v>5860</v>
      </c>
    </row>
    <row r="730" spans="1:11" ht="15" x14ac:dyDescent="0.3">
      <c r="A730" s="14" t="s">
        <v>953</v>
      </c>
      <c r="B730" s="25" t="s">
        <v>19</v>
      </c>
      <c r="C730" s="24" t="s">
        <v>18</v>
      </c>
      <c r="D730" s="23" t="s">
        <v>18</v>
      </c>
      <c r="E730" s="71" t="s">
        <v>383</v>
      </c>
      <c r="F730" s="7" t="s">
        <v>952</v>
      </c>
      <c r="G730" s="109" t="s">
        <v>952</v>
      </c>
      <c r="H730" s="108" t="s">
        <v>970</v>
      </c>
      <c r="I730" s="38" t="s">
        <v>958</v>
      </c>
      <c r="J730" s="7" t="s">
        <v>957</v>
      </c>
      <c r="K730" s="6">
        <f>2430+730</f>
        <v>3160</v>
      </c>
    </row>
    <row r="731" spans="1:11" ht="15" x14ac:dyDescent="0.3">
      <c r="A731" s="14" t="s">
        <v>953</v>
      </c>
      <c r="B731" s="25" t="s">
        <v>19</v>
      </c>
      <c r="C731" s="24" t="s">
        <v>18</v>
      </c>
      <c r="D731" s="23" t="s">
        <v>18</v>
      </c>
      <c r="E731" s="71" t="s">
        <v>383</v>
      </c>
      <c r="F731" s="7" t="s">
        <v>952</v>
      </c>
      <c r="G731" s="111" t="s">
        <v>952</v>
      </c>
      <c r="H731" s="108" t="s">
        <v>969</v>
      </c>
      <c r="I731" s="38" t="s">
        <v>958</v>
      </c>
      <c r="J731" s="7" t="s">
        <v>957</v>
      </c>
      <c r="K731" s="6">
        <v>124450</v>
      </c>
    </row>
    <row r="732" spans="1:11" ht="15" x14ac:dyDescent="0.3">
      <c r="A732" s="14" t="s">
        <v>953</v>
      </c>
      <c r="B732" s="25" t="s">
        <v>19</v>
      </c>
      <c r="C732" s="24" t="s">
        <v>18</v>
      </c>
      <c r="D732" s="23" t="s">
        <v>18</v>
      </c>
      <c r="E732" s="71" t="s">
        <v>383</v>
      </c>
      <c r="F732" s="7" t="s">
        <v>952</v>
      </c>
      <c r="G732" s="111" t="s">
        <v>952</v>
      </c>
      <c r="H732" s="108" t="s">
        <v>968</v>
      </c>
      <c r="I732" s="38" t="s">
        <v>958</v>
      </c>
      <c r="J732" s="7" t="s">
        <v>957</v>
      </c>
      <c r="K732" s="6">
        <v>33130</v>
      </c>
    </row>
    <row r="733" spans="1:11" ht="15" x14ac:dyDescent="0.3">
      <c r="A733" s="14" t="s">
        <v>953</v>
      </c>
      <c r="B733" s="25" t="s">
        <v>19</v>
      </c>
      <c r="C733" s="24" t="s">
        <v>18</v>
      </c>
      <c r="D733" s="23" t="s">
        <v>18</v>
      </c>
      <c r="E733" s="71" t="s">
        <v>383</v>
      </c>
      <c r="F733" s="7" t="s">
        <v>952</v>
      </c>
      <c r="G733" s="111" t="s">
        <v>952</v>
      </c>
      <c r="H733" s="108" t="s">
        <v>967</v>
      </c>
      <c r="I733" s="38" t="s">
        <v>958</v>
      </c>
      <c r="J733" s="7" t="s">
        <v>957</v>
      </c>
      <c r="K733" s="6">
        <v>7570</v>
      </c>
    </row>
    <row r="734" spans="1:11" ht="15" x14ac:dyDescent="0.3">
      <c r="A734" s="14" t="s">
        <v>953</v>
      </c>
      <c r="B734" s="25" t="s">
        <v>19</v>
      </c>
      <c r="C734" s="24" t="s">
        <v>18</v>
      </c>
      <c r="D734" s="23" t="s">
        <v>18</v>
      </c>
      <c r="E734" s="71" t="s">
        <v>383</v>
      </c>
      <c r="F734" s="7" t="s">
        <v>952</v>
      </c>
      <c r="G734" s="111" t="s">
        <v>952</v>
      </c>
      <c r="H734" s="108" t="s">
        <v>966</v>
      </c>
      <c r="I734" s="38" t="s">
        <v>958</v>
      </c>
      <c r="J734" s="7" t="s">
        <v>957</v>
      </c>
      <c r="K734" s="6">
        <v>56700</v>
      </c>
    </row>
    <row r="735" spans="1:11" ht="15" x14ac:dyDescent="0.3">
      <c r="A735" s="14" t="s">
        <v>953</v>
      </c>
      <c r="B735" s="25" t="s">
        <v>19</v>
      </c>
      <c r="C735" s="24" t="s">
        <v>18</v>
      </c>
      <c r="D735" s="23" t="s">
        <v>18</v>
      </c>
      <c r="E735" s="71" t="s">
        <v>383</v>
      </c>
      <c r="F735" s="7" t="s">
        <v>952</v>
      </c>
      <c r="G735" s="111" t="s">
        <v>952</v>
      </c>
      <c r="H735" s="108" t="s">
        <v>965</v>
      </c>
      <c r="I735" s="38" t="s">
        <v>958</v>
      </c>
      <c r="J735" s="7" t="s">
        <v>957</v>
      </c>
      <c r="K735" s="6">
        <v>5860</v>
      </c>
    </row>
    <row r="736" spans="1:11" ht="15" x14ac:dyDescent="0.3">
      <c r="A736" s="14" t="s">
        <v>953</v>
      </c>
      <c r="B736" s="25" t="s">
        <v>19</v>
      </c>
      <c r="C736" s="24" t="s">
        <v>18</v>
      </c>
      <c r="D736" s="23" t="s">
        <v>18</v>
      </c>
      <c r="E736" s="71" t="s">
        <v>383</v>
      </c>
      <c r="F736" s="7" t="s">
        <v>952</v>
      </c>
      <c r="G736" s="109" t="s">
        <v>952</v>
      </c>
      <c r="H736" s="108" t="s">
        <v>964</v>
      </c>
      <c r="I736" s="38" t="s">
        <v>958</v>
      </c>
      <c r="J736" s="7" t="s">
        <v>957</v>
      </c>
      <c r="K736" s="6">
        <v>24680</v>
      </c>
    </row>
    <row r="737" spans="1:11" ht="15" x14ac:dyDescent="0.3">
      <c r="A737" s="14" t="s">
        <v>953</v>
      </c>
      <c r="B737" s="25" t="s">
        <v>19</v>
      </c>
      <c r="C737" s="24" t="s">
        <v>18</v>
      </c>
      <c r="D737" s="23" t="s">
        <v>18</v>
      </c>
      <c r="E737" s="71" t="s">
        <v>383</v>
      </c>
      <c r="F737" s="7" t="s">
        <v>952</v>
      </c>
      <c r="G737" s="109" t="s">
        <v>952</v>
      </c>
      <c r="H737" s="108" t="s">
        <v>963</v>
      </c>
      <c r="I737" s="38" t="s">
        <v>962</v>
      </c>
      <c r="J737" s="110" t="s">
        <v>961</v>
      </c>
      <c r="K737" s="6">
        <v>13120</v>
      </c>
    </row>
    <row r="738" spans="1:11" ht="15" x14ac:dyDescent="0.3">
      <c r="A738" s="14" t="s">
        <v>953</v>
      </c>
      <c r="B738" s="25" t="s">
        <v>19</v>
      </c>
      <c r="C738" s="24" t="s">
        <v>18</v>
      </c>
      <c r="D738" s="23" t="s">
        <v>18</v>
      </c>
      <c r="E738" s="71" t="s">
        <v>383</v>
      </c>
      <c r="F738" s="7" t="s">
        <v>952</v>
      </c>
      <c r="G738" s="109" t="s">
        <v>952</v>
      </c>
      <c r="H738" s="108" t="s">
        <v>960</v>
      </c>
      <c r="I738" s="38" t="s">
        <v>958</v>
      </c>
      <c r="J738" s="110" t="s">
        <v>957</v>
      </c>
      <c r="K738" s="6">
        <v>9280</v>
      </c>
    </row>
    <row r="739" spans="1:11" ht="15" x14ac:dyDescent="0.3">
      <c r="A739" s="14" t="s">
        <v>953</v>
      </c>
      <c r="B739" s="25" t="s">
        <v>19</v>
      </c>
      <c r="C739" s="24" t="s">
        <v>18</v>
      </c>
      <c r="D739" s="23" t="s">
        <v>18</v>
      </c>
      <c r="E739" s="71" t="s">
        <v>383</v>
      </c>
      <c r="F739" s="7" t="s">
        <v>952</v>
      </c>
      <c r="G739" s="109" t="s">
        <v>952</v>
      </c>
      <c r="H739" s="108" t="s">
        <v>959</v>
      </c>
      <c r="I739" s="38" t="s">
        <v>958</v>
      </c>
      <c r="J739" s="110" t="s">
        <v>957</v>
      </c>
      <c r="K739" s="6">
        <v>5860</v>
      </c>
    </row>
    <row r="740" spans="1:11" ht="15" x14ac:dyDescent="0.3">
      <c r="A740" s="14" t="s">
        <v>953</v>
      </c>
      <c r="B740" s="25" t="s">
        <v>19</v>
      </c>
      <c r="C740" s="24" t="s">
        <v>18</v>
      </c>
      <c r="D740" s="23" t="s">
        <v>18</v>
      </c>
      <c r="E740" s="71" t="s">
        <v>383</v>
      </c>
      <c r="F740" s="7" t="s">
        <v>952</v>
      </c>
      <c r="G740" s="109" t="s">
        <v>952</v>
      </c>
      <c r="H740" s="108" t="s">
        <v>951</v>
      </c>
      <c r="I740" s="38" t="s">
        <v>950</v>
      </c>
      <c r="J740" s="7" t="s">
        <v>949</v>
      </c>
      <c r="K740" s="6">
        <v>73205</v>
      </c>
    </row>
    <row r="741" spans="1:11" ht="30" customHeight="1" x14ac:dyDescent="0.3">
      <c r="A741" s="14" t="s">
        <v>953</v>
      </c>
      <c r="B741" s="25" t="s">
        <v>19</v>
      </c>
      <c r="C741" s="24" t="s">
        <v>18</v>
      </c>
      <c r="D741" s="23" t="s">
        <v>18</v>
      </c>
      <c r="E741" s="71" t="s">
        <v>383</v>
      </c>
      <c r="F741" s="7" t="s">
        <v>952</v>
      </c>
      <c r="G741" s="109" t="s">
        <v>952</v>
      </c>
      <c r="H741" s="108" t="s">
        <v>956</v>
      </c>
      <c r="I741" s="38" t="s">
        <v>950</v>
      </c>
      <c r="J741" s="7" t="s">
        <v>949</v>
      </c>
      <c r="K741" s="6">
        <v>94274</v>
      </c>
    </row>
    <row r="742" spans="1:11" ht="30" customHeight="1" x14ac:dyDescent="0.3">
      <c r="A742" s="14" t="s">
        <v>953</v>
      </c>
      <c r="B742" s="25" t="s">
        <v>19</v>
      </c>
      <c r="C742" s="24" t="s">
        <v>18</v>
      </c>
      <c r="D742" s="23" t="s">
        <v>18</v>
      </c>
      <c r="E742" s="71" t="s">
        <v>383</v>
      </c>
      <c r="F742" s="7" t="s">
        <v>952</v>
      </c>
      <c r="G742" s="109" t="s">
        <v>952</v>
      </c>
      <c r="H742" s="108" t="s">
        <v>955</v>
      </c>
      <c r="I742" s="38" t="s">
        <v>950</v>
      </c>
      <c r="J742" s="7" t="s">
        <v>949</v>
      </c>
      <c r="K742" s="6">
        <v>128075</v>
      </c>
    </row>
    <row r="743" spans="1:11" ht="30" customHeight="1" x14ac:dyDescent="0.3">
      <c r="A743" s="14" t="s">
        <v>953</v>
      </c>
      <c r="B743" s="25" t="s">
        <v>19</v>
      </c>
      <c r="C743" s="24" t="s">
        <v>18</v>
      </c>
      <c r="D743" s="23" t="s">
        <v>18</v>
      </c>
      <c r="E743" s="71" t="s">
        <v>383</v>
      </c>
      <c r="F743" s="7" t="s">
        <v>952</v>
      </c>
      <c r="G743" s="109" t="s">
        <v>952</v>
      </c>
      <c r="H743" s="108" t="s">
        <v>954</v>
      </c>
      <c r="I743" s="38" t="s">
        <v>950</v>
      </c>
      <c r="J743" s="7" t="s">
        <v>949</v>
      </c>
      <c r="K743" s="6">
        <v>102980</v>
      </c>
    </row>
    <row r="744" spans="1:11" ht="30" customHeight="1" x14ac:dyDescent="0.3">
      <c r="A744" s="14" t="s">
        <v>953</v>
      </c>
      <c r="B744" s="25" t="s">
        <v>19</v>
      </c>
      <c r="C744" s="24" t="s">
        <v>18</v>
      </c>
      <c r="D744" s="23" t="s">
        <v>18</v>
      </c>
      <c r="E744" s="71" t="s">
        <v>383</v>
      </c>
      <c r="F744" s="7" t="s">
        <v>952</v>
      </c>
      <c r="G744" s="109" t="s">
        <v>952</v>
      </c>
      <c r="H744" s="108" t="s">
        <v>951</v>
      </c>
      <c r="I744" s="38" t="s">
        <v>950</v>
      </c>
      <c r="J744" s="7" t="s">
        <v>949</v>
      </c>
      <c r="K744" s="6">
        <v>37595</v>
      </c>
    </row>
    <row r="745" spans="1:11" ht="30" customHeight="1" x14ac:dyDescent="0.2">
      <c r="A745" s="14" t="s">
        <v>848</v>
      </c>
      <c r="B745" s="32" t="s">
        <v>28</v>
      </c>
      <c r="C745" s="24" t="s">
        <v>18</v>
      </c>
      <c r="D745" s="23" t="s">
        <v>18</v>
      </c>
      <c r="E745" s="25" t="s">
        <v>27</v>
      </c>
      <c r="F745" s="12">
        <v>11190192</v>
      </c>
      <c r="G745" s="103">
        <v>43619</v>
      </c>
      <c r="H745" s="14" t="s">
        <v>948</v>
      </c>
      <c r="I745" s="58" t="s">
        <v>758</v>
      </c>
      <c r="J745" s="7" t="s">
        <v>757</v>
      </c>
      <c r="K745" s="98">
        <v>222648</v>
      </c>
    </row>
    <row r="746" spans="1:11" ht="30" customHeight="1" x14ac:dyDescent="0.3">
      <c r="A746" s="14" t="s">
        <v>848</v>
      </c>
      <c r="B746" s="9" t="s">
        <v>33</v>
      </c>
      <c r="C746" s="24" t="s">
        <v>18</v>
      </c>
      <c r="D746" s="23" t="s">
        <v>18</v>
      </c>
      <c r="E746" s="25" t="s">
        <v>27</v>
      </c>
      <c r="F746" s="12">
        <v>11190193</v>
      </c>
      <c r="G746" s="103">
        <v>43619</v>
      </c>
      <c r="H746" s="14" t="s">
        <v>947</v>
      </c>
      <c r="I746" s="38" t="s">
        <v>44</v>
      </c>
      <c r="J746" s="7" t="s">
        <v>43</v>
      </c>
      <c r="K746" s="98">
        <v>28000</v>
      </c>
    </row>
    <row r="747" spans="1:11" ht="30" customHeight="1" x14ac:dyDescent="0.3">
      <c r="A747" s="14" t="s">
        <v>848</v>
      </c>
      <c r="B747" s="104" t="s">
        <v>81</v>
      </c>
      <c r="C747" s="24" t="s">
        <v>18</v>
      </c>
      <c r="D747" s="23" t="s">
        <v>18</v>
      </c>
      <c r="E747" s="25" t="s">
        <v>27</v>
      </c>
      <c r="F747" s="12">
        <v>11190194</v>
      </c>
      <c r="G747" s="103">
        <v>43619</v>
      </c>
      <c r="H747" s="14" t="s">
        <v>946</v>
      </c>
      <c r="I747" s="38" t="s">
        <v>937</v>
      </c>
      <c r="J747" s="7" t="s">
        <v>936</v>
      </c>
      <c r="K747" s="98">
        <v>929700</v>
      </c>
    </row>
    <row r="748" spans="1:11" ht="30" customHeight="1" x14ac:dyDescent="0.2">
      <c r="A748" s="14" t="s">
        <v>848</v>
      </c>
      <c r="B748" s="9" t="s">
        <v>33</v>
      </c>
      <c r="C748" s="24" t="s">
        <v>18</v>
      </c>
      <c r="D748" s="23" t="s">
        <v>18</v>
      </c>
      <c r="E748" s="25" t="s">
        <v>32</v>
      </c>
      <c r="F748" s="12">
        <v>11190030</v>
      </c>
      <c r="G748" s="103">
        <v>43619</v>
      </c>
      <c r="H748" s="14" t="s">
        <v>945</v>
      </c>
      <c r="I748" s="8" t="s">
        <v>879</v>
      </c>
      <c r="J748" s="7" t="s">
        <v>878</v>
      </c>
      <c r="K748" s="98">
        <v>1799580</v>
      </c>
    </row>
    <row r="749" spans="1:11" ht="15" x14ac:dyDescent="0.3">
      <c r="A749" s="14" t="s">
        <v>848</v>
      </c>
      <c r="B749" s="104" t="s">
        <v>81</v>
      </c>
      <c r="C749" s="24" t="s">
        <v>18</v>
      </c>
      <c r="D749" s="23" t="s">
        <v>18</v>
      </c>
      <c r="E749" s="25" t="s">
        <v>32</v>
      </c>
      <c r="F749" s="12">
        <v>11190031</v>
      </c>
      <c r="G749" s="103">
        <v>43619</v>
      </c>
      <c r="H749" s="14" t="s">
        <v>944</v>
      </c>
      <c r="I749" s="38" t="s">
        <v>889</v>
      </c>
      <c r="J749" s="7" t="s">
        <v>888</v>
      </c>
      <c r="K749" s="98">
        <v>153975</v>
      </c>
    </row>
    <row r="750" spans="1:11" ht="30" customHeight="1" x14ac:dyDescent="0.2">
      <c r="A750" s="14" t="s">
        <v>848</v>
      </c>
      <c r="B750" s="32" t="s">
        <v>28</v>
      </c>
      <c r="C750" s="24" t="s">
        <v>18</v>
      </c>
      <c r="D750" s="23" t="s">
        <v>18</v>
      </c>
      <c r="E750" s="25" t="s">
        <v>27</v>
      </c>
      <c r="F750" s="12">
        <v>11190195</v>
      </c>
      <c r="G750" s="103">
        <v>43620</v>
      </c>
      <c r="H750" s="14" t="s">
        <v>943</v>
      </c>
      <c r="I750" s="58" t="s">
        <v>758</v>
      </c>
      <c r="J750" s="7" t="s">
        <v>757</v>
      </c>
      <c r="K750" s="98">
        <v>46644</v>
      </c>
    </row>
    <row r="751" spans="1:11" ht="30" customHeight="1" x14ac:dyDescent="0.2">
      <c r="A751" s="14" t="s">
        <v>848</v>
      </c>
      <c r="B751" s="32" t="s">
        <v>28</v>
      </c>
      <c r="C751" s="24" t="s">
        <v>18</v>
      </c>
      <c r="D751" s="23" t="s">
        <v>18</v>
      </c>
      <c r="E751" s="25" t="s">
        <v>27</v>
      </c>
      <c r="F751" s="12">
        <v>11190196</v>
      </c>
      <c r="G751" s="103">
        <v>43620</v>
      </c>
      <c r="H751" s="14" t="s">
        <v>942</v>
      </c>
      <c r="I751" s="58" t="s">
        <v>758</v>
      </c>
      <c r="J751" s="7" t="s">
        <v>757</v>
      </c>
      <c r="K751" s="98">
        <v>135258</v>
      </c>
    </row>
    <row r="752" spans="1:11" ht="30" customHeight="1" x14ac:dyDescent="0.2">
      <c r="A752" s="14" t="s">
        <v>848</v>
      </c>
      <c r="B752" s="25" t="s">
        <v>19</v>
      </c>
      <c r="C752" s="24" t="s">
        <v>18</v>
      </c>
      <c r="D752" s="23" t="s">
        <v>18</v>
      </c>
      <c r="E752" s="22" t="s">
        <v>17</v>
      </c>
      <c r="F752" s="12">
        <v>154032</v>
      </c>
      <c r="G752" s="103">
        <v>43620</v>
      </c>
      <c r="H752" s="107" t="s">
        <v>941</v>
      </c>
      <c r="I752" s="102" t="s">
        <v>900</v>
      </c>
      <c r="J752" s="42" t="s">
        <v>899</v>
      </c>
      <c r="K752" s="98">
        <v>7565</v>
      </c>
    </row>
    <row r="753" spans="1:11" ht="30" customHeight="1" x14ac:dyDescent="0.2">
      <c r="A753" s="14" t="s">
        <v>848</v>
      </c>
      <c r="B753" s="25" t="s">
        <v>19</v>
      </c>
      <c r="C753" s="24" t="s">
        <v>18</v>
      </c>
      <c r="D753" s="23" t="s">
        <v>18</v>
      </c>
      <c r="E753" s="22" t="s">
        <v>17</v>
      </c>
      <c r="F753" s="12">
        <v>4657877</v>
      </c>
      <c r="G753" s="103">
        <v>43620</v>
      </c>
      <c r="H753" s="107" t="s">
        <v>940</v>
      </c>
      <c r="I753" s="102" t="s">
        <v>900</v>
      </c>
      <c r="J753" s="42" t="s">
        <v>899</v>
      </c>
      <c r="K753" s="98">
        <v>1450</v>
      </c>
    </row>
    <row r="754" spans="1:11" ht="30" customHeight="1" x14ac:dyDescent="0.2">
      <c r="A754" s="14" t="s">
        <v>848</v>
      </c>
      <c r="B754" s="25" t="s">
        <v>19</v>
      </c>
      <c r="C754" s="24" t="s">
        <v>18</v>
      </c>
      <c r="D754" s="23" t="s">
        <v>18</v>
      </c>
      <c r="E754" s="22" t="s">
        <v>17</v>
      </c>
      <c r="F754" s="12">
        <v>4657114</v>
      </c>
      <c r="G754" s="103">
        <v>43620</v>
      </c>
      <c r="H754" s="107" t="s">
        <v>939</v>
      </c>
      <c r="I754" s="102" t="s">
        <v>900</v>
      </c>
      <c r="J754" s="42" t="s">
        <v>899</v>
      </c>
      <c r="K754" s="98">
        <v>15200</v>
      </c>
    </row>
    <row r="755" spans="1:11" ht="30" x14ac:dyDescent="0.3">
      <c r="A755" s="14" t="s">
        <v>848</v>
      </c>
      <c r="B755" s="104" t="s">
        <v>81</v>
      </c>
      <c r="C755" s="24" t="s">
        <v>18</v>
      </c>
      <c r="D755" s="23" t="s">
        <v>18</v>
      </c>
      <c r="E755" s="22" t="s">
        <v>17</v>
      </c>
      <c r="F755" s="12">
        <v>66</v>
      </c>
      <c r="G755" s="103">
        <v>43621</v>
      </c>
      <c r="H755" s="71" t="s">
        <v>938</v>
      </c>
      <c r="I755" s="38" t="s">
        <v>937</v>
      </c>
      <c r="J755" s="7" t="s">
        <v>936</v>
      </c>
      <c r="K755" s="98">
        <v>57222</v>
      </c>
    </row>
    <row r="756" spans="1:11" ht="30" customHeight="1" x14ac:dyDescent="0.2">
      <c r="A756" s="14" t="s">
        <v>848</v>
      </c>
      <c r="B756" s="25" t="s">
        <v>19</v>
      </c>
      <c r="C756" s="24" t="s">
        <v>18</v>
      </c>
      <c r="D756" s="23" t="s">
        <v>18</v>
      </c>
      <c r="E756" s="22" t="s">
        <v>17</v>
      </c>
      <c r="F756" s="12">
        <v>154098</v>
      </c>
      <c r="G756" s="100">
        <v>43621</v>
      </c>
      <c r="H756" s="107" t="s">
        <v>935</v>
      </c>
      <c r="I756" s="102" t="s">
        <v>900</v>
      </c>
      <c r="J756" s="42" t="s">
        <v>899</v>
      </c>
      <c r="K756" s="98">
        <v>15191</v>
      </c>
    </row>
    <row r="757" spans="1:11" ht="30" customHeight="1" x14ac:dyDescent="0.2">
      <c r="A757" s="14" t="s">
        <v>848</v>
      </c>
      <c r="B757" s="9" t="s">
        <v>33</v>
      </c>
      <c r="C757" s="24" t="s">
        <v>18</v>
      </c>
      <c r="D757" s="23" t="s">
        <v>18</v>
      </c>
      <c r="E757" s="25" t="s">
        <v>22</v>
      </c>
      <c r="F757" s="12">
        <v>216</v>
      </c>
      <c r="G757" s="100">
        <v>43621</v>
      </c>
      <c r="H757" s="107" t="s">
        <v>934</v>
      </c>
      <c r="I757" s="102" t="s">
        <v>933</v>
      </c>
      <c r="J757" s="42" t="s">
        <v>932</v>
      </c>
      <c r="K757" s="98">
        <v>25000</v>
      </c>
    </row>
    <row r="758" spans="1:11" ht="30" customHeight="1" x14ac:dyDescent="0.2">
      <c r="A758" s="14" t="s">
        <v>848</v>
      </c>
      <c r="B758" s="25" t="s">
        <v>19</v>
      </c>
      <c r="C758" s="24" t="s">
        <v>18</v>
      </c>
      <c r="D758" s="23" t="s">
        <v>18</v>
      </c>
      <c r="E758" s="25" t="s">
        <v>22</v>
      </c>
      <c r="F758" s="14">
        <v>1156208</v>
      </c>
      <c r="G758" s="103">
        <v>43622</v>
      </c>
      <c r="H758" s="99" t="s">
        <v>931</v>
      </c>
      <c r="I758" s="102" t="s">
        <v>856</v>
      </c>
      <c r="J758" s="42" t="s">
        <v>855</v>
      </c>
      <c r="K758" s="98">
        <v>1313201</v>
      </c>
    </row>
    <row r="759" spans="1:11" ht="30" customHeight="1" x14ac:dyDescent="0.3">
      <c r="A759" s="14" t="s">
        <v>848</v>
      </c>
      <c r="B759" s="104" t="s">
        <v>81</v>
      </c>
      <c r="C759" s="24" t="s">
        <v>18</v>
      </c>
      <c r="D759" s="23" t="s">
        <v>18</v>
      </c>
      <c r="E759" s="25" t="s">
        <v>27</v>
      </c>
      <c r="F759" s="12">
        <v>11190197</v>
      </c>
      <c r="G759" s="103">
        <v>43626</v>
      </c>
      <c r="H759" s="14" t="s">
        <v>930</v>
      </c>
      <c r="I759" s="43" t="s">
        <v>860</v>
      </c>
      <c r="J759" s="42" t="s">
        <v>859</v>
      </c>
      <c r="K759" s="98">
        <v>101150</v>
      </c>
    </row>
    <row r="760" spans="1:11" ht="30" customHeight="1" x14ac:dyDescent="0.2">
      <c r="A760" s="14" t="s">
        <v>848</v>
      </c>
      <c r="B760" s="9" t="s">
        <v>33</v>
      </c>
      <c r="C760" s="24" t="s">
        <v>18</v>
      </c>
      <c r="D760" s="23" t="s">
        <v>18</v>
      </c>
      <c r="E760" s="25" t="s">
        <v>27</v>
      </c>
      <c r="F760" s="12">
        <v>11190198</v>
      </c>
      <c r="G760" s="103">
        <v>43626</v>
      </c>
      <c r="H760" s="14" t="s">
        <v>929</v>
      </c>
      <c r="I760" s="58" t="s">
        <v>758</v>
      </c>
      <c r="J760" s="7" t="s">
        <v>757</v>
      </c>
      <c r="K760" s="98">
        <v>50010</v>
      </c>
    </row>
    <row r="761" spans="1:11" ht="30" customHeight="1" x14ac:dyDescent="0.2">
      <c r="A761" s="14" t="s">
        <v>848</v>
      </c>
      <c r="B761" s="9" t="s">
        <v>33</v>
      </c>
      <c r="C761" s="24" t="s">
        <v>18</v>
      </c>
      <c r="D761" s="23" t="s">
        <v>18</v>
      </c>
      <c r="E761" s="25" t="s">
        <v>27</v>
      </c>
      <c r="F761" s="12">
        <v>11190199</v>
      </c>
      <c r="G761" s="103">
        <v>43626</v>
      </c>
      <c r="H761" s="14" t="s">
        <v>928</v>
      </c>
      <c r="I761" s="58" t="s">
        <v>758</v>
      </c>
      <c r="J761" s="7" t="s">
        <v>757</v>
      </c>
      <c r="K761" s="98">
        <v>72401</v>
      </c>
    </row>
    <row r="762" spans="1:11" ht="30" customHeight="1" x14ac:dyDescent="0.2">
      <c r="A762" s="14" t="s">
        <v>848</v>
      </c>
      <c r="B762" s="9" t="s">
        <v>33</v>
      </c>
      <c r="C762" s="24" t="s">
        <v>18</v>
      </c>
      <c r="D762" s="23" t="s">
        <v>18</v>
      </c>
      <c r="E762" s="25" t="s">
        <v>27</v>
      </c>
      <c r="F762" s="12">
        <v>11190200</v>
      </c>
      <c r="G762" s="103">
        <v>43626</v>
      </c>
      <c r="H762" s="14" t="s">
        <v>927</v>
      </c>
      <c r="I762" s="58" t="s">
        <v>758</v>
      </c>
      <c r="J762" s="7" t="s">
        <v>757</v>
      </c>
      <c r="K762" s="98">
        <v>103398</v>
      </c>
    </row>
    <row r="763" spans="1:11" ht="30" customHeight="1" x14ac:dyDescent="0.3">
      <c r="A763" s="14" t="s">
        <v>848</v>
      </c>
      <c r="B763" s="9" t="s">
        <v>33</v>
      </c>
      <c r="C763" s="24" t="s">
        <v>18</v>
      </c>
      <c r="D763" s="23" t="s">
        <v>18</v>
      </c>
      <c r="E763" s="25" t="s">
        <v>27</v>
      </c>
      <c r="F763" s="12">
        <v>11190202</v>
      </c>
      <c r="G763" s="103">
        <v>43626</v>
      </c>
      <c r="H763" s="14" t="s">
        <v>926</v>
      </c>
      <c r="I763" s="38" t="s">
        <v>44</v>
      </c>
      <c r="J763" s="7" t="s">
        <v>43</v>
      </c>
      <c r="K763" s="98">
        <v>51543</v>
      </c>
    </row>
    <row r="764" spans="1:11" ht="30" customHeight="1" x14ac:dyDescent="0.2">
      <c r="A764" s="14" t="s">
        <v>848</v>
      </c>
      <c r="B764" s="9" t="s">
        <v>33</v>
      </c>
      <c r="C764" s="24" t="s">
        <v>18</v>
      </c>
      <c r="D764" s="23" t="s">
        <v>18</v>
      </c>
      <c r="E764" s="25" t="s">
        <v>27</v>
      </c>
      <c r="F764" s="12">
        <v>11190203</v>
      </c>
      <c r="G764" s="103">
        <v>43626</v>
      </c>
      <c r="H764" s="14" t="s">
        <v>925</v>
      </c>
      <c r="I764" s="58" t="s">
        <v>758</v>
      </c>
      <c r="J764" s="7" t="s">
        <v>757</v>
      </c>
      <c r="K764" s="98">
        <v>90591</v>
      </c>
    </row>
    <row r="765" spans="1:11" ht="30" customHeight="1" x14ac:dyDescent="0.3">
      <c r="A765" s="14" t="s">
        <v>848</v>
      </c>
      <c r="B765" s="104" t="s">
        <v>81</v>
      </c>
      <c r="C765" s="24" t="s">
        <v>18</v>
      </c>
      <c r="D765" s="23" t="s">
        <v>18</v>
      </c>
      <c r="E765" s="25" t="s">
        <v>27</v>
      </c>
      <c r="F765" s="12">
        <v>11190204</v>
      </c>
      <c r="G765" s="103">
        <v>43626</v>
      </c>
      <c r="H765" s="14" t="s">
        <v>924</v>
      </c>
      <c r="I765" s="43" t="s">
        <v>923</v>
      </c>
      <c r="J765" s="42" t="s">
        <v>922</v>
      </c>
      <c r="K765" s="98">
        <v>247520</v>
      </c>
    </row>
    <row r="766" spans="1:11" ht="30" customHeight="1" x14ac:dyDescent="0.2">
      <c r="A766" s="14" t="s">
        <v>848</v>
      </c>
      <c r="B766" s="104" t="s">
        <v>81</v>
      </c>
      <c r="C766" s="24" t="s">
        <v>18</v>
      </c>
      <c r="D766" s="23" t="s">
        <v>18</v>
      </c>
      <c r="E766" s="25" t="s">
        <v>27</v>
      </c>
      <c r="F766" s="12">
        <v>11190205</v>
      </c>
      <c r="G766" s="103">
        <v>43626</v>
      </c>
      <c r="H766" s="14" t="s">
        <v>921</v>
      </c>
      <c r="I766" s="8" t="s">
        <v>920</v>
      </c>
      <c r="J766" s="7" t="s">
        <v>919</v>
      </c>
      <c r="K766" s="98">
        <v>515000</v>
      </c>
    </row>
    <row r="767" spans="1:11" ht="30" customHeight="1" x14ac:dyDescent="0.2">
      <c r="A767" s="14" t="s">
        <v>848</v>
      </c>
      <c r="B767" s="9" t="s">
        <v>33</v>
      </c>
      <c r="C767" s="24" t="s">
        <v>18</v>
      </c>
      <c r="D767" s="23" t="s">
        <v>18</v>
      </c>
      <c r="E767" s="25" t="s">
        <v>27</v>
      </c>
      <c r="F767" s="12">
        <v>11190206</v>
      </c>
      <c r="G767" s="103">
        <v>43627</v>
      </c>
      <c r="H767" s="14" t="s">
        <v>918</v>
      </c>
      <c r="I767" s="58" t="s">
        <v>758</v>
      </c>
      <c r="J767" s="7" t="s">
        <v>757</v>
      </c>
      <c r="K767" s="98">
        <v>15500</v>
      </c>
    </row>
    <row r="768" spans="1:11" ht="30" customHeight="1" x14ac:dyDescent="0.2">
      <c r="A768" s="14" t="s">
        <v>848</v>
      </c>
      <c r="B768" s="9" t="s">
        <v>33</v>
      </c>
      <c r="C768" s="24" t="s">
        <v>18</v>
      </c>
      <c r="D768" s="23" t="s">
        <v>18</v>
      </c>
      <c r="E768" s="25" t="s">
        <v>22</v>
      </c>
      <c r="F768" s="12">
        <v>207</v>
      </c>
      <c r="G768" s="103">
        <v>43627</v>
      </c>
      <c r="H768" s="14" t="s">
        <v>917</v>
      </c>
      <c r="I768" s="8" t="s">
        <v>916</v>
      </c>
      <c r="J768" s="7" t="s">
        <v>915</v>
      </c>
      <c r="K768" s="98">
        <v>73780</v>
      </c>
    </row>
    <row r="769" spans="1:11" ht="30" customHeight="1" x14ac:dyDescent="0.3">
      <c r="A769" s="14" t="s">
        <v>848</v>
      </c>
      <c r="B769" s="104" t="s">
        <v>81</v>
      </c>
      <c r="C769" s="24" t="s">
        <v>18</v>
      </c>
      <c r="D769" s="23" t="s">
        <v>18</v>
      </c>
      <c r="E769" s="25" t="s">
        <v>32</v>
      </c>
      <c r="F769" s="12">
        <v>11190032</v>
      </c>
      <c r="G769" s="103">
        <v>43629</v>
      </c>
      <c r="H769" s="14" t="s">
        <v>914</v>
      </c>
      <c r="I769" s="43" t="s">
        <v>913</v>
      </c>
      <c r="J769" s="42" t="s">
        <v>912</v>
      </c>
      <c r="K769" s="98">
        <v>50873</v>
      </c>
    </row>
    <row r="770" spans="1:11" ht="15" customHeight="1" x14ac:dyDescent="0.2">
      <c r="A770" s="14" t="s">
        <v>848</v>
      </c>
      <c r="B770" s="9" t="s">
        <v>33</v>
      </c>
      <c r="C770" s="24" t="s">
        <v>18</v>
      </c>
      <c r="D770" s="23" t="s">
        <v>18</v>
      </c>
      <c r="E770" s="25" t="s">
        <v>27</v>
      </c>
      <c r="F770" s="12">
        <v>11190207</v>
      </c>
      <c r="G770" s="103">
        <v>43628</v>
      </c>
      <c r="H770" s="14" t="s">
        <v>911</v>
      </c>
      <c r="I770" s="58" t="s">
        <v>778</v>
      </c>
      <c r="J770" s="7" t="s">
        <v>777</v>
      </c>
      <c r="K770" s="106">
        <v>61964</v>
      </c>
    </row>
    <row r="771" spans="1:11" ht="30" customHeight="1" x14ac:dyDescent="0.3">
      <c r="A771" s="14" t="s">
        <v>848</v>
      </c>
      <c r="B771" s="9" t="s">
        <v>33</v>
      </c>
      <c r="C771" s="24" t="s">
        <v>18</v>
      </c>
      <c r="D771" s="23" t="s">
        <v>18</v>
      </c>
      <c r="E771" s="25" t="s">
        <v>27</v>
      </c>
      <c r="F771" s="12">
        <v>11190208</v>
      </c>
      <c r="G771" s="103">
        <v>43629</v>
      </c>
      <c r="H771" s="14" t="s">
        <v>910</v>
      </c>
      <c r="I771" s="38" t="s">
        <v>44</v>
      </c>
      <c r="J771" s="7" t="s">
        <v>43</v>
      </c>
      <c r="K771" s="98">
        <v>96741</v>
      </c>
    </row>
    <row r="772" spans="1:11" ht="30" customHeight="1" x14ac:dyDescent="0.3">
      <c r="A772" s="14" t="s">
        <v>848</v>
      </c>
      <c r="B772" s="9" t="s">
        <v>33</v>
      </c>
      <c r="C772" s="24" t="s">
        <v>18</v>
      </c>
      <c r="D772" s="23" t="s">
        <v>18</v>
      </c>
      <c r="E772" s="25" t="s">
        <v>27</v>
      </c>
      <c r="F772" s="12">
        <v>11190209</v>
      </c>
      <c r="G772" s="103">
        <v>43629</v>
      </c>
      <c r="H772" s="14" t="s">
        <v>909</v>
      </c>
      <c r="I772" s="38" t="s">
        <v>44</v>
      </c>
      <c r="J772" s="7" t="s">
        <v>43</v>
      </c>
      <c r="K772" s="98">
        <v>112241</v>
      </c>
    </row>
    <row r="773" spans="1:11" ht="30" customHeight="1" x14ac:dyDescent="0.3">
      <c r="A773" s="14" t="s">
        <v>848</v>
      </c>
      <c r="B773" s="9" t="s">
        <v>33</v>
      </c>
      <c r="C773" s="24" t="s">
        <v>18</v>
      </c>
      <c r="D773" s="23" t="s">
        <v>18</v>
      </c>
      <c r="E773" s="25" t="s">
        <v>27</v>
      </c>
      <c r="F773" s="12">
        <v>11190210</v>
      </c>
      <c r="G773" s="103">
        <v>43629</v>
      </c>
      <c r="H773" s="14" t="s">
        <v>908</v>
      </c>
      <c r="I773" s="43" t="s">
        <v>882</v>
      </c>
      <c r="J773" s="42" t="s">
        <v>881</v>
      </c>
      <c r="K773" s="98">
        <v>300000</v>
      </c>
    </row>
    <row r="774" spans="1:11" ht="30" customHeight="1" x14ac:dyDescent="0.2">
      <c r="A774" s="14" t="s">
        <v>848</v>
      </c>
      <c r="B774" s="9" t="s">
        <v>33</v>
      </c>
      <c r="C774" s="24" t="s">
        <v>18</v>
      </c>
      <c r="D774" s="23" t="s">
        <v>18</v>
      </c>
      <c r="E774" s="25" t="s">
        <v>27</v>
      </c>
      <c r="F774" s="12">
        <v>11190211</v>
      </c>
      <c r="G774" s="103">
        <v>43630</v>
      </c>
      <c r="H774" s="14" t="s">
        <v>907</v>
      </c>
      <c r="I774" s="58" t="s">
        <v>778</v>
      </c>
      <c r="J774" s="7" t="s">
        <v>777</v>
      </c>
      <c r="K774" s="106">
        <v>56862</v>
      </c>
    </row>
    <row r="775" spans="1:11" ht="15" customHeight="1" x14ac:dyDescent="0.2">
      <c r="A775" s="14" t="s">
        <v>848</v>
      </c>
      <c r="B775" s="9" t="s">
        <v>33</v>
      </c>
      <c r="C775" s="24" t="s">
        <v>18</v>
      </c>
      <c r="D775" s="23" t="s">
        <v>18</v>
      </c>
      <c r="E775" s="25" t="s">
        <v>27</v>
      </c>
      <c r="F775" s="12">
        <v>11190212</v>
      </c>
      <c r="G775" s="103">
        <v>43633</v>
      </c>
      <c r="H775" s="14" t="s">
        <v>906</v>
      </c>
      <c r="I775" s="9" t="s">
        <v>905</v>
      </c>
      <c r="J775" s="7" t="s">
        <v>904</v>
      </c>
      <c r="K775" s="98">
        <v>48700</v>
      </c>
    </row>
    <row r="776" spans="1:11" ht="30" customHeight="1" x14ac:dyDescent="0.3">
      <c r="A776" s="14" t="s">
        <v>848</v>
      </c>
      <c r="B776" s="104" t="s">
        <v>81</v>
      </c>
      <c r="C776" s="24" t="s">
        <v>18</v>
      </c>
      <c r="D776" s="23" t="s">
        <v>18</v>
      </c>
      <c r="E776" s="25" t="s">
        <v>27</v>
      </c>
      <c r="F776" s="12">
        <v>11190213</v>
      </c>
      <c r="G776" s="103">
        <v>43633</v>
      </c>
      <c r="H776" s="14" t="s">
        <v>903</v>
      </c>
      <c r="I776" s="43" t="s">
        <v>853</v>
      </c>
      <c r="J776" s="42" t="s">
        <v>852</v>
      </c>
      <c r="K776" s="98">
        <v>1720452</v>
      </c>
    </row>
    <row r="777" spans="1:11" ht="30" customHeight="1" x14ac:dyDescent="0.2">
      <c r="A777" s="14" t="s">
        <v>848</v>
      </c>
      <c r="B777" s="9" t="s">
        <v>33</v>
      </c>
      <c r="C777" s="24" t="s">
        <v>18</v>
      </c>
      <c r="D777" s="23" t="s">
        <v>18</v>
      </c>
      <c r="E777" s="25" t="s">
        <v>27</v>
      </c>
      <c r="F777" s="12">
        <v>11190215</v>
      </c>
      <c r="G777" s="103">
        <v>43633</v>
      </c>
      <c r="H777" s="14" t="s">
        <v>902</v>
      </c>
      <c r="I777" s="58" t="s">
        <v>758</v>
      </c>
      <c r="J777" s="7" t="s">
        <v>757</v>
      </c>
      <c r="K777" s="98">
        <v>30742</v>
      </c>
    </row>
    <row r="778" spans="1:11" ht="15" customHeight="1" x14ac:dyDescent="0.2">
      <c r="A778" s="14" t="s">
        <v>848</v>
      </c>
      <c r="B778" s="25" t="s">
        <v>19</v>
      </c>
      <c r="C778" s="24" t="s">
        <v>18</v>
      </c>
      <c r="D778" s="23" t="s">
        <v>18</v>
      </c>
      <c r="E778" s="25" t="s">
        <v>22</v>
      </c>
      <c r="F778" s="12">
        <v>154697</v>
      </c>
      <c r="G778" s="103">
        <v>43633</v>
      </c>
      <c r="H778" s="107" t="s">
        <v>901</v>
      </c>
      <c r="I778" s="102" t="s">
        <v>900</v>
      </c>
      <c r="J778" s="42" t="s">
        <v>899</v>
      </c>
      <c r="K778" s="98">
        <v>227719</v>
      </c>
    </row>
    <row r="779" spans="1:11" ht="15" customHeight="1" x14ac:dyDescent="0.2">
      <c r="A779" s="14" t="s">
        <v>848</v>
      </c>
      <c r="B779" s="9" t="s">
        <v>33</v>
      </c>
      <c r="C779" s="24" t="s">
        <v>18</v>
      </c>
      <c r="D779" s="23" t="s">
        <v>18</v>
      </c>
      <c r="E779" s="25" t="s">
        <v>27</v>
      </c>
      <c r="F779" s="12">
        <v>11190216</v>
      </c>
      <c r="G779" s="103">
        <v>43634</v>
      </c>
      <c r="H779" s="14" t="s">
        <v>898</v>
      </c>
      <c r="I779" s="8" t="s">
        <v>897</v>
      </c>
      <c r="J779" s="7" t="s">
        <v>896</v>
      </c>
      <c r="K779" s="98">
        <v>1637678</v>
      </c>
    </row>
    <row r="780" spans="1:11" ht="30" customHeight="1" x14ac:dyDescent="0.2">
      <c r="A780" s="14" t="s">
        <v>848</v>
      </c>
      <c r="B780" s="32" t="s">
        <v>28</v>
      </c>
      <c r="C780" s="24" t="s">
        <v>18</v>
      </c>
      <c r="D780" s="23" t="s">
        <v>18</v>
      </c>
      <c r="E780" s="25" t="s">
        <v>27</v>
      </c>
      <c r="F780" s="12">
        <v>11190217</v>
      </c>
      <c r="G780" s="103">
        <v>43634</v>
      </c>
      <c r="H780" s="14" t="s">
        <v>895</v>
      </c>
      <c r="I780" s="58" t="s">
        <v>778</v>
      </c>
      <c r="J780" s="7" t="s">
        <v>777</v>
      </c>
      <c r="K780" s="106">
        <v>42706</v>
      </c>
    </row>
    <row r="781" spans="1:11" ht="30" customHeight="1" x14ac:dyDescent="0.3">
      <c r="A781" s="14" t="s">
        <v>848</v>
      </c>
      <c r="B781" s="25" t="s">
        <v>19</v>
      </c>
      <c r="C781" s="24" t="s">
        <v>18</v>
      </c>
      <c r="D781" s="23" t="s">
        <v>18</v>
      </c>
      <c r="E781" s="25" t="s">
        <v>22</v>
      </c>
      <c r="F781" s="14">
        <v>1158893</v>
      </c>
      <c r="G781" s="100">
        <v>43634</v>
      </c>
      <c r="H781" s="71" t="s">
        <v>894</v>
      </c>
      <c r="I781" s="102" t="s">
        <v>856</v>
      </c>
      <c r="J781" s="42" t="s">
        <v>855</v>
      </c>
      <c r="K781" s="98">
        <v>375586</v>
      </c>
    </row>
    <row r="782" spans="1:11" ht="30" x14ac:dyDescent="0.3">
      <c r="A782" s="14" t="s">
        <v>848</v>
      </c>
      <c r="B782" s="32" t="s">
        <v>28</v>
      </c>
      <c r="C782" s="24" t="s">
        <v>18</v>
      </c>
      <c r="D782" s="23" t="s">
        <v>18</v>
      </c>
      <c r="E782" s="25" t="s">
        <v>32</v>
      </c>
      <c r="F782" s="12">
        <v>11190035</v>
      </c>
      <c r="G782" s="103">
        <v>43635</v>
      </c>
      <c r="H782" s="14" t="s">
        <v>893</v>
      </c>
      <c r="I782" s="43" t="s">
        <v>892</v>
      </c>
      <c r="J782" s="42" t="s">
        <v>891</v>
      </c>
      <c r="K782" s="98">
        <v>86941</v>
      </c>
    </row>
    <row r="783" spans="1:11" ht="30" customHeight="1" x14ac:dyDescent="0.3">
      <c r="A783" s="14" t="s">
        <v>848</v>
      </c>
      <c r="B783" s="32" t="s">
        <v>28</v>
      </c>
      <c r="C783" s="24" t="s">
        <v>18</v>
      </c>
      <c r="D783" s="23" t="s">
        <v>18</v>
      </c>
      <c r="E783" s="25" t="s">
        <v>32</v>
      </c>
      <c r="F783" s="12">
        <v>11190036</v>
      </c>
      <c r="G783" s="103">
        <v>43635</v>
      </c>
      <c r="H783" s="14" t="s">
        <v>890</v>
      </c>
      <c r="I783" s="38" t="s">
        <v>889</v>
      </c>
      <c r="J783" s="7" t="s">
        <v>888</v>
      </c>
      <c r="K783" s="98">
        <v>357563</v>
      </c>
    </row>
    <row r="784" spans="1:11" ht="15" customHeight="1" x14ac:dyDescent="0.2">
      <c r="A784" s="14" t="s">
        <v>848</v>
      </c>
      <c r="B784" s="32" t="s">
        <v>28</v>
      </c>
      <c r="C784" s="24" t="s">
        <v>18</v>
      </c>
      <c r="D784" s="23" t="s">
        <v>18</v>
      </c>
      <c r="E784" s="25" t="s">
        <v>32</v>
      </c>
      <c r="F784" s="12">
        <v>11190037</v>
      </c>
      <c r="G784" s="103">
        <v>43635</v>
      </c>
      <c r="H784" s="14" t="s">
        <v>887</v>
      </c>
      <c r="I784" s="8" t="s">
        <v>886</v>
      </c>
      <c r="J784" s="7" t="s">
        <v>885</v>
      </c>
      <c r="K784" s="98">
        <v>27253</v>
      </c>
    </row>
    <row r="785" spans="1:11" ht="30" customHeight="1" x14ac:dyDescent="0.2">
      <c r="A785" s="14" t="s">
        <v>848</v>
      </c>
      <c r="B785" s="32" t="s">
        <v>28</v>
      </c>
      <c r="C785" s="24" t="s">
        <v>18</v>
      </c>
      <c r="D785" s="23" t="s">
        <v>18</v>
      </c>
      <c r="E785" s="25" t="s">
        <v>27</v>
      </c>
      <c r="F785" s="12">
        <v>11190218</v>
      </c>
      <c r="G785" s="103">
        <v>43636</v>
      </c>
      <c r="H785" s="14" t="s">
        <v>884</v>
      </c>
      <c r="I785" s="58" t="s">
        <v>758</v>
      </c>
      <c r="J785" s="7" t="s">
        <v>757</v>
      </c>
      <c r="K785" s="98">
        <v>125881</v>
      </c>
    </row>
    <row r="786" spans="1:11" ht="15" customHeight="1" x14ac:dyDescent="0.3">
      <c r="A786" s="14" t="s">
        <v>848</v>
      </c>
      <c r="B786" s="9" t="s">
        <v>33</v>
      </c>
      <c r="C786" s="24" t="s">
        <v>18</v>
      </c>
      <c r="D786" s="23" t="s">
        <v>18</v>
      </c>
      <c r="E786" s="25" t="s">
        <v>27</v>
      </c>
      <c r="F786" s="12">
        <v>11190219</v>
      </c>
      <c r="G786" s="103">
        <v>43637</v>
      </c>
      <c r="H786" s="14" t="s">
        <v>883</v>
      </c>
      <c r="I786" s="43" t="s">
        <v>882</v>
      </c>
      <c r="J786" s="42" t="s">
        <v>881</v>
      </c>
      <c r="K786" s="98">
        <v>300000</v>
      </c>
    </row>
    <row r="787" spans="1:11" ht="15" customHeight="1" x14ac:dyDescent="0.2">
      <c r="A787" s="14" t="s">
        <v>848</v>
      </c>
      <c r="B787" s="9" t="s">
        <v>33</v>
      </c>
      <c r="C787" s="24" t="s">
        <v>18</v>
      </c>
      <c r="D787" s="23" t="s">
        <v>18</v>
      </c>
      <c r="E787" s="25" t="s">
        <v>32</v>
      </c>
      <c r="F787" s="12">
        <v>11190038</v>
      </c>
      <c r="G787" s="103">
        <v>43637</v>
      </c>
      <c r="H787" s="14" t="s">
        <v>880</v>
      </c>
      <c r="I787" s="8" t="s">
        <v>879</v>
      </c>
      <c r="J787" s="7" t="s">
        <v>878</v>
      </c>
      <c r="K787" s="98">
        <v>1819779</v>
      </c>
    </row>
    <row r="788" spans="1:11" ht="15" customHeight="1" x14ac:dyDescent="0.2">
      <c r="A788" s="14" t="s">
        <v>848</v>
      </c>
      <c r="B788" s="9" t="s">
        <v>33</v>
      </c>
      <c r="C788" s="24" t="s">
        <v>18</v>
      </c>
      <c r="D788" s="23" t="s">
        <v>18</v>
      </c>
      <c r="E788" s="25" t="s">
        <v>27</v>
      </c>
      <c r="F788" s="12">
        <v>11190220</v>
      </c>
      <c r="G788" s="103">
        <v>43636</v>
      </c>
      <c r="H788" s="14" t="s">
        <v>877</v>
      </c>
      <c r="I788" s="58" t="s">
        <v>758</v>
      </c>
      <c r="J788" s="7" t="s">
        <v>757</v>
      </c>
      <c r="K788" s="98">
        <v>140781</v>
      </c>
    </row>
    <row r="789" spans="1:11" ht="30" customHeight="1" x14ac:dyDescent="0.2">
      <c r="A789" s="14" t="s">
        <v>848</v>
      </c>
      <c r="B789" s="9" t="s">
        <v>33</v>
      </c>
      <c r="C789" s="24" t="s">
        <v>18</v>
      </c>
      <c r="D789" s="23" t="s">
        <v>18</v>
      </c>
      <c r="E789" s="25" t="s">
        <v>32</v>
      </c>
      <c r="F789" s="12">
        <v>11190221</v>
      </c>
      <c r="G789" s="103">
        <v>43637</v>
      </c>
      <c r="H789" s="14" t="s">
        <v>876</v>
      </c>
      <c r="I789" s="102" t="s">
        <v>875</v>
      </c>
      <c r="J789" s="42" t="s">
        <v>874</v>
      </c>
      <c r="K789" s="98">
        <v>1500000</v>
      </c>
    </row>
    <row r="790" spans="1:11" ht="30" customHeight="1" x14ac:dyDescent="0.3">
      <c r="A790" s="14" t="s">
        <v>848</v>
      </c>
      <c r="B790" s="104" t="s">
        <v>81</v>
      </c>
      <c r="C790" s="24" t="s">
        <v>18</v>
      </c>
      <c r="D790" s="23" t="s">
        <v>18</v>
      </c>
      <c r="E790" s="22" t="s">
        <v>17</v>
      </c>
      <c r="F790" s="12">
        <v>170</v>
      </c>
      <c r="G790" s="103">
        <v>43637</v>
      </c>
      <c r="H790" s="71" t="s">
        <v>873</v>
      </c>
      <c r="I790" s="38" t="s">
        <v>872</v>
      </c>
      <c r="J790" s="7" t="s">
        <v>871</v>
      </c>
      <c r="K790" s="101">
        <v>73900</v>
      </c>
    </row>
    <row r="791" spans="1:11" ht="15" customHeight="1" x14ac:dyDescent="0.2">
      <c r="A791" s="14" t="s">
        <v>848</v>
      </c>
      <c r="B791" s="32" t="s">
        <v>28</v>
      </c>
      <c r="C791" s="24" t="s">
        <v>18</v>
      </c>
      <c r="D791" s="23" t="s">
        <v>18</v>
      </c>
      <c r="E791" s="25" t="s">
        <v>27</v>
      </c>
      <c r="F791" s="12">
        <v>11190222</v>
      </c>
      <c r="G791" s="103">
        <v>43636</v>
      </c>
      <c r="H791" s="14" t="s">
        <v>870</v>
      </c>
      <c r="I791" s="58" t="s">
        <v>758</v>
      </c>
      <c r="J791" s="7" t="s">
        <v>757</v>
      </c>
      <c r="K791" s="98">
        <v>116421</v>
      </c>
    </row>
    <row r="792" spans="1:11" ht="15" customHeight="1" x14ac:dyDescent="0.2">
      <c r="A792" s="14" t="s">
        <v>848</v>
      </c>
      <c r="B792" s="32" t="s">
        <v>28</v>
      </c>
      <c r="C792" s="24" t="s">
        <v>18</v>
      </c>
      <c r="D792" s="23" t="s">
        <v>18</v>
      </c>
      <c r="E792" s="25" t="s">
        <v>27</v>
      </c>
      <c r="F792" s="12">
        <v>11190223</v>
      </c>
      <c r="G792" s="103">
        <v>43636</v>
      </c>
      <c r="H792" s="14" t="s">
        <v>869</v>
      </c>
      <c r="I792" s="58" t="s">
        <v>758</v>
      </c>
      <c r="J792" s="7" t="s">
        <v>757</v>
      </c>
      <c r="K792" s="98">
        <v>116421</v>
      </c>
    </row>
    <row r="793" spans="1:11" ht="15" customHeight="1" x14ac:dyDescent="0.2">
      <c r="A793" s="14" t="s">
        <v>848</v>
      </c>
      <c r="B793" s="9" t="s">
        <v>33</v>
      </c>
      <c r="C793" s="24" t="s">
        <v>18</v>
      </c>
      <c r="D793" s="23" t="s">
        <v>18</v>
      </c>
      <c r="E793" s="25" t="s">
        <v>27</v>
      </c>
      <c r="F793" s="12">
        <v>11190224</v>
      </c>
      <c r="G793" s="103">
        <v>43636</v>
      </c>
      <c r="H793" s="14" t="s">
        <v>868</v>
      </c>
      <c r="I793" s="58" t="s">
        <v>758</v>
      </c>
      <c r="J793" s="7" t="s">
        <v>757</v>
      </c>
      <c r="K793" s="98">
        <v>50010</v>
      </c>
    </row>
    <row r="794" spans="1:11" ht="30" x14ac:dyDescent="0.3">
      <c r="A794" s="14" t="s">
        <v>848</v>
      </c>
      <c r="B794" s="15" t="s">
        <v>13</v>
      </c>
      <c r="C794" s="28" t="s">
        <v>867</v>
      </c>
      <c r="D794" s="105">
        <v>43640</v>
      </c>
      <c r="E794" s="71" t="s">
        <v>383</v>
      </c>
      <c r="F794" s="7" t="s">
        <v>18</v>
      </c>
      <c r="G794" s="105">
        <v>43640</v>
      </c>
      <c r="H794" s="14" t="s">
        <v>866</v>
      </c>
      <c r="I794" s="38" t="s">
        <v>865</v>
      </c>
      <c r="J794" s="7" t="s">
        <v>864</v>
      </c>
      <c r="K794" s="98">
        <v>700000</v>
      </c>
    </row>
    <row r="795" spans="1:11" ht="30" x14ac:dyDescent="0.3">
      <c r="A795" s="14" t="s">
        <v>848</v>
      </c>
      <c r="B795" s="104" t="s">
        <v>81</v>
      </c>
      <c r="C795" s="24" t="s">
        <v>18</v>
      </c>
      <c r="D795" s="23" t="s">
        <v>18</v>
      </c>
      <c r="E795" s="25" t="s">
        <v>27</v>
      </c>
      <c r="F795" s="12">
        <v>11190225</v>
      </c>
      <c r="G795" s="103">
        <v>43641</v>
      </c>
      <c r="H795" s="14" t="s">
        <v>863</v>
      </c>
      <c r="I795" s="43" t="s">
        <v>853</v>
      </c>
      <c r="J795" s="42" t="s">
        <v>852</v>
      </c>
      <c r="K795" s="98">
        <v>2159850</v>
      </c>
    </row>
    <row r="796" spans="1:11" ht="15" x14ac:dyDescent="0.3">
      <c r="A796" s="14" t="s">
        <v>848</v>
      </c>
      <c r="B796" s="104" t="s">
        <v>81</v>
      </c>
      <c r="C796" s="24" t="s">
        <v>18</v>
      </c>
      <c r="D796" s="23" t="s">
        <v>18</v>
      </c>
      <c r="E796" s="25" t="s">
        <v>27</v>
      </c>
      <c r="F796" s="12">
        <v>11190226</v>
      </c>
      <c r="G796" s="103">
        <v>43642</v>
      </c>
      <c r="H796" s="14" t="s">
        <v>862</v>
      </c>
      <c r="I796" s="43" t="s">
        <v>853</v>
      </c>
      <c r="J796" s="42" t="s">
        <v>852</v>
      </c>
      <c r="K796" s="98">
        <v>1383970</v>
      </c>
    </row>
    <row r="797" spans="1:11" ht="15" x14ac:dyDescent="0.3">
      <c r="A797" s="14" t="s">
        <v>848</v>
      </c>
      <c r="B797" s="104" t="s">
        <v>81</v>
      </c>
      <c r="C797" s="24" t="s">
        <v>18</v>
      </c>
      <c r="D797" s="23" t="s">
        <v>18</v>
      </c>
      <c r="E797" s="25" t="s">
        <v>27</v>
      </c>
      <c r="F797" s="12">
        <v>11190227</v>
      </c>
      <c r="G797" s="103">
        <v>43643</v>
      </c>
      <c r="H797" s="14" t="s">
        <v>861</v>
      </c>
      <c r="I797" s="43" t="s">
        <v>860</v>
      </c>
      <c r="J797" s="42" t="s">
        <v>859</v>
      </c>
      <c r="K797" s="98">
        <v>27500</v>
      </c>
    </row>
    <row r="798" spans="1:11" ht="30" x14ac:dyDescent="0.2">
      <c r="A798" s="14" t="s">
        <v>848</v>
      </c>
      <c r="B798" s="25" t="s">
        <v>19</v>
      </c>
      <c r="C798" s="24" t="s">
        <v>18</v>
      </c>
      <c r="D798" s="23" t="s">
        <v>18</v>
      </c>
      <c r="E798" s="25" t="s">
        <v>22</v>
      </c>
      <c r="F798" s="12">
        <v>1160680</v>
      </c>
      <c r="G798" s="103">
        <v>43643</v>
      </c>
      <c r="H798" s="99" t="s">
        <v>858</v>
      </c>
      <c r="I798" s="102" t="s">
        <v>856</v>
      </c>
      <c r="J798" s="42" t="s">
        <v>855</v>
      </c>
      <c r="K798" s="98">
        <v>99879</v>
      </c>
    </row>
    <row r="799" spans="1:11" ht="30" x14ac:dyDescent="0.2">
      <c r="A799" s="14" t="s">
        <v>848</v>
      </c>
      <c r="B799" s="25" t="s">
        <v>19</v>
      </c>
      <c r="C799" s="24" t="s">
        <v>18</v>
      </c>
      <c r="D799" s="23" t="s">
        <v>18</v>
      </c>
      <c r="E799" s="25" t="s">
        <v>22</v>
      </c>
      <c r="F799" s="12">
        <v>1160679</v>
      </c>
      <c r="G799" s="103">
        <v>43643</v>
      </c>
      <c r="H799" s="99" t="s">
        <v>858</v>
      </c>
      <c r="I799" s="102" t="s">
        <v>856</v>
      </c>
      <c r="J799" s="42" t="s">
        <v>855</v>
      </c>
      <c r="K799" s="98">
        <v>74291</v>
      </c>
    </row>
    <row r="800" spans="1:11" ht="30" x14ac:dyDescent="0.2">
      <c r="A800" s="14" t="s">
        <v>848</v>
      </c>
      <c r="B800" s="25" t="s">
        <v>19</v>
      </c>
      <c r="C800" s="24" t="s">
        <v>18</v>
      </c>
      <c r="D800" s="23" t="s">
        <v>18</v>
      </c>
      <c r="E800" s="25" t="s">
        <v>22</v>
      </c>
      <c r="F800" s="12">
        <v>1160829</v>
      </c>
      <c r="G800" s="100">
        <v>43643</v>
      </c>
      <c r="H800" s="99" t="s">
        <v>857</v>
      </c>
      <c r="I800" s="102" t="s">
        <v>856</v>
      </c>
      <c r="J800" s="42" t="s">
        <v>855</v>
      </c>
      <c r="K800" s="98">
        <v>362492</v>
      </c>
    </row>
    <row r="801" spans="1:11" ht="30" x14ac:dyDescent="0.3">
      <c r="A801" s="14" t="s">
        <v>848</v>
      </c>
      <c r="B801" s="104" t="s">
        <v>81</v>
      </c>
      <c r="C801" s="24" t="s">
        <v>18</v>
      </c>
      <c r="D801" s="23" t="s">
        <v>18</v>
      </c>
      <c r="E801" s="25" t="s">
        <v>27</v>
      </c>
      <c r="F801" s="12">
        <v>11190228</v>
      </c>
      <c r="G801" s="103">
        <v>43644</v>
      </c>
      <c r="H801" s="14" t="s">
        <v>854</v>
      </c>
      <c r="I801" s="43" t="s">
        <v>853</v>
      </c>
      <c r="J801" s="42" t="s">
        <v>852</v>
      </c>
      <c r="K801" s="98">
        <v>387940</v>
      </c>
    </row>
    <row r="802" spans="1:11" ht="30" x14ac:dyDescent="0.3">
      <c r="A802" s="14" t="s">
        <v>848</v>
      </c>
      <c r="B802" s="9" t="s">
        <v>33</v>
      </c>
      <c r="C802" s="24" t="s">
        <v>18</v>
      </c>
      <c r="D802" s="23" t="s">
        <v>18</v>
      </c>
      <c r="E802" s="71" t="s">
        <v>383</v>
      </c>
      <c r="F802" s="12">
        <v>302180</v>
      </c>
      <c r="G802" s="103">
        <v>43646</v>
      </c>
      <c r="H802" s="71" t="s">
        <v>851</v>
      </c>
      <c r="I802" s="102" t="s">
        <v>850</v>
      </c>
      <c r="J802" s="42" t="s">
        <v>849</v>
      </c>
      <c r="K802" s="101">
        <v>779856</v>
      </c>
    </row>
    <row r="803" spans="1:11" ht="15" x14ac:dyDescent="0.2">
      <c r="A803" s="14" t="s">
        <v>848</v>
      </c>
      <c r="B803" s="25" t="s">
        <v>19</v>
      </c>
      <c r="C803" s="24" t="s">
        <v>18</v>
      </c>
      <c r="D803" s="23" t="s">
        <v>18</v>
      </c>
      <c r="E803" s="25" t="s">
        <v>22</v>
      </c>
      <c r="F803" s="12">
        <v>734385</v>
      </c>
      <c r="G803" s="100">
        <v>43646</v>
      </c>
      <c r="H803" s="99" t="s">
        <v>847</v>
      </c>
      <c r="I803" s="28" t="s">
        <v>389</v>
      </c>
      <c r="J803" s="27" t="s">
        <v>388</v>
      </c>
      <c r="K803" s="98">
        <v>96260</v>
      </c>
    </row>
    <row r="804" spans="1:11" ht="15" customHeight="1" x14ac:dyDescent="0.2">
      <c r="A804" s="14" t="s">
        <v>735</v>
      </c>
      <c r="B804" s="58" t="s">
        <v>81</v>
      </c>
      <c r="C804" s="24" t="s">
        <v>18</v>
      </c>
      <c r="D804" s="23" t="s">
        <v>18</v>
      </c>
      <c r="E804" s="25" t="s">
        <v>32</v>
      </c>
      <c r="F804" s="97">
        <v>12190038</v>
      </c>
      <c r="G804" s="62">
        <v>43622</v>
      </c>
      <c r="H804" s="58" t="s">
        <v>2182</v>
      </c>
      <c r="I804" s="58" t="s">
        <v>846</v>
      </c>
      <c r="J804" s="7" t="s">
        <v>845</v>
      </c>
      <c r="K804" s="81">
        <v>95920</v>
      </c>
    </row>
    <row r="805" spans="1:11" ht="15" customHeight="1" x14ac:dyDescent="0.2">
      <c r="A805" s="14" t="s">
        <v>735</v>
      </c>
      <c r="B805" s="32" t="s">
        <v>28</v>
      </c>
      <c r="C805" s="24" t="s">
        <v>18</v>
      </c>
      <c r="D805" s="23" t="s">
        <v>18</v>
      </c>
      <c r="E805" s="25" t="s">
        <v>32</v>
      </c>
      <c r="F805" s="97">
        <v>12190040</v>
      </c>
      <c r="G805" s="62">
        <v>43626</v>
      </c>
      <c r="H805" s="58" t="s">
        <v>844</v>
      </c>
      <c r="I805" s="58" t="s">
        <v>843</v>
      </c>
      <c r="J805" s="7" t="s">
        <v>842</v>
      </c>
      <c r="K805" s="81">
        <v>216000</v>
      </c>
    </row>
    <row r="806" spans="1:11" ht="15" customHeight="1" x14ac:dyDescent="0.2">
      <c r="A806" s="14" t="s">
        <v>735</v>
      </c>
      <c r="B806" s="9" t="s">
        <v>33</v>
      </c>
      <c r="C806" s="24" t="s">
        <v>18</v>
      </c>
      <c r="D806" s="23" t="s">
        <v>18</v>
      </c>
      <c r="E806" s="25" t="s">
        <v>32</v>
      </c>
      <c r="F806" s="97">
        <v>12190042</v>
      </c>
      <c r="G806" s="62">
        <v>43629</v>
      </c>
      <c r="H806" s="58" t="s">
        <v>841</v>
      </c>
      <c r="I806" s="58" t="s">
        <v>658</v>
      </c>
      <c r="J806" s="7" t="s">
        <v>657</v>
      </c>
      <c r="K806" s="81">
        <v>2800000</v>
      </c>
    </row>
    <row r="807" spans="1:11" ht="15" customHeight="1" x14ac:dyDescent="0.2">
      <c r="A807" s="14" t="s">
        <v>735</v>
      </c>
      <c r="B807" s="9" t="s">
        <v>33</v>
      </c>
      <c r="C807" s="24" t="s">
        <v>18</v>
      </c>
      <c r="D807" s="23" t="s">
        <v>18</v>
      </c>
      <c r="E807" s="25" t="s">
        <v>27</v>
      </c>
      <c r="F807" s="37" t="s">
        <v>840</v>
      </c>
      <c r="G807" s="62">
        <v>43619</v>
      </c>
      <c r="H807" s="28" t="s">
        <v>839</v>
      </c>
      <c r="I807" s="58" t="s">
        <v>778</v>
      </c>
      <c r="J807" s="7" t="s">
        <v>777</v>
      </c>
      <c r="K807" s="81">
        <v>60594</v>
      </c>
    </row>
    <row r="808" spans="1:11" ht="15" customHeight="1" x14ac:dyDescent="0.2">
      <c r="A808" s="14" t="s">
        <v>735</v>
      </c>
      <c r="B808" s="9" t="s">
        <v>33</v>
      </c>
      <c r="C808" s="24" t="s">
        <v>18</v>
      </c>
      <c r="D808" s="23" t="s">
        <v>18</v>
      </c>
      <c r="E808" s="25" t="s">
        <v>27</v>
      </c>
      <c r="F808" s="37" t="s">
        <v>838</v>
      </c>
      <c r="G808" s="62">
        <v>43619</v>
      </c>
      <c r="H808" s="28" t="s">
        <v>837</v>
      </c>
      <c r="I808" s="58" t="s">
        <v>758</v>
      </c>
      <c r="J808" s="7" t="s">
        <v>757</v>
      </c>
      <c r="K808" s="81">
        <v>53319</v>
      </c>
    </row>
    <row r="809" spans="1:11" ht="15" customHeight="1" x14ac:dyDescent="0.2">
      <c r="A809" s="14" t="s">
        <v>735</v>
      </c>
      <c r="B809" s="9" t="s">
        <v>33</v>
      </c>
      <c r="C809" s="24" t="s">
        <v>18</v>
      </c>
      <c r="D809" s="23" t="s">
        <v>18</v>
      </c>
      <c r="E809" s="25" t="s">
        <v>27</v>
      </c>
      <c r="F809" s="37" t="s">
        <v>836</v>
      </c>
      <c r="G809" s="62">
        <v>43620</v>
      </c>
      <c r="H809" s="28" t="s">
        <v>835</v>
      </c>
      <c r="I809" s="58" t="s">
        <v>758</v>
      </c>
      <c r="J809" s="7" t="s">
        <v>757</v>
      </c>
      <c r="K809" s="81">
        <v>50739</v>
      </c>
    </row>
    <row r="810" spans="1:11" ht="15" customHeight="1" x14ac:dyDescent="0.2">
      <c r="A810" s="14" t="s">
        <v>735</v>
      </c>
      <c r="B810" s="9" t="s">
        <v>33</v>
      </c>
      <c r="C810" s="24" t="s">
        <v>18</v>
      </c>
      <c r="D810" s="23" t="s">
        <v>18</v>
      </c>
      <c r="E810" s="25" t="s">
        <v>27</v>
      </c>
      <c r="F810" s="37" t="s">
        <v>834</v>
      </c>
      <c r="G810" s="62">
        <v>43620</v>
      </c>
      <c r="H810" s="28" t="s">
        <v>833</v>
      </c>
      <c r="I810" s="58" t="s">
        <v>758</v>
      </c>
      <c r="J810" s="7" t="s">
        <v>757</v>
      </c>
      <c r="K810" s="81">
        <v>147438</v>
      </c>
    </row>
    <row r="811" spans="1:11" ht="30" customHeight="1" x14ac:dyDescent="0.2">
      <c r="A811" s="14" t="s">
        <v>735</v>
      </c>
      <c r="B811" s="9" t="s">
        <v>33</v>
      </c>
      <c r="C811" s="24" t="s">
        <v>18</v>
      </c>
      <c r="D811" s="23" t="s">
        <v>18</v>
      </c>
      <c r="E811" s="25" t="s">
        <v>27</v>
      </c>
      <c r="F811" s="37" t="s">
        <v>832</v>
      </c>
      <c r="G811" s="62">
        <v>43621</v>
      </c>
      <c r="H811" s="28" t="s">
        <v>831</v>
      </c>
      <c r="I811" s="58" t="s">
        <v>765</v>
      </c>
      <c r="J811" s="7" t="s">
        <v>764</v>
      </c>
      <c r="K811" s="81">
        <v>44948</v>
      </c>
    </row>
    <row r="812" spans="1:11" ht="15" customHeight="1" x14ac:dyDescent="0.2">
      <c r="A812" s="14" t="s">
        <v>735</v>
      </c>
      <c r="B812" s="9" t="s">
        <v>33</v>
      </c>
      <c r="C812" s="24" t="s">
        <v>18</v>
      </c>
      <c r="D812" s="23" t="s">
        <v>18</v>
      </c>
      <c r="E812" s="25" t="s">
        <v>27</v>
      </c>
      <c r="F812" s="37" t="s">
        <v>830</v>
      </c>
      <c r="G812" s="62">
        <v>43621</v>
      </c>
      <c r="H812" s="28" t="s">
        <v>829</v>
      </c>
      <c r="I812" s="58" t="s">
        <v>758</v>
      </c>
      <c r="J812" s="7" t="s">
        <v>757</v>
      </c>
      <c r="K812" s="81">
        <v>89179</v>
      </c>
    </row>
    <row r="813" spans="1:11" ht="30" customHeight="1" x14ac:dyDescent="0.2">
      <c r="A813" s="14" t="s">
        <v>735</v>
      </c>
      <c r="B813" s="9" t="s">
        <v>33</v>
      </c>
      <c r="C813" s="24" t="s">
        <v>18</v>
      </c>
      <c r="D813" s="23" t="s">
        <v>18</v>
      </c>
      <c r="E813" s="25" t="s">
        <v>27</v>
      </c>
      <c r="F813" s="37" t="s">
        <v>828</v>
      </c>
      <c r="G813" s="62">
        <v>43621</v>
      </c>
      <c r="H813" s="28" t="s">
        <v>827</v>
      </c>
      <c r="I813" s="58" t="s">
        <v>778</v>
      </c>
      <c r="J813" s="7" t="s">
        <v>777</v>
      </c>
      <c r="K813" s="81">
        <v>73594</v>
      </c>
    </row>
    <row r="814" spans="1:11" ht="15" customHeight="1" x14ac:dyDescent="0.2">
      <c r="A814" s="14" t="s">
        <v>735</v>
      </c>
      <c r="B814" s="9" t="s">
        <v>33</v>
      </c>
      <c r="C814" s="24" t="s">
        <v>18</v>
      </c>
      <c r="D814" s="23" t="s">
        <v>18</v>
      </c>
      <c r="E814" s="25" t="s">
        <v>27</v>
      </c>
      <c r="F814" s="37" t="s">
        <v>826</v>
      </c>
      <c r="G814" s="62">
        <v>43621</v>
      </c>
      <c r="H814" s="28" t="s">
        <v>825</v>
      </c>
      <c r="I814" s="58" t="s">
        <v>758</v>
      </c>
      <c r="J814" s="7" t="s">
        <v>757</v>
      </c>
      <c r="K814" s="81">
        <v>81210</v>
      </c>
    </row>
    <row r="815" spans="1:11" ht="30" customHeight="1" x14ac:dyDescent="0.2">
      <c r="A815" s="14" t="s">
        <v>735</v>
      </c>
      <c r="B815" s="9" t="s">
        <v>33</v>
      </c>
      <c r="C815" s="24" t="s">
        <v>18</v>
      </c>
      <c r="D815" s="23" t="s">
        <v>18</v>
      </c>
      <c r="E815" s="25" t="s">
        <v>27</v>
      </c>
      <c r="F815" s="37" t="s">
        <v>824</v>
      </c>
      <c r="G815" s="62">
        <v>43621</v>
      </c>
      <c r="H815" s="28" t="s">
        <v>823</v>
      </c>
      <c r="I815" s="58" t="s">
        <v>754</v>
      </c>
      <c r="J815" s="7" t="s">
        <v>753</v>
      </c>
      <c r="K815" s="81">
        <v>43500</v>
      </c>
    </row>
    <row r="816" spans="1:11" ht="15" customHeight="1" x14ac:dyDescent="0.2">
      <c r="A816" s="14" t="s">
        <v>735</v>
      </c>
      <c r="B816" s="9" t="s">
        <v>33</v>
      </c>
      <c r="C816" s="24" t="s">
        <v>18</v>
      </c>
      <c r="D816" s="23" t="s">
        <v>18</v>
      </c>
      <c r="E816" s="25" t="s">
        <v>27</v>
      </c>
      <c r="F816" s="37" t="s">
        <v>822</v>
      </c>
      <c r="G816" s="62">
        <v>43621</v>
      </c>
      <c r="H816" s="28" t="s">
        <v>821</v>
      </c>
      <c r="I816" s="58" t="s">
        <v>754</v>
      </c>
      <c r="J816" s="7" t="s">
        <v>753</v>
      </c>
      <c r="K816" s="81">
        <v>16401</v>
      </c>
    </row>
    <row r="817" spans="1:11" ht="15" customHeight="1" x14ac:dyDescent="0.2">
      <c r="A817" s="14" t="s">
        <v>735</v>
      </c>
      <c r="B817" s="9" t="s">
        <v>33</v>
      </c>
      <c r="C817" s="24" t="s">
        <v>18</v>
      </c>
      <c r="D817" s="23" t="s">
        <v>18</v>
      </c>
      <c r="E817" s="25" t="s">
        <v>27</v>
      </c>
      <c r="F817" s="37" t="s">
        <v>820</v>
      </c>
      <c r="G817" s="62">
        <v>43622</v>
      </c>
      <c r="H817" s="28" t="s">
        <v>819</v>
      </c>
      <c r="I817" s="58" t="s">
        <v>765</v>
      </c>
      <c r="J817" s="7" t="s">
        <v>764</v>
      </c>
      <c r="K817" s="81">
        <v>128840</v>
      </c>
    </row>
    <row r="818" spans="1:11" ht="15" customHeight="1" x14ac:dyDescent="0.2">
      <c r="A818" s="14" t="s">
        <v>735</v>
      </c>
      <c r="B818" s="9" t="s">
        <v>33</v>
      </c>
      <c r="C818" s="24" t="s">
        <v>18</v>
      </c>
      <c r="D818" s="23" t="s">
        <v>18</v>
      </c>
      <c r="E818" s="25" t="s">
        <v>27</v>
      </c>
      <c r="F818" s="37" t="s">
        <v>818</v>
      </c>
      <c r="G818" s="62">
        <v>43622</v>
      </c>
      <c r="H818" s="28" t="s">
        <v>817</v>
      </c>
      <c r="I818" s="58" t="s">
        <v>758</v>
      </c>
      <c r="J818" s="7" t="s">
        <v>757</v>
      </c>
      <c r="K818" s="81">
        <v>115618</v>
      </c>
    </row>
    <row r="819" spans="1:11" ht="15" customHeight="1" x14ac:dyDescent="0.2">
      <c r="A819" s="14" t="s">
        <v>735</v>
      </c>
      <c r="B819" s="9" t="s">
        <v>33</v>
      </c>
      <c r="C819" s="24" t="s">
        <v>18</v>
      </c>
      <c r="D819" s="23" t="s">
        <v>18</v>
      </c>
      <c r="E819" s="25" t="s">
        <v>27</v>
      </c>
      <c r="F819" s="37" t="s">
        <v>816</v>
      </c>
      <c r="G819" s="62">
        <v>43623</v>
      </c>
      <c r="H819" s="28" t="s">
        <v>815</v>
      </c>
      <c r="I819" s="58" t="s">
        <v>758</v>
      </c>
      <c r="J819" s="7" t="s">
        <v>757</v>
      </c>
      <c r="K819" s="81">
        <v>322476</v>
      </c>
    </row>
    <row r="820" spans="1:11" ht="15" customHeight="1" x14ac:dyDescent="0.2">
      <c r="A820" s="14" t="s">
        <v>735</v>
      </c>
      <c r="B820" s="9" t="s">
        <v>33</v>
      </c>
      <c r="C820" s="24" t="s">
        <v>18</v>
      </c>
      <c r="D820" s="23" t="s">
        <v>18</v>
      </c>
      <c r="E820" s="25" t="s">
        <v>27</v>
      </c>
      <c r="F820" s="37" t="s">
        <v>814</v>
      </c>
      <c r="G820" s="62">
        <v>43626</v>
      </c>
      <c r="H820" s="28" t="s">
        <v>813</v>
      </c>
      <c r="I820" s="58" t="s">
        <v>754</v>
      </c>
      <c r="J820" s="7" t="s">
        <v>753</v>
      </c>
      <c r="K820" s="81">
        <v>43500</v>
      </c>
    </row>
    <row r="821" spans="1:11" ht="15" customHeight="1" x14ac:dyDescent="0.2">
      <c r="A821" s="14" t="s">
        <v>735</v>
      </c>
      <c r="B821" s="9" t="s">
        <v>33</v>
      </c>
      <c r="C821" s="24" t="s">
        <v>18</v>
      </c>
      <c r="D821" s="23" t="s">
        <v>18</v>
      </c>
      <c r="E821" s="25" t="s">
        <v>27</v>
      </c>
      <c r="F821" s="37" t="s">
        <v>812</v>
      </c>
      <c r="G821" s="62">
        <v>43626</v>
      </c>
      <c r="H821" s="28" t="s">
        <v>811</v>
      </c>
      <c r="I821" s="58" t="s">
        <v>754</v>
      </c>
      <c r="J821" s="7" t="s">
        <v>753</v>
      </c>
      <c r="K821" s="81">
        <v>43500</v>
      </c>
    </row>
    <row r="822" spans="1:11" ht="15" customHeight="1" x14ac:dyDescent="0.2">
      <c r="A822" s="14" t="s">
        <v>735</v>
      </c>
      <c r="B822" s="9" t="s">
        <v>33</v>
      </c>
      <c r="C822" s="24" t="s">
        <v>18</v>
      </c>
      <c r="D822" s="23" t="s">
        <v>18</v>
      </c>
      <c r="E822" s="25" t="s">
        <v>27</v>
      </c>
      <c r="F822" s="37" t="s">
        <v>810</v>
      </c>
      <c r="G822" s="62">
        <v>43626</v>
      </c>
      <c r="H822" s="28" t="s">
        <v>809</v>
      </c>
      <c r="I822" s="58" t="s">
        <v>765</v>
      </c>
      <c r="J822" s="7" t="s">
        <v>764</v>
      </c>
      <c r="K822" s="81">
        <v>64420</v>
      </c>
    </row>
    <row r="823" spans="1:11" ht="15" customHeight="1" x14ac:dyDescent="0.2">
      <c r="A823" s="14" t="s">
        <v>735</v>
      </c>
      <c r="B823" s="9" t="s">
        <v>33</v>
      </c>
      <c r="C823" s="24" t="s">
        <v>18</v>
      </c>
      <c r="D823" s="23" t="s">
        <v>18</v>
      </c>
      <c r="E823" s="25" t="s">
        <v>27</v>
      </c>
      <c r="F823" s="37" t="s">
        <v>808</v>
      </c>
      <c r="G823" s="62">
        <v>43626</v>
      </c>
      <c r="H823" s="28" t="s">
        <v>807</v>
      </c>
      <c r="I823" s="58" t="s">
        <v>754</v>
      </c>
      <c r="J823" s="7" t="s">
        <v>753</v>
      </c>
      <c r="K823" s="81">
        <v>6800</v>
      </c>
    </row>
    <row r="824" spans="1:11" ht="15" customHeight="1" x14ac:dyDescent="0.2">
      <c r="A824" s="14" t="s">
        <v>735</v>
      </c>
      <c r="B824" s="9" t="s">
        <v>33</v>
      </c>
      <c r="C824" s="24" t="s">
        <v>18</v>
      </c>
      <c r="D824" s="23" t="s">
        <v>18</v>
      </c>
      <c r="E824" s="25" t="s">
        <v>27</v>
      </c>
      <c r="F824" s="37">
        <v>12190181</v>
      </c>
      <c r="G824" s="62">
        <v>43627</v>
      </c>
      <c r="H824" s="28" t="s">
        <v>806</v>
      </c>
      <c r="I824" s="58" t="s">
        <v>765</v>
      </c>
      <c r="J824" s="7" t="s">
        <v>764</v>
      </c>
      <c r="K824" s="81">
        <v>56870</v>
      </c>
    </row>
    <row r="825" spans="1:11" ht="15" customHeight="1" x14ac:dyDescent="0.2">
      <c r="A825" s="14" t="s">
        <v>735</v>
      </c>
      <c r="B825" s="9" t="s">
        <v>33</v>
      </c>
      <c r="C825" s="24" t="s">
        <v>18</v>
      </c>
      <c r="D825" s="23" t="s">
        <v>18</v>
      </c>
      <c r="E825" s="25" t="s">
        <v>27</v>
      </c>
      <c r="F825" s="37">
        <v>12190182</v>
      </c>
      <c r="G825" s="62">
        <v>43627</v>
      </c>
      <c r="H825" s="28" t="s">
        <v>805</v>
      </c>
      <c r="I825" s="58" t="s">
        <v>758</v>
      </c>
      <c r="J825" s="7" t="s">
        <v>757</v>
      </c>
      <c r="K825" s="81">
        <v>74010</v>
      </c>
    </row>
    <row r="826" spans="1:11" ht="15" customHeight="1" x14ac:dyDescent="0.2">
      <c r="A826" s="14" t="s">
        <v>735</v>
      </c>
      <c r="B826" s="15" t="s">
        <v>13</v>
      </c>
      <c r="C826" s="39" t="s">
        <v>804</v>
      </c>
      <c r="D826" s="23">
        <v>43598</v>
      </c>
      <c r="E826" s="25" t="s">
        <v>27</v>
      </c>
      <c r="F826" s="37">
        <v>12190183</v>
      </c>
      <c r="G826" s="62">
        <v>43627</v>
      </c>
      <c r="H826" s="28" t="s">
        <v>803</v>
      </c>
      <c r="I826" s="58" t="s">
        <v>802</v>
      </c>
      <c r="J826" s="7" t="s">
        <v>801</v>
      </c>
      <c r="K826" s="81">
        <v>1300000</v>
      </c>
    </row>
    <row r="827" spans="1:11" ht="15" customHeight="1" x14ac:dyDescent="0.2">
      <c r="A827" s="14" t="s">
        <v>735</v>
      </c>
      <c r="B827" s="58" t="s">
        <v>81</v>
      </c>
      <c r="C827" s="24" t="s">
        <v>18</v>
      </c>
      <c r="D827" s="23" t="s">
        <v>18</v>
      </c>
      <c r="E827" s="25" t="s">
        <v>27</v>
      </c>
      <c r="F827" s="37">
        <v>12190184</v>
      </c>
      <c r="G827" s="62">
        <v>43627</v>
      </c>
      <c r="H827" s="28" t="s">
        <v>800</v>
      </c>
      <c r="I827" s="58" t="s">
        <v>799</v>
      </c>
      <c r="J827" s="7" t="s">
        <v>798</v>
      </c>
      <c r="K827" s="81">
        <v>48353</v>
      </c>
    </row>
    <row r="828" spans="1:11" ht="15" customHeight="1" x14ac:dyDescent="0.2">
      <c r="A828" s="14" t="s">
        <v>735</v>
      </c>
      <c r="B828" s="9" t="s">
        <v>33</v>
      </c>
      <c r="C828" s="24" t="s">
        <v>18</v>
      </c>
      <c r="D828" s="23" t="s">
        <v>18</v>
      </c>
      <c r="E828" s="25" t="s">
        <v>27</v>
      </c>
      <c r="F828" s="37">
        <v>12190185</v>
      </c>
      <c r="G828" s="62">
        <v>43627</v>
      </c>
      <c r="H828" s="28" t="s">
        <v>797</v>
      </c>
      <c r="I828" s="58" t="s">
        <v>765</v>
      </c>
      <c r="J828" s="7" t="s">
        <v>764</v>
      </c>
      <c r="K828" s="81">
        <v>31000</v>
      </c>
    </row>
    <row r="829" spans="1:11" ht="15" customHeight="1" x14ac:dyDescent="0.2">
      <c r="A829" s="14" t="s">
        <v>735</v>
      </c>
      <c r="B829" s="9" t="s">
        <v>33</v>
      </c>
      <c r="C829" s="24" t="s">
        <v>18</v>
      </c>
      <c r="D829" s="23" t="s">
        <v>18</v>
      </c>
      <c r="E829" s="25" t="s">
        <v>27</v>
      </c>
      <c r="F829" s="37">
        <v>12190186</v>
      </c>
      <c r="G829" s="62">
        <v>43627</v>
      </c>
      <c r="H829" s="28" t="s">
        <v>774</v>
      </c>
      <c r="I829" s="58" t="s">
        <v>754</v>
      </c>
      <c r="J829" s="7" t="s">
        <v>753</v>
      </c>
      <c r="K829" s="81">
        <v>6800</v>
      </c>
    </row>
    <row r="830" spans="1:11" ht="15" customHeight="1" x14ac:dyDescent="0.2">
      <c r="A830" s="14" t="s">
        <v>735</v>
      </c>
      <c r="B830" s="9" t="s">
        <v>33</v>
      </c>
      <c r="C830" s="24" t="s">
        <v>18</v>
      </c>
      <c r="D830" s="23" t="s">
        <v>18</v>
      </c>
      <c r="E830" s="25" t="s">
        <v>27</v>
      </c>
      <c r="F830" s="37">
        <v>12190187</v>
      </c>
      <c r="G830" s="62">
        <v>43627</v>
      </c>
      <c r="H830" s="28" t="s">
        <v>796</v>
      </c>
      <c r="I830" s="58" t="s">
        <v>754</v>
      </c>
      <c r="J830" s="7" t="s">
        <v>753</v>
      </c>
      <c r="K830" s="81">
        <v>6800</v>
      </c>
    </row>
    <row r="831" spans="1:11" ht="15" customHeight="1" x14ac:dyDescent="0.2">
      <c r="A831" s="14" t="s">
        <v>735</v>
      </c>
      <c r="B831" s="9" t="s">
        <v>33</v>
      </c>
      <c r="C831" s="24" t="s">
        <v>18</v>
      </c>
      <c r="D831" s="23" t="s">
        <v>18</v>
      </c>
      <c r="E831" s="25" t="s">
        <v>27</v>
      </c>
      <c r="F831" s="37">
        <v>12190188</v>
      </c>
      <c r="G831" s="62">
        <v>43627</v>
      </c>
      <c r="H831" s="28" t="s">
        <v>795</v>
      </c>
      <c r="I831" s="58" t="s">
        <v>754</v>
      </c>
      <c r="J831" s="7" t="s">
        <v>753</v>
      </c>
      <c r="K831" s="81">
        <v>6800</v>
      </c>
    </row>
    <row r="832" spans="1:11" ht="15" customHeight="1" x14ac:dyDescent="0.2">
      <c r="A832" s="14" t="s">
        <v>735</v>
      </c>
      <c r="B832" s="9" t="s">
        <v>33</v>
      </c>
      <c r="C832" s="24" t="s">
        <v>18</v>
      </c>
      <c r="D832" s="23" t="s">
        <v>18</v>
      </c>
      <c r="E832" s="25" t="s">
        <v>27</v>
      </c>
      <c r="F832" s="37">
        <v>12190189</v>
      </c>
      <c r="G832" s="62">
        <v>43627</v>
      </c>
      <c r="H832" s="28" t="s">
        <v>794</v>
      </c>
      <c r="I832" s="58" t="s">
        <v>778</v>
      </c>
      <c r="J832" s="7" t="s">
        <v>777</v>
      </c>
      <c r="K832" s="81">
        <v>39594</v>
      </c>
    </row>
    <row r="833" spans="1:11" ht="15" customHeight="1" x14ac:dyDescent="0.2">
      <c r="A833" s="14" t="s">
        <v>735</v>
      </c>
      <c r="B833" s="9" t="s">
        <v>33</v>
      </c>
      <c r="C833" s="24" t="s">
        <v>18</v>
      </c>
      <c r="D833" s="23" t="s">
        <v>18</v>
      </c>
      <c r="E833" s="25" t="s">
        <v>27</v>
      </c>
      <c r="F833" s="37">
        <v>12190190</v>
      </c>
      <c r="G833" s="62">
        <v>43627</v>
      </c>
      <c r="H833" s="28" t="s">
        <v>793</v>
      </c>
      <c r="I833" s="58" t="s">
        <v>758</v>
      </c>
      <c r="J833" s="7" t="s">
        <v>757</v>
      </c>
      <c r="K833" s="81">
        <v>53319</v>
      </c>
    </row>
    <row r="834" spans="1:11" ht="15" customHeight="1" x14ac:dyDescent="0.2">
      <c r="A834" s="14" t="s">
        <v>735</v>
      </c>
      <c r="B834" s="9" t="s">
        <v>33</v>
      </c>
      <c r="C834" s="24" t="s">
        <v>18</v>
      </c>
      <c r="D834" s="23" t="s">
        <v>18</v>
      </c>
      <c r="E834" s="25" t="s">
        <v>27</v>
      </c>
      <c r="F834" s="37">
        <v>12190191</v>
      </c>
      <c r="G834" s="62">
        <v>43628</v>
      </c>
      <c r="H834" s="28" t="s">
        <v>792</v>
      </c>
      <c r="I834" s="58" t="s">
        <v>758</v>
      </c>
      <c r="J834" s="7" t="s">
        <v>757</v>
      </c>
      <c r="K834" s="81">
        <v>117098</v>
      </c>
    </row>
    <row r="835" spans="1:11" ht="15" customHeight="1" x14ac:dyDescent="0.2">
      <c r="A835" s="14" t="s">
        <v>735</v>
      </c>
      <c r="B835" s="9" t="s">
        <v>33</v>
      </c>
      <c r="C835" s="24" t="s">
        <v>18</v>
      </c>
      <c r="D835" s="23" t="s">
        <v>18</v>
      </c>
      <c r="E835" s="25" t="s">
        <v>27</v>
      </c>
      <c r="F835" s="37">
        <v>12190192</v>
      </c>
      <c r="G835" s="62">
        <v>43629</v>
      </c>
      <c r="H835" s="28" t="s">
        <v>774</v>
      </c>
      <c r="I835" s="58" t="s">
        <v>754</v>
      </c>
      <c r="J835" s="7" t="s">
        <v>753</v>
      </c>
      <c r="K835" s="81">
        <v>6800</v>
      </c>
    </row>
    <row r="836" spans="1:11" ht="15" customHeight="1" x14ac:dyDescent="0.2">
      <c r="A836" s="14" t="s">
        <v>735</v>
      </c>
      <c r="B836" s="9" t="s">
        <v>33</v>
      </c>
      <c r="C836" s="24" t="s">
        <v>18</v>
      </c>
      <c r="D836" s="23" t="s">
        <v>18</v>
      </c>
      <c r="E836" s="25" t="s">
        <v>27</v>
      </c>
      <c r="F836" s="37">
        <v>12190193</v>
      </c>
      <c r="G836" s="62">
        <v>43629</v>
      </c>
      <c r="H836" s="28" t="s">
        <v>767</v>
      </c>
      <c r="I836" s="58" t="s">
        <v>754</v>
      </c>
      <c r="J836" s="7" t="s">
        <v>753</v>
      </c>
      <c r="K836" s="81">
        <v>6800</v>
      </c>
    </row>
    <row r="837" spans="1:11" ht="15" customHeight="1" x14ac:dyDescent="0.2">
      <c r="A837" s="14" t="s">
        <v>735</v>
      </c>
      <c r="B837" s="9" t="s">
        <v>33</v>
      </c>
      <c r="C837" s="24" t="s">
        <v>18</v>
      </c>
      <c r="D837" s="23" t="s">
        <v>18</v>
      </c>
      <c r="E837" s="25" t="s">
        <v>27</v>
      </c>
      <c r="F837" s="37">
        <v>12190194</v>
      </c>
      <c r="G837" s="62">
        <v>43629</v>
      </c>
      <c r="H837" s="28" t="s">
        <v>791</v>
      </c>
      <c r="I837" s="58" t="s">
        <v>754</v>
      </c>
      <c r="J837" s="7" t="s">
        <v>753</v>
      </c>
      <c r="K837" s="81">
        <v>6800</v>
      </c>
    </row>
    <row r="838" spans="1:11" ht="15" customHeight="1" x14ac:dyDescent="0.2">
      <c r="A838" s="14" t="s">
        <v>735</v>
      </c>
      <c r="B838" s="58" t="s">
        <v>81</v>
      </c>
      <c r="C838" s="24" t="s">
        <v>18</v>
      </c>
      <c r="D838" s="23" t="s">
        <v>18</v>
      </c>
      <c r="E838" s="25" t="s">
        <v>27</v>
      </c>
      <c r="F838" s="37">
        <v>12190195</v>
      </c>
      <c r="G838" s="62">
        <v>43629</v>
      </c>
      <c r="H838" s="28" t="s">
        <v>790</v>
      </c>
      <c r="I838" s="58" t="s">
        <v>789</v>
      </c>
      <c r="J838" s="7" t="s">
        <v>788</v>
      </c>
      <c r="K838" s="81">
        <v>578167</v>
      </c>
    </row>
    <row r="839" spans="1:11" ht="15" customHeight="1" x14ac:dyDescent="0.2">
      <c r="A839" s="14" t="s">
        <v>735</v>
      </c>
      <c r="B839" s="9" t="s">
        <v>33</v>
      </c>
      <c r="C839" s="24" t="s">
        <v>18</v>
      </c>
      <c r="D839" s="23" t="s">
        <v>18</v>
      </c>
      <c r="E839" s="25" t="s">
        <v>27</v>
      </c>
      <c r="F839" s="37">
        <v>12190197</v>
      </c>
      <c r="G839" s="62">
        <v>43629</v>
      </c>
      <c r="H839" s="28" t="s">
        <v>787</v>
      </c>
      <c r="I839" s="58" t="s">
        <v>758</v>
      </c>
      <c r="J839" s="7" t="s">
        <v>757</v>
      </c>
      <c r="K839" s="81">
        <v>141758</v>
      </c>
    </row>
    <row r="840" spans="1:11" ht="15" customHeight="1" x14ac:dyDescent="0.2">
      <c r="A840" s="14" t="s">
        <v>735</v>
      </c>
      <c r="B840" s="58" t="s">
        <v>81</v>
      </c>
      <c r="C840" s="24" t="s">
        <v>18</v>
      </c>
      <c r="D840" s="23" t="s">
        <v>18</v>
      </c>
      <c r="E840" s="25" t="s">
        <v>27</v>
      </c>
      <c r="F840" s="37">
        <v>12190198</v>
      </c>
      <c r="G840" s="62">
        <v>43630</v>
      </c>
      <c r="H840" s="28" t="s">
        <v>786</v>
      </c>
      <c r="I840" s="58" t="s">
        <v>785</v>
      </c>
      <c r="J840" s="7" t="s">
        <v>784</v>
      </c>
      <c r="K840" s="81">
        <v>523600</v>
      </c>
    </row>
    <row r="841" spans="1:11" ht="15" customHeight="1" x14ac:dyDescent="0.2">
      <c r="A841" s="14" t="s">
        <v>735</v>
      </c>
      <c r="B841" s="58" t="s">
        <v>81</v>
      </c>
      <c r="C841" s="24" t="s">
        <v>18</v>
      </c>
      <c r="D841" s="23" t="s">
        <v>18</v>
      </c>
      <c r="E841" s="25" t="s">
        <v>27</v>
      </c>
      <c r="F841" s="37">
        <v>12190199</v>
      </c>
      <c r="G841" s="62">
        <v>43630</v>
      </c>
      <c r="H841" s="28" t="s">
        <v>783</v>
      </c>
      <c r="I841" s="58" t="s">
        <v>782</v>
      </c>
      <c r="J841" s="7" t="s">
        <v>781</v>
      </c>
      <c r="K841" s="81">
        <v>30000</v>
      </c>
    </row>
    <row r="842" spans="1:11" ht="15" customHeight="1" x14ac:dyDescent="0.2">
      <c r="A842" s="14" t="s">
        <v>735</v>
      </c>
      <c r="B842" s="9" t="s">
        <v>33</v>
      </c>
      <c r="C842" s="24" t="s">
        <v>18</v>
      </c>
      <c r="D842" s="23" t="s">
        <v>18</v>
      </c>
      <c r="E842" s="25" t="s">
        <v>27</v>
      </c>
      <c r="F842" s="37">
        <v>12190200</v>
      </c>
      <c r="G842" s="62">
        <v>43630</v>
      </c>
      <c r="H842" s="28" t="s">
        <v>780</v>
      </c>
      <c r="I842" s="58" t="s">
        <v>758</v>
      </c>
      <c r="J842" s="7" t="s">
        <v>757</v>
      </c>
      <c r="K842" s="81">
        <v>154068</v>
      </c>
    </row>
    <row r="843" spans="1:11" ht="30" customHeight="1" x14ac:dyDescent="0.2">
      <c r="A843" s="14" t="s">
        <v>735</v>
      </c>
      <c r="B843" s="9" t="s">
        <v>33</v>
      </c>
      <c r="C843" s="24" t="s">
        <v>18</v>
      </c>
      <c r="D843" s="23" t="s">
        <v>18</v>
      </c>
      <c r="E843" s="25" t="s">
        <v>27</v>
      </c>
      <c r="F843" s="37">
        <v>12190201</v>
      </c>
      <c r="G843" s="62">
        <v>43633</v>
      </c>
      <c r="H843" s="28" t="s">
        <v>779</v>
      </c>
      <c r="I843" s="58" t="s">
        <v>778</v>
      </c>
      <c r="J843" s="7" t="s">
        <v>777</v>
      </c>
      <c r="K843" s="81">
        <v>73594</v>
      </c>
    </row>
    <row r="844" spans="1:11" ht="15" customHeight="1" x14ac:dyDescent="0.2">
      <c r="A844" s="14" t="s">
        <v>735</v>
      </c>
      <c r="B844" s="9" t="s">
        <v>33</v>
      </c>
      <c r="C844" s="24" t="s">
        <v>18</v>
      </c>
      <c r="D844" s="23" t="s">
        <v>18</v>
      </c>
      <c r="E844" s="25" t="s">
        <v>27</v>
      </c>
      <c r="F844" s="37">
        <v>12190202</v>
      </c>
      <c r="G844" s="62">
        <v>43633</v>
      </c>
      <c r="H844" s="28" t="s">
        <v>776</v>
      </c>
      <c r="I844" s="58" t="s">
        <v>758</v>
      </c>
      <c r="J844" s="7" t="s">
        <v>757</v>
      </c>
      <c r="K844" s="81">
        <v>330655</v>
      </c>
    </row>
    <row r="845" spans="1:11" ht="15" customHeight="1" x14ac:dyDescent="0.2">
      <c r="A845" s="14" t="s">
        <v>735</v>
      </c>
      <c r="B845" s="9" t="s">
        <v>33</v>
      </c>
      <c r="C845" s="24" t="s">
        <v>18</v>
      </c>
      <c r="D845" s="23" t="s">
        <v>18</v>
      </c>
      <c r="E845" s="25" t="s">
        <v>27</v>
      </c>
      <c r="F845" s="37">
        <v>12190203</v>
      </c>
      <c r="G845" s="62">
        <v>43633</v>
      </c>
      <c r="H845" s="28" t="s">
        <v>775</v>
      </c>
      <c r="I845" s="58" t="s">
        <v>758</v>
      </c>
      <c r="J845" s="7" t="s">
        <v>757</v>
      </c>
      <c r="K845" s="81">
        <v>162648</v>
      </c>
    </row>
    <row r="846" spans="1:11" ht="15" customHeight="1" x14ac:dyDescent="0.2">
      <c r="A846" s="14" t="s">
        <v>735</v>
      </c>
      <c r="B846" s="9" t="s">
        <v>33</v>
      </c>
      <c r="C846" s="24" t="s">
        <v>18</v>
      </c>
      <c r="D846" s="23" t="s">
        <v>18</v>
      </c>
      <c r="E846" s="25" t="s">
        <v>27</v>
      </c>
      <c r="F846" s="37">
        <v>12190204</v>
      </c>
      <c r="G846" s="62">
        <v>43634</v>
      </c>
      <c r="H846" s="28" t="s">
        <v>774</v>
      </c>
      <c r="I846" s="58" t="s">
        <v>754</v>
      </c>
      <c r="J846" s="7" t="s">
        <v>753</v>
      </c>
      <c r="K846" s="81">
        <v>6800</v>
      </c>
    </row>
    <row r="847" spans="1:11" ht="15" customHeight="1" x14ac:dyDescent="0.2">
      <c r="A847" s="14" t="s">
        <v>735</v>
      </c>
      <c r="B847" s="9" t="s">
        <v>33</v>
      </c>
      <c r="C847" s="24" t="s">
        <v>18</v>
      </c>
      <c r="D847" s="23" t="s">
        <v>18</v>
      </c>
      <c r="E847" s="25" t="s">
        <v>27</v>
      </c>
      <c r="F847" s="37">
        <v>12190205</v>
      </c>
      <c r="G847" s="62">
        <v>43634</v>
      </c>
      <c r="H847" s="28" t="s">
        <v>755</v>
      </c>
      <c r="I847" s="58" t="s">
        <v>754</v>
      </c>
      <c r="J847" s="7" t="s">
        <v>753</v>
      </c>
      <c r="K847" s="81">
        <v>6800</v>
      </c>
    </row>
    <row r="848" spans="1:11" ht="15" customHeight="1" x14ac:dyDescent="0.2">
      <c r="A848" s="14" t="s">
        <v>735</v>
      </c>
      <c r="B848" s="9" t="s">
        <v>33</v>
      </c>
      <c r="C848" s="24" t="s">
        <v>18</v>
      </c>
      <c r="D848" s="23" t="s">
        <v>18</v>
      </c>
      <c r="E848" s="25" t="s">
        <v>27</v>
      </c>
      <c r="F848" s="37">
        <v>12190206</v>
      </c>
      <c r="G848" s="62">
        <v>43634</v>
      </c>
      <c r="H848" s="28" t="s">
        <v>773</v>
      </c>
      <c r="I848" s="58" t="s">
        <v>758</v>
      </c>
      <c r="J848" s="7" t="s">
        <v>757</v>
      </c>
      <c r="K848" s="81">
        <v>73500</v>
      </c>
    </row>
    <row r="849" spans="1:11" ht="15" customHeight="1" x14ac:dyDescent="0.2">
      <c r="A849" s="14" t="s">
        <v>735</v>
      </c>
      <c r="B849" s="9" t="s">
        <v>33</v>
      </c>
      <c r="C849" s="24" t="s">
        <v>18</v>
      </c>
      <c r="D849" s="23" t="s">
        <v>18</v>
      </c>
      <c r="E849" s="25" t="s">
        <v>27</v>
      </c>
      <c r="F849" s="37">
        <v>12190207</v>
      </c>
      <c r="G849" s="62">
        <v>43634</v>
      </c>
      <c r="H849" s="28" t="s">
        <v>772</v>
      </c>
      <c r="I849" s="58" t="s">
        <v>758</v>
      </c>
      <c r="J849" s="7" t="s">
        <v>757</v>
      </c>
      <c r="K849" s="81">
        <v>12990</v>
      </c>
    </row>
    <row r="850" spans="1:11" ht="15" customHeight="1" x14ac:dyDescent="0.2">
      <c r="A850" s="14" t="s">
        <v>735</v>
      </c>
      <c r="B850" s="9" t="s">
        <v>33</v>
      </c>
      <c r="C850" s="24" t="s">
        <v>18</v>
      </c>
      <c r="D850" s="23" t="s">
        <v>18</v>
      </c>
      <c r="E850" s="25" t="s">
        <v>27</v>
      </c>
      <c r="F850" s="37">
        <v>12190208</v>
      </c>
      <c r="G850" s="62">
        <v>43634</v>
      </c>
      <c r="H850" s="28" t="s">
        <v>771</v>
      </c>
      <c r="I850" s="58" t="s">
        <v>758</v>
      </c>
      <c r="J850" s="7" t="s">
        <v>757</v>
      </c>
      <c r="K850" s="81">
        <v>196238</v>
      </c>
    </row>
    <row r="851" spans="1:11" ht="15" customHeight="1" x14ac:dyDescent="0.2">
      <c r="A851" s="14" t="s">
        <v>735</v>
      </c>
      <c r="B851" s="58" t="s">
        <v>81</v>
      </c>
      <c r="C851" s="24" t="s">
        <v>18</v>
      </c>
      <c r="D851" s="23" t="s">
        <v>18</v>
      </c>
      <c r="E851" s="25" t="s">
        <v>27</v>
      </c>
      <c r="F851" s="37">
        <v>12190209</v>
      </c>
      <c r="G851" s="62">
        <v>43635</v>
      </c>
      <c r="H851" s="28" t="s">
        <v>770</v>
      </c>
      <c r="I851" s="58" t="s">
        <v>762</v>
      </c>
      <c r="J851" s="7" t="s">
        <v>761</v>
      </c>
      <c r="K851" s="81">
        <v>178500</v>
      </c>
    </row>
    <row r="852" spans="1:11" ht="15" customHeight="1" x14ac:dyDescent="0.2">
      <c r="A852" s="14" t="s">
        <v>735</v>
      </c>
      <c r="B852" s="9" t="s">
        <v>33</v>
      </c>
      <c r="C852" s="24" t="s">
        <v>18</v>
      </c>
      <c r="D852" s="23" t="s">
        <v>18</v>
      </c>
      <c r="E852" s="25" t="s">
        <v>27</v>
      </c>
      <c r="F852" s="37">
        <v>12190210</v>
      </c>
      <c r="G852" s="62">
        <v>43635</v>
      </c>
      <c r="H852" s="28" t="s">
        <v>769</v>
      </c>
      <c r="I852" s="58" t="s">
        <v>758</v>
      </c>
      <c r="J852" s="7" t="s">
        <v>757</v>
      </c>
      <c r="K852" s="81">
        <v>166858</v>
      </c>
    </row>
    <row r="853" spans="1:11" ht="15" customHeight="1" x14ac:dyDescent="0.2">
      <c r="A853" s="14" t="s">
        <v>735</v>
      </c>
      <c r="B853" s="9" t="s">
        <v>33</v>
      </c>
      <c r="C853" s="24" t="s">
        <v>18</v>
      </c>
      <c r="D853" s="23" t="s">
        <v>18</v>
      </c>
      <c r="E853" s="25" t="s">
        <v>27</v>
      </c>
      <c r="F853" s="37">
        <v>12190211</v>
      </c>
      <c r="G853" s="62">
        <v>43637</v>
      </c>
      <c r="H853" s="28" t="s">
        <v>768</v>
      </c>
      <c r="I853" s="58" t="s">
        <v>765</v>
      </c>
      <c r="J853" s="7" t="s">
        <v>764</v>
      </c>
      <c r="K853" s="81">
        <v>64420</v>
      </c>
    </row>
    <row r="854" spans="1:11" ht="15" customHeight="1" x14ac:dyDescent="0.2">
      <c r="A854" s="14" t="s">
        <v>735</v>
      </c>
      <c r="B854" s="9" t="s">
        <v>33</v>
      </c>
      <c r="C854" s="24" t="s">
        <v>18</v>
      </c>
      <c r="D854" s="23" t="s">
        <v>18</v>
      </c>
      <c r="E854" s="25" t="s">
        <v>27</v>
      </c>
      <c r="F854" s="37">
        <v>12190212</v>
      </c>
      <c r="G854" s="62">
        <v>43641</v>
      </c>
      <c r="H854" s="28" t="s">
        <v>760</v>
      </c>
      <c r="I854" s="58" t="s">
        <v>754</v>
      </c>
      <c r="J854" s="7" t="s">
        <v>753</v>
      </c>
      <c r="K854" s="81">
        <v>6800</v>
      </c>
    </row>
    <row r="855" spans="1:11" ht="15" customHeight="1" x14ac:dyDescent="0.2">
      <c r="A855" s="14" t="s">
        <v>735</v>
      </c>
      <c r="B855" s="9" t="s">
        <v>33</v>
      </c>
      <c r="C855" s="24" t="s">
        <v>18</v>
      </c>
      <c r="D855" s="23" t="s">
        <v>18</v>
      </c>
      <c r="E855" s="25" t="s">
        <v>27</v>
      </c>
      <c r="F855" s="37">
        <v>12190213</v>
      </c>
      <c r="G855" s="62">
        <v>43641</v>
      </c>
      <c r="H855" s="28" t="s">
        <v>767</v>
      </c>
      <c r="I855" s="58" t="s">
        <v>765</v>
      </c>
      <c r="J855" s="7" t="s">
        <v>764</v>
      </c>
      <c r="K855" s="81">
        <v>31000</v>
      </c>
    </row>
    <row r="856" spans="1:11" ht="15" customHeight="1" x14ac:dyDescent="0.2">
      <c r="A856" s="14" t="s">
        <v>735</v>
      </c>
      <c r="B856" s="9" t="s">
        <v>33</v>
      </c>
      <c r="C856" s="24" t="s">
        <v>18</v>
      </c>
      <c r="D856" s="23" t="s">
        <v>18</v>
      </c>
      <c r="E856" s="25" t="s">
        <v>27</v>
      </c>
      <c r="F856" s="37">
        <v>12190214</v>
      </c>
      <c r="G856" s="62">
        <v>43641</v>
      </c>
      <c r="H856" s="28" t="s">
        <v>766</v>
      </c>
      <c r="I856" s="58" t="s">
        <v>765</v>
      </c>
      <c r="J856" s="7" t="s">
        <v>764</v>
      </c>
      <c r="K856" s="81">
        <v>64420</v>
      </c>
    </row>
    <row r="857" spans="1:11" ht="15" customHeight="1" x14ac:dyDescent="0.2">
      <c r="A857" s="14" t="s">
        <v>735</v>
      </c>
      <c r="B857" s="58" t="s">
        <v>81</v>
      </c>
      <c r="C857" s="24" t="s">
        <v>18</v>
      </c>
      <c r="D857" s="23" t="s">
        <v>18</v>
      </c>
      <c r="E857" s="25" t="s">
        <v>27</v>
      </c>
      <c r="F857" s="37">
        <v>12190215</v>
      </c>
      <c r="G857" s="62">
        <v>43641</v>
      </c>
      <c r="H857" s="28" t="s">
        <v>763</v>
      </c>
      <c r="I857" s="58" t="s">
        <v>762</v>
      </c>
      <c r="J857" s="7" t="s">
        <v>761</v>
      </c>
      <c r="K857" s="81">
        <v>273700</v>
      </c>
    </row>
    <row r="858" spans="1:11" ht="15" customHeight="1" x14ac:dyDescent="0.2">
      <c r="A858" s="14" t="s">
        <v>735</v>
      </c>
      <c r="B858" s="9" t="s">
        <v>33</v>
      </c>
      <c r="C858" s="24" t="s">
        <v>18</v>
      </c>
      <c r="D858" s="23" t="s">
        <v>18</v>
      </c>
      <c r="E858" s="25" t="s">
        <v>27</v>
      </c>
      <c r="F858" s="37">
        <v>12190216</v>
      </c>
      <c r="G858" s="62">
        <v>43642</v>
      </c>
      <c r="H858" s="28" t="s">
        <v>760</v>
      </c>
      <c r="I858" s="58" t="s">
        <v>754</v>
      </c>
      <c r="J858" s="7" t="s">
        <v>753</v>
      </c>
      <c r="K858" s="81">
        <v>6800</v>
      </c>
    </row>
    <row r="859" spans="1:11" ht="15" customHeight="1" x14ac:dyDescent="0.2">
      <c r="A859" s="14" t="s">
        <v>735</v>
      </c>
      <c r="B859" s="9" t="s">
        <v>33</v>
      </c>
      <c r="C859" s="24" t="s">
        <v>18</v>
      </c>
      <c r="D859" s="23" t="s">
        <v>18</v>
      </c>
      <c r="E859" s="25" t="s">
        <v>27</v>
      </c>
      <c r="F859" s="37">
        <v>12190217</v>
      </c>
      <c r="G859" s="62">
        <v>43642</v>
      </c>
      <c r="H859" s="28" t="s">
        <v>759</v>
      </c>
      <c r="I859" s="58" t="s">
        <v>758</v>
      </c>
      <c r="J859" s="7" t="s">
        <v>757</v>
      </c>
      <c r="K859" s="81">
        <v>140888</v>
      </c>
    </row>
    <row r="860" spans="1:11" ht="15" customHeight="1" x14ac:dyDescent="0.2">
      <c r="A860" s="14" t="s">
        <v>735</v>
      </c>
      <c r="B860" s="9" t="s">
        <v>33</v>
      </c>
      <c r="C860" s="24" t="s">
        <v>18</v>
      </c>
      <c r="D860" s="23" t="s">
        <v>18</v>
      </c>
      <c r="E860" s="25" t="s">
        <v>27</v>
      </c>
      <c r="F860" s="37">
        <v>12190218</v>
      </c>
      <c r="G860" s="62">
        <v>43642</v>
      </c>
      <c r="H860" s="28" t="s">
        <v>756</v>
      </c>
      <c r="I860" s="58" t="s">
        <v>754</v>
      </c>
      <c r="J860" s="7" t="s">
        <v>753</v>
      </c>
      <c r="K860" s="81">
        <v>6800</v>
      </c>
    </row>
    <row r="861" spans="1:11" ht="15" customHeight="1" x14ac:dyDescent="0.2">
      <c r="A861" s="14" t="s">
        <v>735</v>
      </c>
      <c r="B861" s="9" t="s">
        <v>33</v>
      </c>
      <c r="C861" s="24" t="s">
        <v>18</v>
      </c>
      <c r="D861" s="23" t="s">
        <v>18</v>
      </c>
      <c r="E861" s="25" t="s">
        <v>27</v>
      </c>
      <c r="F861" s="37">
        <v>12190219</v>
      </c>
      <c r="G861" s="62">
        <v>43642</v>
      </c>
      <c r="H861" s="28" t="s">
        <v>755</v>
      </c>
      <c r="I861" s="58" t="s">
        <v>754</v>
      </c>
      <c r="J861" s="7" t="s">
        <v>753</v>
      </c>
      <c r="K861" s="81">
        <v>6800</v>
      </c>
    </row>
    <row r="862" spans="1:11" ht="30" customHeight="1" x14ac:dyDescent="0.2">
      <c r="A862" s="14" t="s">
        <v>735</v>
      </c>
      <c r="B862" s="9" t="s">
        <v>33</v>
      </c>
      <c r="C862" s="24" t="s">
        <v>18</v>
      </c>
      <c r="D862" s="23" t="s">
        <v>18</v>
      </c>
      <c r="E862" s="25" t="s">
        <v>27</v>
      </c>
      <c r="F862" s="37">
        <v>12190220</v>
      </c>
      <c r="G862" s="62">
        <v>43643</v>
      </c>
      <c r="H862" s="28" t="s">
        <v>755</v>
      </c>
      <c r="I862" s="58" t="s">
        <v>754</v>
      </c>
      <c r="J862" s="7" t="s">
        <v>753</v>
      </c>
      <c r="K862" s="81">
        <v>6800</v>
      </c>
    </row>
    <row r="863" spans="1:11" ht="15" customHeight="1" x14ac:dyDescent="0.2">
      <c r="A863" s="14" t="s">
        <v>735</v>
      </c>
      <c r="B863" s="25" t="s">
        <v>19</v>
      </c>
      <c r="C863" s="24" t="s">
        <v>18</v>
      </c>
      <c r="D863" s="23" t="s">
        <v>18</v>
      </c>
      <c r="E863" s="22" t="s">
        <v>17</v>
      </c>
      <c r="F863" s="37">
        <v>5289435</v>
      </c>
      <c r="G863" s="62">
        <v>43637</v>
      </c>
      <c r="H863" s="36" t="s">
        <v>752</v>
      </c>
      <c r="I863" s="28" t="s">
        <v>748</v>
      </c>
      <c r="J863" s="27" t="s">
        <v>747</v>
      </c>
      <c r="K863" s="81">
        <v>448500</v>
      </c>
    </row>
    <row r="864" spans="1:11" ht="15" customHeight="1" x14ac:dyDescent="0.2">
      <c r="A864" s="14" t="s">
        <v>735</v>
      </c>
      <c r="B864" s="25" t="s">
        <v>19</v>
      </c>
      <c r="C864" s="24" t="s">
        <v>18</v>
      </c>
      <c r="D864" s="23" t="s">
        <v>18</v>
      </c>
      <c r="E864" s="22" t="s">
        <v>17</v>
      </c>
      <c r="F864" s="37">
        <v>5289927</v>
      </c>
      <c r="G864" s="62">
        <v>43637</v>
      </c>
      <c r="H864" s="36" t="s">
        <v>751</v>
      </c>
      <c r="I864" s="28" t="s">
        <v>748</v>
      </c>
      <c r="J864" s="27" t="s">
        <v>747</v>
      </c>
      <c r="K864" s="81">
        <v>472000</v>
      </c>
    </row>
    <row r="865" spans="1:11" ht="15" customHeight="1" x14ac:dyDescent="0.2">
      <c r="A865" s="14" t="s">
        <v>735</v>
      </c>
      <c r="B865" s="25" t="s">
        <v>19</v>
      </c>
      <c r="C865" s="24" t="s">
        <v>18</v>
      </c>
      <c r="D865" s="23" t="s">
        <v>18</v>
      </c>
      <c r="E865" s="22" t="s">
        <v>17</v>
      </c>
      <c r="F865" s="37">
        <v>5301070</v>
      </c>
      <c r="G865" s="62">
        <v>43637</v>
      </c>
      <c r="H865" s="36" t="s">
        <v>750</v>
      </c>
      <c r="I865" s="28" t="s">
        <v>748</v>
      </c>
      <c r="J865" s="27" t="s">
        <v>747</v>
      </c>
      <c r="K865" s="81">
        <v>126600</v>
      </c>
    </row>
    <row r="866" spans="1:11" ht="15" customHeight="1" x14ac:dyDescent="0.2">
      <c r="A866" s="14" t="s">
        <v>735</v>
      </c>
      <c r="B866" s="25" t="s">
        <v>19</v>
      </c>
      <c r="C866" s="24" t="s">
        <v>18</v>
      </c>
      <c r="D866" s="23" t="s">
        <v>18</v>
      </c>
      <c r="E866" s="22" t="s">
        <v>17</v>
      </c>
      <c r="F866" s="37">
        <v>249788</v>
      </c>
      <c r="G866" s="62">
        <v>43629</v>
      </c>
      <c r="H866" s="36" t="s">
        <v>749</v>
      </c>
      <c r="I866" s="28" t="s">
        <v>748</v>
      </c>
      <c r="J866" s="27" t="s">
        <v>747</v>
      </c>
      <c r="K866" s="81">
        <v>135532</v>
      </c>
    </row>
    <row r="867" spans="1:11" ht="15" customHeight="1" x14ac:dyDescent="0.2">
      <c r="A867" s="14" t="s">
        <v>735</v>
      </c>
      <c r="B867" s="25" t="s">
        <v>19</v>
      </c>
      <c r="C867" s="24" t="s">
        <v>18</v>
      </c>
      <c r="D867" s="23" t="s">
        <v>18</v>
      </c>
      <c r="E867" s="25" t="s">
        <v>22</v>
      </c>
      <c r="F867" s="37">
        <v>723869</v>
      </c>
      <c r="G867" s="62">
        <v>43637</v>
      </c>
      <c r="H867" s="36" t="s">
        <v>746</v>
      </c>
      <c r="I867" s="28" t="s">
        <v>389</v>
      </c>
      <c r="J867" s="27" t="s">
        <v>388</v>
      </c>
      <c r="K867" s="96">
        <v>93637</v>
      </c>
    </row>
    <row r="868" spans="1:11" ht="15" customHeight="1" x14ac:dyDescent="0.2">
      <c r="A868" s="14" t="s">
        <v>735</v>
      </c>
      <c r="B868" s="25" t="s">
        <v>19</v>
      </c>
      <c r="C868" s="24" t="s">
        <v>18</v>
      </c>
      <c r="D868" s="23" t="s">
        <v>18</v>
      </c>
      <c r="E868" s="25" t="s">
        <v>22</v>
      </c>
      <c r="F868" s="37">
        <v>727197</v>
      </c>
      <c r="G868" s="62">
        <v>43637</v>
      </c>
      <c r="H868" s="36" t="s">
        <v>745</v>
      </c>
      <c r="I868" s="28" t="s">
        <v>389</v>
      </c>
      <c r="J868" s="27" t="s">
        <v>388</v>
      </c>
      <c r="K868" s="96">
        <v>194551</v>
      </c>
    </row>
    <row r="869" spans="1:11" ht="15" customHeight="1" x14ac:dyDescent="0.2">
      <c r="A869" s="14" t="s">
        <v>735</v>
      </c>
      <c r="B869" s="25" t="s">
        <v>19</v>
      </c>
      <c r="C869" s="24" t="s">
        <v>18</v>
      </c>
      <c r="D869" s="23" t="s">
        <v>18</v>
      </c>
      <c r="E869" s="22" t="s">
        <v>17</v>
      </c>
      <c r="F869" s="37">
        <v>3801400</v>
      </c>
      <c r="G869" s="62">
        <v>43637</v>
      </c>
      <c r="H869" s="36" t="s">
        <v>744</v>
      </c>
      <c r="I869" s="28" t="s">
        <v>739</v>
      </c>
      <c r="J869" s="27" t="s">
        <v>743</v>
      </c>
      <c r="K869" s="96">
        <v>26900</v>
      </c>
    </row>
    <row r="870" spans="1:11" ht="15" customHeight="1" x14ac:dyDescent="0.2">
      <c r="A870" s="14" t="s">
        <v>735</v>
      </c>
      <c r="B870" s="25" t="s">
        <v>19</v>
      </c>
      <c r="C870" s="24" t="s">
        <v>18</v>
      </c>
      <c r="D870" s="23" t="s">
        <v>18</v>
      </c>
      <c r="E870" s="22" t="s">
        <v>17</v>
      </c>
      <c r="F870" s="37">
        <v>3807420</v>
      </c>
      <c r="G870" s="62">
        <v>43637</v>
      </c>
      <c r="H870" s="36" t="s">
        <v>742</v>
      </c>
      <c r="I870" s="28" t="s">
        <v>739</v>
      </c>
      <c r="J870" s="27" t="s">
        <v>738</v>
      </c>
      <c r="K870" s="96">
        <v>100800</v>
      </c>
    </row>
    <row r="871" spans="1:11" ht="15" customHeight="1" x14ac:dyDescent="0.2">
      <c r="A871" s="14" t="s">
        <v>735</v>
      </c>
      <c r="B871" s="25" t="s">
        <v>19</v>
      </c>
      <c r="C871" s="24" t="s">
        <v>18</v>
      </c>
      <c r="D871" s="23" t="s">
        <v>18</v>
      </c>
      <c r="E871" s="25" t="s">
        <v>22</v>
      </c>
      <c r="F871" s="37">
        <v>217023</v>
      </c>
      <c r="G871" s="62">
        <v>43644</v>
      </c>
      <c r="H871" s="36" t="s">
        <v>741</v>
      </c>
      <c r="I871" s="28" t="s">
        <v>739</v>
      </c>
      <c r="J871" s="27" t="s">
        <v>738</v>
      </c>
      <c r="K871" s="96">
        <v>49500</v>
      </c>
    </row>
    <row r="872" spans="1:11" ht="15" customHeight="1" x14ac:dyDescent="0.2">
      <c r="A872" s="14" t="s">
        <v>735</v>
      </c>
      <c r="B872" s="25" t="s">
        <v>19</v>
      </c>
      <c r="C872" s="24" t="s">
        <v>18</v>
      </c>
      <c r="D872" s="23" t="s">
        <v>18</v>
      </c>
      <c r="E872" s="22" t="s">
        <v>17</v>
      </c>
      <c r="F872" s="37">
        <v>191529</v>
      </c>
      <c r="G872" s="62">
        <v>43637</v>
      </c>
      <c r="H872" s="36" t="s">
        <v>740</v>
      </c>
      <c r="I872" s="28" t="s">
        <v>739</v>
      </c>
      <c r="J872" s="27" t="s">
        <v>738</v>
      </c>
      <c r="K872" s="81">
        <v>7400</v>
      </c>
    </row>
    <row r="873" spans="1:11" ht="15" customHeight="1" x14ac:dyDescent="0.2">
      <c r="A873" s="14" t="s">
        <v>735</v>
      </c>
      <c r="B873" s="25" t="s">
        <v>19</v>
      </c>
      <c r="C873" s="24" t="s">
        <v>18</v>
      </c>
      <c r="D873" s="23" t="s">
        <v>18</v>
      </c>
      <c r="E873" s="25" t="s">
        <v>22</v>
      </c>
      <c r="F873" s="37">
        <v>5283464</v>
      </c>
      <c r="G873" s="62">
        <v>43637</v>
      </c>
      <c r="H873" s="36" t="s">
        <v>737</v>
      </c>
      <c r="I873" s="28" t="s">
        <v>733</v>
      </c>
      <c r="J873" s="27" t="s">
        <v>732</v>
      </c>
      <c r="K873" s="81">
        <v>399900</v>
      </c>
    </row>
    <row r="874" spans="1:11" ht="15" customHeight="1" x14ac:dyDescent="0.2">
      <c r="A874" s="14" t="s">
        <v>735</v>
      </c>
      <c r="B874" s="25" t="s">
        <v>19</v>
      </c>
      <c r="C874" s="24" t="s">
        <v>18</v>
      </c>
      <c r="D874" s="23" t="s">
        <v>18</v>
      </c>
      <c r="E874" s="25" t="s">
        <v>22</v>
      </c>
      <c r="F874" s="37">
        <v>5283101</v>
      </c>
      <c r="G874" s="62">
        <v>43637</v>
      </c>
      <c r="H874" s="36" t="s">
        <v>736</v>
      </c>
      <c r="I874" s="28" t="s">
        <v>733</v>
      </c>
      <c r="J874" s="27" t="s">
        <v>732</v>
      </c>
      <c r="K874" s="96">
        <v>96250</v>
      </c>
    </row>
    <row r="875" spans="1:11" ht="15" customHeight="1" x14ac:dyDescent="0.2">
      <c r="A875" s="14" t="s">
        <v>735</v>
      </c>
      <c r="B875" s="25" t="s">
        <v>19</v>
      </c>
      <c r="C875" s="24" t="s">
        <v>18</v>
      </c>
      <c r="D875" s="23" t="s">
        <v>18</v>
      </c>
      <c r="E875" s="22" t="s">
        <v>17</v>
      </c>
      <c r="F875" s="37">
        <v>5106833</v>
      </c>
      <c r="G875" s="62">
        <v>43637</v>
      </c>
      <c r="H875" s="36" t="s">
        <v>734</v>
      </c>
      <c r="I875" s="28" t="s">
        <v>733</v>
      </c>
      <c r="J875" s="27" t="s">
        <v>732</v>
      </c>
      <c r="K875" s="96">
        <v>74250</v>
      </c>
    </row>
    <row r="876" spans="1:11" ht="30" x14ac:dyDescent="0.3">
      <c r="A876" s="14" t="s">
        <v>585</v>
      </c>
      <c r="B876" s="32" t="s">
        <v>28</v>
      </c>
      <c r="C876" s="24" t="s">
        <v>18</v>
      </c>
      <c r="D876" s="23" t="s">
        <v>18</v>
      </c>
      <c r="E876" s="25" t="s">
        <v>32</v>
      </c>
      <c r="F876" s="86">
        <v>13190088</v>
      </c>
      <c r="G876" s="85">
        <v>43619</v>
      </c>
      <c r="H876" s="87" t="s">
        <v>731</v>
      </c>
      <c r="I876" s="67" t="s">
        <v>639</v>
      </c>
      <c r="J876" s="83" t="s">
        <v>638</v>
      </c>
      <c r="K876" s="82">
        <v>200508</v>
      </c>
    </row>
    <row r="877" spans="1:11" ht="30" x14ac:dyDescent="0.3">
      <c r="A877" s="14" t="s">
        <v>585</v>
      </c>
      <c r="B877" s="32" t="s">
        <v>28</v>
      </c>
      <c r="C877" s="24" t="s">
        <v>18</v>
      </c>
      <c r="D877" s="23" t="s">
        <v>18</v>
      </c>
      <c r="E877" s="25" t="s">
        <v>27</v>
      </c>
      <c r="F877" s="86">
        <v>13190214</v>
      </c>
      <c r="G877" s="85">
        <v>43619</v>
      </c>
      <c r="H877" s="87" t="s">
        <v>730</v>
      </c>
      <c r="I877" s="65" t="s">
        <v>608</v>
      </c>
      <c r="J877" s="83" t="s">
        <v>607</v>
      </c>
      <c r="K877" s="82">
        <v>440738</v>
      </c>
    </row>
    <row r="878" spans="1:11" ht="30" x14ac:dyDescent="0.3">
      <c r="A878" s="14" t="s">
        <v>585</v>
      </c>
      <c r="B878" s="89" t="s">
        <v>81</v>
      </c>
      <c r="C878" s="24" t="s">
        <v>18</v>
      </c>
      <c r="D878" s="23" t="s">
        <v>18</v>
      </c>
      <c r="E878" s="25" t="s">
        <v>32</v>
      </c>
      <c r="F878" s="86">
        <v>13190089</v>
      </c>
      <c r="G878" s="85">
        <v>43619</v>
      </c>
      <c r="H878" s="87" t="s">
        <v>729</v>
      </c>
      <c r="I878" s="65" t="s">
        <v>728</v>
      </c>
      <c r="J878" s="92" t="s">
        <v>727</v>
      </c>
      <c r="K878" s="82">
        <v>649870</v>
      </c>
    </row>
    <row r="879" spans="1:11" ht="30" x14ac:dyDescent="0.3">
      <c r="A879" s="14" t="s">
        <v>585</v>
      </c>
      <c r="B879" s="9" t="s">
        <v>33</v>
      </c>
      <c r="C879" s="24" t="s">
        <v>18</v>
      </c>
      <c r="D879" s="23" t="s">
        <v>18</v>
      </c>
      <c r="E879" s="25" t="s">
        <v>27</v>
      </c>
      <c r="F879" s="86">
        <v>13190215</v>
      </c>
      <c r="G879" s="85">
        <v>43619</v>
      </c>
      <c r="H879" s="84" t="s">
        <v>726</v>
      </c>
      <c r="I879" s="67" t="s">
        <v>725</v>
      </c>
      <c r="J879" s="66" t="s">
        <v>724</v>
      </c>
      <c r="K879" s="82">
        <v>111111</v>
      </c>
    </row>
    <row r="880" spans="1:11" ht="30" x14ac:dyDescent="0.3">
      <c r="A880" s="14" t="s">
        <v>585</v>
      </c>
      <c r="B880" s="89" t="s">
        <v>81</v>
      </c>
      <c r="C880" s="24" t="s">
        <v>18</v>
      </c>
      <c r="D880" s="23" t="s">
        <v>18</v>
      </c>
      <c r="E880" s="25" t="s">
        <v>27</v>
      </c>
      <c r="F880" s="86">
        <v>13190216</v>
      </c>
      <c r="G880" s="85">
        <v>43620</v>
      </c>
      <c r="H880" s="87" t="s">
        <v>723</v>
      </c>
      <c r="I880" s="67" t="s">
        <v>722</v>
      </c>
      <c r="J880" s="66" t="s">
        <v>721</v>
      </c>
      <c r="K880" s="82">
        <v>14542</v>
      </c>
    </row>
    <row r="881" spans="1:11" ht="30" x14ac:dyDescent="0.3">
      <c r="A881" s="14" t="s">
        <v>585</v>
      </c>
      <c r="B881" s="9" t="s">
        <v>33</v>
      </c>
      <c r="C881" s="24" t="s">
        <v>18</v>
      </c>
      <c r="D881" s="23" t="s">
        <v>18</v>
      </c>
      <c r="E881" s="25" t="s">
        <v>27</v>
      </c>
      <c r="F881" s="86">
        <v>13190217</v>
      </c>
      <c r="G881" s="85">
        <v>43620</v>
      </c>
      <c r="H881" s="84" t="s">
        <v>720</v>
      </c>
      <c r="I881" s="67" t="s">
        <v>680</v>
      </c>
      <c r="J881" s="66" t="s">
        <v>679</v>
      </c>
      <c r="K881" s="82">
        <v>69453</v>
      </c>
    </row>
    <row r="882" spans="1:11" ht="30" x14ac:dyDescent="0.3">
      <c r="A882" s="14" t="s">
        <v>585</v>
      </c>
      <c r="B882" s="9" t="s">
        <v>33</v>
      </c>
      <c r="C882" s="24" t="s">
        <v>18</v>
      </c>
      <c r="D882" s="23" t="s">
        <v>18</v>
      </c>
      <c r="E882" s="25" t="s">
        <v>27</v>
      </c>
      <c r="F882" s="86">
        <v>13190218</v>
      </c>
      <c r="G882" s="85">
        <v>43620</v>
      </c>
      <c r="H882" s="87" t="s">
        <v>719</v>
      </c>
      <c r="I882" s="65" t="s">
        <v>713</v>
      </c>
      <c r="J882" s="92" t="s">
        <v>712</v>
      </c>
      <c r="K882" s="82">
        <v>416500</v>
      </c>
    </row>
    <row r="883" spans="1:11" ht="30" x14ac:dyDescent="0.3">
      <c r="A883" s="14" t="s">
        <v>585</v>
      </c>
      <c r="B883" s="95" t="s">
        <v>6</v>
      </c>
      <c r="C883" s="94" t="s">
        <v>718</v>
      </c>
      <c r="D883" s="93">
        <v>38268</v>
      </c>
      <c r="E883" s="25" t="s">
        <v>32</v>
      </c>
      <c r="F883" s="86">
        <v>13190090</v>
      </c>
      <c r="G883" s="85">
        <v>43620</v>
      </c>
      <c r="H883" s="84" t="s">
        <v>717</v>
      </c>
      <c r="I883" s="65" t="s">
        <v>716</v>
      </c>
      <c r="J883" s="66" t="s">
        <v>715</v>
      </c>
      <c r="K883" s="82">
        <v>333279</v>
      </c>
    </row>
    <row r="884" spans="1:11" ht="30" x14ac:dyDescent="0.3">
      <c r="A884" s="14" t="s">
        <v>585</v>
      </c>
      <c r="B884" s="9" t="s">
        <v>33</v>
      </c>
      <c r="C884" s="24" t="s">
        <v>18</v>
      </c>
      <c r="D884" s="23" t="s">
        <v>18</v>
      </c>
      <c r="E884" s="25" t="s">
        <v>27</v>
      </c>
      <c r="F884" s="86">
        <v>13190219</v>
      </c>
      <c r="G884" s="85">
        <v>43621</v>
      </c>
      <c r="H884" s="87" t="s">
        <v>714</v>
      </c>
      <c r="I884" s="65" t="s">
        <v>713</v>
      </c>
      <c r="J884" s="92" t="s">
        <v>712</v>
      </c>
      <c r="K884" s="82">
        <v>178500</v>
      </c>
    </row>
    <row r="885" spans="1:11" ht="30" x14ac:dyDescent="0.3">
      <c r="A885" s="14" t="s">
        <v>585</v>
      </c>
      <c r="B885" s="9" t="s">
        <v>33</v>
      </c>
      <c r="C885" s="24" t="s">
        <v>18</v>
      </c>
      <c r="D885" s="23" t="s">
        <v>18</v>
      </c>
      <c r="E885" s="25" t="s">
        <v>27</v>
      </c>
      <c r="F885" s="86">
        <v>13190220</v>
      </c>
      <c r="G885" s="85">
        <v>43621</v>
      </c>
      <c r="H885" s="87" t="s">
        <v>711</v>
      </c>
      <c r="I885" s="65" t="s">
        <v>435</v>
      </c>
      <c r="J885" s="92" t="s">
        <v>654</v>
      </c>
      <c r="K885" s="82">
        <v>111111</v>
      </c>
    </row>
    <row r="886" spans="1:11" ht="30" x14ac:dyDescent="0.3">
      <c r="A886" s="14" t="s">
        <v>585</v>
      </c>
      <c r="B886" s="9" t="s">
        <v>33</v>
      </c>
      <c r="C886" s="24" t="s">
        <v>18</v>
      </c>
      <c r="D886" s="23" t="s">
        <v>18</v>
      </c>
      <c r="E886" s="25" t="s">
        <v>27</v>
      </c>
      <c r="F886" s="86">
        <v>13190221</v>
      </c>
      <c r="G886" s="85">
        <v>43621</v>
      </c>
      <c r="H886" s="87" t="s">
        <v>710</v>
      </c>
      <c r="I886" s="65" t="s">
        <v>435</v>
      </c>
      <c r="J886" s="92" t="s">
        <v>654</v>
      </c>
      <c r="K886" s="82">
        <v>55556</v>
      </c>
    </row>
    <row r="887" spans="1:11" ht="30" x14ac:dyDescent="0.3">
      <c r="A887" s="14" t="s">
        <v>585</v>
      </c>
      <c r="B887" s="9" t="s">
        <v>33</v>
      </c>
      <c r="C887" s="24" t="s">
        <v>18</v>
      </c>
      <c r="D887" s="23" t="s">
        <v>18</v>
      </c>
      <c r="E887" s="25" t="s">
        <v>27</v>
      </c>
      <c r="F887" s="86">
        <v>13190222</v>
      </c>
      <c r="G887" s="85">
        <v>43621</v>
      </c>
      <c r="H887" s="87" t="s">
        <v>709</v>
      </c>
      <c r="I887" s="65" t="s">
        <v>435</v>
      </c>
      <c r="J887" s="92" t="s">
        <v>654</v>
      </c>
      <c r="K887" s="82">
        <v>55556</v>
      </c>
    </row>
    <row r="888" spans="1:11" ht="30" x14ac:dyDescent="0.3">
      <c r="A888" s="14" t="s">
        <v>585</v>
      </c>
      <c r="B888" s="32" t="s">
        <v>28</v>
      </c>
      <c r="C888" s="24" t="s">
        <v>18</v>
      </c>
      <c r="D888" s="23" t="s">
        <v>18</v>
      </c>
      <c r="E888" s="25" t="s">
        <v>32</v>
      </c>
      <c r="F888" s="86">
        <v>13190091</v>
      </c>
      <c r="G888" s="85">
        <v>43621</v>
      </c>
      <c r="H888" s="87" t="s">
        <v>685</v>
      </c>
      <c r="I888" s="45" t="s">
        <v>195</v>
      </c>
      <c r="J888" s="44" t="s">
        <v>194</v>
      </c>
      <c r="K888" s="82">
        <v>96309</v>
      </c>
    </row>
    <row r="889" spans="1:11" ht="30" x14ac:dyDescent="0.3">
      <c r="A889" s="14" t="s">
        <v>585</v>
      </c>
      <c r="B889" s="32" t="s">
        <v>28</v>
      </c>
      <c r="C889" s="24" t="s">
        <v>18</v>
      </c>
      <c r="D889" s="23" t="s">
        <v>18</v>
      </c>
      <c r="E889" s="25" t="s">
        <v>32</v>
      </c>
      <c r="F889" s="86">
        <v>13190092</v>
      </c>
      <c r="G889" s="85">
        <v>43621</v>
      </c>
      <c r="H889" s="87" t="s">
        <v>708</v>
      </c>
      <c r="I889" s="65" t="s">
        <v>368</v>
      </c>
      <c r="J889" s="66" t="s">
        <v>600</v>
      </c>
      <c r="K889" s="82">
        <v>132839</v>
      </c>
    </row>
    <row r="890" spans="1:11" ht="30" x14ac:dyDescent="0.3">
      <c r="A890" s="14" t="s">
        <v>585</v>
      </c>
      <c r="B890" s="89" t="s">
        <v>81</v>
      </c>
      <c r="C890" s="24" t="s">
        <v>18</v>
      </c>
      <c r="D890" s="23" t="s">
        <v>18</v>
      </c>
      <c r="E890" s="25" t="s">
        <v>27</v>
      </c>
      <c r="F890" s="86">
        <v>13190223</v>
      </c>
      <c r="G890" s="85">
        <v>43621</v>
      </c>
      <c r="H890" s="84" t="s">
        <v>707</v>
      </c>
      <c r="I890" s="65" t="s">
        <v>706</v>
      </c>
      <c r="J890" s="83" t="s">
        <v>705</v>
      </c>
      <c r="K890" s="82">
        <v>345100</v>
      </c>
    </row>
    <row r="891" spans="1:11" ht="30" x14ac:dyDescent="0.3">
      <c r="A891" s="14" t="s">
        <v>585</v>
      </c>
      <c r="B891" s="9" t="s">
        <v>33</v>
      </c>
      <c r="C891" s="24" t="s">
        <v>18</v>
      </c>
      <c r="D891" s="23" t="s">
        <v>18</v>
      </c>
      <c r="E891" s="25" t="s">
        <v>27</v>
      </c>
      <c r="F891" s="86">
        <v>13190224</v>
      </c>
      <c r="G891" s="85">
        <v>43621</v>
      </c>
      <c r="H891" s="87" t="s">
        <v>704</v>
      </c>
      <c r="I891" s="65" t="s">
        <v>622</v>
      </c>
      <c r="J891" s="66" t="s">
        <v>621</v>
      </c>
      <c r="K891" s="82">
        <v>122400</v>
      </c>
    </row>
    <row r="892" spans="1:11" ht="30" x14ac:dyDescent="0.3">
      <c r="A892" s="14" t="s">
        <v>585</v>
      </c>
      <c r="B892" s="9" t="s">
        <v>33</v>
      </c>
      <c r="C892" s="24" t="s">
        <v>18</v>
      </c>
      <c r="D892" s="23" t="s">
        <v>18</v>
      </c>
      <c r="E892" s="25" t="s">
        <v>27</v>
      </c>
      <c r="F892" s="86">
        <v>13190225</v>
      </c>
      <c r="G892" s="85">
        <v>43622</v>
      </c>
      <c r="H892" s="87" t="s">
        <v>703</v>
      </c>
      <c r="I892" s="65" t="s">
        <v>702</v>
      </c>
      <c r="J892" s="64" t="s">
        <v>701</v>
      </c>
      <c r="K892" s="82">
        <v>49389</v>
      </c>
    </row>
    <row r="893" spans="1:11" ht="30" x14ac:dyDescent="0.3">
      <c r="A893" s="14" t="s">
        <v>585</v>
      </c>
      <c r="B893" s="32" t="s">
        <v>47</v>
      </c>
      <c r="C893" s="88" t="s">
        <v>605</v>
      </c>
      <c r="D893" s="91">
        <v>43385</v>
      </c>
      <c r="E893" s="25" t="s">
        <v>27</v>
      </c>
      <c r="F893" s="86">
        <v>13190227</v>
      </c>
      <c r="G893" s="85">
        <v>43623</v>
      </c>
      <c r="H893" s="90" t="s">
        <v>700</v>
      </c>
      <c r="I893" s="65" t="s">
        <v>699</v>
      </c>
      <c r="J893" s="66" t="s">
        <v>698</v>
      </c>
      <c r="K893" s="82">
        <v>166787</v>
      </c>
    </row>
    <row r="894" spans="1:11" ht="30" x14ac:dyDescent="0.3">
      <c r="A894" s="14" t="s">
        <v>585</v>
      </c>
      <c r="B894" s="32" t="s">
        <v>47</v>
      </c>
      <c r="C894" s="88" t="s">
        <v>605</v>
      </c>
      <c r="D894" s="91">
        <v>43385</v>
      </c>
      <c r="E894" s="25" t="s">
        <v>27</v>
      </c>
      <c r="F894" s="86">
        <v>13190228</v>
      </c>
      <c r="G894" s="85">
        <v>43627</v>
      </c>
      <c r="H894" s="90" t="s">
        <v>697</v>
      </c>
      <c r="I894" s="65" t="s">
        <v>635</v>
      </c>
      <c r="J894" s="66" t="s">
        <v>634</v>
      </c>
      <c r="K894" s="82">
        <v>333574</v>
      </c>
    </row>
    <row r="895" spans="1:11" ht="30" x14ac:dyDescent="0.3">
      <c r="A895" s="14" t="s">
        <v>585</v>
      </c>
      <c r="B895" s="32" t="s">
        <v>47</v>
      </c>
      <c r="C895" s="88" t="s">
        <v>605</v>
      </c>
      <c r="D895" s="91">
        <v>43385</v>
      </c>
      <c r="E895" s="25" t="s">
        <v>27</v>
      </c>
      <c r="F895" s="86">
        <v>13190229</v>
      </c>
      <c r="G895" s="85">
        <v>43627</v>
      </c>
      <c r="H895" s="90" t="s">
        <v>696</v>
      </c>
      <c r="I895" s="67" t="s">
        <v>603</v>
      </c>
      <c r="J895" s="66" t="s">
        <v>602</v>
      </c>
      <c r="K895" s="82">
        <v>166787</v>
      </c>
    </row>
    <row r="896" spans="1:11" ht="30" x14ac:dyDescent="0.3">
      <c r="A896" s="14" t="s">
        <v>585</v>
      </c>
      <c r="B896" s="32" t="s">
        <v>47</v>
      </c>
      <c r="C896" s="88" t="s">
        <v>605</v>
      </c>
      <c r="D896" s="91">
        <v>43385</v>
      </c>
      <c r="E896" s="25" t="s">
        <v>27</v>
      </c>
      <c r="F896" s="86">
        <v>13190230</v>
      </c>
      <c r="G896" s="85">
        <v>43627</v>
      </c>
      <c r="H896" s="90" t="s">
        <v>695</v>
      </c>
      <c r="I896" s="67" t="s">
        <v>603</v>
      </c>
      <c r="J896" s="66" t="s">
        <v>602</v>
      </c>
      <c r="K896" s="82">
        <v>166787</v>
      </c>
    </row>
    <row r="897" spans="1:11" ht="30" x14ac:dyDescent="0.3">
      <c r="A897" s="14" t="s">
        <v>585</v>
      </c>
      <c r="B897" s="32" t="s">
        <v>28</v>
      </c>
      <c r="C897" s="24" t="s">
        <v>18</v>
      </c>
      <c r="D897" s="23" t="s">
        <v>18</v>
      </c>
      <c r="E897" s="25" t="s">
        <v>27</v>
      </c>
      <c r="F897" s="86">
        <v>13190231</v>
      </c>
      <c r="G897" s="85">
        <v>43627</v>
      </c>
      <c r="H897" s="87" t="s">
        <v>694</v>
      </c>
      <c r="I897" s="67" t="s">
        <v>693</v>
      </c>
      <c r="J897" s="66" t="s">
        <v>692</v>
      </c>
      <c r="K897" s="82">
        <v>2501802</v>
      </c>
    </row>
    <row r="898" spans="1:11" ht="30" x14ac:dyDescent="0.3">
      <c r="A898" s="14" t="s">
        <v>585</v>
      </c>
      <c r="B898" s="89" t="s">
        <v>81</v>
      </c>
      <c r="C898" s="24" t="s">
        <v>18</v>
      </c>
      <c r="D898" s="23" t="s">
        <v>18</v>
      </c>
      <c r="E898" s="25" t="s">
        <v>27</v>
      </c>
      <c r="F898" s="86">
        <v>13190232</v>
      </c>
      <c r="G898" s="85">
        <v>43627</v>
      </c>
      <c r="H898" s="87" t="s">
        <v>691</v>
      </c>
      <c r="I898" s="67" t="s">
        <v>690</v>
      </c>
      <c r="J898" s="66" t="s">
        <v>689</v>
      </c>
      <c r="K898" s="82">
        <v>2419389</v>
      </c>
    </row>
    <row r="899" spans="1:11" ht="15" customHeight="1" x14ac:dyDescent="0.3">
      <c r="A899" s="14" t="s">
        <v>585</v>
      </c>
      <c r="B899" s="89" t="s">
        <v>81</v>
      </c>
      <c r="C899" s="24" t="s">
        <v>18</v>
      </c>
      <c r="D899" s="23" t="s">
        <v>18</v>
      </c>
      <c r="E899" s="25" t="s">
        <v>32</v>
      </c>
      <c r="F899" s="86">
        <v>13190094</v>
      </c>
      <c r="G899" s="85">
        <v>43627</v>
      </c>
      <c r="H899" s="84" t="s">
        <v>688</v>
      </c>
      <c r="I899" s="65" t="s">
        <v>687</v>
      </c>
      <c r="J899" s="66" t="s">
        <v>686</v>
      </c>
      <c r="K899" s="82">
        <v>795525</v>
      </c>
    </row>
    <row r="900" spans="1:11" ht="30" customHeight="1" x14ac:dyDescent="0.3">
      <c r="A900" s="14" t="s">
        <v>585</v>
      </c>
      <c r="B900" s="32" t="s">
        <v>28</v>
      </c>
      <c r="C900" s="24" t="s">
        <v>18</v>
      </c>
      <c r="D900" s="23" t="s">
        <v>18</v>
      </c>
      <c r="E900" s="25" t="s">
        <v>27</v>
      </c>
      <c r="F900" s="86">
        <v>13190233</v>
      </c>
      <c r="G900" s="85">
        <v>43628</v>
      </c>
      <c r="H900" s="87" t="s">
        <v>685</v>
      </c>
      <c r="I900" s="65" t="s">
        <v>684</v>
      </c>
      <c r="J900" s="66" t="s">
        <v>683</v>
      </c>
      <c r="K900" s="82">
        <v>94476</v>
      </c>
    </row>
    <row r="901" spans="1:11" ht="15" customHeight="1" x14ac:dyDescent="0.3">
      <c r="A901" s="14" t="s">
        <v>585</v>
      </c>
      <c r="B901" s="32" t="s">
        <v>28</v>
      </c>
      <c r="C901" s="24" t="s">
        <v>18</v>
      </c>
      <c r="D901" s="23" t="s">
        <v>18</v>
      </c>
      <c r="E901" s="25" t="s">
        <v>32</v>
      </c>
      <c r="F901" s="86">
        <v>13190095</v>
      </c>
      <c r="G901" s="85">
        <v>43628</v>
      </c>
      <c r="H901" s="87" t="s">
        <v>682</v>
      </c>
      <c r="I901" s="65" t="s">
        <v>608</v>
      </c>
      <c r="J901" s="83" t="s">
        <v>607</v>
      </c>
      <c r="K901" s="82">
        <v>67488</v>
      </c>
    </row>
    <row r="902" spans="1:11" ht="15" customHeight="1" x14ac:dyDescent="0.3">
      <c r="A902" s="14" t="s">
        <v>585</v>
      </c>
      <c r="B902" s="9" t="s">
        <v>33</v>
      </c>
      <c r="C902" s="24" t="s">
        <v>18</v>
      </c>
      <c r="D902" s="23" t="s">
        <v>18</v>
      </c>
      <c r="E902" s="25" t="s">
        <v>27</v>
      </c>
      <c r="F902" s="86">
        <v>13190234</v>
      </c>
      <c r="G902" s="85">
        <v>43628</v>
      </c>
      <c r="H902" s="84" t="s">
        <v>681</v>
      </c>
      <c r="I902" s="67" t="s">
        <v>680</v>
      </c>
      <c r="J902" s="66" t="s">
        <v>679</v>
      </c>
      <c r="K902" s="82">
        <v>69578</v>
      </c>
    </row>
    <row r="903" spans="1:11" ht="30" x14ac:dyDescent="0.3">
      <c r="A903" s="14" t="s">
        <v>585</v>
      </c>
      <c r="B903" s="9" t="s">
        <v>33</v>
      </c>
      <c r="C903" s="24" t="s">
        <v>18</v>
      </c>
      <c r="D903" s="23" t="s">
        <v>18</v>
      </c>
      <c r="E903" s="25" t="s">
        <v>27</v>
      </c>
      <c r="F903" s="86">
        <v>13190235</v>
      </c>
      <c r="G903" s="85">
        <v>43628</v>
      </c>
      <c r="H903" s="87" t="s">
        <v>678</v>
      </c>
      <c r="I903" s="65" t="s">
        <v>677</v>
      </c>
      <c r="J903" s="92" t="s">
        <v>676</v>
      </c>
      <c r="K903" s="82">
        <v>395000</v>
      </c>
    </row>
    <row r="904" spans="1:11" ht="30" x14ac:dyDescent="0.3">
      <c r="A904" s="14" t="s">
        <v>585</v>
      </c>
      <c r="B904" s="9" t="s">
        <v>33</v>
      </c>
      <c r="C904" s="24" t="s">
        <v>18</v>
      </c>
      <c r="D904" s="23" t="s">
        <v>18</v>
      </c>
      <c r="E904" s="25" t="s">
        <v>27</v>
      </c>
      <c r="F904" s="86">
        <v>13190236</v>
      </c>
      <c r="G904" s="85">
        <v>43628</v>
      </c>
      <c r="H904" s="87" t="s">
        <v>675</v>
      </c>
      <c r="I904" s="67" t="s">
        <v>674</v>
      </c>
      <c r="J904" s="66" t="s">
        <v>673</v>
      </c>
      <c r="K904" s="82">
        <v>391000</v>
      </c>
    </row>
    <row r="905" spans="1:11" ht="30" customHeight="1" x14ac:dyDescent="0.3">
      <c r="A905" s="14" t="s">
        <v>585</v>
      </c>
      <c r="B905" s="9" t="s">
        <v>33</v>
      </c>
      <c r="C905" s="24" t="s">
        <v>18</v>
      </c>
      <c r="D905" s="23" t="s">
        <v>18</v>
      </c>
      <c r="E905" s="25" t="s">
        <v>27</v>
      </c>
      <c r="F905" s="86">
        <v>13190237</v>
      </c>
      <c r="G905" s="85">
        <v>43628</v>
      </c>
      <c r="H905" s="87" t="s">
        <v>672</v>
      </c>
      <c r="I905" s="65" t="s">
        <v>671</v>
      </c>
      <c r="J905" s="83" t="s">
        <v>670</v>
      </c>
      <c r="K905" s="82">
        <v>302000</v>
      </c>
    </row>
    <row r="906" spans="1:11" ht="15" customHeight="1" x14ac:dyDescent="0.3">
      <c r="A906" s="14" t="s">
        <v>585</v>
      </c>
      <c r="B906" s="89" t="s">
        <v>81</v>
      </c>
      <c r="C906" s="24" t="s">
        <v>18</v>
      </c>
      <c r="D906" s="23" t="s">
        <v>18</v>
      </c>
      <c r="E906" s="25" t="s">
        <v>27</v>
      </c>
      <c r="F906" s="86">
        <v>13190238</v>
      </c>
      <c r="G906" s="85">
        <v>43629</v>
      </c>
      <c r="H906" s="84" t="s">
        <v>669</v>
      </c>
      <c r="I906" s="45" t="s">
        <v>195</v>
      </c>
      <c r="J906" s="44" t="s">
        <v>194</v>
      </c>
      <c r="K906" s="82">
        <v>39532</v>
      </c>
    </row>
    <row r="907" spans="1:11" ht="30" x14ac:dyDescent="0.3">
      <c r="A907" s="14" t="s">
        <v>585</v>
      </c>
      <c r="B907" s="32" t="s">
        <v>28</v>
      </c>
      <c r="C907" s="24" t="s">
        <v>18</v>
      </c>
      <c r="D907" s="23" t="s">
        <v>18</v>
      </c>
      <c r="E907" s="25" t="s">
        <v>32</v>
      </c>
      <c r="F907" s="86">
        <v>13190096</v>
      </c>
      <c r="G907" s="85">
        <v>43629</v>
      </c>
      <c r="H907" s="87" t="s">
        <v>661</v>
      </c>
      <c r="I907" s="65" t="s">
        <v>668</v>
      </c>
      <c r="J907" s="66" t="s">
        <v>667</v>
      </c>
      <c r="K907" s="82">
        <v>243332</v>
      </c>
    </row>
    <row r="908" spans="1:11" ht="30" customHeight="1" x14ac:dyDescent="0.3">
      <c r="A908" s="14" t="s">
        <v>585</v>
      </c>
      <c r="B908" s="32" t="s">
        <v>28</v>
      </c>
      <c r="C908" s="24" t="s">
        <v>18</v>
      </c>
      <c r="D908" s="23" t="s">
        <v>18</v>
      </c>
      <c r="E908" s="25" t="s">
        <v>32</v>
      </c>
      <c r="F908" s="86">
        <v>13190097</v>
      </c>
      <c r="G908" s="85">
        <v>43630</v>
      </c>
      <c r="H908" s="87" t="s">
        <v>664</v>
      </c>
      <c r="I908" s="65" t="s">
        <v>666</v>
      </c>
      <c r="J908" s="66" t="s">
        <v>665</v>
      </c>
      <c r="K908" s="82">
        <v>71686</v>
      </c>
    </row>
    <row r="909" spans="1:11" ht="30" x14ac:dyDescent="0.3">
      <c r="A909" s="14" t="s">
        <v>585</v>
      </c>
      <c r="B909" s="32" t="s">
        <v>28</v>
      </c>
      <c r="C909" s="24" t="s">
        <v>18</v>
      </c>
      <c r="D909" s="23" t="s">
        <v>18</v>
      </c>
      <c r="E909" s="25" t="s">
        <v>32</v>
      </c>
      <c r="F909" s="86">
        <v>13190098</v>
      </c>
      <c r="G909" s="85">
        <v>43630</v>
      </c>
      <c r="H909" s="87" t="s">
        <v>664</v>
      </c>
      <c r="I909" s="67" t="s">
        <v>663</v>
      </c>
      <c r="J909" s="92" t="s">
        <v>662</v>
      </c>
      <c r="K909" s="82">
        <v>84595</v>
      </c>
    </row>
    <row r="910" spans="1:11" ht="30" x14ac:dyDescent="0.3">
      <c r="A910" s="14" t="s">
        <v>585</v>
      </c>
      <c r="B910" s="32" t="s">
        <v>28</v>
      </c>
      <c r="C910" s="24" t="s">
        <v>18</v>
      </c>
      <c r="D910" s="23" t="s">
        <v>18</v>
      </c>
      <c r="E910" s="25" t="s">
        <v>32</v>
      </c>
      <c r="F910" s="86">
        <v>13190099</v>
      </c>
      <c r="G910" s="85">
        <v>43630</v>
      </c>
      <c r="H910" s="87" t="s">
        <v>661</v>
      </c>
      <c r="I910" s="65" t="s">
        <v>306</v>
      </c>
      <c r="J910" s="66" t="s">
        <v>144</v>
      </c>
      <c r="K910" s="82">
        <v>1438205</v>
      </c>
    </row>
    <row r="911" spans="1:11" ht="30" x14ac:dyDescent="0.3">
      <c r="A911" s="14" t="s">
        <v>585</v>
      </c>
      <c r="B911" s="9" t="s">
        <v>33</v>
      </c>
      <c r="C911" s="24" t="s">
        <v>18</v>
      </c>
      <c r="D911" s="23" t="s">
        <v>18</v>
      </c>
      <c r="E911" s="25" t="s">
        <v>32</v>
      </c>
      <c r="F911" s="86">
        <v>13190100</v>
      </c>
      <c r="G911" s="85">
        <v>43630</v>
      </c>
      <c r="H911" s="87" t="s">
        <v>660</v>
      </c>
      <c r="I911" s="65" t="s">
        <v>622</v>
      </c>
      <c r="J911" s="66" t="s">
        <v>621</v>
      </c>
      <c r="K911" s="82">
        <v>575500</v>
      </c>
    </row>
    <row r="912" spans="1:11" ht="30" x14ac:dyDescent="0.3">
      <c r="A912" s="14" t="s">
        <v>585</v>
      </c>
      <c r="B912" s="32" t="s">
        <v>28</v>
      </c>
      <c r="C912" s="24" t="s">
        <v>18</v>
      </c>
      <c r="D912" s="23" t="s">
        <v>18</v>
      </c>
      <c r="E912" s="25" t="s">
        <v>27</v>
      </c>
      <c r="F912" s="86">
        <v>13190239</v>
      </c>
      <c r="G912" s="85">
        <v>43630</v>
      </c>
      <c r="H912" s="87" t="s">
        <v>659</v>
      </c>
      <c r="I912" s="58" t="s">
        <v>658</v>
      </c>
      <c r="J912" s="7" t="s">
        <v>657</v>
      </c>
      <c r="K912" s="82">
        <v>2000000</v>
      </c>
    </row>
    <row r="913" spans="1:11" ht="15" customHeight="1" x14ac:dyDescent="0.3">
      <c r="A913" s="14" t="s">
        <v>585</v>
      </c>
      <c r="B913" s="9" t="s">
        <v>33</v>
      </c>
      <c r="C913" s="24" t="s">
        <v>18</v>
      </c>
      <c r="D913" s="23" t="s">
        <v>18</v>
      </c>
      <c r="E913" s="25" t="s">
        <v>32</v>
      </c>
      <c r="F913" s="86">
        <v>13190101</v>
      </c>
      <c r="G913" s="85">
        <v>43630</v>
      </c>
      <c r="H913" s="87" t="s">
        <v>656</v>
      </c>
      <c r="I913" s="65" t="s">
        <v>435</v>
      </c>
      <c r="J913" s="92" t="s">
        <v>654</v>
      </c>
      <c r="K913" s="82">
        <v>111111</v>
      </c>
    </row>
    <row r="914" spans="1:11" ht="15" customHeight="1" x14ac:dyDescent="0.3">
      <c r="A914" s="14" t="s">
        <v>585</v>
      </c>
      <c r="B914" s="9" t="s">
        <v>33</v>
      </c>
      <c r="C914" s="24" t="s">
        <v>18</v>
      </c>
      <c r="D914" s="23" t="s">
        <v>18</v>
      </c>
      <c r="E914" s="25" t="s">
        <v>27</v>
      </c>
      <c r="F914" s="86">
        <v>13190240</v>
      </c>
      <c r="G914" s="85">
        <v>43633</v>
      </c>
      <c r="H914" s="87" t="s">
        <v>655</v>
      </c>
      <c r="I914" s="65" t="s">
        <v>435</v>
      </c>
      <c r="J914" s="92" t="s">
        <v>654</v>
      </c>
      <c r="K914" s="82">
        <v>138889</v>
      </c>
    </row>
    <row r="915" spans="1:11" ht="15" customHeight="1" x14ac:dyDescent="0.3">
      <c r="A915" s="14" t="s">
        <v>585</v>
      </c>
      <c r="B915" s="9" t="s">
        <v>33</v>
      </c>
      <c r="C915" s="24" t="s">
        <v>18</v>
      </c>
      <c r="D915" s="23" t="s">
        <v>18</v>
      </c>
      <c r="E915" s="25" t="s">
        <v>27</v>
      </c>
      <c r="F915" s="86">
        <v>13190241</v>
      </c>
      <c r="G915" s="85">
        <v>43633</v>
      </c>
      <c r="H915" s="84" t="s">
        <v>653</v>
      </c>
      <c r="I915" s="65" t="s">
        <v>652</v>
      </c>
      <c r="J915" s="66" t="s">
        <v>651</v>
      </c>
      <c r="K915" s="82">
        <v>111111</v>
      </c>
    </row>
    <row r="916" spans="1:11" ht="30" x14ac:dyDescent="0.3">
      <c r="A916" s="14" t="s">
        <v>585</v>
      </c>
      <c r="B916" s="89" t="s">
        <v>81</v>
      </c>
      <c r="C916" s="24" t="s">
        <v>18</v>
      </c>
      <c r="D916" s="23" t="s">
        <v>18</v>
      </c>
      <c r="E916" s="25" t="s">
        <v>27</v>
      </c>
      <c r="F916" s="86">
        <v>13190242</v>
      </c>
      <c r="G916" s="85">
        <v>43633</v>
      </c>
      <c r="H916" s="87" t="s">
        <v>650</v>
      </c>
      <c r="I916" s="67" t="s">
        <v>649</v>
      </c>
      <c r="J916" s="66" t="s">
        <v>648</v>
      </c>
      <c r="K916" s="82">
        <v>297500</v>
      </c>
    </row>
    <row r="917" spans="1:11" ht="30" x14ac:dyDescent="0.3">
      <c r="A917" s="14" t="s">
        <v>585</v>
      </c>
      <c r="B917" s="89" t="s">
        <v>81</v>
      </c>
      <c r="C917" s="24" t="s">
        <v>18</v>
      </c>
      <c r="D917" s="23" t="s">
        <v>18</v>
      </c>
      <c r="E917" s="25" t="s">
        <v>27</v>
      </c>
      <c r="F917" s="86">
        <v>13190243</v>
      </c>
      <c r="G917" s="85">
        <v>43633</v>
      </c>
      <c r="H917" s="87" t="s">
        <v>647</v>
      </c>
      <c r="I917" s="65" t="s">
        <v>283</v>
      </c>
      <c r="J917" s="64" t="s">
        <v>282</v>
      </c>
      <c r="K917" s="82">
        <v>28900</v>
      </c>
    </row>
    <row r="918" spans="1:11" ht="30" x14ac:dyDescent="0.3">
      <c r="A918" s="14" t="s">
        <v>585</v>
      </c>
      <c r="B918" s="89" t="s">
        <v>81</v>
      </c>
      <c r="C918" s="24" t="s">
        <v>18</v>
      </c>
      <c r="D918" s="23" t="s">
        <v>18</v>
      </c>
      <c r="E918" s="25" t="s">
        <v>27</v>
      </c>
      <c r="F918" s="86">
        <v>13190244</v>
      </c>
      <c r="G918" s="85">
        <v>43633</v>
      </c>
      <c r="H918" s="84" t="s">
        <v>646</v>
      </c>
      <c r="I918" s="65" t="s">
        <v>645</v>
      </c>
      <c r="J918" s="66" t="s">
        <v>644</v>
      </c>
      <c r="K918" s="82">
        <v>605900</v>
      </c>
    </row>
    <row r="919" spans="1:11" ht="15" customHeight="1" x14ac:dyDescent="0.3">
      <c r="A919" s="14" t="s">
        <v>585</v>
      </c>
      <c r="B919" s="89" t="s">
        <v>81</v>
      </c>
      <c r="C919" s="24" t="s">
        <v>18</v>
      </c>
      <c r="D919" s="23" t="s">
        <v>18</v>
      </c>
      <c r="E919" s="25" t="s">
        <v>27</v>
      </c>
      <c r="F919" s="86">
        <v>13190245</v>
      </c>
      <c r="G919" s="85">
        <v>43636</v>
      </c>
      <c r="H919" s="84" t="s">
        <v>643</v>
      </c>
      <c r="I919" s="65" t="s">
        <v>642</v>
      </c>
      <c r="J919" s="66" t="s">
        <v>641</v>
      </c>
      <c r="K919" s="82">
        <v>777778</v>
      </c>
    </row>
    <row r="920" spans="1:11" ht="45" customHeight="1" x14ac:dyDescent="0.3">
      <c r="A920" s="14" t="s">
        <v>585</v>
      </c>
      <c r="B920" s="32" t="s">
        <v>28</v>
      </c>
      <c r="C920" s="24" t="s">
        <v>18</v>
      </c>
      <c r="D920" s="23" t="s">
        <v>18</v>
      </c>
      <c r="E920" s="25" t="s">
        <v>27</v>
      </c>
      <c r="F920" s="86">
        <v>13190246</v>
      </c>
      <c r="G920" s="85">
        <v>43637</v>
      </c>
      <c r="H920" s="87" t="s">
        <v>640</v>
      </c>
      <c r="I920" s="67" t="s">
        <v>639</v>
      </c>
      <c r="J920" s="83" t="s">
        <v>638</v>
      </c>
      <c r="K920" s="82">
        <v>1175282</v>
      </c>
    </row>
    <row r="921" spans="1:11" ht="30" x14ac:dyDescent="0.3">
      <c r="A921" s="14" t="s">
        <v>585</v>
      </c>
      <c r="B921" s="32" t="s">
        <v>47</v>
      </c>
      <c r="C921" s="88" t="s">
        <v>605</v>
      </c>
      <c r="D921" s="91">
        <v>43385</v>
      </c>
      <c r="E921" s="25" t="s">
        <v>32</v>
      </c>
      <c r="F921" s="86">
        <v>13190102</v>
      </c>
      <c r="G921" s="85">
        <v>43637</v>
      </c>
      <c r="H921" s="90" t="s">
        <v>637</v>
      </c>
      <c r="I921" s="67" t="s">
        <v>603</v>
      </c>
      <c r="J921" s="66" t="s">
        <v>602</v>
      </c>
      <c r="K921" s="82">
        <v>167420</v>
      </c>
    </row>
    <row r="922" spans="1:11" ht="30" x14ac:dyDescent="0.3">
      <c r="A922" s="14" t="s">
        <v>585</v>
      </c>
      <c r="B922" s="32" t="s">
        <v>47</v>
      </c>
      <c r="C922" s="88" t="s">
        <v>605</v>
      </c>
      <c r="D922" s="91">
        <v>43385</v>
      </c>
      <c r="E922" s="25" t="s">
        <v>27</v>
      </c>
      <c r="F922" s="86">
        <v>13190247</v>
      </c>
      <c r="G922" s="85">
        <v>43641</v>
      </c>
      <c r="H922" s="90" t="s">
        <v>636</v>
      </c>
      <c r="I922" s="65" t="s">
        <v>635</v>
      </c>
      <c r="J922" s="66" t="s">
        <v>634</v>
      </c>
      <c r="K922" s="82">
        <v>167420</v>
      </c>
    </row>
    <row r="923" spans="1:11" ht="30" customHeight="1" x14ac:dyDescent="0.3">
      <c r="A923" s="14" t="s">
        <v>585</v>
      </c>
      <c r="B923" s="32" t="s">
        <v>28</v>
      </c>
      <c r="C923" s="24" t="s">
        <v>18</v>
      </c>
      <c r="D923" s="23" t="s">
        <v>18</v>
      </c>
      <c r="E923" s="25" t="s">
        <v>27</v>
      </c>
      <c r="F923" s="86">
        <v>13190248</v>
      </c>
      <c r="G923" s="85">
        <v>43641</v>
      </c>
      <c r="H923" s="84" t="s">
        <v>633</v>
      </c>
      <c r="I923" s="65" t="s">
        <v>632</v>
      </c>
      <c r="J923" s="66" t="s">
        <v>631</v>
      </c>
      <c r="K923" s="82">
        <v>545585</v>
      </c>
    </row>
    <row r="924" spans="1:11" ht="15" customHeight="1" x14ac:dyDescent="0.3">
      <c r="A924" s="14" t="s">
        <v>585</v>
      </c>
      <c r="B924" s="9" t="s">
        <v>33</v>
      </c>
      <c r="C924" s="24" t="s">
        <v>18</v>
      </c>
      <c r="D924" s="23" t="s">
        <v>18</v>
      </c>
      <c r="E924" s="25" t="s">
        <v>32</v>
      </c>
      <c r="F924" s="86">
        <v>13190103</v>
      </c>
      <c r="G924" s="85">
        <v>43641</v>
      </c>
      <c r="H924" s="87" t="s">
        <v>630</v>
      </c>
      <c r="I924" s="65" t="s">
        <v>629</v>
      </c>
      <c r="J924" s="83" t="s">
        <v>628</v>
      </c>
      <c r="K924" s="82">
        <v>243300</v>
      </c>
    </row>
    <row r="925" spans="1:11" ht="30" x14ac:dyDescent="0.3">
      <c r="A925" s="14" t="s">
        <v>585</v>
      </c>
      <c r="B925" s="32" t="s">
        <v>28</v>
      </c>
      <c r="C925" s="24" t="s">
        <v>18</v>
      </c>
      <c r="D925" s="23" t="s">
        <v>18</v>
      </c>
      <c r="E925" s="25" t="s">
        <v>27</v>
      </c>
      <c r="F925" s="86">
        <v>13190249</v>
      </c>
      <c r="G925" s="85">
        <v>43641</v>
      </c>
      <c r="H925" s="87" t="s">
        <v>627</v>
      </c>
      <c r="I925" s="65" t="s">
        <v>608</v>
      </c>
      <c r="J925" s="83" t="s">
        <v>607</v>
      </c>
      <c r="K925" s="82">
        <v>89984</v>
      </c>
    </row>
    <row r="926" spans="1:11" ht="30" customHeight="1" x14ac:dyDescent="0.3">
      <c r="A926" s="14" t="s">
        <v>585</v>
      </c>
      <c r="B926" s="32" t="s">
        <v>28</v>
      </c>
      <c r="C926" s="24" t="s">
        <v>18</v>
      </c>
      <c r="D926" s="23" t="s">
        <v>18</v>
      </c>
      <c r="E926" s="25" t="s">
        <v>27</v>
      </c>
      <c r="F926" s="86">
        <v>13190250</v>
      </c>
      <c r="G926" s="85">
        <v>43641</v>
      </c>
      <c r="H926" s="87" t="s">
        <v>626</v>
      </c>
      <c r="I926" s="65" t="s">
        <v>625</v>
      </c>
      <c r="J926" s="83" t="s">
        <v>624</v>
      </c>
      <c r="K926" s="82">
        <v>2262428</v>
      </c>
    </row>
    <row r="927" spans="1:11" ht="30" x14ac:dyDescent="0.3">
      <c r="A927" s="14" t="s">
        <v>585</v>
      </c>
      <c r="B927" s="9" t="s">
        <v>33</v>
      </c>
      <c r="C927" s="24" t="s">
        <v>18</v>
      </c>
      <c r="D927" s="23" t="s">
        <v>18</v>
      </c>
      <c r="E927" s="25" t="s">
        <v>32</v>
      </c>
      <c r="F927" s="86">
        <v>13190104</v>
      </c>
      <c r="G927" s="85">
        <v>43641</v>
      </c>
      <c r="H927" s="87" t="s">
        <v>623</v>
      </c>
      <c r="I927" s="65" t="s">
        <v>622</v>
      </c>
      <c r="J927" s="66" t="s">
        <v>621</v>
      </c>
      <c r="K927" s="82">
        <v>354450</v>
      </c>
    </row>
    <row r="928" spans="1:11" ht="30" customHeight="1" x14ac:dyDescent="0.3">
      <c r="A928" s="14" t="s">
        <v>585</v>
      </c>
      <c r="B928" s="9" t="s">
        <v>33</v>
      </c>
      <c r="C928" s="24" t="s">
        <v>18</v>
      </c>
      <c r="D928" s="23" t="s">
        <v>18</v>
      </c>
      <c r="E928" s="25" t="s">
        <v>27</v>
      </c>
      <c r="F928" s="86">
        <v>13190251</v>
      </c>
      <c r="G928" s="85">
        <v>43641</v>
      </c>
      <c r="H928" s="87" t="s">
        <v>620</v>
      </c>
      <c r="I928" s="67" t="s">
        <v>619</v>
      </c>
      <c r="J928" s="66" t="s">
        <v>618</v>
      </c>
      <c r="K928" s="82">
        <v>83333</v>
      </c>
    </row>
    <row r="929" spans="1:11" ht="15" customHeight="1" x14ac:dyDescent="0.3">
      <c r="A929" s="14" t="s">
        <v>585</v>
      </c>
      <c r="B929" s="89" t="s">
        <v>81</v>
      </c>
      <c r="C929" s="24" t="s">
        <v>18</v>
      </c>
      <c r="D929" s="23" t="s">
        <v>18</v>
      </c>
      <c r="E929" s="25" t="s">
        <v>27</v>
      </c>
      <c r="F929" s="86">
        <v>13190252</v>
      </c>
      <c r="G929" s="85">
        <v>43641</v>
      </c>
      <c r="H929" s="87" t="s">
        <v>617</v>
      </c>
      <c r="I929" s="67" t="s">
        <v>616</v>
      </c>
      <c r="J929" s="66" t="s">
        <v>615</v>
      </c>
      <c r="K929" s="82">
        <v>127980</v>
      </c>
    </row>
    <row r="930" spans="1:11" ht="15" customHeight="1" x14ac:dyDescent="0.3">
      <c r="A930" s="14" t="s">
        <v>585</v>
      </c>
      <c r="B930" s="32" t="s">
        <v>28</v>
      </c>
      <c r="C930" s="24" t="s">
        <v>18</v>
      </c>
      <c r="D930" s="23" t="s">
        <v>18</v>
      </c>
      <c r="E930" s="25" t="s">
        <v>32</v>
      </c>
      <c r="F930" s="86">
        <v>13190105</v>
      </c>
      <c r="G930" s="85">
        <v>43641</v>
      </c>
      <c r="H930" s="84" t="s">
        <v>614</v>
      </c>
      <c r="I930" s="65" t="s">
        <v>612</v>
      </c>
      <c r="J930" s="66" t="s">
        <v>611</v>
      </c>
      <c r="K930" s="82">
        <v>1383120</v>
      </c>
    </row>
    <row r="931" spans="1:11" ht="30" x14ac:dyDescent="0.3">
      <c r="A931" s="14" t="s">
        <v>585</v>
      </c>
      <c r="B931" s="32" t="s">
        <v>28</v>
      </c>
      <c r="C931" s="24" t="s">
        <v>18</v>
      </c>
      <c r="D931" s="23" t="s">
        <v>18</v>
      </c>
      <c r="E931" s="25" t="s">
        <v>27</v>
      </c>
      <c r="F931" s="86">
        <v>13190253</v>
      </c>
      <c r="G931" s="85">
        <v>43643</v>
      </c>
      <c r="H931" s="84" t="s">
        <v>613</v>
      </c>
      <c r="I931" s="65" t="s">
        <v>612</v>
      </c>
      <c r="J931" s="66" t="s">
        <v>611</v>
      </c>
      <c r="K931" s="82">
        <v>623680</v>
      </c>
    </row>
    <row r="932" spans="1:11" ht="30" x14ac:dyDescent="0.3">
      <c r="A932" s="14" t="s">
        <v>585</v>
      </c>
      <c r="B932" s="32" t="s">
        <v>28</v>
      </c>
      <c r="C932" s="24" t="s">
        <v>18</v>
      </c>
      <c r="D932" s="23" t="s">
        <v>18</v>
      </c>
      <c r="E932" s="25" t="s">
        <v>27</v>
      </c>
      <c r="F932" s="86">
        <v>13190254</v>
      </c>
      <c r="G932" s="85">
        <v>43643</v>
      </c>
      <c r="H932" s="87" t="s">
        <v>610</v>
      </c>
      <c r="I932" s="67" t="s">
        <v>313</v>
      </c>
      <c r="J932" s="66" t="s">
        <v>312</v>
      </c>
      <c r="K932" s="82">
        <v>30727</v>
      </c>
    </row>
    <row r="933" spans="1:11" ht="30" x14ac:dyDescent="0.3">
      <c r="A933" s="14" t="s">
        <v>585</v>
      </c>
      <c r="B933" s="32" t="s">
        <v>28</v>
      </c>
      <c r="C933" s="24" t="s">
        <v>18</v>
      </c>
      <c r="D933" s="23" t="s">
        <v>18</v>
      </c>
      <c r="E933" s="25" t="s">
        <v>32</v>
      </c>
      <c r="F933" s="86">
        <v>13190106</v>
      </c>
      <c r="G933" s="85">
        <v>43644</v>
      </c>
      <c r="H933" s="87" t="s">
        <v>609</v>
      </c>
      <c r="I933" s="65" t="s">
        <v>608</v>
      </c>
      <c r="J933" s="83" t="s">
        <v>607</v>
      </c>
      <c r="K933" s="82">
        <v>314874</v>
      </c>
    </row>
    <row r="934" spans="1:11" ht="30" x14ac:dyDescent="0.3">
      <c r="A934" s="14" t="s">
        <v>585</v>
      </c>
      <c r="B934" s="32" t="s">
        <v>47</v>
      </c>
      <c r="C934" s="88" t="s">
        <v>605</v>
      </c>
      <c r="D934" s="91">
        <v>43385</v>
      </c>
      <c r="E934" s="25" t="s">
        <v>27</v>
      </c>
      <c r="F934" s="86">
        <v>13190255</v>
      </c>
      <c r="G934" s="85">
        <v>43644</v>
      </c>
      <c r="H934" s="90" t="s">
        <v>606</v>
      </c>
      <c r="I934" s="67" t="s">
        <v>603</v>
      </c>
      <c r="J934" s="66" t="s">
        <v>602</v>
      </c>
      <c r="K934" s="82">
        <v>167453</v>
      </c>
    </row>
    <row r="935" spans="1:11" ht="30" x14ac:dyDescent="0.3">
      <c r="A935" s="14" t="s">
        <v>585</v>
      </c>
      <c r="B935" s="32" t="s">
        <v>47</v>
      </c>
      <c r="C935" s="88" t="s">
        <v>605</v>
      </c>
      <c r="D935" s="91">
        <v>43385</v>
      </c>
      <c r="E935" s="25" t="s">
        <v>27</v>
      </c>
      <c r="F935" s="86">
        <v>13190256</v>
      </c>
      <c r="G935" s="85">
        <v>43644</v>
      </c>
      <c r="H935" s="90" t="s">
        <v>604</v>
      </c>
      <c r="I935" s="67" t="s">
        <v>603</v>
      </c>
      <c r="J935" s="66" t="s">
        <v>602</v>
      </c>
      <c r="K935" s="82">
        <v>167453</v>
      </c>
    </row>
    <row r="936" spans="1:11" ht="30" x14ac:dyDescent="0.3">
      <c r="A936" s="14" t="s">
        <v>585</v>
      </c>
      <c r="B936" s="32" t="s">
        <v>28</v>
      </c>
      <c r="C936" s="24" t="s">
        <v>18</v>
      </c>
      <c r="D936" s="23" t="s">
        <v>18</v>
      </c>
      <c r="E936" s="25" t="s">
        <v>27</v>
      </c>
      <c r="F936" s="86">
        <v>13190257</v>
      </c>
      <c r="G936" s="85">
        <v>43644</v>
      </c>
      <c r="H936" s="87" t="s">
        <v>601</v>
      </c>
      <c r="I936" s="65" t="s">
        <v>368</v>
      </c>
      <c r="J936" s="66" t="s">
        <v>600</v>
      </c>
      <c r="K936" s="82">
        <v>17135</v>
      </c>
    </row>
    <row r="937" spans="1:11" ht="30" x14ac:dyDescent="0.3">
      <c r="A937" s="14" t="s">
        <v>585</v>
      </c>
      <c r="B937" s="89" t="s">
        <v>81</v>
      </c>
      <c r="C937" s="24" t="s">
        <v>18</v>
      </c>
      <c r="D937" s="23" t="s">
        <v>18</v>
      </c>
      <c r="E937" s="25" t="s">
        <v>32</v>
      </c>
      <c r="F937" s="86">
        <v>13190107</v>
      </c>
      <c r="G937" s="85">
        <v>43644</v>
      </c>
      <c r="H937" s="87" t="s">
        <v>599</v>
      </c>
      <c r="I937" s="67" t="s">
        <v>286</v>
      </c>
      <c r="J937" s="83" t="s">
        <v>598</v>
      </c>
      <c r="K937" s="82">
        <v>267000</v>
      </c>
    </row>
    <row r="938" spans="1:11" ht="30" x14ac:dyDescent="0.3">
      <c r="A938" s="14" t="s">
        <v>585</v>
      </c>
      <c r="B938" s="9" t="s">
        <v>33</v>
      </c>
      <c r="C938" s="88" t="s">
        <v>597</v>
      </c>
      <c r="D938" s="85">
        <v>43626</v>
      </c>
      <c r="E938" s="71" t="s">
        <v>383</v>
      </c>
      <c r="F938" s="85" t="s">
        <v>3</v>
      </c>
      <c r="G938" s="85">
        <v>43626</v>
      </c>
      <c r="H938" s="87" t="s">
        <v>596</v>
      </c>
      <c r="I938" s="65" t="s">
        <v>595</v>
      </c>
      <c r="J938" s="64" t="s">
        <v>594</v>
      </c>
      <c r="K938" s="82">
        <v>1090973</v>
      </c>
    </row>
    <row r="939" spans="1:11" ht="30" x14ac:dyDescent="0.3">
      <c r="A939" s="14" t="s">
        <v>585</v>
      </c>
      <c r="B939" s="15" t="s">
        <v>13</v>
      </c>
      <c r="C939" s="88" t="s">
        <v>593</v>
      </c>
      <c r="D939" s="85">
        <v>43637</v>
      </c>
      <c r="E939" s="71" t="s">
        <v>383</v>
      </c>
      <c r="F939" s="85" t="s">
        <v>3</v>
      </c>
      <c r="G939" s="85">
        <v>43637</v>
      </c>
      <c r="H939" s="87" t="s">
        <v>592</v>
      </c>
      <c r="I939" s="65" t="s">
        <v>591</v>
      </c>
      <c r="J939" s="64" t="s">
        <v>590</v>
      </c>
      <c r="K939" s="82">
        <v>96823905</v>
      </c>
    </row>
    <row r="940" spans="1:11" ht="30" x14ac:dyDescent="0.3">
      <c r="A940" s="14" t="s">
        <v>585</v>
      </c>
      <c r="B940" s="25" t="s">
        <v>19</v>
      </c>
      <c r="C940" s="24" t="s">
        <v>18</v>
      </c>
      <c r="D940" s="23" t="s">
        <v>18</v>
      </c>
      <c r="E940" s="71" t="s">
        <v>383</v>
      </c>
      <c r="F940" s="86">
        <v>91231</v>
      </c>
      <c r="G940" s="85">
        <v>43644</v>
      </c>
      <c r="H940" s="84" t="s">
        <v>589</v>
      </c>
      <c r="I940" s="67" t="s">
        <v>588</v>
      </c>
      <c r="J940" s="83" t="s">
        <v>587</v>
      </c>
      <c r="K940" s="82">
        <v>2602153</v>
      </c>
    </row>
    <row r="941" spans="1:11" ht="30" x14ac:dyDescent="0.3">
      <c r="A941" s="14" t="s">
        <v>585</v>
      </c>
      <c r="B941" s="25" t="s">
        <v>19</v>
      </c>
      <c r="C941" s="24" t="s">
        <v>18</v>
      </c>
      <c r="D941" s="23" t="s">
        <v>18</v>
      </c>
      <c r="E941" s="71" t="s">
        <v>383</v>
      </c>
      <c r="F941" s="86">
        <v>20916223</v>
      </c>
      <c r="G941" s="85">
        <v>43628</v>
      </c>
      <c r="H941" s="84" t="s">
        <v>586</v>
      </c>
      <c r="I941" s="18" t="s">
        <v>15</v>
      </c>
      <c r="J941" s="17" t="s">
        <v>14</v>
      </c>
      <c r="K941" s="82">
        <v>15133756</v>
      </c>
    </row>
    <row r="942" spans="1:11" ht="30" x14ac:dyDescent="0.3">
      <c r="A942" s="14" t="s">
        <v>585</v>
      </c>
      <c r="B942" s="25" t="s">
        <v>19</v>
      </c>
      <c r="C942" s="24" t="s">
        <v>18</v>
      </c>
      <c r="D942" s="23" t="s">
        <v>18</v>
      </c>
      <c r="E942" s="71" t="s">
        <v>383</v>
      </c>
      <c r="F942" s="86">
        <v>20578</v>
      </c>
      <c r="G942" s="85">
        <v>43631</v>
      </c>
      <c r="H942" s="84" t="s">
        <v>584</v>
      </c>
      <c r="I942" s="65" t="s">
        <v>583</v>
      </c>
      <c r="J942" s="83" t="s">
        <v>582</v>
      </c>
      <c r="K942" s="82">
        <v>122513</v>
      </c>
    </row>
    <row r="943" spans="1:11" ht="30" x14ac:dyDescent="0.2">
      <c r="A943" s="14" t="s">
        <v>460</v>
      </c>
      <c r="B943" s="9" t="s">
        <v>33</v>
      </c>
      <c r="C943" s="24" t="s">
        <v>18</v>
      </c>
      <c r="D943" s="23" t="s">
        <v>18</v>
      </c>
      <c r="E943" s="25" t="s">
        <v>27</v>
      </c>
      <c r="F943" s="37">
        <v>15190211</v>
      </c>
      <c r="G943" s="23">
        <v>43620</v>
      </c>
      <c r="H943" s="75" t="s">
        <v>581</v>
      </c>
      <c r="I943" s="28" t="s">
        <v>570</v>
      </c>
      <c r="J943" s="27" t="s">
        <v>569</v>
      </c>
      <c r="K943" s="74">
        <v>61111</v>
      </c>
    </row>
    <row r="944" spans="1:11" ht="30" x14ac:dyDescent="0.2">
      <c r="A944" s="14" t="s">
        <v>460</v>
      </c>
      <c r="B944" s="9" t="s">
        <v>33</v>
      </c>
      <c r="C944" s="24" t="s">
        <v>18</v>
      </c>
      <c r="D944" s="23" t="s">
        <v>18</v>
      </c>
      <c r="E944" s="25" t="s">
        <v>27</v>
      </c>
      <c r="F944" s="37">
        <v>15190216</v>
      </c>
      <c r="G944" s="23">
        <v>43623</v>
      </c>
      <c r="H944" s="75" t="s">
        <v>580</v>
      </c>
      <c r="I944" s="28" t="s">
        <v>570</v>
      </c>
      <c r="J944" s="27" t="s">
        <v>569</v>
      </c>
      <c r="K944" s="74">
        <v>61111</v>
      </c>
    </row>
    <row r="945" spans="1:11" ht="30" x14ac:dyDescent="0.2">
      <c r="A945" s="14" t="s">
        <v>460</v>
      </c>
      <c r="B945" s="9" t="s">
        <v>33</v>
      </c>
      <c r="C945" s="24" t="s">
        <v>18</v>
      </c>
      <c r="D945" s="23" t="s">
        <v>18</v>
      </c>
      <c r="E945" s="25" t="s">
        <v>27</v>
      </c>
      <c r="F945" s="37">
        <v>15190217</v>
      </c>
      <c r="G945" s="23">
        <v>43627</v>
      </c>
      <c r="H945" s="75" t="s">
        <v>579</v>
      </c>
      <c r="I945" s="28" t="s">
        <v>542</v>
      </c>
      <c r="J945" s="27" t="s">
        <v>541</v>
      </c>
      <c r="K945" s="74">
        <v>1489893</v>
      </c>
    </row>
    <row r="946" spans="1:11" ht="30" x14ac:dyDescent="0.2">
      <c r="A946" s="14" t="s">
        <v>460</v>
      </c>
      <c r="B946" s="9" t="s">
        <v>33</v>
      </c>
      <c r="C946" s="24" t="s">
        <v>18</v>
      </c>
      <c r="D946" s="23" t="s">
        <v>18</v>
      </c>
      <c r="E946" s="25" t="s">
        <v>27</v>
      </c>
      <c r="F946" s="37">
        <v>15190219</v>
      </c>
      <c r="G946" s="23">
        <v>43627</v>
      </c>
      <c r="H946" s="75" t="s">
        <v>578</v>
      </c>
      <c r="I946" s="28" t="s">
        <v>570</v>
      </c>
      <c r="J946" s="27" t="s">
        <v>569</v>
      </c>
      <c r="K946" s="74">
        <v>61111</v>
      </c>
    </row>
    <row r="947" spans="1:11" ht="30" x14ac:dyDescent="0.2">
      <c r="A947" s="14" t="s">
        <v>460</v>
      </c>
      <c r="B947" s="9" t="s">
        <v>33</v>
      </c>
      <c r="C947" s="24" t="s">
        <v>18</v>
      </c>
      <c r="D947" s="23" t="s">
        <v>18</v>
      </c>
      <c r="E947" s="25" t="s">
        <v>27</v>
      </c>
      <c r="F947" s="37">
        <v>15190221</v>
      </c>
      <c r="G947" s="23">
        <v>43627</v>
      </c>
      <c r="H947" s="75" t="s">
        <v>577</v>
      </c>
      <c r="I947" s="28" t="s">
        <v>576</v>
      </c>
      <c r="J947" s="27" t="s">
        <v>575</v>
      </c>
      <c r="K947" s="74">
        <v>83333</v>
      </c>
    </row>
    <row r="948" spans="1:11" ht="30" x14ac:dyDescent="0.2">
      <c r="A948" s="14" t="s">
        <v>460</v>
      </c>
      <c r="B948" s="9" t="s">
        <v>33</v>
      </c>
      <c r="C948" s="24" t="s">
        <v>18</v>
      </c>
      <c r="D948" s="23" t="s">
        <v>18</v>
      </c>
      <c r="E948" s="25" t="s">
        <v>27</v>
      </c>
      <c r="F948" s="37">
        <v>15190223</v>
      </c>
      <c r="G948" s="23">
        <v>43628</v>
      </c>
      <c r="H948" s="75" t="s">
        <v>574</v>
      </c>
      <c r="I948" s="28" t="s">
        <v>560</v>
      </c>
      <c r="J948" s="27" t="s">
        <v>559</v>
      </c>
      <c r="K948" s="74">
        <v>390000</v>
      </c>
    </row>
    <row r="949" spans="1:11" ht="30" x14ac:dyDescent="0.2">
      <c r="A949" s="14" t="s">
        <v>460</v>
      </c>
      <c r="B949" s="9" t="s">
        <v>33</v>
      </c>
      <c r="C949" s="24" t="s">
        <v>18</v>
      </c>
      <c r="D949" s="23" t="s">
        <v>18</v>
      </c>
      <c r="E949" s="25" t="s">
        <v>27</v>
      </c>
      <c r="F949" s="37">
        <v>15190224</v>
      </c>
      <c r="G949" s="23">
        <v>43628</v>
      </c>
      <c r="H949" s="75" t="s">
        <v>573</v>
      </c>
      <c r="I949" s="28" t="s">
        <v>570</v>
      </c>
      <c r="J949" s="27" t="s">
        <v>569</v>
      </c>
      <c r="K949" s="74">
        <v>61111</v>
      </c>
    </row>
    <row r="950" spans="1:11" ht="30" x14ac:dyDescent="0.2">
      <c r="A950" s="14" t="s">
        <v>460</v>
      </c>
      <c r="B950" s="9" t="s">
        <v>33</v>
      </c>
      <c r="C950" s="24" t="s">
        <v>18</v>
      </c>
      <c r="D950" s="23" t="s">
        <v>18</v>
      </c>
      <c r="E950" s="25" t="s">
        <v>27</v>
      </c>
      <c r="F950" s="37">
        <v>15190225</v>
      </c>
      <c r="G950" s="23">
        <v>43629</v>
      </c>
      <c r="H950" s="75" t="s">
        <v>572</v>
      </c>
      <c r="I950" s="28" t="s">
        <v>570</v>
      </c>
      <c r="J950" s="27" t="s">
        <v>569</v>
      </c>
      <c r="K950" s="74">
        <v>122222</v>
      </c>
    </row>
    <row r="951" spans="1:11" ht="45" x14ac:dyDescent="0.2">
      <c r="A951" s="14" t="s">
        <v>460</v>
      </c>
      <c r="B951" s="9" t="s">
        <v>33</v>
      </c>
      <c r="C951" s="24" t="s">
        <v>18</v>
      </c>
      <c r="D951" s="23" t="s">
        <v>18</v>
      </c>
      <c r="E951" s="25" t="s">
        <v>27</v>
      </c>
      <c r="F951" s="37">
        <v>15190226</v>
      </c>
      <c r="G951" s="23">
        <v>43629</v>
      </c>
      <c r="H951" s="75" t="s">
        <v>571</v>
      </c>
      <c r="I951" s="28" t="s">
        <v>570</v>
      </c>
      <c r="J951" s="27" t="s">
        <v>569</v>
      </c>
      <c r="K951" s="74">
        <v>238889</v>
      </c>
    </row>
    <row r="952" spans="1:11" ht="30" x14ac:dyDescent="0.2">
      <c r="A952" s="14" t="s">
        <v>460</v>
      </c>
      <c r="B952" s="9" t="s">
        <v>33</v>
      </c>
      <c r="C952" s="24" t="s">
        <v>18</v>
      </c>
      <c r="D952" s="23" t="s">
        <v>18</v>
      </c>
      <c r="E952" s="25" t="s">
        <v>27</v>
      </c>
      <c r="F952" s="37">
        <v>15190228</v>
      </c>
      <c r="G952" s="23">
        <v>43629</v>
      </c>
      <c r="H952" s="75" t="s">
        <v>568</v>
      </c>
      <c r="I952" s="28" t="s">
        <v>567</v>
      </c>
      <c r="J952" s="27" t="s">
        <v>566</v>
      </c>
      <c r="K952" s="74">
        <v>250000</v>
      </c>
    </row>
    <row r="953" spans="1:11" ht="30" x14ac:dyDescent="0.2">
      <c r="A953" s="14" t="s">
        <v>460</v>
      </c>
      <c r="B953" s="9" t="s">
        <v>33</v>
      </c>
      <c r="C953" s="24" t="s">
        <v>18</v>
      </c>
      <c r="D953" s="23" t="s">
        <v>18</v>
      </c>
      <c r="E953" s="25" t="s">
        <v>27</v>
      </c>
      <c r="F953" s="37">
        <v>15190231</v>
      </c>
      <c r="G953" s="23">
        <v>43633</v>
      </c>
      <c r="H953" s="75" t="s">
        <v>565</v>
      </c>
      <c r="I953" s="28" t="s">
        <v>560</v>
      </c>
      <c r="J953" s="27" t="s">
        <v>559</v>
      </c>
      <c r="K953" s="74">
        <v>380000</v>
      </c>
    </row>
    <row r="954" spans="1:11" ht="30" x14ac:dyDescent="0.2">
      <c r="A954" s="14" t="s">
        <v>460</v>
      </c>
      <c r="B954" s="9" t="s">
        <v>33</v>
      </c>
      <c r="C954" s="24" t="s">
        <v>18</v>
      </c>
      <c r="D954" s="23" t="s">
        <v>18</v>
      </c>
      <c r="E954" s="25" t="s">
        <v>27</v>
      </c>
      <c r="F954" s="37">
        <v>15190232</v>
      </c>
      <c r="G954" s="23">
        <v>43633</v>
      </c>
      <c r="H954" s="75" t="s">
        <v>564</v>
      </c>
      <c r="I954" s="28" t="s">
        <v>560</v>
      </c>
      <c r="J954" s="27" t="s">
        <v>559</v>
      </c>
      <c r="K954" s="74">
        <v>390000</v>
      </c>
    </row>
    <row r="955" spans="1:11" ht="30" x14ac:dyDescent="0.2">
      <c r="A955" s="14" t="s">
        <v>460</v>
      </c>
      <c r="B955" s="9" t="s">
        <v>33</v>
      </c>
      <c r="C955" s="24" t="s">
        <v>18</v>
      </c>
      <c r="D955" s="23" t="s">
        <v>18</v>
      </c>
      <c r="E955" s="25" t="s">
        <v>27</v>
      </c>
      <c r="F955" s="37">
        <v>15190233</v>
      </c>
      <c r="G955" s="23">
        <v>43633</v>
      </c>
      <c r="H955" s="75" t="s">
        <v>563</v>
      </c>
      <c r="I955" s="28" t="s">
        <v>560</v>
      </c>
      <c r="J955" s="27" t="s">
        <v>559</v>
      </c>
      <c r="K955" s="74">
        <v>390000</v>
      </c>
    </row>
    <row r="956" spans="1:11" ht="30" x14ac:dyDescent="0.2">
      <c r="A956" s="14" t="s">
        <v>460</v>
      </c>
      <c r="B956" s="9" t="s">
        <v>33</v>
      </c>
      <c r="C956" s="24" t="s">
        <v>18</v>
      </c>
      <c r="D956" s="23" t="s">
        <v>18</v>
      </c>
      <c r="E956" s="25" t="s">
        <v>27</v>
      </c>
      <c r="F956" s="37">
        <v>15190234</v>
      </c>
      <c r="G956" s="23">
        <v>43633</v>
      </c>
      <c r="H956" s="75" t="s">
        <v>562</v>
      </c>
      <c r="I956" s="28" t="s">
        <v>560</v>
      </c>
      <c r="J956" s="27" t="s">
        <v>559</v>
      </c>
      <c r="K956" s="74">
        <v>390000</v>
      </c>
    </row>
    <row r="957" spans="1:11" ht="30" x14ac:dyDescent="0.2">
      <c r="A957" s="14" t="s">
        <v>460</v>
      </c>
      <c r="B957" s="9" t="s">
        <v>33</v>
      </c>
      <c r="C957" s="24" t="s">
        <v>18</v>
      </c>
      <c r="D957" s="23" t="s">
        <v>18</v>
      </c>
      <c r="E957" s="25" t="s">
        <v>27</v>
      </c>
      <c r="F957" s="37">
        <v>15190243</v>
      </c>
      <c r="G957" s="23">
        <v>43644</v>
      </c>
      <c r="H957" s="75" t="s">
        <v>561</v>
      </c>
      <c r="I957" s="28" t="s">
        <v>560</v>
      </c>
      <c r="J957" s="27" t="s">
        <v>559</v>
      </c>
      <c r="K957" s="74">
        <v>390000</v>
      </c>
    </row>
    <row r="958" spans="1:11" ht="30" x14ac:dyDescent="0.2">
      <c r="A958" s="14" t="s">
        <v>460</v>
      </c>
      <c r="B958" s="9" t="s">
        <v>33</v>
      </c>
      <c r="C958" s="24" t="s">
        <v>18</v>
      </c>
      <c r="D958" s="23" t="s">
        <v>18</v>
      </c>
      <c r="E958" s="25" t="s">
        <v>27</v>
      </c>
      <c r="F958" s="37">
        <v>15190244</v>
      </c>
      <c r="G958" s="23">
        <v>43644</v>
      </c>
      <c r="H958" s="75" t="s">
        <v>558</v>
      </c>
      <c r="I958" s="28" t="s">
        <v>299</v>
      </c>
      <c r="J958" s="27" t="s">
        <v>298</v>
      </c>
      <c r="K958" s="81">
        <v>444444</v>
      </c>
    </row>
    <row r="959" spans="1:11" ht="30" customHeight="1" x14ac:dyDescent="0.2">
      <c r="A959" s="14" t="s">
        <v>460</v>
      </c>
      <c r="B959" s="9" t="s">
        <v>33</v>
      </c>
      <c r="C959" s="24" t="s">
        <v>18</v>
      </c>
      <c r="D959" s="23" t="s">
        <v>18</v>
      </c>
      <c r="E959" s="25" t="s">
        <v>27</v>
      </c>
      <c r="F959" s="37">
        <v>15190212</v>
      </c>
      <c r="G959" s="23">
        <v>43621</v>
      </c>
      <c r="H959" s="75" t="s">
        <v>557</v>
      </c>
      <c r="I959" s="28" t="s">
        <v>556</v>
      </c>
      <c r="J959" s="27" t="s">
        <v>555</v>
      </c>
      <c r="K959" s="74">
        <v>238595</v>
      </c>
    </row>
    <row r="960" spans="1:11" ht="15" customHeight="1" x14ac:dyDescent="0.2">
      <c r="A960" s="14" t="s">
        <v>460</v>
      </c>
      <c r="B960" s="9" t="s">
        <v>33</v>
      </c>
      <c r="C960" s="24" t="s">
        <v>18</v>
      </c>
      <c r="D960" s="23" t="s">
        <v>18</v>
      </c>
      <c r="E960" s="25" t="s">
        <v>27</v>
      </c>
      <c r="F960" s="37">
        <v>15190218</v>
      </c>
      <c r="G960" s="23">
        <v>43627</v>
      </c>
      <c r="H960" s="75" t="s">
        <v>554</v>
      </c>
      <c r="I960" s="28" t="s">
        <v>522</v>
      </c>
      <c r="J960" s="27" t="s">
        <v>521</v>
      </c>
      <c r="K960" s="74">
        <v>297500</v>
      </c>
    </row>
    <row r="961" spans="1:11" ht="15" customHeight="1" x14ac:dyDescent="0.2">
      <c r="A961" s="14" t="s">
        <v>460</v>
      </c>
      <c r="B961" s="9" t="s">
        <v>33</v>
      </c>
      <c r="C961" s="24" t="s">
        <v>18</v>
      </c>
      <c r="D961" s="23" t="s">
        <v>18</v>
      </c>
      <c r="E961" s="25" t="s">
        <v>27</v>
      </c>
      <c r="F961" s="37">
        <v>15190220</v>
      </c>
      <c r="G961" s="23">
        <v>43627</v>
      </c>
      <c r="H961" s="75" t="s">
        <v>553</v>
      </c>
      <c r="I961" s="28" t="s">
        <v>552</v>
      </c>
      <c r="J961" s="27" t="s">
        <v>551</v>
      </c>
      <c r="K961" s="74">
        <v>309400</v>
      </c>
    </row>
    <row r="962" spans="1:11" ht="30" customHeight="1" x14ac:dyDescent="0.2">
      <c r="A962" s="14" t="s">
        <v>460</v>
      </c>
      <c r="B962" s="9" t="s">
        <v>33</v>
      </c>
      <c r="C962" s="24" t="s">
        <v>18</v>
      </c>
      <c r="D962" s="23" t="s">
        <v>18</v>
      </c>
      <c r="E962" s="25" t="s">
        <v>27</v>
      </c>
      <c r="F962" s="37">
        <v>15190238</v>
      </c>
      <c r="G962" s="23">
        <v>43643</v>
      </c>
      <c r="H962" s="75" t="s">
        <v>550</v>
      </c>
      <c r="I962" s="28" t="s">
        <v>549</v>
      </c>
      <c r="J962" s="27" t="s">
        <v>548</v>
      </c>
      <c r="K962" s="74">
        <v>477778</v>
      </c>
    </row>
    <row r="963" spans="1:11" ht="15" customHeight="1" x14ac:dyDescent="0.2">
      <c r="A963" s="14" t="s">
        <v>460</v>
      </c>
      <c r="B963" s="9" t="s">
        <v>33</v>
      </c>
      <c r="C963" s="24" t="s">
        <v>18</v>
      </c>
      <c r="D963" s="23" t="s">
        <v>18</v>
      </c>
      <c r="E963" s="25" t="s">
        <v>27</v>
      </c>
      <c r="F963" s="37">
        <v>15190239</v>
      </c>
      <c r="G963" s="23">
        <v>43643</v>
      </c>
      <c r="H963" s="75" t="s">
        <v>547</v>
      </c>
      <c r="I963" s="28" t="s">
        <v>545</v>
      </c>
      <c r="J963" s="27" t="s">
        <v>544</v>
      </c>
      <c r="K963" s="74">
        <v>107100</v>
      </c>
    </row>
    <row r="964" spans="1:11" ht="30" customHeight="1" x14ac:dyDescent="0.2">
      <c r="A964" s="14" t="s">
        <v>460</v>
      </c>
      <c r="B964" s="9" t="s">
        <v>33</v>
      </c>
      <c r="C964" s="24" t="s">
        <v>18</v>
      </c>
      <c r="D964" s="23" t="s">
        <v>18</v>
      </c>
      <c r="E964" s="25" t="s">
        <v>27</v>
      </c>
      <c r="F964" s="37">
        <v>15190241</v>
      </c>
      <c r="G964" s="23">
        <v>43644</v>
      </c>
      <c r="H964" s="75" t="s">
        <v>546</v>
      </c>
      <c r="I964" s="28" t="s">
        <v>545</v>
      </c>
      <c r="J964" s="27" t="s">
        <v>544</v>
      </c>
      <c r="K964" s="74">
        <v>192780</v>
      </c>
    </row>
    <row r="965" spans="1:11" ht="15" customHeight="1" x14ac:dyDescent="0.2">
      <c r="A965" s="14" t="s">
        <v>460</v>
      </c>
      <c r="B965" s="9" t="s">
        <v>33</v>
      </c>
      <c r="C965" s="24" t="s">
        <v>18</v>
      </c>
      <c r="D965" s="23" t="s">
        <v>18</v>
      </c>
      <c r="E965" s="25" t="s">
        <v>27</v>
      </c>
      <c r="F965" s="37">
        <v>15190242</v>
      </c>
      <c r="G965" s="23">
        <v>43644</v>
      </c>
      <c r="H965" s="75" t="s">
        <v>543</v>
      </c>
      <c r="I965" s="28" t="s">
        <v>542</v>
      </c>
      <c r="J965" s="27" t="s">
        <v>541</v>
      </c>
      <c r="K965" s="74">
        <v>418783</v>
      </c>
    </row>
    <row r="966" spans="1:11" ht="30" customHeight="1" x14ac:dyDescent="0.2">
      <c r="A966" s="14" t="s">
        <v>460</v>
      </c>
      <c r="B966" s="15" t="s">
        <v>13</v>
      </c>
      <c r="C966" s="77" t="s">
        <v>540</v>
      </c>
      <c r="D966" s="76">
        <v>43472</v>
      </c>
      <c r="E966" s="25" t="s">
        <v>27</v>
      </c>
      <c r="F966" s="37">
        <v>15190213</v>
      </c>
      <c r="G966" s="23">
        <v>43622</v>
      </c>
      <c r="H966" s="75" t="s">
        <v>539</v>
      </c>
      <c r="I966" s="28" t="s">
        <v>538</v>
      </c>
      <c r="J966" s="27" t="s">
        <v>450</v>
      </c>
      <c r="K966" s="74">
        <v>16958</v>
      </c>
    </row>
    <row r="967" spans="1:11" ht="30" customHeight="1" x14ac:dyDescent="0.2">
      <c r="A967" s="14" t="s">
        <v>460</v>
      </c>
      <c r="B967" s="15" t="s">
        <v>13</v>
      </c>
      <c r="C967" s="77" t="s">
        <v>537</v>
      </c>
      <c r="D967" s="76">
        <v>43592</v>
      </c>
      <c r="E967" s="77" t="s">
        <v>459</v>
      </c>
      <c r="F967" s="37" t="s">
        <v>524</v>
      </c>
      <c r="G967" s="23">
        <v>43632</v>
      </c>
      <c r="H967" s="75" t="s">
        <v>536</v>
      </c>
      <c r="I967" s="28" t="s">
        <v>535</v>
      </c>
      <c r="J967" s="27" t="s">
        <v>534</v>
      </c>
      <c r="K967" s="74">
        <v>2528616</v>
      </c>
    </row>
    <row r="968" spans="1:11" ht="15" customHeight="1" x14ac:dyDescent="0.2">
      <c r="A968" s="14" t="s">
        <v>460</v>
      </c>
      <c r="B968" s="15" t="s">
        <v>13</v>
      </c>
      <c r="C968" s="77" t="s">
        <v>533</v>
      </c>
      <c r="D968" s="76">
        <v>43633</v>
      </c>
      <c r="E968" s="77" t="s">
        <v>459</v>
      </c>
      <c r="F968" s="37" t="s">
        <v>524</v>
      </c>
      <c r="G968" s="23">
        <v>43617</v>
      </c>
      <c r="H968" s="75" t="s">
        <v>532</v>
      </c>
      <c r="I968" s="28" t="s">
        <v>531</v>
      </c>
      <c r="J968" s="27" t="s">
        <v>530</v>
      </c>
      <c r="K968" s="74">
        <v>3641400</v>
      </c>
    </row>
    <row r="969" spans="1:11" ht="15" customHeight="1" x14ac:dyDescent="0.2">
      <c r="A969" s="14" t="s">
        <v>460</v>
      </c>
      <c r="B969" s="15" t="s">
        <v>13</v>
      </c>
      <c r="C969" s="77" t="s">
        <v>529</v>
      </c>
      <c r="D969" s="76">
        <v>43633</v>
      </c>
      <c r="E969" s="77" t="s">
        <v>459</v>
      </c>
      <c r="F969" s="37" t="s">
        <v>524</v>
      </c>
      <c r="G969" s="23">
        <v>43636</v>
      </c>
      <c r="H969" s="75" t="s">
        <v>528</v>
      </c>
      <c r="I969" s="28" t="s">
        <v>527</v>
      </c>
      <c r="J969" s="27" t="s">
        <v>526</v>
      </c>
      <c r="K969" s="74">
        <v>13000000</v>
      </c>
    </row>
    <row r="970" spans="1:11" ht="15" customHeight="1" x14ac:dyDescent="0.2">
      <c r="A970" s="14" t="s">
        <v>460</v>
      </c>
      <c r="B970" s="15" t="s">
        <v>13</v>
      </c>
      <c r="C970" s="77" t="s">
        <v>525</v>
      </c>
      <c r="D970" s="76">
        <v>43607</v>
      </c>
      <c r="E970" s="77" t="s">
        <v>459</v>
      </c>
      <c r="F970" s="37" t="s">
        <v>524</v>
      </c>
      <c r="G970" s="23">
        <v>43626</v>
      </c>
      <c r="H970" s="75" t="s">
        <v>523</v>
      </c>
      <c r="I970" s="28" t="s">
        <v>522</v>
      </c>
      <c r="J970" s="27" t="s">
        <v>521</v>
      </c>
      <c r="K970" s="74">
        <v>2193291</v>
      </c>
    </row>
    <row r="971" spans="1:11" ht="30" customHeight="1" x14ac:dyDescent="0.2">
      <c r="A971" s="14" t="s">
        <v>460</v>
      </c>
      <c r="B971" s="32" t="s">
        <v>28</v>
      </c>
      <c r="C971" s="24" t="s">
        <v>18</v>
      </c>
      <c r="D971" s="23" t="s">
        <v>18</v>
      </c>
      <c r="E971" s="25" t="s">
        <v>27</v>
      </c>
      <c r="F971" s="37">
        <v>15190235</v>
      </c>
      <c r="G971" s="23">
        <v>43634</v>
      </c>
      <c r="H971" s="75" t="s">
        <v>520</v>
      </c>
      <c r="I971" s="28" t="s">
        <v>338</v>
      </c>
      <c r="J971" s="27" t="s">
        <v>337</v>
      </c>
      <c r="K971" s="74">
        <v>1898562</v>
      </c>
    </row>
    <row r="972" spans="1:11" ht="30" customHeight="1" x14ac:dyDescent="0.2">
      <c r="A972" s="14" t="s">
        <v>460</v>
      </c>
      <c r="B972" s="32" t="s">
        <v>28</v>
      </c>
      <c r="C972" s="24" t="s">
        <v>18</v>
      </c>
      <c r="D972" s="23" t="s">
        <v>18</v>
      </c>
      <c r="E972" s="25" t="s">
        <v>32</v>
      </c>
      <c r="F972" s="37">
        <v>15190032</v>
      </c>
      <c r="G972" s="23">
        <v>43640</v>
      </c>
      <c r="H972" s="75" t="s">
        <v>519</v>
      </c>
      <c r="I972" s="28" t="s">
        <v>518</v>
      </c>
      <c r="J972" s="27" t="s">
        <v>517</v>
      </c>
      <c r="K972" s="74">
        <v>3417258</v>
      </c>
    </row>
    <row r="973" spans="1:11" ht="15" customHeight="1" x14ac:dyDescent="0.2">
      <c r="A973" s="14" t="s">
        <v>460</v>
      </c>
      <c r="B973" s="32" t="s">
        <v>28</v>
      </c>
      <c r="C973" s="24" t="s">
        <v>18</v>
      </c>
      <c r="D973" s="23" t="s">
        <v>18</v>
      </c>
      <c r="E973" s="25" t="s">
        <v>32</v>
      </c>
      <c r="F973" s="37">
        <v>15190033</v>
      </c>
      <c r="G973" s="23">
        <v>43640</v>
      </c>
      <c r="H973" s="75" t="s">
        <v>516</v>
      </c>
      <c r="I973" s="28" t="s">
        <v>515</v>
      </c>
      <c r="J973" s="27" t="s">
        <v>514</v>
      </c>
      <c r="K973" s="74">
        <v>160269</v>
      </c>
    </row>
    <row r="974" spans="1:11" ht="15" customHeight="1" x14ac:dyDescent="0.2">
      <c r="A974" s="14" t="s">
        <v>460</v>
      </c>
      <c r="B974" s="32" t="s">
        <v>28</v>
      </c>
      <c r="C974" s="24" t="s">
        <v>18</v>
      </c>
      <c r="D974" s="23" t="s">
        <v>18</v>
      </c>
      <c r="E974" s="25" t="s">
        <v>27</v>
      </c>
      <c r="F974" s="37">
        <v>15190240</v>
      </c>
      <c r="G974" s="23">
        <v>43644</v>
      </c>
      <c r="H974" s="75" t="s">
        <v>513</v>
      </c>
      <c r="I974" s="28" t="s">
        <v>512</v>
      </c>
      <c r="J974" s="27" t="s">
        <v>511</v>
      </c>
      <c r="K974" s="74">
        <v>515654</v>
      </c>
    </row>
    <row r="975" spans="1:11" ht="15" customHeight="1" x14ac:dyDescent="0.2">
      <c r="A975" s="14" t="s">
        <v>460</v>
      </c>
      <c r="B975" s="80" t="s">
        <v>81</v>
      </c>
      <c r="C975" s="24" t="s">
        <v>18</v>
      </c>
      <c r="D975" s="23" t="s">
        <v>18</v>
      </c>
      <c r="E975" s="25" t="s">
        <v>27</v>
      </c>
      <c r="F975" s="37">
        <v>15190230</v>
      </c>
      <c r="G975" s="23">
        <v>43633</v>
      </c>
      <c r="H975" s="75" t="s">
        <v>510</v>
      </c>
      <c r="I975" s="28" t="s">
        <v>509</v>
      </c>
      <c r="J975" s="27" t="s">
        <v>508</v>
      </c>
      <c r="K975" s="74">
        <v>220000</v>
      </c>
    </row>
    <row r="976" spans="1:11" ht="15" customHeight="1" x14ac:dyDescent="0.2">
      <c r="A976" s="14" t="s">
        <v>460</v>
      </c>
      <c r="B976" s="80" t="s">
        <v>81</v>
      </c>
      <c r="C976" s="24" t="s">
        <v>18</v>
      </c>
      <c r="D976" s="23" t="s">
        <v>18</v>
      </c>
      <c r="E976" s="25" t="s">
        <v>27</v>
      </c>
      <c r="F976" s="37">
        <v>15190236</v>
      </c>
      <c r="G976" s="23">
        <v>43635</v>
      </c>
      <c r="H976" s="75" t="s">
        <v>507</v>
      </c>
      <c r="I976" s="28" t="s">
        <v>506</v>
      </c>
      <c r="J976" s="27" t="s">
        <v>505</v>
      </c>
      <c r="K976" s="74">
        <v>384000</v>
      </c>
    </row>
    <row r="977" spans="1:11" ht="15" customHeight="1" x14ac:dyDescent="0.2">
      <c r="A977" s="14" t="s">
        <v>460</v>
      </c>
      <c r="B977" s="80" t="s">
        <v>81</v>
      </c>
      <c r="C977" s="24" t="s">
        <v>18</v>
      </c>
      <c r="D977" s="23" t="s">
        <v>18</v>
      </c>
      <c r="E977" s="25" t="s">
        <v>27</v>
      </c>
      <c r="F977" s="37">
        <v>15190237</v>
      </c>
      <c r="G977" s="23">
        <v>43642</v>
      </c>
      <c r="H977" s="75" t="s">
        <v>504</v>
      </c>
      <c r="I977" s="28" t="s">
        <v>503</v>
      </c>
      <c r="J977" s="27" t="s">
        <v>502</v>
      </c>
      <c r="K977" s="74">
        <v>321636</v>
      </c>
    </row>
    <row r="978" spans="1:11" ht="30" customHeight="1" x14ac:dyDescent="0.2">
      <c r="A978" s="14" t="s">
        <v>460</v>
      </c>
      <c r="B978" s="80" t="s">
        <v>81</v>
      </c>
      <c r="C978" s="24" t="s">
        <v>18</v>
      </c>
      <c r="D978" s="23" t="s">
        <v>18</v>
      </c>
      <c r="E978" s="25" t="s">
        <v>27</v>
      </c>
      <c r="F978" s="37">
        <v>15190246</v>
      </c>
      <c r="G978" s="23">
        <v>43644</v>
      </c>
      <c r="H978" s="75" t="s">
        <v>501</v>
      </c>
      <c r="I978" s="28" t="s">
        <v>500</v>
      </c>
      <c r="J978" s="27" t="s">
        <v>499</v>
      </c>
      <c r="K978" s="74">
        <v>1320000</v>
      </c>
    </row>
    <row r="979" spans="1:11" ht="30" customHeight="1" x14ac:dyDescent="0.2">
      <c r="A979" s="14" t="s">
        <v>460</v>
      </c>
      <c r="B979" s="32" t="s">
        <v>47</v>
      </c>
      <c r="C979" s="77" t="s">
        <v>493</v>
      </c>
      <c r="D979" s="76">
        <v>43385</v>
      </c>
      <c r="E979" s="25" t="s">
        <v>27</v>
      </c>
      <c r="F979" s="37">
        <v>15190214</v>
      </c>
      <c r="G979" s="23">
        <v>43622</v>
      </c>
      <c r="H979" s="75" t="s">
        <v>498</v>
      </c>
      <c r="I979" s="28" t="s">
        <v>497</v>
      </c>
      <c r="J979" s="27" t="s">
        <v>496</v>
      </c>
      <c r="K979" s="74">
        <v>111125</v>
      </c>
    </row>
    <row r="980" spans="1:11" ht="15" customHeight="1" x14ac:dyDescent="0.2">
      <c r="A980" s="14" t="s">
        <v>460</v>
      </c>
      <c r="B980" s="32" t="s">
        <v>47</v>
      </c>
      <c r="C980" s="77" t="s">
        <v>493</v>
      </c>
      <c r="D980" s="76">
        <v>43385</v>
      </c>
      <c r="E980" s="25" t="s">
        <v>27</v>
      </c>
      <c r="F980" s="37">
        <v>15190227</v>
      </c>
      <c r="G980" s="23">
        <v>43629</v>
      </c>
      <c r="H980" s="75" t="s">
        <v>495</v>
      </c>
      <c r="I980" s="28" t="s">
        <v>494</v>
      </c>
      <c r="J980" s="27" t="s">
        <v>399</v>
      </c>
      <c r="K980" s="74">
        <v>28500</v>
      </c>
    </row>
    <row r="981" spans="1:11" ht="15" customHeight="1" x14ac:dyDescent="0.2">
      <c r="A981" s="14" t="s">
        <v>460</v>
      </c>
      <c r="B981" s="32" t="s">
        <v>47</v>
      </c>
      <c r="C981" s="77" t="s">
        <v>493</v>
      </c>
      <c r="D981" s="76">
        <v>43385</v>
      </c>
      <c r="E981" s="25" t="s">
        <v>27</v>
      </c>
      <c r="F981" s="37">
        <v>15190229</v>
      </c>
      <c r="G981" s="23">
        <v>43630</v>
      </c>
      <c r="H981" s="75" t="s">
        <v>492</v>
      </c>
      <c r="I981" s="28" t="s">
        <v>491</v>
      </c>
      <c r="J981" s="27" t="s">
        <v>490</v>
      </c>
      <c r="K981" s="74">
        <v>342000</v>
      </c>
    </row>
    <row r="982" spans="1:11" ht="15" customHeight="1" x14ac:dyDescent="0.2">
      <c r="A982" s="14" t="s">
        <v>460</v>
      </c>
      <c r="B982" s="32" t="s">
        <v>47</v>
      </c>
      <c r="C982" s="77" t="s">
        <v>485</v>
      </c>
      <c r="D982" s="76">
        <v>43280</v>
      </c>
      <c r="E982" s="25" t="s">
        <v>27</v>
      </c>
      <c r="F982" s="37">
        <v>15190210</v>
      </c>
      <c r="G982" s="23">
        <v>43620</v>
      </c>
      <c r="H982" s="75" t="s">
        <v>489</v>
      </c>
      <c r="I982" s="28" t="s">
        <v>487</v>
      </c>
      <c r="J982" s="27" t="s">
        <v>486</v>
      </c>
      <c r="K982" s="74">
        <v>85500</v>
      </c>
    </row>
    <row r="983" spans="1:11" ht="30" x14ac:dyDescent="0.2">
      <c r="A983" s="14" t="s">
        <v>460</v>
      </c>
      <c r="B983" s="32" t="s">
        <v>47</v>
      </c>
      <c r="C983" s="77" t="s">
        <v>485</v>
      </c>
      <c r="D983" s="76">
        <v>43280</v>
      </c>
      <c r="E983" s="25" t="s">
        <v>27</v>
      </c>
      <c r="F983" s="37">
        <v>15190215</v>
      </c>
      <c r="G983" s="23">
        <v>43623</v>
      </c>
      <c r="H983" s="75" t="s">
        <v>488</v>
      </c>
      <c r="I983" s="28" t="s">
        <v>487</v>
      </c>
      <c r="J983" s="27" t="s">
        <v>486</v>
      </c>
      <c r="K983" s="74">
        <v>427500</v>
      </c>
    </row>
    <row r="984" spans="1:11" ht="30" x14ac:dyDescent="0.3">
      <c r="A984" s="14" t="s">
        <v>460</v>
      </c>
      <c r="B984" s="32" t="s">
        <v>47</v>
      </c>
      <c r="C984" s="77" t="s">
        <v>485</v>
      </c>
      <c r="D984" s="76">
        <v>43280</v>
      </c>
      <c r="E984" s="25" t="s">
        <v>27</v>
      </c>
      <c r="F984" s="37">
        <v>15190222</v>
      </c>
      <c r="G984" s="23">
        <v>43628</v>
      </c>
      <c r="H984" s="75" t="s">
        <v>484</v>
      </c>
      <c r="I984" s="79" t="s">
        <v>483</v>
      </c>
      <c r="J984" s="78" t="s">
        <v>482</v>
      </c>
      <c r="K984" s="74">
        <v>333507</v>
      </c>
    </row>
    <row r="985" spans="1:11" ht="30" customHeight="1" x14ac:dyDescent="0.2">
      <c r="A985" s="14" t="s">
        <v>460</v>
      </c>
      <c r="B985" s="32" t="s">
        <v>47</v>
      </c>
      <c r="C985" s="77" t="s">
        <v>481</v>
      </c>
      <c r="D985" s="76">
        <v>43615</v>
      </c>
      <c r="E985" s="77" t="s">
        <v>459</v>
      </c>
      <c r="F985" s="37" t="s">
        <v>3</v>
      </c>
      <c r="G985" s="23">
        <v>43635</v>
      </c>
      <c r="H985" s="75" t="s">
        <v>480</v>
      </c>
      <c r="I985" s="28" t="s">
        <v>479</v>
      </c>
      <c r="J985" s="27" t="s">
        <v>478</v>
      </c>
      <c r="K985" s="74">
        <v>27000000</v>
      </c>
    </row>
    <row r="986" spans="1:11" ht="30" customHeight="1" x14ac:dyDescent="0.2">
      <c r="A986" s="14" t="s">
        <v>460</v>
      </c>
      <c r="B986" s="25" t="s">
        <v>19</v>
      </c>
      <c r="C986" s="24" t="s">
        <v>18</v>
      </c>
      <c r="D986" s="23" t="s">
        <v>18</v>
      </c>
      <c r="E986" s="77" t="s">
        <v>459</v>
      </c>
      <c r="F986" s="77">
        <v>147368335</v>
      </c>
      <c r="G986" s="76">
        <v>43644</v>
      </c>
      <c r="H986" s="75" t="s">
        <v>477</v>
      </c>
      <c r="I986" s="28" t="s">
        <v>265</v>
      </c>
      <c r="J986" s="27" t="s">
        <v>264</v>
      </c>
      <c r="K986" s="74">
        <v>294240</v>
      </c>
    </row>
    <row r="987" spans="1:11" ht="30" customHeight="1" x14ac:dyDescent="0.2">
      <c r="A987" s="14" t="s">
        <v>460</v>
      </c>
      <c r="B987" s="25" t="s">
        <v>19</v>
      </c>
      <c r="C987" s="24" t="s">
        <v>18</v>
      </c>
      <c r="D987" s="23" t="s">
        <v>18</v>
      </c>
      <c r="E987" s="77" t="s">
        <v>459</v>
      </c>
      <c r="F987" s="77" t="s">
        <v>476</v>
      </c>
      <c r="G987" s="76">
        <v>43644</v>
      </c>
      <c r="H987" s="75" t="s">
        <v>475</v>
      </c>
      <c r="I987" s="28" t="s">
        <v>265</v>
      </c>
      <c r="J987" s="27" t="s">
        <v>264</v>
      </c>
      <c r="K987" s="74">
        <v>57780</v>
      </c>
    </row>
    <row r="988" spans="1:11" ht="15" customHeight="1" x14ac:dyDescent="0.2">
      <c r="A988" s="14" t="s">
        <v>460</v>
      </c>
      <c r="B988" s="25" t="s">
        <v>19</v>
      </c>
      <c r="C988" s="24" t="s">
        <v>18</v>
      </c>
      <c r="D988" s="23" t="s">
        <v>18</v>
      </c>
      <c r="E988" s="77" t="s">
        <v>459</v>
      </c>
      <c r="F988" s="77">
        <v>147424840</v>
      </c>
      <c r="G988" s="76">
        <v>43644</v>
      </c>
      <c r="H988" s="75" t="s">
        <v>474</v>
      </c>
      <c r="I988" s="28" t="s">
        <v>265</v>
      </c>
      <c r="J988" s="27" t="s">
        <v>264</v>
      </c>
      <c r="K988" s="74">
        <v>106630</v>
      </c>
    </row>
    <row r="989" spans="1:11" ht="15" customHeight="1" x14ac:dyDescent="0.2">
      <c r="A989" s="14" t="s">
        <v>460</v>
      </c>
      <c r="B989" s="25" t="s">
        <v>19</v>
      </c>
      <c r="C989" s="24" t="s">
        <v>18</v>
      </c>
      <c r="D989" s="23" t="s">
        <v>18</v>
      </c>
      <c r="E989" s="77" t="s">
        <v>459</v>
      </c>
      <c r="F989" s="77" t="s">
        <v>473</v>
      </c>
      <c r="G989" s="76">
        <v>43644</v>
      </c>
      <c r="H989" s="75" t="s">
        <v>472</v>
      </c>
      <c r="I989" s="28" t="s">
        <v>265</v>
      </c>
      <c r="J989" s="27" t="s">
        <v>264</v>
      </c>
      <c r="K989" s="74">
        <v>14090</v>
      </c>
    </row>
    <row r="990" spans="1:11" ht="15" customHeight="1" x14ac:dyDescent="0.2">
      <c r="A990" s="14" t="s">
        <v>460</v>
      </c>
      <c r="B990" s="25" t="s">
        <v>19</v>
      </c>
      <c r="C990" s="24" t="s">
        <v>18</v>
      </c>
      <c r="D990" s="23" t="s">
        <v>18</v>
      </c>
      <c r="E990" s="77" t="s">
        <v>459</v>
      </c>
      <c r="F990" s="77" t="s">
        <v>471</v>
      </c>
      <c r="G990" s="76">
        <v>43644</v>
      </c>
      <c r="H990" s="75" t="s">
        <v>470</v>
      </c>
      <c r="I990" s="28" t="s">
        <v>265</v>
      </c>
      <c r="J990" s="27" t="s">
        <v>264</v>
      </c>
      <c r="K990" s="74">
        <v>72110</v>
      </c>
    </row>
    <row r="991" spans="1:11" ht="15" customHeight="1" x14ac:dyDescent="0.2">
      <c r="A991" s="14" t="s">
        <v>460</v>
      </c>
      <c r="B991" s="25" t="s">
        <v>19</v>
      </c>
      <c r="C991" s="24" t="s">
        <v>18</v>
      </c>
      <c r="D991" s="23" t="s">
        <v>18</v>
      </c>
      <c r="E991" s="77" t="s">
        <v>459</v>
      </c>
      <c r="F991" s="77">
        <v>718138</v>
      </c>
      <c r="G991" s="76">
        <v>43628</v>
      </c>
      <c r="H991" s="75" t="s">
        <v>469</v>
      </c>
      <c r="I991" s="28" t="s">
        <v>468</v>
      </c>
      <c r="J991" s="27" t="s">
        <v>467</v>
      </c>
      <c r="K991" s="74">
        <v>1802500</v>
      </c>
    </row>
    <row r="992" spans="1:11" ht="15" customHeight="1" x14ac:dyDescent="0.2">
      <c r="A992" s="14" t="s">
        <v>460</v>
      </c>
      <c r="B992" s="25" t="s">
        <v>19</v>
      </c>
      <c r="C992" s="24" t="s">
        <v>18</v>
      </c>
      <c r="D992" s="23" t="s">
        <v>18</v>
      </c>
      <c r="E992" s="77" t="s">
        <v>459</v>
      </c>
      <c r="F992" s="37" t="s">
        <v>466</v>
      </c>
      <c r="G992" s="76">
        <v>43644</v>
      </c>
      <c r="H992" s="75" t="s">
        <v>465</v>
      </c>
      <c r="I992" s="18" t="s">
        <v>15</v>
      </c>
      <c r="J992" s="17" t="s">
        <v>14</v>
      </c>
      <c r="K992" s="74">
        <v>91454</v>
      </c>
    </row>
    <row r="993" spans="1:11" ht="15" customHeight="1" x14ac:dyDescent="0.2">
      <c r="A993" s="14" t="s">
        <v>460</v>
      </c>
      <c r="B993" s="25" t="s">
        <v>19</v>
      </c>
      <c r="C993" s="24" t="s">
        <v>18</v>
      </c>
      <c r="D993" s="23" t="s">
        <v>18</v>
      </c>
      <c r="E993" s="77" t="s">
        <v>459</v>
      </c>
      <c r="F993" s="37" t="s">
        <v>464</v>
      </c>
      <c r="G993" s="76">
        <v>43644</v>
      </c>
      <c r="H993" s="75" t="s">
        <v>463</v>
      </c>
      <c r="I993" s="18" t="s">
        <v>15</v>
      </c>
      <c r="J993" s="17" t="s">
        <v>14</v>
      </c>
      <c r="K993" s="74">
        <v>396749</v>
      </c>
    </row>
    <row r="994" spans="1:11" ht="15" customHeight="1" x14ac:dyDescent="0.2">
      <c r="A994" s="14" t="s">
        <v>460</v>
      </c>
      <c r="B994" s="25" t="s">
        <v>19</v>
      </c>
      <c r="C994" s="24" t="s">
        <v>18</v>
      </c>
      <c r="D994" s="23" t="s">
        <v>18</v>
      </c>
      <c r="E994" s="77" t="s">
        <v>459</v>
      </c>
      <c r="F994" s="37" t="s">
        <v>462</v>
      </c>
      <c r="G994" s="76">
        <v>43644</v>
      </c>
      <c r="H994" s="75" t="s">
        <v>461</v>
      </c>
      <c r="I994" s="18" t="s">
        <v>15</v>
      </c>
      <c r="J994" s="17" t="s">
        <v>14</v>
      </c>
      <c r="K994" s="74">
        <v>1541731</v>
      </c>
    </row>
    <row r="995" spans="1:11" ht="15" customHeight="1" x14ac:dyDescent="0.2">
      <c r="A995" s="14" t="s">
        <v>460</v>
      </c>
      <c r="B995" s="25" t="s">
        <v>19</v>
      </c>
      <c r="C995" s="24" t="s">
        <v>18</v>
      </c>
      <c r="D995" s="23" t="s">
        <v>18</v>
      </c>
      <c r="E995" s="77" t="s">
        <v>459</v>
      </c>
      <c r="F995" s="37" t="s">
        <v>458</v>
      </c>
      <c r="G995" s="76">
        <v>43644</v>
      </c>
      <c r="H995" s="75" t="s">
        <v>457</v>
      </c>
      <c r="I995" s="18" t="s">
        <v>15</v>
      </c>
      <c r="J995" s="17" t="s">
        <v>14</v>
      </c>
      <c r="K995" s="74">
        <v>3886695</v>
      </c>
    </row>
    <row r="996" spans="1:11" ht="15" customHeight="1" x14ac:dyDescent="0.2">
      <c r="A996" s="14" t="s">
        <v>384</v>
      </c>
      <c r="B996" s="32" t="s">
        <v>28</v>
      </c>
      <c r="C996" s="24" t="s">
        <v>18</v>
      </c>
      <c r="D996" s="23" t="s">
        <v>18</v>
      </c>
      <c r="E996" s="25" t="s">
        <v>27</v>
      </c>
      <c r="F996" s="22">
        <v>14190081</v>
      </c>
      <c r="G996" s="70">
        <v>43621</v>
      </c>
      <c r="H996" s="73" t="s">
        <v>456</v>
      </c>
      <c r="I996" s="18" t="s">
        <v>455</v>
      </c>
      <c r="J996" s="42" t="s">
        <v>454</v>
      </c>
      <c r="K996" s="68">
        <v>458346</v>
      </c>
    </row>
    <row r="997" spans="1:11" ht="15" customHeight="1" x14ac:dyDescent="0.2">
      <c r="A997" s="14" t="s">
        <v>384</v>
      </c>
      <c r="B997" s="15" t="s">
        <v>13</v>
      </c>
      <c r="C997" s="72" t="s">
        <v>453</v>
      </c>
      <c r="D997" s="70">
        <v>41311</v>
      </c>
      <c r="E997" s="25" t="s">
        <v>27</v>
      </c>
      <c r="F997" s="22">
        <v>14190124</v>
      </c>
      <c r="G997" s="70">
        <v>43622</v>
      </c>
      <c r="H997" s="69" t="s">
        <v>452</v>
      </c>
      <c r="I997" s="18" t="s">
        <v>451</v>
      </c>
      <c r="J997" s="42" t="s">
        <v>450</v>
      </c>
      <c r="K997" s="68">
        <v>8271</v>
      </c>
    </row>
    <row r="998" spans="1:11" ht="15" customHeight="1" x14ac:dyDescent="0.2">
      <c r="A998" s="14" t="s">
        <v>384</v>
      </c>
      <c r="B998" s="9" t="s">
        <v>33</v>
      </c>
      <c r="C998" s="24" t="s">
        <v>18</v>
      </c>
      <c r="D998" s="23" t="s">
        <v>18</v>
      </c>
      <c r="E998" s="25" t="s">
        <v>27</v>
      </c>
      <c r="F998" s="22">
        <v>14190126</v>
      </c>
      <c r="G998" s="70">
        <v>43622</v>
      </c>
      <c r="H998" s="69" t="s">
        <v>449</v>
      </c>
      <c r="I998" s="18" t="s">
        <v>409</v>
      </c>
      <c r="J998" s="42" t="s">
        <v>408</v>
      </c>
      <c r="K998" s="68">
        <v>60000</v>
      </c>
    </row>
    <row r="999" spans="1:11" ht="30" customHeight="1" x14ac:dyDescent="0.2">
      <c r="A999" s="14" t="s">
        <v>384</v>
      </c>
      <c r="B999" s="32" t="s">
        <v>47</v>
      </c>
      <c r="C999" s="72" t="s">
        <v>402</v>
      </c>
      <c r="D999" s="70">
        <v>43385</v>
      </c>
      <c r="E999" s="25" t="s">
        <v>27</v>
      </c>
      <c r="F999" s="22">
        <v>14190127</v>
      </c>
      <c r="G999" s="70">
        <v>43622</v>
      </c>
      <c r="H999" s="69" t="s">
        <v>448</v>
      </c>
      <c r="I999" s="18" t="s">
        <v>447</v>
      </c>
      <c r="J999" s="42" t="s">
        <v>446</v>
      </c>
      <c r="K999" s="68">
        <v>168000</v>
      </c>
    </row>
    <row r="1000" spans="1:11" ht="30" customHeight="1" x14ac:dyDescent="0.2">
      <c r="A1000" s="14" t="s">
        <v>384</v>
      </c>
      <c r="B1000" s="32" t="s">
        <v>28</v>
      </c>
      <c r="C1000" s="24" t="s">
        <v>18</v>
      </c>
      <c r="D1000" s="23" t="s">
        <v>18</v>
      </c>
      <c r="E1000" s="25" t="s">
        <v>27</v>
      </c>
      <c r="F1000" s="22">
        <v>14190128</v>
      </c>
      <c r="G1000" s="70">
        <v>43626</v>
      </c>
      <c r="H1000" s="69" t="s">
        <v>445</v>
      </c>
      <c r="I1000" s="18" t="s">
        <v>396</v>
      </c>
      <c r="J1000" s="42" t="s">
        <v>395</v>
      </c>
      <c r="K1000" s="68">
        <v>104552</v>
      </c>
    </row>
    <row r="1001" spans="1:11" ht="30" customHeight="1" x14ac:dyDescent="0.2">
      <c r="A1001" s="14" t="s">
        <v>384</v>
      </c>
      <c r="B1001" s="15" t="s">
        <v>13</v>
      </c>
      <c r="C1001" s="72" t="s">
        <v>444</v>
      </c>
      <c r="D1001" s="70">
        <v>42320</v>
      </c>
      <c r="E1001" s="25" t="s">
        <v>27</v>
      </c>
      <c r="F1001" s="22">
        <v>14190129</v>
      </c>
      <c r="G1001" s="70">
        <v>43626</v>
      </c>
      <c r="H1001" s="69" t="s">
        <v>443</v>
      </c>
      <c r="I1001" s="18" t="s">
        <v>442</v>
      </c>
      <c r="J1001" s="42" t="s">
        <v>441</v>
      </c>
      <c r="K1001" s="68">
        <v>396450</v>
      </c>
    </row>
    <row r="1002" spans="1:11" ht="30" x14ac:dyDescent="0.3">
      <c r="A1002" s="14" t="s">
        <v>384</v>
      </c>
      <c r="B1002" s="32" t="s">
        <v>28</v>
      </c>
      <c r="C1002" s="24" t="s">
        <v>18</v>
      </c>
      <c r="D1002" s="23" t="s">
        <v>18</v>
      </c>
      <c r="E1002" s="25" t="s">
        <v>27</v>
      </c>
      <c r="F1002" s="22">
        <v>14190130</v>
      </c>
      <c r="G1002" s="70">
        <v>43627</v>
      </c>
      <c r="H1002" s="69" t="s">
        <v>398</v>
      </c>
      <c r="I1002" s="43" t="s">
        <v>115</v>
      </c>
      <c r="J1002" s="42" t="s">
        <v>114</v>
      </c>
      <c r="K1002" s="68">
        <v>342206</v>
      </c>
    </row>
    <row r="1003" spans="1:11" ht="30" customHeight="1" x14ac:dyDescent="0.2">
      <c r="A1003" s="14" t="s">
        <v>384</v>
      </c>
      <c r="B1003" s="32" t="s">
        <v>81</v>
      </c>
      <c r="C1003" s="24" t="s">
        <v>18</v>
      </c>
      <c r="D1003" s="23" t="s">
        <v>18</v>
      </c>
      <c r="E1003" s="25" t="s">
        <v>27</v>
      </c>
      <c r="F1003" s="22">
        <v>14190131</v>
      </c>
      <c r="G1003" s="70">
        <v>43627</v>
      </c>
      <c r="H1003" s="69" t="s">
        <v>440</v>
      </c>
      <c r="I1003" s="18" t="s">
        <v>439</v>
      </c>
      <c r="J1003" s="42" t="s">
        <v>438</v>
      </c>
      <c r="K1003" s="68">
        <v>660450</v>
      </c>
    </row>
    <row r="1004" spans="1:11" ht="30" x14ac:dyDescent="0.3">
      <c r="A1004" s="14" t="s">
        <v>384</v>
      </c>
      <c r="B1004" s="32" t="s">
        <v>81</v>
      </c>
      <c r="C1004" s="24" t="s">
        <v>18</v>
      </c>
      <c r="D1004" s="23" t="s">
        <v>18</v>
      </c>
      <c r="E1004" s="25" t="s">
        <v>27</v>
      </c>
      <c r="F1004" s="22">
        <v>14190133</v>
      </c>
      <c r="G1004" s="70">
        <v>43629</v>
      </c>
      <c r="H1004" s="69" t="s">
        <v>437</v>
      </c>
      <c r="I1004" s="65" t="s">
        <v>283</v>
      </c>
      <c r="J1004" s="64" t="s">
        <v>282</v>
      </c>
      <c r="K1004" s="68">
        <v>61847</v>
      </c>
    </row>
    <row r="1005" spans="1:11" ht="15" customHeight="1" x14ac:dyDescent="0.2">
      <c r="A1005" s="14" t="s">
        <v>384</v>
      </c>
      <c r="B1005" s="9" t="s">
        <v>33</v>
      </c>
      <c r="C1005" s="24" t="s">
        <v>18</v>
      </c>
      <c r="D1005" s="23" t="s">
        <v>18</v>
      </c>
      <c r="E1005" s="25" t="s">
        <v>27</v>
      </c>
      <c r="F1005" s="22">
        <v>14190134</v>
      </c>
      <c r="G1005" s="70">
        <v>43629</v>
      </c>
      <c r="H1005" s="69" t="s">
        <v>436</v>
      </c>
      <c r="I1005" s="18" t="s">
        <v>435</v>
      </c>
      <c r="J1005" s="42" t="s">
        <v>434</v>
      </c>
      <c r="K1005" s="68">
        <v>44444</v>
      </c>
    </row>
    <row r="1006" spans="1:11" ht="30" x14ac:dyDescent="0.3">
      <c r="A1006" s="14" t="s">
        <v>384</v>
      </c>
      <c r="B1006" s="32" t="s">
        <v>28</v>
      </c>
      <c r="C1006" s="24" t="s">
        <v>18</v>
      </c>
      <c r="D1006" s="23" t="s">
        <v>18</v>
      </c>
      <c r="E1006" s="25" t="s">
        <v>27</v>
      </c>
      <c r="F1006" s="22">
        <v>14190135</v>
      </c>
      <c r="G1006" s="70">
        <v>43630</v>
      </c>
      <c r="H1006" s="69" t="s">
        <v>398</v>
      </c>
      <c r="I1006" s="43" t="s">
        <v>115</v>
      </c>
      <c r="J1006" s="42" t="s">
        <v>114</v>
      </c>
      <c r="K1006" s="68">
        <v>666737</v>
      </c>
    </row>
    <row r="1007" spans="1:11" ht="30" customHeight="1" x14ac:dyDescent="0.2">
      <c r="A1007" s="14" t="s">
        <v>384</v>
      </c>
      <c r="B1007" s="32" t="s">
        <v>81</v>
      </c>
      <c r="C1007" s="24" t="s">
        <v>18</v>
      </c>
      <c r="D1007" s="23" t="s">
        <v>18</v>
      </c>
      <c r="E1007" s="25" t="s">
        <v>27</v>
      </c>
      <c r="F1007" s="22">
        <v>14190136</v>
      </c>
      <c r="G1007" s="70">
        <v>43634</v>
      </c>
      <c r="H1007" s="69" t="s">
        <v>433</v>
      </c>
      <c r="I1007" s="18" t="s">
        <v>432</v>
      </c>
      <c r="J1007" s="42" t="s">
        <v>431</v>
      </c>
      <c r="K1007" s="68">
        <v>396000</v>
      </c>
    </row>
    <row r="1008" spans="1:11" ht="15" customHeight="1" x14ac:dyDescent="0.2">
      <c r="A1008" s="14" t="s">
        <v>384</v>
      </c>
      <c r="B1008" s="32" t="s">
        <v>28</v>
      </c>
      <c r="C1008" s="24" t="s">
        <v>18</v>
      </c>
      <c r="D1008" s="23" t="s">
        <v>18</v>
      </c>
      <c r="E1008" s="25" t="s">
        <v>32</v>
      </c>
      <c r="F1008" s="22">
        <v>14190083</v>
      </c>
      <c r="G1008" s="70">
        <v>43635</v>
      </c>
      <c r="H1008" s="69" t="s">
        <v>430</v>
      </c>
      <c r="I1008" s="18" t="s">
        <v>429</v>
      </c>
      <c r="J1008" s="42" t="s">
        <v>428</v>
      </c>
      <c r="K1008" s="68">
        <v>238536</v>
      </c>
    </row>
    <row r="1009" spans="1:11" ht="30" x14ac:dyDescent="0.3">
      <c r="A1009" s="14" t="s">
        <v>384</v>
      </c>
      <c r="B1009" s="32" t="s">
        <v>81</v>
      </c>
      <c r="C1009" s="24" t="s">
        <v>18</v>
      </c>
      <c r="D1009" s="23" t="s">
        <v>18</v>
      </c>
      <c r="E1009" s="25" t="s">
        <v>27</v>
      </c>
      <c r="F1009" s="22">
        <v>14190137</v>
      </c>
      <c r="G1009" s="70">
        <v>43636</v>
      </c>
      <c r="H1009" s="69" t="s">
        <v>427</v>
      </c>
      <c r="I1009" s="65" t="s">
        <v>283</v>
      </c>
      <c r="J1009" s="64" t="s">
        <v>282</v>
      </c>
      <c r="K1009" s="68">
        <v>28900</v>
      </c>
    </row>
    <row r="1010" spans="1:11" ht="15" customHeight="1" x14ac:dyDescent="0.2">
      <c r="A1010" s="14" t="s">
        <v>384</v>
      </c>
      <c r="B1010" s="32" t="s">
        <v>28</v>
      </c>
      <c r="C1010" s="24" t="s">
        <v>18</v>
      </c>
      <c r="D1010" s="23" t="s">
        <v>18</v>
      </c>
      <c r="E1010" s="25" t="s">
        <v>32</v>
      </c>
      <c r="F1010" s="22">
        <v>14190084</v>
      </c>
      <c r="G1010" s="70">
        <v>43636</v>
      </c>
      <c r="H1010" s="69" t="s">
        <v>426</v>
      </c>
      <c r="I1010" s="18" t="s">
        <v>405</v>
      </c>
      <c r="J1010" s="42" t="s">
        <v>404</v>
      </c>
      <c r="K1010" s="68">
        <v>412454</v>
      </c>
    </row>
    <row r="1011" spans="1:11" ht="15" customHeight="1" x14ac:dyDescent="0.2">
      <c r="A1011" s="14" t="s">
        <v>384</v>
      </c>
      <c r="B1011" s="32" t="s">
        <v>28</v>
      </c>
      <c r="C1011" s="24" t="s">
        <v>18</v>
      </c>
      <c r="D1011" s="23" t="s">
        <v>18</v>
      </c>
      <c r="E1011" s="25" t="s">
        <v>32</v>
      </c>
      <c r="F1011" s="22">
        <v>14190085</v>
      </c>
      <c r="G1011" s="70">
        <v>43637</v>
      </c>
      <c r="H1011" s="69" t="s">
        <v>425</v>
      </c>
      <c r="I1011" s="18" t="s">
        <v>306</v>
      </c>
      <c r="J1011" s="42" t="s">
        <v>305</v>
      </c>
      <c r="K1011" s="68">
        <v>1002056</v>
      </c>
    </row>
    <row r="1012" spans="1:11" ht="15" customHeight="1" x14ac:dyDescent="0.2">
      <c r="A1012" s="14" t="s">
        <v>384</v>
      </c>
      <c r="B1012" s="9" t="s">
        <v>33</v>
      </c>
      <c r="C1012" s="24" t="s">
        <v>18</v>
      </c>
      <c r="D1012" s="23" t="s">
        <v>18</v>
      </c>
      <c r="E1012" s="25" t="s">
        <v>27</v>
      </c>
      <c r="F1012" s="22">
        <v>14190138</v>
      </c>
      <c r="G1012" s="70">
        <v>43637</v>
      </c>
      <c r="H1012" s="69" t="s">
        <v>424</v>
      </c>
      <c r="I1012" s="18" t="s">
        <v>422</v>
      </c>
      <c r="J1012" s="42" t="s">
        <v>421</v>
      </c>
      <c r="K1012" s="68">
        <v>350000</v>
      </c>
    </row>
    <row r="1013" spans="1:11" ht="15" customHeight="1" x14ac:dyDescent="0.2">
      <c r="A1013" s="14" t="s">
        <v>384</v>
      </c>
      <c r="B1013" s="9" t="s">
        <v>33</v>
      </c>
      <c r="C1013" s="24" t="s">
        <v>18</v>
      </c>
      <c r="D1013" s="23" t="s">
        <v>18</v>
      </c>
      <c r="E1013" s="25" t="s">
        <v>27</v>
      </c>
      <c r="F1013" s="22">
        <v>14190139</v>
      </c>
      <c r="G1013" s="70">
        <v>43637</v>
      </c>
      <c r="H1013" s="69" t="s">
        <v>410</v>
      </c>
      <c r="I1013" s="18" t="s">
        <v>422</v>
      </c>
      <c r="J1013" s="42" t="s">
        <v>421</v>
      </c>
      <c r="K1013" s="68">
        <v>350000</v>
      </c>
    </row>
    <row r="1014" spans="1:11" ht="15" customHeight="1" x14ac:dyDescent="0.2">
      <c r="A1014" s="14" t="s">
        <v>384</v>
      </c>
      <c r="B1014" s="9" t="s">
        <v>33</v>
      </c>
      <c r="C1014" s="24" t="s">
        <v>18</v>
      </c>
      <c r="D1014" s="23" t="s">
        <v>18</v>
      </c>
      <c r="E1014" s="25" t="s">
        <v>27</v>
      </c>
      <c r="F1014" s="22">
        <v>14190140</v>
      </c>
      <c r="G1014" s="70">
        <v>43637</v>
      </c>
      <c r="H1014" s="69" t="s">
        <v>410</v>
      </c>
      <c r="I1014" s="18" t="s">
        <v>409</v>
      </c>
      <c r="J1014" s="42" t="s">
        <v>408</v>
      </c>
      <c r="K1014" s="68">
        <v>330000</v>
      </c>
    </row>
    <row r="1015" spans="1:11" ht="15" customHeight="1" x14ac:dyDescent="0.2">
      <c r="A1015" s="14" t="s">
        <v>384</v>
      </c>
      <c r="B1015" s="9" t="s">
        <v>33</v>
      </c>
      <c r="C1015" s="24" t="s">
        <v>18</v>
      </c>
      <c r="D1015" s="23" t="s">
        <v>18</v>
      </c>
      <c r="E1015" s="25" t="s">
        <v>27</v>
      </c>
      <c r="F1015" s="22">
        <v>14190141</v>
      </c>
      <c r="G1015" s="70">
        <v>43637</v>
      </c>
      <c r="H1015" s="69" t="s">
        <v>423</v>
      </c>
      <c r="I1015" s="18" t="s">
        <v>422</v>
      </c>
      <c r="J1015" s="42" t="s">
        <v>421</v>
      </c>
      <c r="K1015" s="68">
        <v>350000</v>
      </c>
    </row>
    <row r="1016" spans="1:11" ht="15" customHeight="1" x14ac:dyDescent="0.2">
      <c r="A1016" s="14" t="s">
        <v>384</v>
      </c>
      <c r="B1016" s="9" t="s">
        <v>33</v>
      </c>
      <c r="C1016" s="24" t="s">
        <v>18</v>
      </c>
      <c r="D1016" s="23" t="s">
        <v>18</v>
      </c>
      <c r="E1016" s="25" t="s">
        <v>27</v>
      </c>
      <c r="F1016" s="22">
        <v>14190086</v>
      </c>
      <c r="G1016" s="70">
        <v>43640</v>
      </c>
      <c r="H1016" s="69" t="s">
        <v>2183</v>
      </c>
      <c r="I1016" s="18" t="s">
        <v>420</v>
      </c>
      <c r="J1016" s="42" t="s">
        <v>419</v>
      </c>
      <c r="K1016" s="68">
        <v>100676</v>
      </c>
    </row>
    <row r="1017" spans="1:11" ht="15" customHeight="1" x14ac:dyDescent="0.2">
      <c r="A1017" s="14" t="s">
        <v>384</v>
      </c>
      <c r="B1017" s="32" t="s">
        <v>28</v>
      </c>
      <c r="C1017" s="24" t="s">
        <v>18</v>
      </c>
      <c r="D1017" s="23" t="s">
        <v>18</v>
      </c>
      <c r="E1017" s="25" t="s">
        <v>32</v>
      </c>
      <c r="F1017" s="22">
        <v>14190087</v>
      </c>
      <c r="G1017" s="70">
        <v>43640</v>
      </c>
      <c r="H1017" s="69" t="s">
        <v>416</v>
      </c>
      <c r="I1017" s="18" t="s">
        <v>418</v>
      </c>
      <c r="J1017" s="42" t="s">
        <v>417</v>
      </c>
      <c r="K1017" s="68">
        <v>1121778</v>
      </c>
    </row>
    <row r="1018" spans="1:11" ht="15" customHeight="1" x14ac:dyDescent="0.2">
      <c r="A1018" s="14" t="s">
        <v>384</v>
      </c>
      <c r="B1018" s="32" t="s">
        <v>28</v>
      </c>
      <c r="C1018" s="24" t="s">
        <v>18</v>
      </c>
      <c r="D1018" s="23" t="s">
        <v>18</v>
      </c>
      <c r="E1018" s="25" t="s">
        <v>32</v>
      </c>
      <c r="F1018" s="22">
        <v>14190088</v>
      </c>
      <c r="G1018" s="70">
        <v>43640</v>
      </c>
      <c r="H1018" s="69" t="s">
        <v>416</v>
      </c>
      <c r="I1018" s="18" t="s">
        <v>306</v>
      </c>
      <c r="J1018" s="42" t="s">
        <v>305</v>
      </c>
      <c r="K1018" s="68">
        <v>273694</v>
      </c>
    </row>
    <row r="1019" spans="1:11" ht="15" customHeight="1" x14ac:dyDescent="0.2">
      <c r="A1019" s="14" t="s">
        <v>384</v>
      </c>
      <c r="B1019" s="9" t="s">
        <v>33</v>
      </c>
      <c r="C1019" s="24" t="s">
        <v>18</v>
      </c>
      <c r="D1019" s="23" t="s">
        <v>18</v>
      </c>
      <c r="E1019" s="25" t="s">
        <v>27</v>
      </c>
      <c r="F1019" s="22">
        <v>14190142</v>
      </c>
      <c r="G1019" s="70">
        <v>43640</v>
      </c>
      <c r="H1019" s="69" t="s">
        <v>415</v>
      </c>
      <c r="I1019" s="18" t="s">
        <v>414</v>
      </c>
      <c r="J1019" s="42" t="s">
        <v>413</v>
      </c>
      <c r="K1019" s="68">
        <v>77778</v>
      </c>
    </row>
    <row r="1020" spans="1:11" ht="15" customHeight="1" x14ac:dyDescent="0.2">
      <c r="A1020" s="14" t="s">
        <v>384</v>
      </c>
      <c r="B1020" s="32" t="s">
        <v>28</v>
      </c>
      <c r="C1020" s="24" t="s">
        <v>18</v>
      </c>
      <c r="D1020" s="23" t="s">
        <v>18</v>
      </c>
      <c r="E1020" s="25" t="s">
        <v>32</v>
      </c>
      <c r="F1020" s="22">
        <v>14190089</v>
      </c>
      <c r="G1020" s="70">
        <v>43640</v>
      </c>
      <c r="H1020" s="69" t="s">
        <v>406</v>
      </c>
      <c r="I1020" s="18" t="s">
        <v>412</v>
      </c>
      <c r="J1020" s="42" t="s">
        <v>411</v>
      </c>
      <c r="K1020" s="68">
        <v>556558</v>
      </c>
    </row>
    <row r="1021" spans="1:11" ht="30" customHeight="1" x14ac:dyDescent="0.2">
      <c r="A1021" s="14" t="s">
        <v>384</v>
      </c>
      <c r="B1021" s="32" t="s">
        <v>28</v>
      </c>
      <c r="C1021" s="24" t="s">
        <v>18</v>
      </c>
      <c r="D1021" s="23" t="s">
        <v>18</v>
      </c>
      <c r="E1021" s="25" t="s">
        <v>32</v>
      </c>
      <c r="F1021" s="22">
        <v>14190090</v>
      </c>
      <c r="G1021" s="70">
        <v>43640</v>
      </c>
      <c r="H1021" s="69" t="s">
        <v>406</v>
      </c>
      <c r="I1021" s="18" t="s">
        <v>405</v>
      </c>
      <c r="J1021" s="42" t="s">
        <v>404</v>
      </c>
      <c r="K1021" s="68">
        <v>643195</v>
      </c>
    </row>
    <row r="1022" spans="1:11" ht="30" x14ac:dyDescent="0.2">
      <c r="A1022" s="14" t="s">
        <v>384</v>
      </c>
      <c r="B1022" s="32" t="s">
        <v>28</v>
      </c>
      <c r="C1022" s="24" t="s">
        <v>18</v>
      </c>
      <c r="D1022" s="23" t="s">
        <v>18</v>
      </c>
      <c r="E1022" s="25" t="s">
        <v>32</v>
      </c>
      <c r="F1022" s="22">
        <v>14190091</v>
      </c>
      <c r="G1022" s="70">
        <v>43640</v>
      </c>
      <c r="H1022" s="69" t="s">
        <v>406</v>
      </c>
      <c r="I1022" s="28" t="s">
        <v>186</v>
      </c>
      <c r="J1022" s="27" t="s">
        <v>185</v>
      </c>
      <c r="K1022" s="68">
        <v>90803</v>
      </c>
    </row>
    <row r="1023" spans="1:11" ht="30" x14ac:dyDescent="0.2">
      <c r="A1023" s="14" t="s">
        <v>384</v>
      </c>
      <c r="B1023" s="9" t="s">
        <v>33</v>
      </c>
      <c r="C1023" s="24" t="s">
        <v>18</v>
      </c>
      <c r="D1023" s="23" t="s">
        <v>18</v>
      </c>
      <c r="E1023" s="25" t="s">
        <v>27</v>
      </c>
      <c r="F1023" s="22">
        <v>14190143</v>
      </c>
      <c r="G1023" s="70">
        <v>43640</v>
      </c>
      <c r="H1023" s="69" t="s">
        <v>410</v>
      </c>
      <c r="I1023" s="18" t="s">
        <v>409</v>
      </c>
      <c r="J1023" s="42" t="s">
        <v>408</v>
      </c>
      <c r="K1023" s="68">
        <v>330000</v>
      </c>
    </row>
    <row r="1024" spans="1:11" ht="30" customHeight="1" x14ac:dyDescent="0.2">
      <c r="A1024" s="14" t="s">
        <v>384</v>
      </c>
      <c r="B1024" s="32" t="s">
        <v>28</v>
      </c>
      <c r="C1024" s="24" t="s">
        <v>18</v>
      </c>
      <c r="D1024" s="23" t="s">
        <v>18</v>
      </c>
      <c r="E1024" s="25" t="s">
        <v>32</v>
      </c>
      <c r="F1024" s="22">
        <v>14190092</v>
      </c>
      <c r="G1024" s="70">
        <v>43642</v>
      </c>
      <c r="H1024" s="69" t="s">
        <v>407</v>
      </c>
      <c r="I1024" s="18" t="s">
        <v>405</v>
      </c>
      <c r="J1024" s="42" t="s">
        <v>404</v>
      </c>
      <c r="K1024" s="68">
        <v>580125</v>
      </c>
    </row>
    <row r="1025" spans="1:11" ht="30" customHeight="1" x14ac:dyDescent="0.2">
      <c r="A1025" s="14" t="s">
        <v>384</v>
      </c>
      <c r="B1025" s="32" t="s">
        <v>28</v>
      </c>
      <c r="C1025" s="24" t="s">
        <v>18</v>
      </c>
      <c r="D1025" s="23" t="s">
        <v>18</v>
      </c>
      <c r="E1025" s="25" t="s">
        <v>32</v>
      </c>
      <c r="F1025" s="22">
        <v>14190093</v>
      </c>
      <c r="G1025" s="70">
        <v>43642</v>
      </c>
      <c r="H1025" s="69" t="s">
        <v>407</v>
      </c>
      <c r="I1025" s="18" t="s">
        <v>306</v>
      </c>
      <c r="J1025" s="42" t="s">
        <v>305</v>
      </c>
      <c r="K1025" s="68">
        <v>562455</v>
      </c>
    </row>
    <row r="1026" spans="1:11" ht="30" x14ac:dyDescent="0.2">
      <c r="A1026" s="14" t="s">
        <v>384</v>
      </c>
      <c r="B1026" s="32" t="s">
        <v>28</v>
      </c>
      <c r="C1026" s="24" t="s">
        <v>18</v>
      </c>
      <c r="D1026" s="23" t="s">
        <v>18</v>
      </c>
      <c r="E1026" s="25" t="s">
        <v>32</v>
      </c>
      <c r="F1026" s="22">
        <v>14190094</v>
      </c>
      <c r="G1026" s="70">
        <v>43642</v>
      </c>
      <c r="H1026" s="69" t="s">
        <v>407</v>
      </c>
      <c r="I1026" s="28" t="s">
        <v>186</v>
      </c>
      <c r="J1026" s="27" t="s">
        <v>185</v>
      </c>
      <c r="K1026" s="68">
        <v>288351</v>
      </c>
    </row>
    <row r="1027" spans="1:11" ht="30" x14ac:dyDescent="0.2">
      <c r="A1027" s="14" t="s">
        <v>384</v>
      </c>
      <c r="B1027" s="32" t="s">
        <v>28</v>
      </c>
      <c r="C1027" s="24" t="s">
        <v>18</v>
      </c>
      <c r="D1027" s="23" t="s">
        <v>18</v>
      </c>
      <c r="E1027" s="25" t="s">
        <v>32</v>
      </c>
      <c r="F1027" s="22">
        <v>14190095</v>
      </c>
      <c r="G1027" s="70">
        <v>43642</v>
      </c>
      <c r="H1027" s="69" t="s">
        <v>406</v>
      </c>
      <c r="I1027" s="18" t="s">
        <v>306</v>
      </c>
      <c r="J1027" s="42" t="s">
        <v>305</v>
      </c>
      <c r="K1027" s="68">
        <v>409979</v>
      </c>
    </row>
    <row r="1028" spans="1:11" ht="30" x14ac:dyDescent="0.2">
      <c r="A1028" s="14" t="s">
        <v>384</v>
      </c>
      <c r="B1028" s="32" t="s">
        <v>28</v>
      </c>
      <c r="C1028" s="24" t="s">
        <v>18</v>
      </c>
      <c r="D1028" s="23" t="s">
        <v>18</v>
      </c>
      <c r="E1028" s="25" t="s">
        <v>32</v>
      </c>
      <c r="F1028" s="22">
        <v>14190096</v>
      </c>
      <c r="G1028" s="70">
        <v>43642</v>
      </c>
      <c r="H1028" s="69" t="s">
        <v>406</v>
      </c>
      <c r="I1028" s="18" t="s">
        <v>405</v>
      </c>
      <c r="J1028" s="42" t="s">
        <v>404</v>
      </c>
      <c r="K1028" s="68">
        <v>348075</v>
      </c>
    </row>
    <row r="1029" spans="1:11" ht="45" customHeight="1" x14ac:dyDescent="0.2">
      <c r="A1029" s="14" t="s">
        <v>384</v>
      </c>
      <c r="B1029" s="32" t="s">
        <v>28</v>
      </c>
      <c r="C1029" s="24" t="s">
        <v>18</v>
      </c>
      <c r="D1029" s="23" t="s">
        <v>18</v>
      </c>
      <c r="E1029" s="25" t="s">
        <v>27</v>
      </c>
      <c r="F1029" s="22">
        <v>14190144</v>
      </c>
      <c r="G1029" s="70">
        <v>43643</v>
      </c>
      <c r="H1029" s="69" t="s">
        <v>403</v>
      </c>
      <c r="I1029" s="18" t="s">
        <v>396</v>
      </c>
      <c r="J1029" s="42" t="s">
        <v>395</v>
      </c>
      <c r="K1029" s="68">
        <v>143759</v>
      </c>
    </row>
    <row r="1030" spans="1:11" ht="30" x14ac:dyDescent="0.2">
      <c r="A1030" s="14" t="s">
        <v>384</v>
      </c>
      <c r="B1030" s="32" t="s">
        <v>47</v>
      </c>
      <c r="C1030" s="72" t="s">
        <v>402</v>
      </c>
      <c r="D1030" s="70">
        <v>43385</v>
      </c>
      <c r="E1030" s="25" t="s">
        <v>27</v>
      </c>
      <c r="F1030" s="22">
        <v>14190145</v>
      </c>
      <c r="G1030" s="70">
        <v>43643</v>
      </c>
      <c r="H1030" s="69" t="s">
        <v>401</v>
      </c>
      <c r="I1030" s="18" t="s">
        <v>400</v>
      </c>
      <c r="J1030" s="42" t="s">
        <v>399</v>
      </c>
      <c r="K1030" s="68">
        <v>27881</v>
      </c>
    </row>
    <row r="1031" spans="1:11" ht="45" customHeight="1" x14ac:dyDescent="0.3">
      <c r="A1031" s="14" t="s">
        <v>384</v>
      </c>
      <c r="B1031" s="32" t="s">
        <v>28</v>
      </c>
      <c r="C1031" s="24" t="s">
        <v>18</v>
      </c>
      <c r="D1031" s="23" t="s">
        <v>18</v>
      </c>
      <c r="E1031" s="25" t="s">
        <v>27</v>
      </c>
      <c r="F1031" s="22">
        <v>14190146</v>
      </c>
      <c r="G1031" s="70">
        <v>43644</v>
      </c>
      <c r="H1031" s="69" t="s">
        <v>398</v>
      </c>
      <c r="I1031" s="43" t="s">
        <v>115</v>
      </c>
      <c r="J1031" s="42" t="s">
        <v>114</v>
      </c>
      <c r="K1031" s="68">
        <v>778543</v>
      </c>
    </row>
    <row r="1032" spans="1:11" ht="30" x14ac:dyDescent="0.2">
      <c r="A1032" s="14" t="s">
        <v>384</v>
      </c>
      <c r="B1032" s="32" t="s">
        <v>28</v>
      </c>
      <c r="C1032" s="24" t="s">
        <v>18</v>
      </c>
      <c r="D1032" s="23" t="s">
        <v>18</v>
      </c>
      <c r="E1032" s="25" t="s">
        <v>27</v>
      </c>
      <c r="F1032" s="22">
        <v>14190147</v>
      </c>
      <c r="G1032" s="70">
        <v>43644</v>
      </c>
      <c r="H1032" s="69" t="s">
        <v>397</v>
      </c>
      <c r="I1032" s="18" t="s">
        <v>396</v>
      </c>
      <c r="J1032" s="42" t="s">
        <v>395</v>
      </c>
      <c r="K1032" s="68">
        <v>287519</v>
      </c>
    </row>
    <row r="1033" spans="1:11" ht="30" x14ac:dyDescent="0.3">
      <c r="A1033" s="14" t="s">
        <v>384</v>
      </c>
      <c r="B1033" s="25" t="s">
        <v>19</v>
      </c>
      <c r="C1033" s="24" t="s">
        <v>18</v>
      </c>
      <c r="D1033" s="23" t="s">
        <v>18</v>
      </c>
      <c r="E1033" s="71" t="s">
        <v>383</v>
      </c>
      <c r="F1033" s="22">
        <v>737296</v>
      </c>
      <c r="G1033" s="70">
        <v>43646</v>
      </c>
      <c r="H1033" s="69" t="s">
        <v>394</v>
      </c>
      <c r="I1033" s="28" t="s">
        <v>389</v>
      </c>
      <c r="J1033" s="27" t="s">
        <v>388</v>
      </c>
      <c r="K1033" s="68">
        <v>18969</v>
      </c>
    </row>
    <row r="1034" spans="1:11" ht="45" customHeight="1" x14ac:dyDescent="0.3">
      <c r="A1034" s="14" t="s">
        <v>384</v>
      </c>
      <c r="B1034" s="25" t="s">
        <v>19</v>
      </c>
      <c r="C1034" s="24" t="s">
        <v>18</v>
      </c>
      <c r="D1034" s="23" t="s">
        <v>18</v>
      </c>
      <c r="E1034" s="71" t="s">
        <v>383</v>
      </c>
      <c r="F1034" s="22">
        <v>737301</v>
      </c>
      <c r="G1034" s="70">
        <v>43646</v>
      </c>
      <c r="H1034" s="69" t="s">
        <v>393</v>
      </c>
      <c r="I1034" s="28" t="s">
        <v>389</v>
      </c>
      <c r="J1034" s="27" t="s">
        <v>388</v>
      </c>
      <c r="K1034" s="68">
        <v>211548</v>
      </c>
    </row>
    <row r="1035" spans="1:11" ht="30" customHeight="1" x14ac:dyDescent="0.3">
      <c r="A1035" s="14" t="s">
        <v>384</v>
      </c>
      <c r="B1035" s="25" t="s">
        <v>19</v>
      </c>
      <c r="C1035" s="24" t="s">
        <v>18</v>
      </c>
      <c r="D1035" s="23" t="s">
        <v>18</v>
      </c>
      <c r="E1035" s="71" t="s">
        <v>383</v>
      </c>
      <c r="F1035" s="22">
        <v>737331</v>
      </c>
      <c r="G1035" s="70">
        <v>43646</v>
      </c>
      <c r="H1035" s="69" t="s">
        <v>392</v>
      </c>
      <c r="I1035" s="28" t="s">
        <v>389</v>
      </c>
      <c r="J1035" s="27" t="s">
        <v>388</v>
      </c>
      <c r="K1035" s="68">
        <v>346006</v>
      </c>
    </row>
    <row r="1036" spans="1:11" ht="45" customHeight="1" x14ac:dyDescent="0.3">
      <c r="A1036" s="14" t="s">
        <v>384</v>
      </c>
      <c r="B1036" s="25" t="s">
        <v>19</v>
      </c>
      <c r="C1036" s="24" t="s">
        <v>18</v>
      </c>
      <c r="D1036" s="23" t="s">
        <v>18</v>
      </c>
      <c r="E1036" s="71" t="s">
        <v>383</v>
      </c>
      <c r="F1036" s="22">
        <v>737303</v>
      </c>
      <c r="G1036" s="70">
        <v>43646</v>
      </c>
      <c r="H1036" s="69" t="s">
        <v>391</v>
      </c>
      <c r="I1036" s="28" t="s">
        <v>389</v>
      </c>
      <c r="J1036" s="27" t="s">
        <v>388</v>
      </c>
      <c r="K1036" s="68">
        <v>441941</v>
      </c>
    </row>
    <row r="1037" spans="1:11" ht="45" customHeight="1" x14ac:dyDescent="0.3">
      <c r="A1037" s="14" t="s">
        <v>384</v>
      </c>
      <c r="B1037" s="25" t="s">
        <v>19</v>
      </c>
      <c r="C1037" s="24" t="s">
        <v>18</v>
      </c>
      <c r="D1037" s="23" t="s">
        <v>18</v>
      </c>
      <c r="E1037" s="71" t="s">
        <v>383</v>
      </c>
      <c r="F1037" s="22">
        <v>737302</v>
      </c>
      <c r="G1037" s="70">
        <v>43646</v>
      </c>
      <c r="H1037" s="69" t="s">
        <v>390</v>
      </c>
      <c r="I1037" s="28" t="s">
        <v>389</v>
      </c>
      <c r="J1037" s="27" t="s">
        <v>388</v>
      </c>
      <c r="K1037" s="68">
        <v>211018</v>
      </c>
    </row>
    <row r="1038" spans="1:11" ht="45" customHeight="1" x14ac:dyDescent="0.3">
      <c r="A1038" s="14" t="s">
        <v>384</v>
      </c>
      <c r="B1038" s="25" t="s">
        <v>19</v>
      </c>
      <c r="C1038" s="24" t="s">
        <v>18</v>
      </c>
      <c r="D1038" s="23" t="s">
        <v>18</v>
      </c>
      <c r="E1038" s="71" t="s">
        <v>383</v>
      </c>
      <c r="F1038" s="22">
        <v>4519217</v>
      </c>
      <c r="G1038" s="70">
        <v>43631</v>
      </c>
      <c r="H1038" s="69" t="s">
        <v>387</v>
      </c>
      <c r="I1038" s="28" t="s">
        <v>265</v>
      </c>
      <c r="J1038" s="27" t="s">
        <v>264</v>
      </c>
      <c r="K1038" s="68">
        <v>246750</v>
      </c>
    </row>
    <row r="1039" spans="1:11" ht="30" x14ac:dyDescent="0.3">
      <c r="A1039" s="14" t="s">
        <v>384</v>
      </c>
      <c r="B1039" s="25" t="s">
        <v>19</v>
      </c>
      <c r="C1039" s="24" t="s">
        <v>18</v>
      </c>
      <c r="D1039" s="23" t="s">
        <v>18</v>
      </c>
      <c r="E1039" s="71" t="s">
        <v>383</v>
      </c>
      <c r="F1039" s="22">
        <v>146946703</v>
      </c>
      <c r="G1039" s="70">
        <v>43621</v>
      </c>
      <c r="H1039" s="69" t="s">
        <v>386</v>
      </c>
      <c r="I1039" s="28" t="s">
        <v>265</v>
      </c>
      <c r="J1039" s="27" t="s">
        <v>264</v>
      </c>
      <c r="K1039" s="68">
        <v>135580</v>
      </c>
    </row>
    <row r="1040" spans="1:11" ht="30" x14ac:dyDescent="0.3">
      <c r="A1040" s="14" t="s">
        <v>384</v>
      </c>
      <c r="B1040" s="25" t="s">
        <v>19</v>
      </c>
      <c r="C1040" s="24" t="s">
        <v>18</v>
      </c>
      <c r="D1040" s="23" t="s">
        <v>18</v>
      </c>
      <c r="E1040" s="71" t="s">
        <v>383</v>
      </c>
      <c r="F1040" s="22">
        <v>89320</v>
      </c>
      <c r="G1040" s="70">
        <v>43627</v>
      </c>
      <c r="H1040" s="69" t="s">
        <v>385</v>
      </c>
      <c r="I1040" s="18" t="s">
        <v>15</v>
      </c>
      <c r="J1040" s="17" t="s">
        <v>14</v>
      </c>
      <c r="K1040" s="68">
        <v>2290087</v>
      </c>
    </row>
    <row r="1041" spans="1:11" ht="30" x14ac:dyDescent="0.3">
      <c r="A1041" s="14" t="s">
        <v>384</v>
      </c>
      <c r="B1041" s="25" t="s">
        <v>19</v>
      </c>
      <c r="C1041" s="24" t="s">
        <v>18</v>
      </c>
      <c r="D1041" s="23" t="s">
        <v>18</v>
      </c>
      <c r="E1041" s="71" t="s">
        <v>383</v>
      </c>
      <c r="F1041" s="22">
        <v>20903528</v>
      </c>
      <c r="G1041" s="70">
        <v>43629</v>
      </c>
      <c r="H1041" s="69" t="s">
        <v>382</v>
      </c>
      <c r="I1041" s="18" t="s">
        <v>15</v>
      </c>
      <c r="J1041" s="17" t="s">
        <v>14</v>
      </c>
      <c r="K1041" s="68">
        <v>2142561</v>
      </c>
    </row>
    <row r="1042" spans="1:11" ht="30" x14ac:dyDescent="0.3">
      <c r="A1042" s="14" t="s">
        <v>267</v>
      </c>
      <c r="B1042" s="15" t="s">
        <v>13</v>
      </c>
      <c r="C1042" s="63" t="s">
        <v>281</v>
      </c>
      <c r="D1042" s="62">
        <v>43385</v>
      </c>
      <c r="E1042" s="25" t="s">
        <v>27</v>
      </c>
      <c r="F1042" s="12">
        <v>16190159</v>
      </c>
      <c r="G1042" s="54">
        <v>43619</v>
      </c>
      <c r="H1042" s="61" t="s">
        <v>381</v>
      </c>
      <c r="I1042" s="38" t="s">
        <v>279</v>
      </c>
      <c r="J1042" s="7" t="s">
        <v>278</v>
      </c>
      <c r="K1042" s="60">
        <v>171000</v>
      </c>
    </row>
    <row r="1043" spans="1:11" ht="30" x14ac:dyDescent="0.3">
      <c r="A1043" s="14" t="s">
        <v>267</v>
      </c>
      <c r="B1043" s="9" t="s">
        <v>33</v>
      </c>
      <c r="C1043" s="24" t="s">
        <v>18</v>
      </c>
      <c r="D1043" s="23" t="s">
        <v>18</v>
      </c>
      <c r="E1043" s="25" t="s">
        <v>27</v>
      </c>
      <c r="F1043" s="12">
        <v>16190160</v>
      </c>
      <c r="G1043" s="54">
        <v>43622</v>
      </c>
      <c r="H1043" s="61" t="s">
        <v>380</v>
      </c>
      <c r="I1043" s="38" t="s">
        <v>289</v>
      </c>
      <c r="J1043" s="7" t="s">
        <v>288</v>
      </c>
      <c r="K1043" s="60">
        <v>70000</v>
      </c>
    </row>
    <row r="1044" spans="1:11" ht="30" x14ac:dyDescent="0.3">
      <c r="A1044" s="14" t="s">
        <v>267</v>
      </c>
      <c r="B1044" s="32" t="s">
        <v>28</v>
      </c>
      <c r="C1044" s="24" t="s">
        <v>18</v>
      </c>
      <c r="D1044" s="23" t="s">
        <v>18</v>
      </c>
      <c r="E1044" s="25" t="s">
        <v>32</v>
      </c>
      <c r="F1044" s="12">
        <v>16190052</v>
      </c>
      <c r="G1044" s="54">
        <v>43623</v>
      </c>
      <c r="H1044" s="61" t="s">
        <v>379</v>
      </c>
      <c r="I1044" s="38" t="s">
        <v>378</v>
      </c>
      <c r="J1044" s="7" t="s">
        <v>377</v>
      </c>
      <c r="K1044" s="60">
        <v>2463461</v>
      </c>
    </row>
    <row r="1045" spans="1:11" ht="30" x14ac:dyDescent="0.3">
      <c r="A1045" s="14" t="s">
        <v>267</v>
      </c>
      <c r="B1045" s="32" t="s">
        <v>28</v>
      </c>
      <c r="C1045" s="24" t="s">
        <v>18</v>
      </c>
      <c r="D1045" s="23" t="s">
        <v>18</v>
      </c>
      <c r="E1045" s="25" t="s">
        <v>27</v>
      </c>
      <c r="F1045" s="12">
        <v>16190161</v>
      </c>
      <c r="G1045" s="54">
        <v>43623</v>
      </c>
      <c r="H1045" s="61" t="s">
        <v>376</v>
      </c>
      <c r="I1045" s="38" t="s">
        <v>375</v>
      </c>
      <c r="J1045" s="7" t="s">
        <v>374</v>
      </c>
      <c r="K1045" s="60">
        <v>450000</v>
      </c>
    </row>
    <row r="1046" spans="1:11" ht="30" x14ac:dyDescent="0.3">
      <c r="A1046" s="14" t="s">
        <v>267</v>
      </c>
      <c r="B1046" s="9" t="s">
        <v>33</v>
      </c>
      <c r="C1046" s="24" t="s">
        <v>18</v>
      </c>
      <c r="D1046" s="23" t="s">
        <v>18</v>
      </c>
      <c r="E1046" s="25" t="s">
        <v>27</v>
      </c>
      <c r="F1046" s="12">
        <v>16190162</v>
      </c>
      <c r="G1046" s="54">
        <v>43627</v>
      </c>
      <c r="H1046" s="61" t="s">
        <v>373</v>
      </c>
      <c r="I1046" s="38" t="s">
        <v>372</v>
      </c>
      <c r="J1046" s="7" t="s">
        <v>371</v>
      </c>
      <c r="K1046" s="60">
        <v>104720</v>
      </c>
    </row>
    <row r="1047" spans="1:11" ht="30" x14ac:dyDescent="0.3">
      <c r="A1047" s="14" t="s">
        <v>267</v>
      </c>
      <c r="B1047" s="9" t="s">
        <v>33</v>
      </c>
      <c r="C1047" s="24" t="s">
        <v>18</v>
      </c>
      <c r="D1047" s="23" t="s">
        <v>18</v>
      </c>
      <c r="E1047" s="25" t="s">
        <v>27</v>
      </c>
      <c r="F1047" s="12">
        <v>16190163</v>
      </c>
      <c r="G1047" s="54">
        <v>43627</v>
      </c>
      <c r="H1047" s="61" t="s">
        <v>370</v>
      </c>
      <c r="I1047" s="38" t="s">
        <v>341</v>
      </c>
      <c r="J1047" s="7" t="s">
        <v>340</v>
      </c>
      <c r="K1047" s="60">
        <v>88889</v>
      </c>
    </row>
    <row r="1048" spans="1:11" ht="30" x14ac:dyDescent="0.3">
      <c r="A1048" s="14" t="s">
        <v>267</v>
      </c>
      <c r="B1048" s="32" t="s">
        <v>28</v>
      </c>
      <c r="C1048" s="24" t="s">
        <v>18</v>
      </c>
      <c r="D1048" s="23" t="s">
        <v>18</v>
      </c>
      <c r="E1048" s="25" t="s">
        <v>32</v>
      </c>
      <c r="F1048" s="12">
        <v>16190053</v>
      </c>
      <c r="G1048" s="54">
        <v>43620</v>
      </c>
      <c r="H1048" s="61" t="s">
        <v>369</v>
      </c>
      <c r="I1048" s="38" t="s">
        <v>368</v>
      </c>
      <c r="J1048" s="7" t="s">
        <v>367</v>
      </c>
      <c r="K1048" s="60">
        <v>21145</v>
      </c>
    </row>
    <row r="1049" spans="1:11" ht="30" x14ac:dyDescent="0.3">
      <c r="A1049" s="14" t="s">
        <v>267</v>
      </c>
      <c r="B1049" s="58" t="s">
        <v>81</v>
      </c>
      <c r="C1049" s="24" t="s">
        <v>18</v>
      </c>
      <c r="D1049" s="23" t="s">
        <v>18</v>
      </c>
      <c r="E1049" s="25" t="s">
        <v>27</v>
      </c>
      <c r="F1049" s="12">
        <v>16190164</v>
      </c>
      <c r="G1049" s="54">
        <v>43620</v>
      </c>
      <c r="H1049" s="61" t="s">
        <v>366</v>
      </c>
      <c r="I1049" s="38" t="s">
        <v>286</v>
      </c>
      <c r="J1049" s="7" t="s">
        <v>285</v>
      </c>
      <c r="K1049" s="60">
        <v>19254</v>
      </c>
    </row>
    <row r="1050" spans="1:11" ht="30" x14ac:dyDescent="0.3">
      <c r="A1050" s="14" t="s">
        <v>267</v>
      </c>
      <c r="B1050" s="9" t="s">
        <v>33</v>
      </c>
      <c r="C1050" s="24" t="s">
        <v>18</v>
      </c>
      <c r="D1050" s="23" t="s">
        <v>18</v>
      </c>
      <c r="E1050" s="25" t="s">
        <v>27</v>
      </c>
      <c r="F1050" s="12">
        <v>16190165</v>
      </c>
      <c r="G1050" s="54">
        <v>43620</v>
      </c>
      <c r="H1050" s="61" t="s">
        <v>365</v>
      </c>
      <c r="I1050" s="38" t="s">
        <v>364</v>
      </c>
      <c r="J1050" s="7" t="s">
        <v>363</v>
      </c>
      <c r="K1050" s="60">
        <v>130000</v>
      </c>
    </row>
    <row r="1051" spans="1:11" ht="30" x14ac:dyDescent="0.3">
      <c r="A1051" s="14" t="s">
        <v>267</v>
      </c>
      <c r="B1051" s="58" t="s">
        <v>81</v>
      </c>
      <c r="C1051" s="24" t="s">
        <v>18</v>
      </c>
      <c r="D1051" s="23" t="s">
        <v>18</v>
      </c>
      <c r="E1051" s="25" t="s">
        <v>27</v>
      </c>
      <c r="F1051" s="12">
        <v>16190166</v>
      </c>
      <c r="G1051" s="54">
        <v>43621</v>
      </c>
      <c r="H1051" s="61" t="s">
        <v>362</v>
      </c>
      <c r="I1051" s="38" t="s">
        <v>286</v>
      </c>
      <c r="J1051" s="7" t="s">
        <v>285</v>
      </c>
      <c r="K1051" s="60">
        <v>57763</v>
      </c>
    </row>
    <row r="1052" spans="1:11" ht="30" x14ac:dyDescent="0.3">
      <c r="A1052" s="14" t="s">
        <v>267</v>
      </c>
      <c r="B1052" s="9" t="s">
        <v>33</v>
      </c>
      <c r="C1052" s="24" t="s">
        <v>18</v>
      </c>
      <c r="D1052" s="23" t="s">
        <v>18</v>
      </c>
      <c r="E1052" s="25" t="s">
        <v>27</v>
      </c>
      <c r="F1052" s="12">
        <v>16190167</v>
      </c>
      <c r="G1052" s="54">
        <v>43622</v>
      </c>
      <c r="H1052" s="61" t="s">
        <v>361</v>
      </c>
      <c r="I1052" s="38" t="s">
        <v>360</v>
      </c>
      <c r="J1052" s="7" t="s">
        <v>359</v>
      </c>
      <c r="K1052" s="60">
        <v>142800</v>
      </c>
    </row>
    <row r="1053" spans="1:11" ht="15" customHeight="1" x14ac:dyDescent="0.3">
      <c r="A1053" s="14" t="s">
        <v>267</v>
      </c>
      <c r="B1053" s="32" t="s">
        <v>28</v>
      </c>
      <c r="C1053" s="24" t="s">
        <v>18</v>
      </c>
      <c r="D1053" s="23" t="s">
        <v>18</v>
      </c>
      <c r="E1053" s="25" t="s">
        <v>32</v>
      </c>
      <c r="F1053" s="12">
        <v>16190054</v>
      </c>
      <c r="G1053" s="54">
        <v>43627</v>
      </c>
      <c r="H1053" s="61" t="s">
        <v>358</v>
      </c>
      <c r="I1053" s="38" t="s">
        <v>357</v>
      </c>
      <c r="J1053" s="7" t="s">
        <v>356</v>
      </c>
      <c r="K1053" s="60">
        <v>91035</v>
      </c>
    </row>
    <row r="1054" spans="1:11" ht="15" customHeight="1" x14ac:dyDescent="0.3">
      <c r="A1054" s="14" t="s">
        <v>267</v>
      </c>
      <c r="B1054" s="32" t="s">
        <v>28</v>
      </c>
      <c r="C1054" s="24" t="s">
        <v>18</v>
      </c>
      <c r="D1054" s="23" t="s">
        <v>18</v>
      </c>
      <c r="E1054" s="25" t="s">
        <v>32</v>
      </c>
      <c r="F1054" s="12">
        <v>16190055</v>
      </c>
      <c r="G1054" s="54">
        <v>43628</v>
      </c>
      <c r="H1054" s="61" t="s">
        <v>355</v>
      </c>
      <c r="I1054" s="38" t="s">
        <v>354</v>
      </c>
      <c r="J1054" s="7" t="s">
        <v>353</v>
      </c>
      <c r="K1054" s="60">
        <v>56878</v>
      </c>
    </row>
    <row r="1055" spans="1:11" ht="30" x14ac:dyDescent="0.3">
      <c r="A1055" s="14" t="s">
        <v>267</v>
      </c>
      <c r="B1055" s="9" t="s">
        <v>81</v>
      </c>
      <c r="C1055" s="24" t="s">
        <v>18</v>
      </c>
      <c r="D1055" s="23" t="s">
        <v>18</v>
      </c>
      <c r="E1055" s="25" t="s">
        <v>27</v>
      </c>
      <c r="F1055" s="12">
        <v>16190168</v>
      </c>
      <c r="G1055" s="54">
        <v>43628</v>
      </c>
      <c r="H1055" s="61" t="s">
        <v>352</v>
      </c>
      <c r="I1055" s="38" t="s">
        <v>350</v>
      </c>
      <c r="J1055" s="7" t="s">
        <v>349</v>
      </c>
      <c r="K1055" s="60">
        <v>130900</v>
      </c>
    </row>
    <row r="1056" spans="1:11" ht="30" x14ac:dyDescent="0.3">
      <c r="A1056" s="14" t="s">
        <v>267</v>
      </c>
      <c r="B1056" s="9" t="s">
        <v>81</v>
      </c>
      <c r="C1056" s="24" t="s">
        <v>18</v>
      </c>
      <c r="D1056" s="23" t="s">
        <v>18</v>
      </c>
      <c r="E1056" s="25" t="s">
        <v>27</v>
      </c>
      <c r="F1056" s="12">
        <v>16190169</v>
      </c>
      <c r="G1056" s="54">
        <v>43628</v>
      </c>
      <c r="H1056" s="61" t="s">
        <v>351</v>
      </c>
      <c r="I1056" s="38" t="s">
        <v>350</v>
      </c>
      <c r="J1056" s="7" t="s">
        <v>349</v>
      </c>
      <c r="K1056" s="60">
        <v>130900</v>
      </c>
    </row>
    <row r="1057" spans="1:11" ht="30" x14ac:dyDescent="0.3">
      <c r="A1057" s="14" t="s">
        <v>267</v>
      </c>
      <c r="B1057" s="58" t="s">
        <v>81</v>
      </c>
      <c r="C1057" s="24" t="s">
        <v>18</v>
      </c>
      <c r="D1057" s="23" t="s">
        <v>18</v>
      </c>
      <c r="E1057" s="25" t="s">
        <v>27</v>
      </c>
      <c r="F1057" s="12">
        <v>16190170</v>
      </c>
      <c r="G1057" s="54">
        <v>43629</v>
      </c>
      <c r="H1057" s="61" t="s">
        <v>348</v>
      </c>
      <c r="I1057" s="38" t="s">
        <v>286</v>
      </c>
      <c r="J1057" s="7" t="s">
        <v>285</v>
      </c>
      <c r="K1057" s="60">
        <v>40434</v>
      </c>
    </row>
    <row r="1058" spans="1:11" ht="30" x14ac:dyDescent="0.2">
      <c r="A1058" s="14" t="s">
        <v>267</v>
      </c>
      <c r="B1058" s="58" t="s">
        <v>81</v>
      </c>
      <c r="C1058" s="24" t="s">
        <v>18</v>
      </c>
      <c r="D1058" s="23" t="s">
        <v>18</v>
      </c>
      <c r="E1058" s="25" t="s">
        <v>32</v>
      </c>
      <c r="F1058" s="12">
        <v>16190056</v>
      </c>
      <c r="G1058" s="54">
        <v>43630</v>
      </c>
      <c r="H1058" s="61" t="s">
        <v>347</v>
      </c>
      <c r="I1058" s="45" t="s">
        <v>195</v>
      </c>
      <c r="J1058" s="44" t="s">
        <v>194</v>
      </c>
      <c r="K1058" s="60">
        <v>39406</v>
      </c>
    </row>
    <row r="1059" spans="1:11" ht="30" x14ac:dyDescent="0.2">
      <c r="A1059" s="14" t="s">
        <v>267</v>
      </c>
      <c r="B1059" s="58" t="s">
        <v>81</v>
      </c>
      <c r="C1059" s="24" t="s">
        <v>18</v>
      </c>
      <c r="D1059" s="23" t="s">
        <v>18</v>
      </c>
      <c r="E1059" s="25" t="s">
        <v>32</v>
      </c>
      <c r="F1059" s="12">
        <v>16190057</v>
      </c>
      <c r="G1059" s="54">
        <v>43630</v>
      </c>
      <c r="H1059" s="61" t="s">
        <v>346</v>
      </c>
      <c r="I1059" s="45" t="s">
        <v>195</v>
      </c>
      <c r="J1059" s="44" t="s">
        <v>194</v>
      </c>
      <c r="K1059" s="60">
        <v>189478</v>
      </c>
    </row>
    <row r="1060" spans="1:11" ht="45" customHeight="1" x14ac:dyDescent="0.3">
      <c r="A1060" s="14" t="s">
        <v>267</v>
      </c>
      <c r="B1060" s="58" t="s">
        <v>81</v>
      </c>
      <c r="C1060" s="24" t="s">
        <v>18</v>
      </c>
      <c r="D1060" s="23" t="s">
        <v>18</v>
      </c>
      <c r="E1060" s="25" t="s">
        <v>27</v>
      </c>
      <c r="F1060" s="12">
        <v>16190171</v>
      </c>
      <c r="G1060" s="54">
        <v>43630</v>
      </c>
      <c r="H1060" s="61" t="s">
        <v>345</v>
      </c>
      <c r="I1060" s="38" t="s">
        <v>344</v>
      </c>
      <c r="J1060" s="7" t="s">
        <v>343</v>
      </c>
      <c r="K1060" s="60">
        <v>83445</v>
      </c>
    </row>
    <row r="1061" spans="1:11" ht="15" customHeight="1" x14ac:dyDescent="0.3">
      <c r="A1061" s="14" t="s">
        <v>267</v>
      </c>
      <c r="B1061" s="58" t="s">
        <v>81</v>
      </c>
      <c r="C1061" s="24" t="s">
        <v>18</v>
      </c>
      <c r="D1061" s="23" t="s">
        <v>18</v>
      </c>
      <c r="E1061" s="25" t="s">
        <v>27</v>
      </c>
      <c r="F1061" s="12">
        <v>16190172</v>
      </c>
      <c r="G1061" s="54">
        <v>43630</v>
      </c>
      <c r="H1061" s="61" t="s">
        <v>342</v>
      </c>
      <c r="I1061" s="38" t="s">
        <v>341</v>
      </c>
      <c r="J1061" s="7" t="s">
        <v>340</v>
      </c>
      <c r="K1061" s="60">
        <v>488889</v>
      </c>
    </row>
    <row r="1062" spans="1:11" ht="30" customHeight="1" x14ac:dyDescent="0.3">
      <c r="A1062" s="14" t="s">
        <v>267</v>
      </c>
      <c r="B1062" s="32" t="s">
        <v>28</v>
      </c>
      <c r="C1062" s="24" t="s">
        <v>18</v>
      </c>
      <c r="D1062" s="23" t="s">
        <v>18</v>
      </c>
      <c r="E1062" s="25" t="s">
        <v>32</v>
      </c>
      <c r="F1062" s="12">
        <v>16190058</v>
      </c>
      <c r="G1062" s="54">
        <v>43630</v>
      </c>
      <c r="H1062" s="61" t="s">
        <v>339</v>
      </c>
      <c r="I1062" s="38" t="s">
        <v>338</v>
      </c>
      <c r="J1062" s="7" t="s">
        <v>337</v>
      </c>
      <c r="K1062" s="60">
        <v>533537</v>
      </c>
    </row>
    <row r="1063" spans="1:11" ht="15" customHeight="1" x14ac:dyDescent="0.3">
      <c r="A1063" s="14" t="s">
        <v>267</v>
      </c>
      <c r="B1063" s="32" t="s">
        <v>28</v>
      </c>
      <c r="C1063" s="24" t="s">
        <v>18</v>
      </c>
      <c r="D1063" s="23" t="s">
        <v>18</v>
      </c>
      <c r="E1063" s="25" t="s">
        <v>32</v>
      </c>
      <c r="F1063" s="12">
        <v>16190059</v>
      </c>
      <c r="G1063" s="54">
        <v>43630</v>
      </c>
      <c r="H1063" s="61" t="s">
        <v>336</v>
      </c>
      <c r="I1063" s="38" t="s">
        <v>335</v>
      </c>
      <c r="J1063" s="7" t="s">
        <v>334</v>
      </c>
      <c r="K1063" s="60">
        <v>354608</v>
      </c>
    </row>
    <row r="1064" spans="1:11" ht="30" customHeight="1" x14ac:dyDescent="0.3">
      <c r="A1064" s="14" t="s">
        <v>267</v>
      </c>
      <c r="B1064" s="32" t="s">
        <v>28</v>
      </c>
      <c r="C1064" s="24" t="s">
        <v>18</v>
      </c>
      <c r="D1064" s="23" t="s">
        <v>18</v>
      </c>
      <c r="E1064" s="25" t="s">
        <v>32</v>
      </c>
      <c r="F1064" s="12">
        <v>16190061</v>
      </c>
      <c r="G1064" s="54">
        <v>43630</v>
      </c>
      <c r="H1064" s="61" t="s">
        <v>333</v>
      </c>
      <c r="I1064" s="38" t="s">
        <v>306</v>
      </c>
      <c r="J1064" s="7" t="s">
        <v>305</v>
      </c>
      <c r="K1064" s="60">
        <v>52077</v>
      </c>
    </row>
    <row r="1065" spans="1:11" ht="30" customHeight="1" x14ac:dyDescent="0.2">
      <c r="A1065" s="14" t="s">
        <v>267</v>
      </c>
      <c r="B1065" s="32" t="s">
        <v>28</v>
      </c>
      <c r="C1065" s="24" t="s">
        <v>18</v>
      </c>
      <c r="D1065" s="23" t="s">
        <v>18</v>
      </c>
      <c r="E1065" s="25" t="s">
        <v>32</v>
      </c>
      <c r="F1065" s="12">
        <v>16190062</v>
      </c>
      <c r="G1065" s="54">
        <v>43630</v>
      </c>
      <c r="H1065" s="61" t="s">
        <v>332</v>
      </c>
      <c r="I1065" s="28" t="s">
        <v>142</v>
      </c>
      <c r="J1065" s="27" t="s">
        <v>141</v>
      </c>
      <c r="K1065" s="60">
        <v>164872</v>
      </c>
    </row>
    <row r="1066" spans="1:11" ht="15" customHeight="1" x14ac:dyDescent="0.3">
      <c r="A1066" s="14" t="s">
        <v>267</v>
      </c>
      <c r="B1066" s="32" t="s">
        <v>28</v>
      </c>
      <c r="C1066" s="24" t="s">
        <v>18</v>
      </c>
      <c r="D1066" s="23" t="s">
        <v>18</v>
      </c>
      <c r="E1066" s="25" t="s">
        <v>32</v>
      </c>
      <c r="F1066" s="12">
        <v>16190063</v>
      </c>
      <c r="G1066" s="54">
        <v>43630</v>
      </c>
      <c r="H1066" s="61" t="s">
        <v>331</v>
      </c>
      <c r="I1066" s="38" t="s">
        <v>306</v>
      </c>
      <c r="J1066" s="7" t="s">
        <v>305</v>
      </c>
      <c r="K1066" s="60">
        <v>320070</v>
      </c>
    </row>
    <row r="1067" spans="1:11" ht="15" customHeight="1" x14ac:dyDescent="0.3">
      <c r="A1067" s="14" t="s">
        <v>267</v>
      </c>
      <c r="B1067" s="32" t="s">
        <v>28</v>
      </c>
      <c r="C1067" s="24" t="s">
        <v>18</v>
      </c>
      <c r="D1067" s="23" t="s">
        <v>18</v>
      </c>
      <c r="E1067" s="25" t="s">
        <v>32</v>
      </c>
      <c r="F1067" s="12">
        <v>16190064</v>
      </c>
      <c r="G1067" s="54">
        <v>43630</v>
      </c>
      <c r="H1067" s="61" t="s">
        <v>330</v>
      </c>
      <c r="I1067" s="38" t="s">
        <v>306</v>
      </c>
      <c r="J1067" s="7" t="s">
        <v>305</v>
      </c>
      <c r="K1067" s="60">
        <v>85905</v>
      </c>
    </row>
    <row r="1068" spans="1:11" ht="30" customHeight="1" x14ac:dyDescent="0.3">
      <c r="A1068" s="14" t="s">
        <v>267</v>
      </c>
      <c r="B1068" s="58" t="s">
        <v>81</v>
      </c>
      <c r="C1068" s="24" t="s">
        <v>18</v>
      </c>
      <c r="D1068" s="23" t="s">
        <v>18</v>
      </c>
      <c r="E1068" s="25" t="s">
        <v>27</v>
      </c>
      <c r="F1068" s="12">
        <v>16190173</v>
      </c>
      <c r="G1068" s="54">
        <v>43630</v>
      </c>
      <c r="H1068" s="61" t="s">
        <v>329</v>
      </c>
      <c r="I1068" s="38" t="s">
        <v>328</v>
      </c>
      <c r="J1068" s="7" t="s">
        <v>327</v>
      </c>
      <c r="K1068" s="60">
        <v>165020</v>
      </c>
    </row>
    <row r="1069" spans="1:11" ht="30" x14ac:dyDescent="0.3">
      <c r="A1069" s="14" t="s">
        <v>267</v>
      </c>
      <c r="B1069" s="32" t="s">
        <v>28</v>
      </c>
      <c r="C1069" s="24" t="s">
        <v>18</v>
      </c>
      <c r="D1069" s="23" t="s">
        <v>18</v>
      </c>
      <c r="E1069" s="25" t="s">
        <v>27</v>
      </c>
      <c r="F1069" s="12">
        <v>16190174</v>
      </c>
      <c r="G1069" s="54">
        <v>43634</v>
      </c>
      <c r="H1069" s="61" t="s">
        <v>326</v>
      </c>
      <c r="I1069" s="38" t="s">
        <v>325</v>
      </c>
      <c r="J1069" s="7" t="s">
        <v>324</v>
      </c>
      <c r="K1069" s="60">
        <v>1165049</v>
      </c>
    </row>
    <row r="1070" spans="1:11" ht="30" x14ac:dyDescent="0.3">
      <c r="A1070" s="14" t="s">
        <v>267</v>
      </c>
      <c r="B1070" s="58" t="s">
        <v>81</v>
      </c>
      <c r="C1070" s="24" t="s">
        <v>18</v>
      </c>
      <c r="D1070" s="23" t="s">
        <v>18</v>
      </c>
      <c r="E1070" s="25" t="s">
        <v>27</v>
      </c>
      <c r="F1070" s="12">
        <v>16190175</v>
      </c>
      <c r="G1070" s="54">
        <v>43634</v>
      </c>
      <c r="H1070" s="61" t="s">
        <v>323</v>
      </c>
      <c r="I1070" s="38" t="s">
        <v>286</v>
      </c>
      <c r="J1070" s="7" t="s">
        <v>285</v>
      </c>
      <c r="K1070" s="60">
        <v>57763</v>
      </c>
    </row>
    <row r="1071" spans="1:11" ht="30" x14ac:dyDescent="0.3">
      <c r="A1071" s="14" t="s">
        <v>267</v>
      </c>
      <c r="B1071" s="58" t="s">
        <v>81</v>
      </c>
      <c r="C1071" s="24" t="s">
        <v>18</v>
      </c>
      <c r="D1071" s="23" t="s">
        <v>18</v>
      </c>
      <c r="E1071" s="25" t="s">
        <v>27</v>
      </c>
      <c r="F1071" s="12">
        <v>16190176</v>
      </c>
      <c r="G1071" s="54">
        <v>43634</v>
      </c>
      <c r="H1071" s="61" t="s">
        <v>322</v>
      </c>
      <c r="I1071" s="38" t="s">
        <v>286</v>
      </c>
      <c r="J1071" s="7" t="s">
        <v>285</v>
      </c>
      <c r="K1071" s="60">
        <v>96271</v>
      </c>
    </row>
    <row r="1072" spans="1:11" ht="30" x14ac:dyDescent="0.3">
      <c r="A1072" s="14" t="s">
        <v>267</v>
      </c>
      <c r="B1072" s="9" t="s">
        <v>33</v>
      </c>
      <c r="C1072" s="24" t="s">
        <v>18</v>
      </c>
      <c r="D1072" s="23" t="s">
        <v>18</v>
      </c>
      <c r="E1072" s="25" t="s">
        <v>27</v>
      </c>
      <c r="F1072" s="12">
        <v>16190177</v>
      </c>
      <c r="G1072" s="54">
        <v>43634</v>
      </c>
      <c r="H1072" s="61" t="s">
        <v>321</v>
      </c>
      <c r="I1072" s="38" t="s">
        <v>320</v>
      </c>
      <c r="J1072" s="7" t="s">
        <v>319</v>
      </c>
      <c r="K1072" s="60">
        <v>180000</v>
      </c>
    </row>
    <row r="1073" spans="1:11" ht="30" x14ac:dyDescent="0.3">
      <c r="A1073" s="14" t="s">
        <v>267</v>
      </c>
      <c r="B1073" s="9" t="s">
        <v>33</v>
      </c>
      <c r="C1073" s="24" t="s">
        <v>18</v>
      </c>
      <c r="D1073" s="23" t="s">
        <v>18</v>
      </c>
      <c r="E1073" s="25" t="s">
        <v>27</v>
      </c>
      <c r="F1073" s="12">
        <v>16190178</v>
      </c>
      <c r="G1073" s="54">
        <v>43635</v>
      </c>
      <c r="H1073" s="61" t="s">
        <v>318</v>
      </c>
      <c r="I1073" s="38" t="s">
        <v>296</v>
      </c>
      <c r="J1073" s="7" t="s">
        <v>295</v>
      </c>
      <c r="K1073" s="60">
        <v>220000</v>
      </c>
    </row>
    <row r="1074" spans="1:11" ht="30" x14ac:dyDescent="0.3">
      <c r="A1074" s="14" t="s">
        <v>267</v>
      </c>
      <c r="B1074" s="9" t="s">
        <v>81</v>
      </c>
      <c r="C1074" s="24" t="s">
        <v>18</v>
      </c>
      <c r="D1074" s="23" t="s">
        <v>18</v>
      </c>
      <c r="E1074" s="25" t="s">
        <v>27</v>
      </c>
      <c r="F1074" s="12">
        <v>16190179</v>
      </c>
      <c r="G1074" s="54">
        <v>43635</v>
      </c>
      <c r="H1074" s="61" t="s">
        <v>317</v>
      </c>
      <c r="I1074" s="65" t="s">
        <v>283</v>
      </c>
      <c r="J1074" s="64" t="s">
        <v>282</v>
      </c>
      <c r="K1074" s="60">
        <v>28900</v>
      </c>
    </row>
    <row r="1075" spans="1:11" ht="30" x14ac:dyDescent="0.3">
      <c r="A1075" s="14" t="s">
        <v>267</v>
      </c>
      <c r="B1075" s="9" t="s">
        <v>81</v>
      </c>
      <c r="C1075" s="24" t="s">
        <v>18</v>
      </c>
      <c r="D1075" s="23" t="s">
        <v>18</v>
      </c>
      <c r="E1075" s="25" t="s">
        <v>27</v>
      </c>
      <c r="F1075" s="12">
        <v>16190180</v>
      </c>
      <c r="G1075" s="54">
        <v>43635</v>
      </c>
      <c r="H1075" s="61" t="s">
        <v>316</v>
      </c>
      <c r="I1075" s="65" t="s">
        <v>283</v>
      </c>
      <c r="J1075" s="64" t="s">
        <v>282</v>
      </c>
      <c r="K1075" s="60">
        <v>28900</v>
      </c>
    </row>
    <row r="1076" spans="1:11" ht="30" x14ac:dyDescent="0.3">
      <c r="A1076" s="14" t="s">
        <v>267</v>
      </c>
      <c r="B1076" s="9" t="s">
        <v>33</v>
      </c>
      <c r="C1076" s="24" t="s">
        <v>18</v>
      </c>
      <c r="D1076" s="23" t="s">
        <v>18</v>
      </c>
      <c r="E1076" s="25" t="s">
        <v>27</v>
      </c>
      <c r="F1076" s="12">
        <v>16190181</v>
      </c>
      <c r="G1076" s="54">
        <v>43633</v>
      </c>
      <c r="H1076" s="61" t="s">
        <v>315</v>
      </c>
      <c r="I1076" s="38" t="s">
        <v>296</v>
      </c>
      <c r="J1076" s="7" t="s">
        <v>295</v>
      </c>
      <c r="K1076" s="60">
        <v>160000</v>
      </c>
    </row>
    <row r="1077" spans="1:11" ht="30" x14ac:dyDescent="0.3">
      <c r="A1077" s="14" t="s">
        <v>267</v>
      </c>
      <c r="B1077" s="32" t="s">
        <v>28</v>
      </c>
      <c r="C1077" s="24" t="s">
        <v>18</v>
      </c>
      <c r="D1077" s="23" t="s">
        <v>18</v>
      </c>
      <c r="E1077" s="25" t="s">
        <v>32</v>
      </c>
      <c r="F1077" s="12">
        <v>16190065</v>
      </c>
      <c r="G1077" s="54">
        <v>43636</v>
      </c>
      <c r="H1077" s="61" t="s">
        <v>314</v>
      </c>
      <c r="I1077" s="67" t="s">
        <v>313</v>
      </c>
      <c r="J1077" s="66" t="s">
        <v>312</v>
      </c>
      <c r="K1077" s="60">
        <v>325270</v>
      </c>
    </row>
    <row r="1078" spans="1:11" ht="30" x14ac:dyDescent="0.2">
      <c r="A1078" s="14" t="s">
        <v>267</v>
      </c>
      <c r="B1078" s="32" t="s">
        <v>28</v>
      </c>
      <c r="C1078" s="24" t="s">
        <v>18</v>
      </c>
      <c r="D1078" s="23" t="s">
        <v>18</v>
      </c>
      <c r="E1078" s="25" t="s">
        <v>32</v>
      </c>
      <c r="F1078" s="12">
        <v>16190066</v>
      </c>
      <c r="G1078" s="54">
        <v>43636</v>
      </c>
      <c r="H1078" s="61" t="s">
        <v>311</v>
      </c>
      <c r="I1078" s="45" t="s">
        <v>195</v>
      </c>
      <c r="J1078" s="44" t="s">
        <v>194</v>
      </c>
      <c r="K1078" s="60">
        <v>1189592</v>
      </c>
    </row>
    <row r="1079" spans="1:11" ht="30" x14ac:dyDescent="0.3">
      <c r="A1079" s="14" t="s">
        <v>267</v>
      </c>
      <c r="B1079" s="9" t="s">
        <v>81</v>
      </c>
      <c r="C1079" s="24" t="s">
        <v>18</v>
      </c>
      <c r="D1079" s="23" t="s">
        <v>18</v>
      </c>
      <c r="E1079" s="25" t="s">
        <v>27</v>
      </c>
      <c r="F1079" s="12">
        <v>16190182</v>
      </c>
      <c r="G1079" s="54">
        <v>43636</v>
      </c>
      <c r="H1079" s="61" t="s">
        <v>310</v>
      </c>
      <c r="I1079" s="38" t="s">
        <v>309</v>
      </c>
      <c r="J1079" s="7" t="s">
        <v>308</v>
      </c>
      <c r="K1079" s="60">
        <v>166600</v>
      </c>
    </row>
    <row r="1080" spans="1:11" ht="30" x14ac:dyDescent="0.3">
      <c r="A1080" s="14" t="s">
        <v>267</v>
      </c>
      <c r="B1080" s="32" t="s">
        <v>28</v>
      </c>
      <c r="C1080" s="24" t="s">
        <v>18</v>
      </c>
      <c r="D1080" s="23" t="s">
        <v>18</v>
      </c>
      <c r="E1080" s="25" t="s">
        <v>32</v>
      </c>
      <c r="F1080" s="12">
        <v>16190067</v>
      </c>
      <c r="G1080" s="54">
        <v>43636</v>
      </c>
      <c r="H1080" s="61" t="s">
        <v>307</v>
      </c>
      <c r="I1080" s="38" t="s">
        <v>306</v>
      </c>
      <c r="J1080" s="7" t="s">
        <v>305</v>
      </c>
      <c r="K1080" s="60">
        <v>759379</v>
      </c>
    </row>
    <row r="1081" spans="1:11" ht="30" x14ac:dyDescent="0.3">
      <c r="A1081" s="14" t="s">
        <v>267</v>
      </c>
      <c r="B1081" s="32" t="s">
        <v>28</v>
      </c>
      <c r="C1081" s="24" t="s">
        <v>18</v>
      </c>
      <c r="D1081" s="23" t="s">
        <v>18</v>
      </c>
      <c r="E1081" s="25" t="s">
        <v>32</v>
      </c>
      <c r="F1081" s="12">
        <v>16190069</v>
      </c>
      <c r="G1081" s="54">
        <v>43636</v>
      </c>
      <c r="H1081" s="61" t="s">
        <v>304</v>
      </c>
      <c r="I1081" s="57" t="s">
        <v>303</v>
      </c>
      <c r="J1081" s="56" t="s">
        <v>302</v>
      </c>
      <c r="K1081" s="60">
        <v>288399</v>
      </c>
    </row>
    <row r="1082" spans="1:11" ht="30" x14ac:dyDescent="0.3">
      <c r="A1082" s="14" t="s">
        <v>267</v>
      </c>
      <c r="B1082" s="32" t="s">
        <v>28</v>
      </c>
      <c r="C1082" s="24" t="s">
        <v>18</v>
      </c>
      <c r="D1082" s="23" t="s">
        <v>18</v>
      </c>
      <c r="E1082" s="25" t="s">
        <v>27</v>
      </c>
      <c r="F1082" s="12">
        <v>16190183</v>
      </c>
      <c r="G1082" s="54">
        <v>43637</v>
      </c>
      <c r="H1082" s="61" t="s">
        <v>301</v>
      </c>
      <c r="I1082" s="43" t="s">
        <v>115</v>
      </c>
      <c r="J1082" s="42" t="s">
        <v>114</v>
      </c>
      <c r="K1082" s="60">
        <v>522991</v>
      </c>
    </row>
    <row r="1083" spans="1:11" ht="30" x14ac:dyDescent="0.2">
      <c r="A1083" s="14" t="s">
        <v>267</v>
      </c>
      <c r="B1083" s="9" t="s">
        <v>33</v>
      </c>
      <c r="C1083" s="24" t="s">
        <v>18</v>
      </c>
      <c r="D1083" s="23" t="s">
        <v>18</v>
      </c>
      <c r="E1083" s="25" t="s">
        <v>27</v>
      </c>
      <c r="F1083" s="12">
        <v>16190184</v>
      </c>
      <c r="G1083" s="54">
        <v>43637</v>
      </c>
      <c r="H1083" s="61" t="s">
        <v>300</v>
      </c>
      <c r="I1083" s="28" t="s">
        <v>299</v>
      </c>
      <c r="J1083" s="27" t="s">
        <v>298</v>
      </c>
      <c r="K1083" s="60">
        <v>550000</v>
      </c>
    </row>
    <row r="1084" spans="1:11" ht="30" x14ac:dyDescent="0.3">
      <c r="A1084" s="14" t="s">
        <v>267</v>
      </c>
      <c r="B1084" s="9" t="s">
        <v>33</v>
      </c>
      <c r="C1084" s="24" t="s">
        <v>18</v>
      </c>
      <c r="D1084" s="23" t="s">
        <v>18</v>
      </c>
      <c r="E1084" s="25" t="s">
        <v>27</v>
      </c>
      <c r="F1084" s="12">
        <v>16190185</v>
      </c>
      <c r="G1084" s="54">
        <v>43641</v>
      </c>
      <c r="H1084" s="61" t="s">
        <v>297</v>
      </c>
      <c r="I1084" s="38" t="s">
        <v>296</v>
      </c>
      <c r="J1084" s="7" t="s">
        <v>295</v>
      </c>
      <c r="K1084" s="60">
        <v>170000</v>
      </c>
    </row>
    <row r="1085" spans="1:11" ht="30" x14ac:dyDescent="0.3">
      <c r="A1085" s="14" t="s">
        <v>267</v>
      </c>
      <c r="B1085" s="9" t="s">
        <v>81</v>
      </c>
      <c r="C1085" s="24" t="s">
        <v>18</v>
      </c>
      <c r="D1085" s="23" t="s">
        <v>18</v>
      </c>
      <c r="E1085" s="25" t="s">
        <v>27</v>
      </c>
      <c r="F1085" s="12">
        <v>16190186</v>
      </c>
      <c r="G1085" s="54">
        <v>43642</v>
      </c>
      <c r="H1085" s="61" t="s">
        <v>294</v>
      </c>
      <c r="I1085" s="38" t="s">
        <v>293</v>
      </c>
      <c r="J1085" s="7" t="s">
        <v>292</v>
      </c>
      <c r="K1085" s="60">
        <v>1100000</v>
      </c>
    </row>
    <row r="1086" spans="1:11" ht="30" x14ac:dyDescent="0.2">
      <c r="A1086" s="14" t="s">
        <v>267</v>
      </c>
      <c r="B1086" s="32" t="s">
        <v>28</v>
      </c>
      <c r="C1086" s="24" t="s">
        <v>18</v>
      </c>
      <c r="D1086" s="23" t="s">
        <v>18</v>
      </c>
      <c r="E1086" s="25" t="s">
        <v>32</v>
      </c>
      <c r="F1086" s="12">
        <v>16190070</v>
      </c>
      <c r="G1086" s="54">
        <v>43642</v>
      </c>
      <c r="H1086" s="61" t="s">
        <v>291</v>
      </c>
      <c r="I1086" s="28" t="s">
        <v>142</v>
      </c>
      <c r="J1086" s="27" t="s">
        <v>141</v>
      </c>
      <c r="K1086" s="60">
        <v>49793</v>
      </c>
    </row>
    <row r="1087" spans="1:11" ht="30" x14ac:dyDescent="0.3">
      <c r="A1087" s="14" t="s">
        <v>267</v>
      </c>
      <c r="B1087" s="9" t="s">
        <v>33</v>
      </c>
      <c r="C1087" s="24" t="s">
        <v>18</v>
      </c>
      <c r="D1087" s="23" t="s">
        <v>18</v>
      </c>
      <c r="E1087" s="25" t="s">
        <v>27</v>
      </c>
      <c r="F1087" s="12">
        <v>16190187</v>
      </c>
      <c r="G1087" s="54">
        <v>43642</v>
      </c>
      <c r="H1087" s="61" t="s">
        <v>290</v>
      </c>
      <c r="I1087" s="38" t="s">
        <v>289</v>
      </c>
      <c r="J1087" s="7" t="s">
        <v>288</v>
      </c>
      <c r="K1087" s="60">
        <v>35000</v>
      </c>
    </row>
    <row r="1088" spans="1:11" ht="30" x14ac:dyDescent="0.3">
      <c r="A1088" s="14" t="s">
        <v>267</v>
      </c>
      <c r="B1088" s="58" t="s">
        <v>81</v>
      </c>
      <c r="C1088" s="24" t="s">
        <v>18</v>
      </c>
      <c r="D1088" s="23" t="s">
        <v>18</v>
      </c>
      <c r="E1088" s="25" t="s">
        <v>27</v>
      </c>
      <c r="F1088" s="12">
        <v>16190188</v>
      </c>
      <c r="G1088" s="54">
        <v>43643</v>
      </c>
      <c r="H1088" s="61" t="s">
        <v>287</v>
      </c>
      <c r="I1088" s="38" t="s">
        <v>286</v>
      </c>
      <c r="J1088" s="7" t="s">
        <v>285</v>
      </c>
      <c r="K1088" s="60">
        <v>38508</v>
      </c>
    </row>
    <row r="1089" spans="1:11" ht="30" x14ac:dyDescent="0.3">
      <c r="A1089" s="14" t="s">
        <v>267</v>
      </c>
      <c r="B1089" s="9" t="s">
        <v>81</v>
      </c>
      <c r="C1089" s="24" t="s">
        <v>18</v>
      </c>
      <c r="D1089" s="23" t="s">
        <v>18</v>
      </c>
      <c r="E1089" s="25" t="s">
        <v>27</v>
      </c>
      <c r="F1089" s="12">
        <v>16190189</v>
      </c>
      <c r="G1089" s="54">
        <v>43643</v>
      </c>
      <c r="H1089" s="61" t="s">
        <v>284</v>
      </c>
      <c r="I1089" s="65" t="s">
        <v>283</v>
      </c>
      <c r="J1089" s="64" t="s">
        <v>282</v>
      </c>
      <c r="K1089" s="60">
        <v>28900</v>
      </c>
    </row>
    <row r="1090" spans="1:11" ht="30" x14ac:dyDescent="0.3">
      <c r="A1090" s="14" t="s">
        <v>267</v>
      </c>
      <c r="B1090" s="15" t="s">
        <v>13</v>
      </c>
      <c r="C1090" s="63" t="s">
        <v>281</v>
      </c>
      <c r="D1090" s="62">
        <v>43385</v>
      </c>
      <c r="E1090" s="25" t="s">
        <v>27</v>
      </c>
      <c r="F1090" s="12">
        <v>16190190</v>
      </c>
      <c r="G1090" s="54">
        <v>43644</v>
      </c>
      <c r="H1090" s="61" t="s">
        <v>280</v>
      </c>
      <c r="I1090" s="38" t="s">
        <v>279</v>
      </c>
      <c r="J1090" s="7" t="s">
        <v>278</v>
      </c>
      <c r="K1090" s="60">
        <v>171000</v>
      </c>
    </row>
    <row r="1091" spans="1:11" ht="30" x14ac:dyDescent="0.2">
      <c r="A1091" s="14" t="s">
        <v>267</v>
      </c>
      <c r="B1091" s="25" t="s">
        <v>19</v>
      </c>
      <c r="C1091" s="24" t="s">
        <v>18</v>
      </c>
      <c r="D1091" s="23" t="s">
        <v>18</v>
      </c>
      <c r="E1091" s="25" t="s">
        <v>22</v>
      </c>
      <c r="F1091" s="59">
        <v>20832440</v>
      </c>
      <c r="G1091" s="54">
        <v>43617</v>
      </c>
      <c r="H1091" s="9" t="s">
        <v>277</v>
      </c>
      <c r="I1091" s="18" t="s">
        <v>15</v>
      </c>
      <c r="J1091" s="17" t="s">
        <v>14</v>
      </c>
      <c r="K1091" s="7">
        <v>4426862</v>
      </c>
    </row>
    <row r="1092" spans="1:11" ht="30" x14ac:dyDescent="0.2">
      <c r="A1092" s="14" t="s">
        <v>267</v>
      </c>
      <c r="B1092" s="25" t="s">
        <v>19</v>
      </c>
      <c r="C1092" s="24" t="s">
        <v>18</v>
      </c>
      <c r="D1092" s="23" t="s">
        <v>18</v>
      </c>
      <c r="E1092" s="25" t="s">
        <v>22</v>
      </c>
      <c r="F1092" s="59">
        <v>20875718</v>
      </c>
      <c r="G1092" s="54">
        <v>43624</v>
      </c>
      <c r="H1092" s="9" t="s">
        <v>276</v>
      </c>
      <c r="I1092" s="18" t="s">
        <v>15</v>
      </c>
      <c r="J1092" s="17" t="s">
        <v>14</v>
      </c>
      <c r="K1092" s="7">
        <v>152897</v>
      </c>
    </row>
    <row r="1093" spans="1:11" ht="30" x14ac:dyDescent="0.2">
      <c r="A1093" s="14" t="s">
        <v>267</v>
      </c>
      <c r="B1093" s="25" t="s">
        <v>19</v>
      </c>
      <c r="C1093" s="24" t="s">
        <v>18</v>
      </c>
      <c r="D1093" s="23" t="s">
        <v>18</v>
      </c>
      <c r="E1093" s="22" t="s">
        <v>17</v>
      </c>
      <c r="F1093" s="55">
        <v>213067471</v>
      </c>
      <c r="G1093" s="54">
        <v>43624</v>
      </c>
      <c r="H1093" s="9" t="s">
        <v>275</v>
      </c>
      <c r="I1093" s="18" t="s">
        <v>15</v>
      </c>
      <c r="J1093" s="17" t="s">
        <v>14</v>
      </c>
      <c r="K1093" s="7">
        <v>421705</v>
      </c>
    </row>
    <row r="1094" spans="1:11" ht="30" x14ac:dyDescent="0.2">
      <c r="A1094" s="14" t="s">
        <v>267</v>
      </c>
      <c r="B1094" s="25" t="s">
        <v>19</v>
      </c>
      <c r="C1094" s="24" t="s">
        <v>18</v>
      </c>
      <c r="D1094" s="23" t="s">
        <v>18</v>
      </c>
      <c r="E1094" s="22" t="s">
        <v>17</v>
      </c>
      <c r="F1094" s="55">
        <v>213067472</v>
      </c>
      <c r="G1094" s="54">
        <v>43624</v>
      </c>
      <c r="H1094" s="9" t="s">
        <v>274</v>
      </c>
      <c r="I1094" s="18" t="s">
        <v>15</v>
      </c>
      <c r="J1094" s="17" t="s">
        <v>14</v>
      </c>
      <c r="K1094" s="7">
        <v>395834</v>
      </c>
    </row>
    <row r="1095" spans="1:11" ht="30" x14ac:dyDescent="0.3">
      <c r="A1095" s="14" t="s">
        <v>267</v>
      </c>
      <c r="B1095" s="25" t="s">
        <v>19</v>
      </c>
      <c r="C1095" s="24" t="s">
        <v>18</v>
      </c>
      <c r="D1095" s="23" t="s">
        <v>18</v>
      </c>
      <c r="E1095" s="25" t="s">
        <v>22</v>
      </c>
      <c r="F1095" s="55">
        <v>12212508</v>
      </c>
      <c r="G1095" s="54">
        <v>43618</v>
      </c>
      <c r="H1095" s="9" t="s">
        <v>273</v>
      </c>
      <c r="I1095" s="57" t="s">
        <v>271</v>
      </c>
      <c r="J1095" s="56" t="s">
        <v>270</v>
      </c>
      <c r="K1095" s="7">
        <v>527400</v>
      </c>
    </row>
    <row r="1096" spans="1:11" ht="30" x14ac:dyDescent="0.3">
      <c r="A1096" s="14" t="s">
        <v>267</v>
      </c>
      <c r="B1096" s="25" t="s">
        <v>19</v>
      </c>
      <c r="C1096" s="24" t="s">
        <v>18</v>
      </c>
      <c r="D1096" s="23" t="s">
        <v>18</v>
      </c>
      <c r="E1096" s="25" t="s">
        <v>22</v>
      </c>
      <c r="F1096" s="55">
        <v>12212469</v>
      </c>
      <c r="G1096" s="54">
        <v>43618</v>
      </c>
      <c r="H1096" s="9" t="s">
        <v>268</v>
      </c>
      <c r="I1096" s="57" t="s">
        <v>271</v>
      </c>
      <c r="J1096" s="56" t="s">
        <v>270</v>
      </c>
      <c r="K1096" s="7">
        <v>2240500</v>
      </c>
    </row>
    <row r="1097" spans="1:11" ht="30" x14ac:dyDescent="0.3">
      <c r="A1097" s="14" t="s">
        <v>267</v>
      </c>
      <c r="B1097" s="25" t="s">
        <v>19</v>
      </c>
      <c r="C1097" s="24" t="s">
        <v>18</v>
      </c>
      <c r="D1097" s="23" t="s">
        <v>18</v>
      </c>
      <c r="E1097" s="25" t="s">
        <v>22</v>
      </c>
      <c r="F1097" s="55">
        <v>12226075</v>
      </c>
      <c r="G1097" s="54">
        <v>43620</v>
      </c>
      <c r="H1097" s="58" t="s">
        <v>272</v>
      </c>
      <c r="I1097" s="57" t="s">
        <v>271</v>
      </c>
      <c r="J1097" s="56" t="s">
        <v>270</v>
      </c>
      <c r="K1097" s="7">
        <v>3478100</v>
      </c>
    </row>
    <row r="1098" spans="1:11" ht="30" x14ac:dyDescent="0.3">
      <c r="A1098" s="14" t="s">
        <v>267</v>
      </c>
      <c r="B1098" s="25" t="s">
        <v>19</v>
      </c>
      <c r="C1098" s="24" t="s">
        <v>18</v>
      </c>
      <c r="D1098" s="23" t="s">
        <v>18</v>
      </c>
      <c r="E1098" s="22" t="s">
        <v>17</v>
      </c>
      <c r="F1098" s="55">
        <v>225335102</v>
      </c>
      <c r="G1098" s="54">
        <v>43622</v>
      </c>
      <c r="H1098" s="9" t="s">
        <v>266</v>
      </c>
      <c r="I1098" s="57" t="s">
        <v>271</v>
      </c>
      <c r="J1098" s="56" t="s">
        <v>270</v>
      </c>
      <c r="K1098" s="7">
        <v>2500</v>
      </c>
    </row>
    <row r="1099" spans="1:11" ht="30" x14ac:dyDescent="0.3">
      <c r="A1099" s="14" t="s">
        <v>267</v>
      </c>
      <c r="B1099" s="25" t="s">
        <v>19</v>
      </c>
      <c r="C1099" s="24" t="s">
        <v>18</v>
      </c>
      <c r="D1099" s="23" t="s">
        <v>18</v>
      </c>
      <c r="E1099" s="22" t="s">
        <v>17</v>
      </c>
      <c r="F1099" s="55">
        <v>225601688</v>
      </c>
      <c r="G1099" s="54">
        <v>43625</v>
      </c>
      <c r="H1099" s="9" t="s">
        <v>266</v>
      </c>
      <c r="I1099" s="57" t="s">
        <v>271</v>
      </c>
      <c r="J1099" s="56" t="s">
        <v>270</v>
      </c>
      <c r="K1099" s="7">
        <v>598700</v>
      </c>
    </row>
    <row r="1100" spans="1:11" ht="30" x14ac:dyDescent="0.2">
      <c r="A1100" s="14" t="s">
        <v>267</v>
      </c>
      <c r="B1100" s="25" t="s">
        <v>19</v>
      </c>
      <c r="C1100" s="24" t="s">
        <v>18</v>
      </c>
      <c r="D1100" s="23" t="s">
        <v>18</v>
      </c>
      <c r="E1100" s="22" t="s">
        <v>17</v>
      </c>
      <c r="F1100" s="55">
        <v>146569601</v>
      </c>
      <c r="G1100" s="54">
        <v>43618</v>
      </c>
      <c r="H1100" s="9" t="s">
        <v>269</v>
      </c>
      <c r="I1100" s="28" t="s">
        <v>265</v>
      </c>
      <c r="J1100" s="27" t="s">
        <v>264</v>
      </c>
      <c r="K1100" s="7">
        <v>166560</v>
      </c>
    </row>
    <row r="1101" spans="1:11" ht="30" x14ac:dyDescent="0.2">
      <c r="A1101" s="14" t="s">
        <v>267</v>
      </c>
      <c r="B1101" s="25" t="s">
        <v>19</v>
      </c>
      <c r="C1101" s="24" t="s">
        <v>18</v>
      </c>
      <c r="D1101" s="23" t="s">
        <v>18</v>
      </c>
      <c r="E1101" s="22" t="s">
        <v>17</v>
      </c>
      <c r="F1101" s="55">
        <v>147570240</v>
      </c>
      <c r="G1101" s="54">
        <v>43631</v>
      </c>
      <c r="H1101" s="9" t="s">
        <v>268</v>
      </c>
      <c r="I1101" s="28" t="s">
        <v>265</v>
      </c>
      <c r="J1101" s="27" t="s">
        <v>264</v>
      </c>
      <c r="K1101" s="7">
        <v>84040</v>
      </c>
    </row>
    <row r="1102" spans="1:11" ht="30" x14ac:dyDescent="0.2">
      <c r="A1102" s="14" t="s">
        <v>267</v>
      </c>
      <c r="B1102" s="25" t="s">
        <v>19</v>
      </c>
      <c r="C1102" s="24" t="s">
        <v>18</v>
      </c>
      <c r="D1102" s="23" t="s">
        <v>18</v>
      </c>
      <c r="E1102" s="22" t="s">
        <v>17</v>
      </c>
      <c r="F1102" s="55">
        <v>147833964</v>
      </c>
      <c r="G1102" s="54">
        <v>43636</v>
      </c>
      <c r="H1102" s="9" t="s">
        <v>266</v>
      </c>
      <c r="I1102" s="28" t="s">
        <v>265</v>
      </c>
      <c r="J1102" s="27" t="s">
        <v>264</v>
      </c>
      <c r="K1102" s="7">
        <v>660</v>
      </c>
    </row>
    <row r="1103" spans="1:11" ht="30" x14ac:dyDescent="0.3">
      <c r="A1103" s="14" t="s">
        <v>7</v>
      </c>
      <c r="B1103" s="32" t="s">
        <v>47</v>
      </c>
      <c r="C1103" s="39" t="s">
        <v>46</v>
      </c>
      <c r="D1103" s="23">
        <v>43473</v>
      </c>
      <c r="E1103" s="25" t="s">
        <v>27</v>
      </c>
      <c r="F1103" s="39">
        <v>17190404</v>
      </c>
      <c r="G1103" s="30">
        <v>43619</v>
      </c>
      <c r="H1103" s="36" t="s">
        <v>263</v>
      </c>
      <c r="I1103" s="38" t="s">
        <v>44</v>
      </c>
      <c r="J1103" s="7" t="s">
        <v>43</v>
      </c>
      <c r="K1103" s="26">
        <v>103198</v>
      </c>
    </row>
    <row r="1104" spans="1:11" ht="45" x14ac:dyDescent="0.2">
      <c r="A1104" s="14" t="s">
        <v>7</v>
      </c>
      <c r="B1104" s="32" t="s">
        <v>28</v>
      </c>
      <c r="C1104" s="24" t="s">
        <v>18</v>
      </c>
      <c r="D1104" s="23" t="s">
        <v>18</v>
      </c>
      <c r="E1104" s="25" t="s">
        <v>27</v>
      </c>
      <c r="F1104" s="31" t="s">
        <v>262</v>
      </c>
      <c r="G1104" s="30">
        <v>43619</v>
      </c>
      <c r="H1104" s="29" t="s">
        <v>261</v>
      </c>
      <c r="I1104" s="28" t="s">
        <v>260</v>
      </c>
      <c r="J1104" s="27" t="s">
        <v>259</v>
      </c>
      <c r="K1104" s="26">
        <v>31353600</v>
      </c>
    </row>
    <row r="1105" spans="1:11" ht="45" x14ac:dyDescent="0.2">
      <c r="A1105" s="14" t="s">
        <v>7</v>
      </c>
      <c r="B1105" s="32" t="s">
        <v>28</v>
      </c>
      <c r="C1105" s="24" t="s">
        <v>18</v>
      </c>
      <c r="D1105" s="23" t="s">
        <v>18</v>
      </c>
      <c r="E1105" s="25" t="s">
        <v>32</v>
      </c>
      <c r="F1105" s="31">
        <v>17190137</v>
      </c>
      <c r="G1105" s="30">
        <v>43619</v>
      </c>
      <c r="H1105" s="33" t="s">
        <v>258</v>
      </c>
      <c r="I1105" s="28" t="s">
        <v>257</v>
      </c>
      <c r="J1105" s="27" t="s">
        <v>256</v>
      </c>
      <c r="K1105" s="26">
        <v>294025</v>
      </c>
    </row>
    <row r="1106" spans="1:11" ht="30" x14ac:dyDescent="0.3">
      <c r="A1106" s="14" t="s">
        <v>7</v>
      </c>
      <c r="B1106" s="32" t="s">
        <v>47</v>
      </c>
      <c r="C1106" s="39" t="s">
        <v>46</v>
      </c>
      <c r="D1106" s="23">
        <v>43473</v>
      </c>
      <c r="E1106" s="25" t="s">
        <v>27</v>
      </c>
      <c r="F1106" s="39">
        <v>17190405</v>
      </c>
      <c r="G1106" s="30">
        <v>43619</v>
      </c>
      <c r="H1106" s="36" t="s">
        <v>255</v>
      </c>
      <c r="I1106" s="38" t="s">
        <v>44</v>
      </c>
      <c r="J1106" s="7" t="s">
        <v>43</v>
      </c>
      <c r="K1106" s="26">
        <v>108208</v>
      </c>
    </row>
    <row r="1107" spans="1:11" ht="30" x14ac:dyDescent="0.3">
      <c r="A1107" s="14" t="s">
        <v>7</v>
      </c>
      <c r="B1107" s="32" t="s">
        <v>47</v>
      </c>
      <c r="C1107" s="39" t="s">
        <v>46</v>
      </c>
      <c r="D1107" s="23">
        <v>43473</v>
      </c>
      <c r="E1107" s="25" t="s">
        <v>27</v>
      </c>
      <c r="F1107" s="39">
        <v>17190406</v>
      </c>
      <c r="G1107" s="30">
        <v>43619</v>
      </c>
      <c r="H1107" s="36" t="s">
        <v>254</v>
      </c>
      <c r="I1107" s="38" t="s">
        <v>44</v>
      </c>
      <c r="J1107" s="7" t="s">
        <v>43</v>
      </c>
      <c r="K1107" s="26">
        <v>108208</v>
      </c>
    </row>
    <row r="1108" spans="1:11" ht="60" x14ac:dyDescent="0.2">
      <c r="A1108" s="14" t="s">
        <v>7</v>
      </c>
      <c r="B1108" s="15" t="s">
        <v>13</v>
      </c>
      <c r="C1108" s="39" t="s">
        <v>253</v>
      </c>
      <c r="D1108" s="23">
        <v>42335</v>
      </c>
      <c r="E1108" s="25" t="s">
        <v>32</v>
      </c>
      <c r="F1108" s="34">
        <v>17190138</v>
      </c>
      <c r="G1108" s="30">
        <v>43620</v>
      </c>
      <c r="H1108" s="33" t="s">
        <v>252</v>
      </c>
      <c r="I1108" s="28" t="s">
        <v>251</v>
      </c>
      <c r="J1108" s="27" t="s">
        <v>250</v>
      </c>
      <c r="K1108" s="35">
        <v>31892</v>
      </c>
    </row>
    <row r="1109" spans="1:11" ht="30" x14ac:dyDescent="0.2">
      <c r="A1109" s="14" t="s">
        <v>7</v>
      </c>
      <c r="B1109" s="28" t="s">
        <v>81</v>
      </c>
      <c r="C1109" s="24" t="s">
        <v>18</v>
      </c>
      <c r="D1109" s="23" t="s">
        <v>18</v>
      </c>
      <c r="E1109" s="25" t="s">
        <v>32</v>
      </c>
      <c r="F1109" s="31">
        <v>17190139</v>
      </c>
      <c r="G1109" s="30">
        <v>43621</v>
      </c>
      <c r="H1109" s="29" t="s">
        <v>249</v>
      </c>
      <c r="I1109" s="45" t="s">
        <v>195</v>
      </c>
      <c r="J1109" s="44" t="s">
        <v>194</v>
      </c>
      <c r="K1109" s="26">
        <v>206425</v>
      </c>
    </row>
    <row r="1110" spans="1:11" ht="15" x14ac:dyDescent="0.2">
      <c r="A1110" s="14" t="s">
        <v>7</v>
      </c>
      <c r="B1110" s="15" t="s">
        <v>13</v>
      </c>
      <c r="C1110" s="39" t="s">
        <v>248</v>
      </c>
      <c r="D1110" s="23">
        <v>43621</v>
      </c>
      <c r="E1110" s="25" t="s">
        <v>27</v>
      </c>
      <c r="F1110" s="31">
        <v>17190407</v>
      </c>
      <c r="G1110" s="30">
        <v>43621</v>
      </c>
      <c r="H1110" s="29" t="s">
        <v>247</v>
      </c>
      <c r="I1110" s="53" t="s">
        <v>207</v>
      </c>
      <c r="J1110" s="52" t="s">
        <v>206</v>
      </c>
      <c r="K1110" s="26">
        <v>1597861</v>
      </c>
    </row>
    <row r="1111" spans="1:11" ht="45" x14ac:dyDescent="0.3">
      <c r="A1111" s="14" t="s">
        <v>7</v>
      </c>
      <c r="B1111" s="32" t="s">
        <v>47</v>
      </c>
      <c r="C1111" s="39" t="s">
        <v>46</v>
      </c>
      <c r="D1111" s="23">
        <v>43473</v>
      </c>
      <c r="E1111" s="25" t="s">
        <v>27</v>
      </c>
      <c r="F1111" s="39">
        <v>17190408</v>
      </c>
      <c r="G1111" s="30">
        <v>43621</v>
      </c>
      <c r="H1111" s="36" t="s">
        <v>246</v>
      </c>
      <c r="I1111" s="38" t="s">
        <v>44</v>
      </c>
      <c r="J1111" s="7" t="s">
        <v>43</v>
      </c>
      <c r="K1111" s="26">
        <v>163208</v>
      </c>
    </row>
    <row r="1112" spans="1:11" ht="30" x14ac:dyDescent="0.2">
      <c r="A1112" s="14" t="s">
        <v>7</v>
      </c>
      <c r="B1112" s="15" t="s">
        <v>13</v>
      </c>
      <c r="C1112" s="39" t="s">
        <v>245</v>
      </c>
      <c r="D1112" s="23">
        <v>43616</v>
      </c>
      <c r="E1112" s="25" t="s">
        <v>27</v>
      </c>
      <c r="F1112" s="31">
        <v>17190411</v>
      </c>
      <c r="G1112" s="30">
        <v>43621</v>
      </c>
      <c r="H1112" s="29" t="s">
        <v>244</v>
      </c>
      <c r="I1112" s="28" t="s">
        <v>243</v>
      </c>
      <c r="J1112" s="27" t="s">
        <v>242</v>
      </c>
      <c r="K1112" s="41">
        <v>1785000</v>
      </c>
    </row>
    <row r="1113" spans="1:11" ht="45" x14ac:dyDescent="0.2">
      <c r="A1113" s="14" t="s">
        <v>7</v>
      </c>
      <c r="B1113" s="32" t="s">
        <v>28</v>
      </c>
      <c r="C1113" s="24" t="s">
        <v>18</v>
      </c>
      <c r="D1113" s="23" t="s">
        <v>18</v>
      </c>
      <c r="E1113" s="25" t="s">
        <v>27</v>
      </c>
      <c r="F1113" s="31">
        <v>17190409</v>
      </c>
      <c r="G1113" s="30">
        <v>43622</v>
      </c>
      <c r="H1113" s="29" t="s">
        <v>241</v>
      </c>
      <c r="I1113" s="28" t="s">
        <v>240</v>
      </c>
      <c r="J1113" s="27" t="s">
        <v>239</v>
      </c>
      <c r="K1113" s="26">
        <v>5058416</v>
      </c>
    </row>
    <row r="1114" spans="1:11" ht="45" x14ac:dyDescent="0.2">
      <c r="A1114" s="14" t="s">
        <v>7</v>
      </c>
      <c r="B1114" s="32" t="s">
        <v>28</v>
      </c>
      <c r="C1114" s="24" t="s">
        <v>18</v>
      </c>
      <c r="D1114" s="23" t="s">
        <v>18</v>
      </c>
      <c r="E1114" s="25" t="s">
        <v>27</v>
      </c>
      <c r="F1114" s="31">
        <v>17190410</v>
      </c>
      <c r="G1114" s="30">
        <v>43622</v>
      </c>
      <c r="H1114" s="29" t="s">
        <v>238</v>
      </c>
      <c r="I1114" s="28" t="s">
        <v>237</v>
      </c>
      <c r="J1114" s="27" t="s">
        <v>236</v>
      </c>
      <c r="K1114" s="26">
        <v>2168013</v>
      </c>
    </row>
    <row r="1115" spans="1:11" ht="45" x14ac:dyDescent="0.3">
      <c r="A1115" s="14" t="s">
        <v>7</v>
      </c>
      <c r="B1115" s="32" t="s">
        <v>47</v>
      </c>
      <c r="C1115" s="39" t="s">
        <v>46</v>
      </c>
      <c r="D1115" s="23">
        <v>43473</v>
      </c>
      <c r="E1115" s="25" t="s">
        <v>27</v>
      </c>
      <c r="F1115" s="39">
        <v>17190412</v>
      </c>
      <c r="G1115" s="30">
        <v>43622</v>
      </c>
      <c r="H1115" s="36" t="s">
        <v>235</v>
      </c>
      <c r="I1115" s="38" t="s">
        <v>44</v>
      </c>
      <c r="J1115" s="7" t="s">
        <v>43</v>
      </c>
      <c r="K1115" s="26">
        <v>69188</v>
      </c>
    </row>
    <row r="1116" spans="1:11" ht="45" x14ac:dyDescent="0.2">
      <c r="A1116" s="14" t="s">
        <v>7</v>
      </c>
      <c r="B1116" s="15" t="s">
        <v>13</v>
      </c>
      <c r="C1116" s="39" t="s">
        <v>234</v>
      </c>
      <c r="D1116" s="23">
        <v>43622</v>
      </c>
      <c r="E1116" s="25" t="s">
        <v>27</v>
      </c>
      <c r="F1116" s="31">
        <v>17190413</v>
      </c>
      <c r="G1116" s="30">
        <v>43622</v>
      </c>
      <c r="H1116" s="29" t="s">
        <v>233</v>
      </c>
      <c r="I1116" s="28" t="s">
        <v>232</v>
      </c>
      <c r="J1116" s="27" t="s">
        <v>231</v>
      </c>
      <c r="K1116" s="41">
        <v>20000000</v>
      </c>
    </row>
    <row r="1117" spans="1:11" ht="45" customHeight="1" x14ac:dyDescent="0.2">
      <c r="A1117" s="14" t="s">
        <v>7</v>
      </c>
      <c r="B1117" s="32" t="s">
        <v>28</v>
      </c>
      <c r="C1117" s="24" t="s">
        <v>18</v>
      </c>
      <c r="D1117" s="23" t="s">
        <v>18</v>
      </c>
      <c r="E1117" s="25" t="s">
        <v>32</v>
      </c>
      <c r="F1117" s="31">
        <v>17190140</v>
      </c>
      <c r="G1117" s="30">
        <v>43622</v>
      </c>
      <c r="H1117" s="29" t="s">
        <v>230</v>
      </c>
      <c r="I1117" s="28" t="s">
        <v>229</v>
      </c>
      <c r="J1117" s="27" t="s">
        <v>228</v>
      </c>
      <c r="K1117" s="35">
        <v>333795</v>
      </c>
    </row>
    <row r="1118" spans="1:11" ht="45" customHeight="1" x14ac:dyDescent="0.2">
      <c r="A1118" s="14" t="s">
        <v>7</v>
      </c>
      <c r="B1118" s="32" t="s">
        <v>28</v>
      </c>
      <c r="C1118" s="24" t="s">
        <v>18</v>
      </c>
      <c r="D1118" s="23" t="s">
        <v>18</v>
      </c>
      <c r="E1118" s="25" t="s">
        <v>27</v>
      </c>
      <c r="F1118" s="31">
        <v>17190414</v>
      </c>
      <c r="G1118" s="30">
        <v>43623</v>
      </c>
      <c r="H1118" s="29" t="s">
        <v>227</v>
      </c>
      <c r="I1118" s="28" t="s">
        <v>25</v>
      </c>
      <c r="J1118" s="27" t="s">
        <v>24</v>
      </c>
      <c r="K1118" s="26">
        <v>393656</v>
      </c>
    </row>
    <row r="1119" spans="1:11" ht="45" customHeight="1" x14ac:dyDescent="0.2">
      <c r="A1119" s="14" t="s">
        <v>7</v>
      </c>
      <c r="B1119" s="32" t="s">
        <v>28</v>
      </c>
      <c r="C1119" s="24" t="s">
        <v>18</v>
      </c>
      <c r="D1119" s="23" t="s">
        <v>18</v>
      </c>
      <c r="E1119" s="25" t="s">
        <v>27</v>
      </c>
      <c r="F1119" s="31">
        <v>17190415</v>
      </c>
      <c r="G1119" s="30">
        <v>43623</v>
      </c>
      <c r="H1119" s="29" t="s">
        <v>226</v>
      </c>
      <c r="I1119" s="28" t="s">
        <v>25</v>
      </c>
      <c r="J1119" s="27" t="s">
        <v>24</v>
      </c>
      <c r="K1119" s="26">
        <v>556336</v>
      </c>
    </row>
    <row r="1120" spans="1:11" ht="30" customHeight="1" x14ac:dyDescent="0.2">
      <c r="A1120" s="14" t="s">
        <v>7</v>
      </c>
      <c r="B1120" s="32" t="s">
        <v>28</v>
      </c>
      <c r="C1120" s="24" t="s">
        <v>18</v>
      </c>
      <c r="D1120" s="23" t="s">
        <v>18</v>
      </c>
      <c r="E1120" s="25" t="s">
        <v>27</v>
      </c>
      <c r="F1120" s="31">
        <v>17190416</v>
      </c>
      <c r="G1120" s="30">
        <v>43623</v>
      </c>
      <c r="H1120" s="29" t="s">
        <v>225</v>
      </c>
      <c r="I1120" s="28" t="s">
        <v>109</v>
      </c>
      <c r="J1120" s="27" t="s">
        <v>108</v>
      </c>
      <c r="K1120" s="41">
        <v>1346400</v>
      </c>
    </row>
    <row r="1121" spans="1:11" ht="30" x14ac:dyDescent="0.3">
      <c r="A1121" s="14" t="s">
        <v>7</v>
      </c>
      <c r="B1121" s="32" t="s">
        <v>47</v>
      </c>
      <c r="C1121" s="39" t="s">
        <v>46</v>
      </c>
      <c r="D1121" s="23">
        <v>43473</v>
      </c>
      <c r="E1121" s="25" t="s">
        <v>27</v>
      </c>
      <c r="F1121" s="39">
        <v>17190417</v>
      </c>
      <c r="G1121" s="30">
        <v>43626</v>
      </c>
      <c r="H1121" s="36" t="s">
        <v>224</v>
      </c>
      <c r="I1121" s="38" t="s">
        <v>44</v>
      </c>
      <c r="J1121" s="7" t="s">
        <v>43</v>
      </c>
      <c r="K1121" s="26">
        <v>200208</v>
      </c>
    </row>
    <row r="1122" spans="1:11" ht="30" x14ac:dyDescent="0.3">
      <c r="A1122" s="14" t="s">
        <v>7</v>
      </c>
      <c r="B1122" s="32" t="s">
        <v>47</v>
      </c>
      <c r="C1122" s="39" t="s">
        <v>46</v>
      </c>
      <c r="D1122" s="23">
        <v>43473</v>
      </c>
      <c r="E1122" s="25" t="s">
        <v>27</v>
      </c>
      <c r="F1122" s="39">
        <v>17190418</v>
      </c>
      <c r="G1122" s="30">
        <v>43626</v>
      </c>
      <c r="H1122" s="36" t="s">
        <v>223</v>
      </c>
      <c r="I1122" s="38" t="s">
        <v>44</v>
      </c>
      <c r="J1122" s="7" t="s">
        <v>43</v>
      </c>
      <c r="K1122" s="26">
        <v>220138</v>
      </c>
    </row>
    <row r="1123" spans="1:11" ht="60" x14ac:dyDescent="0.3">
      <c r="A1123" s="14" t="s">
        <v>7</v>
      </c>
      <c r="B1123" s="32" t="s">
        <v>47</v>
      </c>
      <c r="C1123" s="39" t="s">
        <v>46</v>
      </c>
      <c r="D1123" s="23">
        <v>43473</v>
      </c>
      <c r="E1123" s="25" t="s">
        <v>27</v>
      </c>
      <c r="F1123" s="39">
        <v>17190419</v>
      </c>
      <c r="G1123" s="30">
        <v>43626</v>
      </c>
      <c r="H1123" s="36" t="s">
        <v>222</v>
      </c>
      <c r="I1123" s="38" t="s">
        <v>44</v>
      </c>
      <c r="J1123" s="7" t="s">
        <v>43</v>
      </c>
      <c r="K1123" s="26">
        <v>339538</v>
      </c>
    </row>
    <row r="1124" spans="1:11" ht="30" x14ac:dyDescent="0.3">
      <c r="A1124" s="14" t="s">
        <v>7</v>
      </c>
      <c r="B1124" s="32" t="s">
        <v>47</v>
      </c>
      <c r="C1124" s="39" t="s">
        <v>46</v>
      </c>
      <c r="D1124" s="23">
        <v>43473</v>
      </c>
      <c r="E1124" s="25" t="s">
        <v>27</v>
      </c>
      <c r="F1124" s="39">
        <v>17190420</v>
      </c>
      <c r="G1124" s="30">
        <v>43626</v>
      </c>
      <c r="H1124" s="36" t="s">
        <v>221</v>
      </c>
      <c r="I1124" s="38" t="s">
        <v>44</v>
      </c>
      <c r="J1124" s="7" t="s">
        <v>43</v>
      </c>
      <c r="K1124" s="26">
        <v>279708</v>
      </c>
    </row>
    <row r="1125" spans="1:11" ht="45" customHeight="1" x14ac:dyDescent="0.3">
      <c r="A1125" s="14" t="s">
        <v>7</v>
      </c>
      <c r="B1125" s="32" t="s">
        <v>47</v>
      </c>
      <c r="C1125" s="39" t="s">
        <v>46</v>
      </c>
      <c r="D1125" s="23">
        <v>43473</v>
      </c>
      <c r="E1125" s="25" t="s">
        <v>27</v>
      </c>
      <c r="F1125" s="39">
        <v>17190421</v>
      </c>
      <c r="G1125" s="30">
        <v>43626</v>
      </c>
      <c r="H1125" s="36" t="s">
        <v>220</v>
      </c>
      <c r="I1125" s="38" t="s">
        <v>44</v>
      </c>
      <c r="J1125" s="7" t="s">
        <v>43</v>
      </c>
      <c r="K1125" s="26">
        <v>279708</v>
      </c>
    </row>
    <row r="1126" spans="1:11" ht="45" customHeight="1" x14ac:dyDescent="0.3">
      <c r="A1126" s="14" t="s">
        <v>7</v>
      </c>
      <c r="B1126" s="32" t="s">
        <v>47</v>
      </c>
      <c r="C1126" s="39" t="s">
        <v>46</v>
      </c>
      <c r="D1126" s="23">
        <v>43473</v>
      </c>
      <c r="E1126" s="25" t="s">
        <v>27</v>
      </c>
      <c r="F1126" s="39">
        <v>17190422</v>
      </c>
      <c r="G1126" s="30">
        <v>43626</v>
      </c>
      <c r="H1126" s="36" t="s">
        <v>219</v>
      </c>
      <c r="I1126" s="38" t="s">
        <v>44</v>
      </c>
      <c r="J1126" s="7" t="s">
        <v>43</v>
      </c>
      <c r="K1126" s="26">
        <v>279708</v>
      </c>
    </row>
    <row r="1127" spans="1:11" ht="45" customHeight="1" x14ac:dyDescent="0.3">
      <c r="A1127" s="14" t="s">
        <v>7</v>
      </c>
      <c r="B1127" s="32" t="s">
        <v>47</v>
      </c>
      <c r="C1127" s="39" t="s">
        <v>46</v>
      </c>
      <c r="D1127" s="23">
        <v>43473</v>
      </c>
      <c r="E1127" s="25" t="s">
        <v>27</v>
      </c>
      <c r="F1127" s="39">
        <v>17190423</v>
      </c>
      <c r="G1127" s="30">
        <v>43626</v>
      </c>
      <c r="H1127" s="36" t="s">
        <v>218</v>
      </c>
      <c r="I1127" s="38" t="s">
        <v>44</v>
      </c>
      <c r="J1127" s="7" t="s">
        <v>43</v>
      </c>
      <c r="K1127" s="26">
        <v>279708</v>
      </c>
    </row>
    <row r="1128" spans="1:11" ht="30" customHeight="1" x14ac:dyDescent="0.3">
      <c r="A1128" s="14" t="s">
        <v>7</v>
      </c>
      <c r="B1128" s="32" t="s">
        <v>47</v>
      </c>
      <c r="C1128" s="39" t="s">
        <v>46</v>
      </c>
      <c r="D1128" s="23">
        <v>43473</v>
      </c>
      <c r="E1128" s="25" t="s">
        <v>27</v>
      </c>
      <c r="F1128" s="39">
        <v>17190424</v>
      </c>
      <c r="G1128" s="30">
        <v>43626</v>
      </c>
      <c r="H1128" s="36" t="s">
        <v>217</v>
      </c>
      <c r="I1128" s="38" t="s">
        <v>44</v>
      </c>
      <c r="J1128" s="7" t="s">
        <v>43</v>
      </c>
      <c r="K1128" s="26">
        <v>279708</v>
      </c>
    </row>
    <row r="1129" spans="1:11" ht="45" customHeight="1" x14ac:dyDescent="0.3">
      <c r="A1129" s="14" t="s">
        <v>7</v>
      </c>
      <c r="B1129" s="32" t="s">
        <v>47</v>
      </c>
      <c r="C1129" s="39" t="s">
        <v>46</v>
      </c>
      <c r="D1129" s="23">
        <v>43473</v>
      </c>
      <c r="E1129" s="25" t="s">
        <v>27</v>
      </c>
      <c r="F1129" s="39">
        <v>17190425</v>
      </c>
      <c r="G1129" s="30">
        <v>43626</v>
      </c>
      <c r="H1129" s="36" t="s">
        <v>216</v>
      </c>
      <c r="I1129" s="38" t="s">
        <v>44</v>
      </c>
      <c r="J1129" s="7" t="s">
        <v>43</v>
      </c>
      <c r="K1129" s="26">
        <v>279708</v>
      </c>
    </row>
    <row r="1130" spans="1:11" ht="30" customHeight="1" x14ac:dyDescent="0.3">
      <c r="A1130" s="14" t="s">
        <v>7</v>
      </c>
      <c r="B1130" s="32" t="s">
        <v>47</v>
      </c>
      <c r="C1130" s="39" t="s">
        <v>46</v>
      </c>
      <c r="D1130" s="23">
        <v>43473</v>
      </c>
      <c r="E1130" s="25" t="s">
        <v>27</v>
      </c>
      <c r="F1130" s="39">
        <v>17190426</v>
      </c>
      <c r="G1130" s="30">
        <v>43626</v>
      </c>
      <c r="H1130" s="36" t="s">
        <v>215</v>
      </c>
      <c r="I1130" s="38" t="s">
        <v>44</v>
      </c>
      <c r="J1130" s="7" t="s">
        <v>43</v>
      </c>
      <c r="K1130" s="26">
        <v>279708</v>
      </c>
    </row>
    <row r="1131" spans="1:11" ht="15" customHeight="1" x14ac:dyDescent="0.3">
      <c r="A1131" s="14" t="s">
        <v>7</v>
      </c>
      <c r="B1131" s="32" t="s">
        <v>47</v>
      </c>
      <c r="C1131" s="39" t="s">
        <v>46</v>
      </c>
      <c r="D1131" s="23">
        <v>43473</v>
      </c>
      <c r="E1131" s="25" t="s">
        <v>27</v>
      </c>
      <c r="F1131" s="39">
        <v>17190427</v>
      </c>
      <c r="G1131" s="30">
        <v>43627</v>
      </c>
      <c r="H1131" s="36" t="s">
        <v>214</v>
      </c>
      <c r="I1131" s="38" t="s">
        <v>44</v>
      </c>
      <c r="J1131" s="7" t="s">
        <v>43</v>
      </c>
      <c r="K1131" s="26">
        <v>89708</v>
      </c>
    </row>
    <row r="1132" spans="1:11" ht="30" x14ac:dyDescent="0.3">
      <c r="A1132" s="14" t="s">
        <v>7</v>
      </c>
      <c r="B1132" s="32" t="s">
        <v>47</v>
      </c>
      <c r="C1132" s="39" t="s">
        <v>46</v>
      </c>
      <c r="D1132" s="23">
        <v>43473</v>
      </c>
      <c r="E1132" s="25" t="s">
        <v>27</v>
      </c>
      <c r="F1132" s="39">
        <v>17190428</v>
      </c>
      <c r="G1132" s="30">
        <v>43627</v>
      </c>
      <c r="H1132" s="36" t="s">
        <v>213</v>
      </c>
      <c r="I1132" s="38" t="s">
        <v>44</v>
      </c>
      <c r="J1132" s="7" t="s">
        <v>43</v>
      </c>
      <c r="K1132" s="26">
        <v>164208</v>
      </c>
    </row>
    <row r="1133" spans="1:11" ht="45" x14ac:dyDescent="0.3">
      <c r="A1133" s="14" t="s">
        <v>7</v>
      </c>
      <c r="B1133" s="32" t="s">
        <v>47</v>
      </c>
      <c r="C1133" s="39" t="s">
        <v>46</v>
      </c>
      <c r="D1133" s="23">
        <v>43473</v>
      </c>
      <c r="E1133" s="25" t="s">
        <v>27</v>
      </c>
      <c r="F1133" s="39">
        <v>17190429</v>
      </c>
      <c r="G1133" s="30">
        <v>43628</v>
      </c>
      <c r="H1133" s="36" t="s">
        <v>212</v>
      </c>
      <c r="I1133" s="38" t="s">
        <v>44</v>
      </c>
      <c r="J1133" s="7" t="s">
        <v>43</v>
      </c>
      <c r="K1133" s="26">
        <v>123098</v>
      </c>
    </row>
    <row r="1134" spans="1:11" ht="45" x14ac:dyDescent="0.3">
      <c r="A1134" s="14" t="s">
        <v>7</v>
      </c>
      <c r="B1134" s="32" t="s">
        <v>47</v>
      </c>
      <c r="C1134" s="39" t="s">
        <v>46</v>
      </c>
      <c r="D1134" s="23">
        <v>43473</v>
      </c>
      <c r="E1134" s="25" t="s">
        <v>27</v>
      </c>
      <c r="F1134" s="39">
        <v>17190430</v>
      </c>
      <c r="G1134" s="30">
        <v>43628</v>
      </c>
      <c r="H1134" s="36" t="s">
        <v>211</v>
      </c>
      <c r="I1134" s="38" t="s">
        <v>44</v>
      </c>
      <c r="J1134" s="7" t="s">
        <v>43</v>
      </c>
      <c r="K1134" s="26">
        <v>123098</v>
      </c>
    </row>
    <row r="1135" spans="1:11" ht="30" x14ac:dyDescent="0.2">
      <c r="A1135" s="14" t="s">
        <v>7</v>
      </c>
      <c r="B1135" s="32" t="s">
        <v>28</v>
      </c>
      <c r="C1135" s="24" t="s">
        <v>18</v>
      </c>
      <c r="D1135" s="23" t="s">
        <v>18</v>
      </c>
      <c r="E1135" s="25" t="s">
        <v>32</v>
      </c>
      <c r="F1135" s="31">
        <v>17190141</v>
      </c>
      <c r="G1135" s="23">
        <v>43628</v>
      </c>
      <c r="H1135" s="29" t="s">
        <v>210</v>
      </c>
      <c r="I1135" s="28" t="s">
        <v>186</v>
      </c>
      <c r="J1135" s="27" t="s">
        <v>185</v>
      </c>
      <c r="K1135" s="26">
        <v>389844</v>
      </c>
    </row>
    <row r="1136" spans="1:11" ht="15" x14ac:dyDescent="0.2">
      <c r="A1136" s="14" t="s">
        <v>7</v>
      </c>
      <c r="B1136" s="15" t="s">
        <v>13</v>
      </c>
      <c r="C1136" s="39" t="s">
        <v>209</v>
      </c>
      <c r="D1136" s="23">
        <v>43627</v>
      </c>
      <c r="E1136" s="25" t="s">
        <v>27</v>
      </c>
      <c r="F1136" s="31">
        <v>17190432</v>
      </c>
      <c r="G1136" s="30">
        <v>43628</v>
      </c>
      <c r="H1136" s="29" t="s">
        <v>208</v>
      </c>
      <c r="I1136" s="28" t="s">
        <v>207</v>
      </c>
      <c r="J1136" s="27" t="s">
        <v>206</v>
      </c>
      <c r="K1136" s="41">
        <v>1296814</v>
      </c>
    </row>
    <row r="1137" spans="1:11" ht="45" x14ac:dyDescent="0.3">
      <c r="A1137" s="14" t="s">
        <v>7</v>
      </c>
      <c r="B1137" s="32" t="s">
        <v>47</v>
      </c>
      <c r="C1137" s="39" t="s">
        <v>46</v>
      </c>
      <c r="D1137" s="23">
        <v>43473</v>
      </c>
      <c r="E1137" s="25" t="s">
        <v>27</v>
      </c>
      <c r="F1137" s="39">
        <v>17190433</v>
      </c>
      <c r="G1137" s="30">
        <v>43628</v>
      </c>
      <c r="H1137" s="36" t="s">
        <v>205</v>
      </c>
      <c r="I1137" s="38" t="s">
        <v>44</v>
      </c>
      <c r="J1137" s="7" t="s">
        <v>43</v>
      </c>
      <c r="K1137" s="26">
        <v>83698</v>
      </c>
    </row>
    <row r="1138" spans="1:11" ht="30" x14ac:dyDescent="0.3">
      <c r="A1138" s="14" t="s">
        <v>7</v>
      </c>
      <c r="B1138" s="32" t="s">
        <v>47</v>
      </c>
      <c r="C1138" s="39" t="s">
        <v>46</v>
      </c>
      <c r="D1138" s="23">
        <v>43473</v>
      </c>
      <c r="E1138" s="25" t="s">
        <v>27</v>
      </c>
      <c r="F1138" s="39">
        <v>17190434</v>
      </c>
      <c r="G1138" s="30">
        <v>43628</v>
      </c>
      <c r="H1138" s="36" t="s">
        <v>204</v>
      </c>
      <c r="I1138" s="38" t="s">
        <v>44</v>
      </c>
      <c r="J1138" s="7" t="s">
        <v>43</v>
      </c>
      <c r="K1138" s="26">
        <v>117313</v>
      </c>
    </row>
    <row r="1139" spans="1:11" ht="45" x14ac:dyDescent="0.3">
      <c r="A1139" s="14" t="s">
        <v>7</v>
      </c>
      <c r="B1139" s="32" t="s">
        <v>47</v>
      </c>
      <c r="C1139" s="39" t="s">
        <v>46</v>
      </c>
      <c r="D1139" s="23">
        <v>43473</v>
      </c>
      <c r="E1139" s="25" t="s">
        <v>27</v>
      </c>
      <c r="F1139" s="39">
        <v>17190435</v>
      </c>
      <c r="G1139" s="30">
        <v>43628</v>
      </c>
      <c r="H1139" s="36" t="s">
        <v>203</v>
      </c>
      <c r="I1139" s="38" t="s">
        <v>44</v>
      </c>
      <c r="J1139" s="7" t="s">
        <v>43</v>
      </c>
      <c r="K1139" s="26">
        <v>81918</v>
      </c>
    </row>
    <row r="1140" spans="1:11" ht="60" x14ac:dyDescent="0.3">
      <c r="A1140" s="14" t="s">
        <v>7</v>
      </c>
      <c r="B1140" s="32" t="s">
        <v>47</v>
      </c>
      <c r="C1140" s="39" t="s">
        <v>46</v>
      </c>
      <c r="D1140" s="23">
        <v>43473</v>
      </c>
      <c r="E1140" s="25" t="s">
        <v>27</v>
      </c>
      <c r="F1140" s="39">
        <v>17190436</v>
      </c>
      <c r="G1140" s="30">
        <v>43628</v>
      </c>
      <c r="H1140" s="36" t="s">
        <v>202</v>
      </c>
      <c r="I1140" s="38" t="s">
        <v>44</v>
      </c>
      <c r="J1140" s="7" t="s">
        <v>43</v>
      </c>
      <c r="K1140" s="26">
        <v>212708</v>
      </c>
    </row>
    <row r="1141" spans="1:11" ht="90" x14ac:dyDescent="0.2">
      <c r="A1141" s="14" t="s">
        <v>7</v>
      </c>
      <c r="B1141" s="32" t="s">
        <v>28</v>
      </c>
      <c r="C1141" s="24" t="s">
        <v>18</v>
      </c>
      <c r="D1141" s="23" t="s">
        <v>18</v>
      </c>
      <c r="E1141" s="25" t="s">
        <v>32</v>
      </c>
      <c r="F1141" s="51">
        <v>17190142</v>
      </c>
      <c r="G1141" s="50">
        <v>43629</v>
      </c>
      <c r="H1141" s="49" t="s">
        <v>201</v>
      </c>
      <c r="I1141" s="48" t="s">
        <v>145</v>
      </c>
      <c r="J1141" s="46" t="s">
        <v>144</v>
      </c>
      <c r="K1141" s="47">
        <v>1486204</v>
      </c>
    </row>
    <row r="1142" spans="1:11" ht="45" x14ac:dyDescent="0.2">
      <c r="A1142" s="14" t="s">
        <v>7</v>
      </c>
      <c r="B1142" s="32" t="s">
        <v>28</v>
      </c>
      <c r="C1142" s="24" t="s">
        <v>18</v>
      </c>
      <c r="D1142" s="23" t="s">
        <v>18</v>
      </c>
      <c r="E1142" s="25" t="s">
        <v>32</v>
      </c>
      <c r="F1142" s="31">
        <v>17190143</v>
      </c>
      <c r="G1142" s="30">
        <v>43629</v>
      </c>
      <c r="H1142" s="29" t="s">
        <v>200</v>
      </c>
      <c r="I1142" s="28" t="s">
        <v>145</v>
      </c>
      <c r="J1142" s="46" t="s">
        <v>144</v>
      </c>
      <c r="K1142" s="26">
        <v>658466</v>
      </c>
    </row>
    <row r="1143" spans="1:11" ht="15" x14ac:dyDescent="0.2">
      <c r="A1143" s="14" t="s">
        <v>7</v>
      </c>
      <c r="B1143" s="32" t="s">
        <v>28</v>
      </c>
      <c r="C1143" s="24" t="s">
        <v>18</v>
      </c>
      <c r="D1143" s="23" t="s">
        <v>18</v>
      </c>
      <c r="E1143" s="25" t="s">
        <v>32</v>
      </c>
      <c r="F1143" s="31">
        <v>17190144</v>
      </c>
      <c r="G1143" s="30">
        <v>43629</v>
      </c>
      <c r="H1143" s="29" t="s">
        <v>199</v>
      </c>
      <c r="I1143" s="28" t="s">
        <v>198</v>
      </c>
      <c r="J1143" s="27" t="s">
        <v>197</v>
      </c>
      <c r="K1143" s="26">
        <v>95498</v>
      </c>
    </row>
    <row r="1144" spans="1:11" ht="30" x14ac:dyDescent="0.2">
      <c r="A1144" s="14" t="s">
        <v>7</v>
      </c>
      <c r="B1144" s="32" t="s">
        <v>28</v>
      </c>
      <c r="C1144" s="24" t="s">
        <v>18</v>
      </c>
      <c r="D1144" s="23" t="s">
        <v>18</v>
      </c>
      <c r="E1144" s="25" t="s">
        <v>32</v>
      </c>
      <c r="F1144" s="31">
        <v>17190145</v>
      </c>
      <c r="G1144" s="30">
        <v>43629</v>
      </c>
      <c r="H1144" s="29" t="s">
        <v>196</v>
      </c>
      <c r="I1144" s="45" t="s">
        <v>195</v>
      </c>
      <c r="J1144" s="44" t="s">
        <v>194</v>
      </c>
      <c r="K1144" s="26">
        <v>172438</v>
      </c>
    </row>
    <row r="1145" spans="1:11" ht="15" x14ac:dyDescent="0.2">
      <c r="A1145" s="14" t="s">
        <v>7</v>
      </c>
      <c r="B1145" s="32" t="s">
        <v>28</v>
      </c>
      <c r="C1145" s="24" t="s">
        <v>18</v>
      </c>
      <c r="D1145" s="23" t="s">
        <v>18</v>
      </c>
      <c r="E1145" s="25" t="s">
        <v>32</v>
      </c>
      <c r="F1145" s="31">
        <v>17190146</v>
      </c>
      <c r="G1145" s="30">
        <v>43629</v>
      </c>
      <c r="H1145" s="29" t="s">
        <v>193</v>
      </c>
      <c r="I1145" s="28" t="s">
        <v>142</v>
      </c>
      <c r="J1145" s="27" t="s">
        <v>141</v>
      </c>
      <c r="K1145" s="26">
        <v>639488</v>
      </c>
    </row>
    <row r="1146" spans="1:11" ht="30" x14ac:dyDescent="0.2">
      <c r="A1146" s="14" t="s">
        <v>7</v>
      </c>
      <c r="B1146" s="32" t="s">
        <v>28</v>
      </c>
      <c r="C1146" s="24" t="s">
        <v>18</v>
      </c>
      <c r="D1146" s="23" t="s">
        <v>18</v>
      </c>
      <c r="E1146" s="25" t="s">
        <v>32</v>
      </c>
      <c r="F1146" s="31">
        <v>17190147</v>
      </c>
      <c r="G1146" s="30">
        <v>43629</v>
      </c>
      <c r="H1146" s="29" t="s">
        <v>192</v>
      </c>
      <c r="I1146" s="28" t="s">
        <v>191</v>
      </c>
      <c r="J1146" s="27" t="s">
        <v>190</v>
      </c>
      <c r="K1146" s="26">
        <v>45410</v>
      </c>
    </row>
    <row r="1147" spans="1:11" ht="30" x14ac:dyDescent="0.2">
      <c r="A1147" s="14" t="s">
        <v>7</v>
      </c>
      <c r="B1147" s="32" t="s">
        <v>28</v>
      </c>
      <c r="C1147" s="24" t="s">
        <v>18</v>
      </c>
      <c r="D1147" s="23" t="s">
        <v>18</v>
      </c>
      <c r="E1147" s="25" t="s">
        <v>32</v>
      </c>
      <c r="F1147" s="31">
        <v>17190148</v>
      </c>
      <c r="G1147" s="30">
        <v>43629</v>
      </c>
      <c r="H1147" s="29" t="s">
        <v>189</v>
      </c>
      <c r="I1147" s="28" t="s">
        <v>174</v>
      </c>
      <c r="J1147" s="27" t="s">
        <v>173</v>
      </c>
      <c r="K1147" s="26">
        <v>260229</v>
      </c>
    </row>
    <row r="1148" spans="1:11" ht="15" x14ac:dyDescent="0.2">
      <c r="A1148" s="14" t="s">
        <v>7</v>
      </c>
      <c r="B1148" s="32" t="s">
        <v>28</v>
      </c>
      <c r="C1148" s="24" t="s">
        <v>18</v>
      </c>
      <c r="D1148" s="23" t="s">
        <v>18</v>
      </c>
      <c r="E1148" s="25" t="s">
        <v>32</v>
      </c>
      <c r="F1148" s="31">
        <v>17190149</v>
      </c>
      <c r="G1148" s="30">
        <v>43629</v>
      </c>
      <c r="H1148" s="29" t="s">
        <v>188</v>
      </c>
      <c r="I1148" s="28" t="s">
        <v>186</v>
      </c>
      <c r="J1148" s="27" t="s">
        <v>185</v>
      </c>
      <c r="K1148" s="26">
        <v>73506</v>
      </c>
    </row>
    <row r="1149" spans="1:11" ht="15" x14ac:dyDescent="0.2">
      <c r="A1149" s="14" t="s">
        <v>7</v>
      </c>
      <c r="B1149" s="32" t="s">
        <v>28</v>
      </c>
      <c r="C1149" s="24" t="s">
        <v>18</v>
      </c>
      <c r="D1149" s="23" t="s">
        <v>18</v>
      </c>
      <c r="E1149" s="25" t="s">
        <v>32</v>
      </c>
      <c r="F1149" s="31">
        <v>17190150</v>
      </c>
      <c r="G1149" s="30">
        <v>43629</v>
      </c>
      <c r="H1149" s="29" t="s">
        <v>187</v>
      </c>
      <c r="I1149" s="28" t="s">
        <v>186</v>
      </c>
      <c r="J1149" s="27" t="s">
        <v>185</v>
      </c>
      <c r="K1149" s="26">
        <v>185783</v>
      </c>
    </row>
    <row r="1150" spans="1:11" ht="30" x14ac:dyDescent="0.2">
      <c r="A1150" s="14" t="s">
        <v>7</v>
      </c>
      <c r="B1150" s="9" t="s">
        <v>33</v>
      </c>
      <c r="C1150" s="24" t="s">
        <v>18</v>
      </c>
      <c r="D1150" s="23" t="s">
        <v>18</v>
      </c>
      <c r="E1150" s="25" t="s">
        <v>27</v>
      </c>
      <c r="F1150" s="31">
        <v>17190437</v>
      </c>
      <c r="G1150" s="30">
        <v>43629</v>
      </c>
      <c r="H1150" s="29" t="s">
        <v>184</v>
      </c>
      <c r="I1150" s="28" t="s">
        <v>106</v>
      </c>
      <c r="J1150" s="27" t="s">
        <v>0</v>
      </c>
      <c r="K1150" s="41">
        <v>297500</v>
      </c>
    </row>
    <row r="1151" spans="1:11" ht="45" x14ac:dyDescent="0.3">
      <c r="A1151" s="14" t="s">
        <v>7</v>
      </c>
      <c r="B1151" s="32" t="s">
        <v>47</v>
      </c>
      <c r="C1151" s="39" t="s">
        <v>46</v>
      </c>
      <c r="D1151" s="23">
        <v>43473</v>
      </c>
      <c r="E1151" s="25" t="s">
        <v>27</v>
      </c>
      <c r="F1151" s="39">
        <v>17190438</v>
      </c>
      <c r="G1151" s="30">
        <v>43629</v>
      </c>
      <c r="H1151" s="36" t="s">
        <v>183</v>
      </c>
      <c r="I1151" s="38" t="s">
        <v>44</v>
      </c>
      <c r="J1151" s="7" t="s">
        <v>43</v>
      </c>
      <c r="K1151" s="26">
        <v>135198</v>
      </c>
    </row>
    <row r="1152" spans="1:11" ht="30" x14ac:dyDescent="0.3">
      <c r="A1152" s="14" t="s">
        <v>7</v>
      </c>
      <c r="B1152" s="32" t="s">
        <v>47</v>
      </c>
      <c r="C1152" s="39" t="s">
        <v>46</v>
      </c>
      <c r="D1152" s="23">
        <v>43473</v>
      </c>
      <c r="E1152" s="25" t="s">
        <v>27</v>
      </c>
      <c r="F1152" s="39">
        <v>17190439</v>
      </c>
      <c r="G1152" s="30">
        <v>43629</v>
      </c>
      <c r="H1152" s="36" t="s">
        <v>182</v>
      </c>
      <c r="I1152" s="38" t="s">
        <v>44</v>
      </c>
      <c r="J1152" s="7" t="s">
        <v>43</v>
      </c>
      <c r="K1152" s="26">
        <v>216198</v>
      </c>
    </row>
    <row r="1153" spans="1:11" ht="45" x14ac:dyDescent="0.3">
      <c r="A1153" s="14" t="s">
        <v>7</v>
      </c>
      <c r="B1153" s="32" t="s">
        <v>47</v>
      </c>
      <c r="C1153" s="39" t="s">
        <v>46</v>
      </c>
      <c r="D1153" s="23">
        <v>43473</v>
      </c>
      <c r="E1153" s="25" t="s">
        <v>27</v>
      </c>
      <c r="F1153" s="39">
        <v>17190440</v>
      </c>
      <c r="G1153" s="30">
        <v>43629</v>
      </c>
      <c r="H1153" s="36" t="s">
        <v>181</v>
      </c>
      <c r="I1153" s="38" t="s">
        <v>44</v>
      </c>
      <c r="J1153" s="7" t="s">
        <v>43</v>
      </c>
      <c r="K1153" s="26">
        <v>140138</v>
      </c>
    </row>
    <row r="1154" spans="1:11" ht="30" x14ac:dyDescent="0.3">
      <c r="A1154" s="14" t="s">
        <v>7</v>
      </c>
      <c r="B1154" s="32" t="s">
        <v>47</v>
      </c>
      <c r="C1154" s="39" t="s">
        <v>46</v>
      </c>
      <c r="D1154" s="23">
        <v>43473</v>
      </c>
      <c r="E1154" s="25" t="s">
        <v>27</v>
      </c>
      <c r="F1154" s="39">
        <v>17190441</v>
      </c>
      <c r="G1154" s="30">
        <v>43629</v>
      </c>
      <c r="H1154" s="36" t="s">
        <v>180</v>
      </c>
      <c r="I1154" s="38" t="s">
        <v>44</v>
      </c>
      <c r="J1154" s="7" t="s">
        <v>43</v>
      </c>
      <c r="K1154" s="26">
        <v>120208</v>
      </c>
    </row>
    <row r="1155" spans="1:11" ht="30" x14ac:dyDescent="0.3">
      <c r="A1155" s="14" t="s">
        <v>7</v>
      </c>
      <c r="B1155" s="32" t="s">
        <v>47</v>
      </c>
      <c r="C1155" s="39" t="s">
        <v>46</v>
      </c>
      <c r="D1155" s="23">
        <v>43473</v>
      </c>
      <c r="E1155" s="25" t="s">
        <v>27</v>
      </c>
      <c r="F1155" s="39">
        <v>17190442</v>
      </c>
      <c r="G1155" s="30">
        <v>43629</v>
      </c>
      <c r="H1155" s="36" t="s">
        <v>179</v>
      </c>
      <c r="I1155" s="38" t="s">
        <v>44</v>
      </c>
      <c r="J1155" s="7" t="s">
        <v>43</v>
      </c>
      <c r="K1155" s="26">
        <v>120208</v>
      </c>
    </row>
    <row r="1156" spans="1:11" ht="45" x14ac:dyDescent="0.3">
      <c r="A1156" s="14" t="s">
        <v>7</v>
      </c>
      <c r="B1156" s="32" t="s">
        <v>47</v>
      </c>
      <c r="C1156" s="39" t="s">
        <v>46</v>
      </c>
      <c r="D1156" s="23">
        <v>43473</v>
      </c>
      <c r="E1156" s="25" t="s">
        <v>27</v>
      </c>
      <c r="F1156" s="39">
        <v>17190443</v>
      </c>
      <c r="G1156" s="30">
        <v>43629</v>
      </c>
      <c r="H1156" s="36" t="s">
        <v>178</v>
      </c>
      <c r="I1156" s="38" t="s">
        <v>44</v>
      </c>
      <c r="J1156" s="7" t="s">
        <v>43</v>
      </c>
      <c r="K1156" s="26">
        <v>480929</v>
      </c>
    </row>
    <row r="1157" spans="1:11" ht="30" x14ac:dyDescent="0.3">
      <c r="A1157" s="14" t="s">
        <v>7</v>
      </c>
      <c r="B1157" s="32" t="s">
        <v>47</v>
      </c>
      <c r="C1157" s="39" t="s">
        <v>46</v>
      </c>
      <c r="D1157" s="23">
        <v>43473</v>
      </c>
      <c r="E1157" s="25" t="s">
        <v>27</v>
      </c>
      <c r="F1157" s="39">
        <v>17190444</v>
      </c>
      <c r="G1157" s="30">
        <v>43629</v>
      </c>
      <c r="H1157" s="36" t="s">
        <v>177</v>
      </c>
      <c r="I1157" s="38" t="s">
        <v>44</v>
      </c>
      <c r="J1157" s="7" t="s">
        <v>43</v>
      </c>
      <c r="K1157" s="26">
        <v>148538</v>
      </c>
    </row>
    <row r="1158" spans="1:11" ht="30" x14ac:dyDescent="0.3">
      <c r="A1158" s="14" t="s">
        <v>7</v>
      </c>
      <c r="B1158" s="32" t="s">
        <v>47</v>
      </c>
      <c r="C1158" s="39" t="s">
        <v>46</v>
      </c>
      <c r="D1158" s="23">
        <v>43473</v>
      </c>
      <c r="E1158" s="25" t="s">
        <v>27</v>
      </c>
      <c r="F1158" s="39">
        <v>17190449</v>
      </c>
      <c r="G1158" s="30">
        <v>43629</v>
      </c>
      <c r="H1158" s="36" t="s">
        <v>176</v>
      </c>
      <c r="I1158" s="38" t="s">
        <v>44</v>
      </c>
      <c r="J1158" s="7" t="s">
        <v>43</v>
      </c>
      <c r="K1158" s="26">
        <v>148538</v>
      </c>
    </row>
    <row r="1159" spans="1:11" ht="30" x14ac:dyDescent="0.2">
      <c r="A1159" s="14" t="s">
        <v>7</v>
      </c>
      <c r="B1159" s="32" t="s">
        <v>28</v>
      </c>
      <c r="C1159" s="24" t="s">
        <v>18</v>
      </c>
      <c r="D1159" s="23" t="s">
        <v>18</v>
      </c>
      <c r="E1159" s="25" t="s">
        <v>32</v>
      </c>
      <c r="F1159" s="31">
        <v>17190151</v>
      </c>
      <c r="G1159" s="30">
        <v>43629</v>
      </c>
      <c r="H1159" s="29" t="s">
        <v>175</v>
      </c>
      <c r="I1159" s="28" t="s">
        <v>174</v>
      </c>
      <c r="J1159" s="27" t="s">
        <v>173</v>
      </c>
      <c r="K1159" s="26">
        <v>708342</v>
      </c>
    </row>
    <row r="1160" spans="1:11" ht="45" x14ac:dyDescent="0.2">
      <c r="A1160" s="14" t="s">
        <v>7</v>
      </c>
      <c r="B1160" s="32" t="s">
        <v>28</v>
      </c>
      <c r="C1160" s="24" t="s">
        <v>18</v>
      </c>
      <c r="D1160" s="23" t="s">
        <v>18</v>
      </c>
      <c r="E1160" s="25" t="s">
        <v>27</v>
      </c>
      <c r="F1160" s="31">
        <v>17190454</v>
      </c>
      <c r="G1160" s="30">
        <v>43630</v>
      </c>
      <c r="H1160" s="29" t="s">
        <v>172</v>
      </c>
      <c r="I1160" s="28" t="s">
        <v>25</v>
      </c>
      <c r="J1160" s="27" t="s">
        <v>24</v>
      </c>
      <c r="K1160" s="26">
        <v>252599</v>
      </c>
    </row>
    <row r="1161" spans="1:11" ht="60" x14ac:dyDescent="0.2">
      <c r="A1161" s="14" t="s">
        <v>7</v>
      </c>
      <c r="B1161" s="32" t="s">
        <v>28</v>
      </c>
      <c r="C1161" s="24" t="s">
        <v>18</v>
      </c>
      <c r="D1161" s="23" t="s">
        <v>18</v>
      </c>
      <c r="E1161" s="25" t="s">
        <v>27</v>
      </c>
      <c r="F1161" s="31">
        <v>17190446</v>
      </c>
      <c r="G1161" s="30">
        <v>43630</v>
      </c>
      <c r="H1161" s="29" t="s">
        <v>171</v>
      </c>
      <c r="I1161" s="28" t="s">
        <v>170</v>
      </c>
      <c r="J1161" s="27" t="s">
        <v>169</v>
      </c>
      <c r="K1161" s="26">
        <v>6037751</v>
      </c>
    </row>
    <row r="1162" spans="1:11" ht="45" x14ac:dyDescent="0.3">
      <c r="A1162" s="14" t="s">
        <v>7</v>
      </c>
      <c r="B1162" s="32" t="s">
        <v>47</v>
      </c>
      <c r="C1162" s="39" t="s">
        <v>46</v>
      </c>
      <c r="D1162" s="23">
        <v>43473</v>
      </c>
      <c r="E1162" s="25" t="s">
        <v>27</v>
      </c>
      <c r="F1162" s="39">
        <v>17190447</v>
      </c>
      <c r="G1162" s="30">
        <v>43630</v>
      </c>
      <c r="H1162" s="36" t="s">
        <v>168</v>
      </c>
      <c r="I1162" s="38" t="s">
        <v>44</v>
      </c>
      <c r="J1162" s="7" t="s">
        <v>43</v>
      </c>
      <c r="K1162" s="26">
        <v>87928</v>
      </c>
    </row>
    <row r="1163" spans="1:11" ht="45" x14ac:dyDescent="0.3">
      <c r="A1163" s="14" t="s">
        <v>7</v>
      </c>
      <c r="B1163" s="32" t="s">
        <v>47</v>
      </c>
      <c r="C1163" s="39" t="s">
        <v>46</v>
      </c>
      <c r="D1163" s="23">
        <v>43473</v>
      </c>
      <c r="E1163" s="25" t="s">
        <v>27</v>
      </c>
      <c r="F1163" s="39">
        <v>17190448</v>
      </c>
      <c r="G1163" s="30">
        <v>43630</v>
      </c>
      <c r="H1163" s="36" t="s">
        <v>167</v>
      </c>
      <c r="I1163" s="38" t="s">
        <v>44</v>
      </c>
      <c r="J1163" s="7" t="s">
        <v>43</v>
      </c>
      <c r="K1163" s="26">
        <v>83698</v>
      </c>
    </row>
    <row r="1164" spans="1:11" ht="45" x14ac:dyDescent="0.3">
      <c r="A1164" s="14" t="s">
        <v>7</v>
      </c>
      <c r="B1164" s="32" t="s">
        <v>47</v>
      </c>
      <c r="C1164" s="39" t="s">
        <v>46</v>
      </c>
      <c r="D1164" s="23">
        <v>43473</v>
      </c>
      <c r="E1164" s="25" t="s">
        <v>27</v>
      </c>
      <c r="F1164" s="39">
        <v>17190455</v>
      </c>
      <c r="G1164" s="30">
        <v>43630</v>
      </c>
      <c r="H1164" s="36" t="s">
        <v>166</v>
      </c>
      <c r="I1164" s="38" t="s">
        <v>44</v>
      </c>
      <c r="J1164" s="7" t="s">
        <v>43</v>
      </c>
      <c r="K1164" s="26">
        <v>54930</v>
      </c>
    </row>
    <row r="1165" spans="1:11" ht="45" x14ac:dyDescent="0.3">
      <c r="A1165" s="14" t="s">
        <v>7</v>
      </c>
      <c r="B1165" s="32" t="s">
        <v>47</v>
      </c>
      <c r="C1165" s="39" t="s">
        <v>46</v>
      </c>
      <c r="D1165" s="23">
        <v>43473</v>
      </c>
      <c r="E1165" s="25" t="s">
        <v>27</v>
      </c>
      <c r="F1165" s="39">
        <v>17190456</v>
      </c>
      <c r="G1165" s="30">
        <v>43633</v>
      </c>
      <c r="H1165" s="36" t="s">
        <v>165</v>
      </c>
      <c r="I1165" s="38" t="s">
        <v>44</v>
      </c>
      <c r="J1165" s="7" t="s">
        <v>43</v>
      </c>
      <c r="K1165" s="26">
        <v>154698</v>
      </c>
    </row>
    <row r="1166" spans="1:11" ht="45" x14ac:dyDescent="0.3">
      <c r="A1166" s="14" t="s">
        <v>7</v>
      </c>
      <c r="B1166" s="32" t="s">
        <v>47</v>
      </c>
      <c r="C1166" s="39" t="s">
        <v>46</v>
      </c>
      <c r="D1166" s="23">
        <v>43473</v>
      </c>
      <c r="E1166" s="25" t="s">
        <v>27</v>
      </c>
      <c r="F1166" s="39">
        <v>17190457</v>
      </c>
      <c r="G1166" s="30">
        <v>43633</v>
      </c>
      <c r="H1166" s="36" t="s">
        <v>164</v>
      </c>
      <c r="I1166" s="38" t="s">
        <v>44</v>
      </c>
      <c r="J1166" s="7" t="s">
        <v>43</v>
      </c>
      <c r="K1166" s="26">
        <v>154698</v>
      </c>
    </row>
    <row r="1167" spans="1:11" ht="75" x14ac:dyDescent="0.3">
      <c r="A1167" s="14" t="s">
        <v>7</v>
      </c>
      <c r="B1167" s="32" t="s">
        <v>47</v>
      </c>
      <c r="C1167" s="39" t="s">
        <v>46</v>
      </c>
      <c r="D1167" s="23">
        <v>43473</v>
      </c>
      <c r="E1167" s="25" t="s">
        <v>27</v>
      </c>
      <c r="F1167" s="39">
        <v>17190458</v>
      </c>
      <c r="G1167" s="30">
        <v>43633</v>
      </c>
      <c r="H1167" s="36" t="s">
        <v>163</v>
      </c>
      <c r="I1167" s="38" t="s">
        <v>44</v>
      </c>
      <c r="J1167" s="7" t="s">
        <v>43</v>
      </c>
      <c r="K1167" s="26">
        <v>1164687</v>
      </c>
    </row>
    <row r="1168" spans="1:11" ht="75" x14ac:dyDescent="0.3">
      <c r="A1168" s="14" t="s">
        <v>7</v>
      </c>
      <c r="B1168" s="32" t="s">
        <v>47</v>
      </c>
      <c r="C1168" s="39" t="s">
        <v>46</v>
      </c>
      <c r="D1168" s="23">
        <v>43473</v>
      </c>
      <c r="E1168" s="25" t="s">
        <v>27</v>
      </c>
      <c r="F1168" s="39">
        <v>17190459</v>
      </c>
      <c r="G1168" s="30">
        <v>43633</v>
      </c>
      <c r="H1168" s="36" t="s">
        <v>162</v>
      </c>
      <c r="I1168" s="38" t="s">
        <v>44</v>
      </c>
      <c r="J1168" s="7" t="s">
        <v>43</v>
      </c>
      <c r="K1168" s="26">
        <v>1164687</v>
      </c>
    </row>
    <row r="1169" spans="1:11" ht="45" x14ac:dyDescent="0.3">
      <c r="A1169" s="14" t="s">
        <v>7</v>
      </c>
      <c r="B1169" s="32" t="s">
        <v>47</v>
      </c>
      <c r="C1169" s="39" t="s">
        <v>46</v>
      </c>
      <c r="D1169" s="23">
        <v>43473</v>
      </c>
      <c r="E1169" s="25" t="s">
        <v>27</v>
      </c>
      <c r="F1169" s="39">
        <v>17190460</v>
      </c>
      <c r="G1169" s="30">
        <v>43633</v>
      </c>
      <c r="H1169" s="36" t="s">
        <v>161</v>
      </c>
      <c r="I1169" s="38" t="s">
        <v>44</v>
      </c>
      <c r="J1169" s="7" t="s">
        <v>43</v>
      </c>
      <c r="K1169" s="26">
        <v>141208</v>
      </c>
    </row>
    <row r="1170" spans="1:11" ht="45" x14ac:dyDescent="0.3">
      <c r="A1170" s="14" t="s">
        <v>7</v>
      </c>
      <c r="B1170" s="32" t="s">
        <v>47</v>
      </c>
      <c r="C1170" s="39" t="s">
        <v>46</v>
      </c>
      <c r="D1170" s="23">
        <v>43473</v>
      </c>
      <c r="E1170" s="25" t="s">
        <v>27</v>
      </c>
      <c r="F1170" s="39">
        <v>17190461</v>
      </c>
      <c r="G1170" s="30">
        <v>43633</v>
      </c>
      <c r="H1170" s="36" t="s">
        <v>160</v>
      </c>
      <c r="I1170" s="38" t="s">
        <v>44</v>
      </c>
      <c r="J1170" s="7" t="s">
        <v>43</v>
      </c>
      <c r="K1170" s="26">
        <v>174208</v>
      </c>
    </row>
    <row r="1171" spans="1:11" ht="30" x14ac:dyDescent="0.2">
      <c r="A1171" s="14" t="s">
        <v>7</v>
      </c>
      <c r="B1171" s="32" t="s">
        <v>28</v>
      </c>
      <c r="C1171" s="24" t="s">
        <v>18</v>
      </c>
      <c r="D1171" s="23" t="s">
        <v>18</v>
      </c>
      <c r="E1171" s="25" t="s">
        <v>27</v>
      </c>
      <c r="F1171" s="31">
        <v>17190450</v>
      </c>
      <c r="G1171" s="30">
        <v>43634</v>
      </c>
      <c r="H1171" s="29" t="s">
        <v>159</v>
      </c>
      <c r="I1171" s="28" t="s">
        <v>158</v>
      </c>
      <c r="J1171" s="27" t="s">
        <v>157</v>
      </c>
      <c r="K1171" s="26">
        <v>2951304</v>
      </c>
    </row>
    <row r="1172" spans="1:11" ht="45" x14ac:dyDescent="0.2">
      <c r="A1172" s="14" t="s">
        <v>7</v>
      </c>
      <c r="B1172" s="32" t="s">
        <v>28</v>
      </c>
      <c r="C1172" s="24" t="s">
        <v>18</v>
      </c>
      <c r="D1172" s="23" t="s">
        <v>18</v>
      </c>
      <c r="E1172" s="25" t="s">
        <v>27</v>
      </c>
      <c r="F1172" s="31">
        <v>17190451</v>
      </c>
      <c r="G1172" s="30">
        <v>43634</v>
      </c>
      <c r="H1172" s="29" t="s">
        <v>156</v>
      </c>
      <c r="I1172" s="28" t="s">
        <v>50</v>
      </c>
      <c r="J1172" s="27" t="s">
        <v>49</v>
      </c>
      <c r="K1172" s="26">
        <v>281330</v>
      </c>
    </row>
    <row r="1173" spans="1:11" ht="30" x14ac:dyDescent="0.2">
      <c r="A1173" s="14" t="s">
        <v>7</v>
      </c>
      <c r="B1173" s="32" t="s">
        <v>28</v>
      </c>
      <c r="C1173" s="24" t="s">
        <v>18</v>
      </c>
      <c r="D1173" s="23" t="s">
        <v>18</v>
      </c>
      <c r="E1173" s="25" t="s">
        <v>27</v>
      </c>
      <c r="F1173" s="31">
        <v>17190452</v>
      </c>
      <c r="G1173" s="30">
        <v>43634</v>
      </c>
      <c r="H1173" s="29" t="s">
        <v>155</v>
      </c>
      <c r="I1173" s="28" t="s">
        <v>153</v>
      </c>
      <c r="J1173" s="27" t="s">
        <v>152</v>
      </c>
      <c r="K1173" s="26">
        <v>29655990</v>
      </c>
    </row>
    <row r="1174" spans="1:11" ht="30" x14ac:dyDescent="0.2">
      <c r="A1174" s="14" t="s">
        <v>7</v>
      </c>
      <c r="B1174" s="32" t="s">
        <v>28</v>
      </c>
      <c r="C1174" s="24" t="s">
        <v>18</v>
      </c>
      <c r="D1174" s="23" t="s">
        <v>18</v>
      </c>
      <c r="E1174" s="25" t="s">
        <v>27</v>
      </c>
      <c r="F1174" s="31">
        <v>17190453</v>
      </c>
      <c r="G1174" s="30">
        <v>43634</v>
      </c>
      <c r="H1174" s="29" t="s">
        <v>154</v>
      </c>
      <c r="I1174" s="28" t="s">
        <v>153</v>
      </c>
      <c r="J1174" s="27" t="s">
        <v>152</v>
      </c>
      <c r="K1174" s="35">
        <v>19136634</v>
      </c>
    </row>
    <row r="1175" spans="1:11" ht="30" customHeight="1" x14ac:dyDescent="0.2">
      <c r="A1175" s="14" t="s">
        <v>7</v>
      </c>
      <c r="B1175" s="15" t="s">
        <v>13</v>
      </c>
      <c r="C1175" s="39" t="s">
        <v>151</v>
      </c>
      <c r="D1175" s="23">
        <v>43623</v>
      </c>
      <c r="E1175" s="25" t="s">
        <v>27</v>
      </c>
      <c r="F1175" s="31">
        <v>17190463</v>
      </c>
      <c r="G1175" s="30">
        <v>43634</v>
      </c>
      <c r="H1175" s="29" t="s">
        <v>150</v>
      </c>
      <c r="I1175" s="28" t="s">
        <v>149</v>
      </c>
      <c r="J1175" s="27" t="s">
        <v>148</v>
      </c>
      <c r="K1175" s="41">
        <v>23631300</v>
      </c>
    </row>
    <row r="1176" spans="1:11" ht="45" x14ac:dyDescent="0.2">
      <c r="A1176" s="14" t="s">
        <v>7</v>
      </c>
      <c r="B1176" s="32" t="s">
        <v>28</v>
      </c>
      <c r="C1176" s="24" t="s">
        <v>18</v>
      </c>
      <c r="D1176" s="23" t="s">
        <v>18</v>
      </c>
      <c r="E1176" s="25" t="s">
        <v>32</v>
      </c>
      <c r="F1176" s="31">
        <v>17190152</v>
      </c>
      <c r="G1176" s="30">
        <v>43634</v>
      </c>
      <c r="H1176" s="29" t="s">
        <v>147</v>
      </c>
      <c r="I1176" s="28" t="s">
        <v>104</v>
      </c>
      <c r="J1176" s="27" t="s">
        <v>103</v>
      </c>
      <c r="K1176" s="26">
        <v>733026</v>
      </c>
    </row>
    <row r="1177" spans="1:11" ht="60" x14ac:dyDescent="0.2">
      <c r="A1177" s="14" t="s">
        <v>7</v>
      </c>
      <c r="B1177" s="32" t="s">
        <v>28</v>
      </c>
      <c r="C1177" s="24" t="s">
        <v>18</v>
      </c>
      <c r="D1177" s="23" t="s">
        <v>18</v>
      </c>
      <c r="E1177" s="25" t="s">
        <v>32</v>
      </c>
      <c r="F1177" s="31">
        <v>17190153</v>
      </c>
      <c r="G1177" s="30">
        <v>43634</v>
      </c>
      <c r="H1177" s="29" t="s">
        <v>146</v>
      </c>
      <c r="I1177" s="28" t="s">
        <v>145</v>
      </c>
      <c r="J1177" s="27" t="s">
        <v>144</v>
      </c>
      <c r="K1177" s="26">
        <v>1243124</v>
      </c>
    </row>
    <row r="1178" spans="1:11" ht="15" x14ac:dyDescent="0.2">
      <c r="A1178" s="14" t="s">
        <v>7</v>
      </c>
      <c r="B1178" s="32" t="s">
        <v>28</v>
      </c>
      <c r="C1178" s="24" t="s">
        <v>18</v>
      </c>
      <c r="D1178" s="23" t="s">
        <v>18</v>
      </c>
      <c r="E1178" s="25" t="s">
        <v>32</v>
      </c>
      <c r="F1178" s="31">
        <v>17190154</v>
      </c>
      <c r="G1178" s="30">
        <v>43634</v>
      </c>
      <c r="H1178" s="29" t="s">
        <v>143</v>
      </c>
      <c r="I1178" s="28" t="s">
        <v>142</v>
      </c>
      <c r="J1178" s="27" t="s">
        <v>141</v>
      </c>
      <c r="K1178" s="26">
        <v>93118</v>
      </c>
    </row>
    <row r="1179" spans="1:11" ht="30" x14ac:dyDescent="0.2">
      <c r="A1179" s="14" t="s">
        <v>7</v>
      </c>
      <c r="B1179" s="9" t="s">
        <v>33</v>
      </c>
      <c r="C1179" s="24" t="s">
        <v>18</v>
      </c>
      <c r="D1179" s="23" t="s">
        <v>18</v>
      </c>
      <c r="E1179" s="25" t="s">
        <v>27</v>
      </c>
      <c r="F1179" s="31">
        <v>17190462</v>
      </c>
      <c r="G1179" s="30">
        <v>43635</v>
      </c>
      <c r="H1179" s="29" t="s">
        <v>140</v>
      </c>
      <c r="I1179" s="28" t="s">
        <v>139</v>
      </c>
      <c r="J1179" s="27" t="s">
        <v>138</v>
      </c>
      <c r="K1179" s="26">
        <v>389620</v>
      </c>
    </row>
    <row r="1180" spans="1:11" ht="45" x14ac:dyDescent="0.3">
      <c r="A1180" s="14" t="s">
        <v>7</v>
      </c>
      <c r="B1180" s="32" t="s">
        <v>47</v>
      </c>
      <c r="C1180" s="39" t="s">
        <v>46</v>
      </c>
      <c r="D1180" s="23">
        <v>43473</v>
      </c>
      <c r="E1180" s="25" t="s">
        <v>27</v>
      </c>
      <c r="F1180" s="39">
        <v>17190464</v>
      </c>
      <c r="G1180" s="30">
        <v>43635</v>
      </c>
      <c r="H1180" s="36" t="s">
        <v>137</v>
      </c>
      <c r="I1180" s="38" t="s">
        <v>44</v>
      </c>
      <c r="J1180" s="7" t="s">
        <v>43</v>
      </c>
      <c r="K1180" s="26">
        <v>92208</v>
      </c>
    </row>
    <row r="1181" spans="1:11" ht="30" customHeight="1" x14ac:dyDescent="0.2">
      <c r="A1181" s="14" t="s">
        <v>7</v>
      </c>
      <c r="B1181" s="32" t="s">
        <v>28</v>
      </c>
      <c r="C1181" s="24" t="s">
        <v>18</v>
      </c>
      <c r="D1181" s="23" t="s">
        <v>18</v>
      </c>
      <c r="E1181" s="25" t="s">
        <v>27</v>
      </c>
      <c r="F1181" s="31">
        <v>17190465</v>
      </c>
      <c r="G1181" s="30">
        <v>43635</v>
      </c>
      <c r="H1181" s="29" t="s">
        <v>136</v>
      </c>
      <c r="I1181" s="28" t="s">
        <v>50</v>
      </c>
      <c r="J1181" s="27" t="s">
        <v>49</v>
      </c>
      <c r="K1181" s="26">
        <v>1240411</v>
      </c>
    </row>
    <row r="1182" spans="1:11" ht="15" customHeight="1" x14ac:dyDescent="0.3">
      <c r="A1182" s="14" t="s">
        <v>7</v>
      </c>
      <c r="B1182" s="32" t="s">
        <v>47</v>
      </c>
      <c r="C1182" s="39" t="s">
        <v>46</v>
      </c>
      <c r="D1182" s="23">
        <v>43473</v>
      </c>
      <c r="E1182" s="25" t="s">
        <v>27</v>
      </c>
      <c r="F1182" s="39">
        <v>17190466</v>
      </c>
      <c r="G1182" s="30">
        <v>43635</v>
      </c>
      <c r="H1182" s="36" t="s">
        <v>135</v>
      </c>
      <c r="I1182" s="38" t="s">
        <v>44</v>
      </c>
      <c r="J1182" s="7" t="s">
        <v>43</v>
      </c>
      <c r="K1182" s="26">
        <v>91708</v>
      </c>
    </row>
    <row r="1183" spans="1:11" ht="45" x14ac:dyDescent="0.3">
      <c r="A1183" s="14" t="s">
        <v>7</v>
      </c>
      <c r="B1183" s="32" t="s">
        <v>47</v>
      </c>
      <c r="C1183" s="39" t="s">
        <v>46</v>
      </c>
      <c r="D1183" s="23">
        <v>43473</v>
      </c>
      <c r="E1183" s="25" t="s">
        <v>27</v>
      </c>
      <c r="F1183" s="39">
        <v>17190468</v>
      </c>
      <c r="G1183" s="30">
        <v>43635</v>
      </c>
      <c r="H1183" s="36" t="s">
        <v>134</v>
      </c>
      <c r="I1183" s="38" t="s">
        <v>44</v>
      </c>
      <c r="J1183" s="7" t="s">
        <v>43</v>
      </c>
      <c r="K1183" s="26">
        <v>134208</v>
      </c>
    </row>
    <row r="1184" spans="1:11" ht="30" x14ac:dyDescent="0.2">
      <c r="A1184" s="14" t="s">
        <v>7</v>
      </c>
      <c r="B1184" s="15" t="s">
        <v>13</v>
      </c>
      <c r="C1184" s="39" t="s">
        <v>133</v>
      </c>
      <c r="D1184" s="23">
        <v>43577</v>
      </c>
      <c r="E1184" s="25" t="s">
        <v>27</v>
      </c>
      <c r="F1184" s="39">
        <v>17190470</v>
      </c>
      <c r="G1184" s="30">
        <v>43635</v>
      </c>
      <c r="H1184" s="29" t="s">
        <v>132</v>
      </c>
      <c r="I1184" s="28" t="s">
        <v>131</v>
      </c>
      <c r="J1184" s="27" t="s">
        <v>130</v>
      </c>
      <c r="K1184" s="26">
        <v>17500000</v>
      </c>
    </row>
    <row r="1185" spans="1:11" ht="45" x14ac:dyDescent="0.2">
      <c r="A1185" s="14" t="s">
        <v>7</v>
      </c>
      <c r="B1185" s="28" t="s">
        <v>81</v>
      </c>
      <c r="C1185" s="24" t="s">
        <v>18</v>
      </c>
      <c r="D1185" s="23" t="s">
        <v>18</v>
      </c>
      <c r="E1185" s="25" t="s">
        <v>27</v>
      </c>
      <c r="F1185" s="31">
        <v>17190467</v>
      </c>
      <c r="G1185" s="30">
        <v>43636</v>
      </c>
      <c r="H1185" s="29" t="s">
        <v>129</v>
      </c>
      <c r="I1185" s="28" t="s">
        <v>79</v>
      </c>
      <c r="J1185" s="27" t="s">
        <v>78</v>
      </c>
      <c r="K1185" s="26">
        <v>234692</v>
      </c>
    </row>
    <row r="1186" spans="1:11" ht="30" x14ac:dyDescent="0.2">
      <c r="A1186" s="14" t="s">
        <v>7</v>
      </c>
      <c r="B1186" s="9" t="s">
        <v>33</v>
      </c>
      <c r="C1186" s="24" t="s">
        <v>18</v>
      </c>
      <c r="D1186" s="23" t="s">
        <v>18</v>
      </c>
      <c r="E1186" s="25" t="s">
        <v>27</v>
      </c>
      <c r="F1186" s="31">
        <v>17190469</v>
      </c>
      <c r="G1186" s="30">
        <v>43636</v>
      </c>
      <c r="H1186" s="29" t="s">
        <v>128</v>
      </c>
      <c r="I1186" s="28" t="s">
        <v>127</v>
      </c>
      <c r="J1186" s="27" t="s">
        <v>126</v>
      </c>
      <c r="K1186" s="41">
        <v>1570800</v>
      </c>
    </row>
    <row r="1187" spans="1:11" ht="75" x14ac:dyDescent="0.2">
      <c r="A1187" s="14" t="s">
        <v>7</v>
      </c>
      <c r="B1187" s="9" t="s">
        <v>33</v>
      </c>
      <c r="C1187" s="24" t="s">
        <v>18</v>
      </c>
      <c r="D1187" s="23" t="s">
        <v>18</v>
      </c>
      <c r="E1187" s="25" t="s">
        <v>27</v>
      </c>
      <c r="F1187" s="31">
        <v>17190478</v>
      </c>
      <c r="G1187" s="30">
        <v>43636</v>
      </c>
      <c r="H1187" s="29" t="s">
        <v>125</v>
      </c>
      <c r="I1187" s="28" t="s">
        <v>124</v>
      </c>
      <c r="J1187" s="27" t="s">
        <v>123</v>
      </c>
      <c r="K1187" s="41">
        <v>177778</v>
      </c>
    </row>
    <row r="1188" spans="1:11" ht="75" x14ac:dyDescent="0.2">
      <c r="A1188" s="14" t="s">
        <v>7</v>
      </c>
      <c r="B1188" s="9" t="s">
        <v>33</v>
      </c>
      <c r="C1188" s="24" t="s">
        <v>18</v>
      </c>
      <c r="D1188" s="23" t="s">
        <v>18</v>
      </c>
      <c r="E1188" s="25" t="s">
        <v>27</v>
      </c>
      <c r="F1188" s="31">
        <v>17190472</v>
      </c>
      <c r="G1188" s="30">
        <v>43636</v>
      </c>
      <c r="H1188" s="29" t="s">
        <v>122</v>
      </c>
      <c r="I1188" s="28" t="s">
        <v>121</v>
      </c>
      <c r="J1188" s="27" t="s">
        <v>120</v>
      </c>
      <c r="K1188" s="41">
        <v>400000</v>
      </c>
    </row>
    <row r="1189" spans="1:11" ht="15" x14ac:dyDescent="0.2">
      <c r="A1189" s="14" t="s">
        <v>7</v>
      </c>
      <c r="B1189" s="32" t="s">
        <v>28</v>
      </c>
      <c r="C1189" s="24" t="s">
        <v>18</v>
      </c>
      <c r="D1189" s="23" t="s">
        <v>18</v>
      </c>
      <c r="E1189" s="25" t="s">
        <v>32</v>
      </c>
      <c r="F1189" s="31">
        <v>17190155</v>
      </c>
      <c r="G1189" s="30">
        <v>43636</v>
      </c>
      <c r="H1189" s="29" t="s">
        <v>119</v>
      </c>
      <c r="I1189" s="28" t="s">
        <v>118</v>
      </c>
      <c r="J1189" s="27" t="s">
        <v>117</v>
      </c>
      <c r="K1189" s="41">
        <v>122679</v>
      </c>
    </row>
    <row r="1190" spans="1:11" ht="30" customHeight="1" x14ac:dyDescent="0.3">
      <c r="A1190" s="14" t="s">
        <v>7</v>
      </c>
      <c r="B1190" s="32" t="s">
        <v>28</v>
      </c>
      <c r="C1190" s="24" t="s">
        <v>18</v>
      </c>
      <c r="D1190" s="23" t="s">
        <v>18</v>
      </c>
      <c r="E1190" s="25" t="s">
        <v>27</v>
      </c>
      <c r="F1190" s="40">
        <v>17190473</v>
      </c>
      <c r="G1190" s="30">
        <v>43637</v>
      </c>
      <c r="H1190" s="29" t="s">
        <v>116</v>
      </c>
      <c r="I1190" s="43" t="s">
        <v>115</v>
      </c>
      <c r="J1190" s="42" t="s">
        <v>114</v>
      </c>
      <c r="K1190" s="26">
        <v>666737</v>
      </c>
    </row>
    <row r="1191" spans="1:11" ht="30" x14ac:dyDescent="0.2">
      <c r="A1191" s="14" t="s">
        <v>7</v>
      </c>
      <c r="B1191" s="32" t="s">
        <v>28</v>
      </c>
      <c r="C1191" s="24" t="s">
        <v>18</v>
      </c>
      <c r="D1191" s="23" t="s">
        <v>18</v>
      </c>
      <c r="E1191" s="25" t="s">
        <v>27</v>
      </c>
      <c r="F1191" s="31">
        <v>17190474</v>
      </c>
      <c r="G1191" s="30">
        <v>43637</v>
      </c>
      <c r="H1191" s="29" t="s">
        <v>113</v>
      </c>
      <c r="I1191" s="28" t="s">
        <v>112</v>
      </c>
      <c r="J1191" s="27" t="s">
        <v>111</v>
      </c>
      <c r="K1191" s="41">
        <v>200000</v>
      </c>
    </row>
    <row r="1192" spans="1:11" ht="45" x14ac:dyDescent="0.2">
      <c r="A1192" s="14" t="s">
        <v>7</v>
      </c>
      <c r="B1192" s="32" t="s">
        <v>28</v>
      </c>
      <c r="C1192" s="24" t="s">
        <v>18</v>
      </c>
      <c r="D1192" s="23" t="s">
        <v>18</v>
      </c>
      <c r="E1192" s="25" t="s">
        <v>27</v>
      </c>
      <c r="F1192" s="31">
        <v>17190475</v>
      </c>
      <c r="G1192" s="30">
        <v>43637</v>
      </c>
      <c r="H1192" s="29" t="s">
        <v>110</v>
      </c>
      <c r="I1192" s="28" t="s">
        <v>109</v>
      </c>
      <c r="J1192" s="27" t="s">
        <v>108</v>
      </c>
      <c r="K1192" s="41">
        <v>329800</v>
      </c>
    </row>
    <row r="1193" spans="1:11" ht="30" x14ac:dyDescent="0.2">
      <c r="A1193" s="14" t="s">
        <v>7</v>
      </c>
      <c r="B1193" s="9" t="s">
        <v>33</v>
      </c>
      <c r="C1193" s="24" t="s">
        <v>18</v>
      </c>
      <c r="D1193" s="23" t="s">
        <v>18</v>
      </c>
      <c r="E1193" s="25" t="s">
        <v>27</v>
      </c>
      <c r="F1193" s="31">
        <v>17190476</v>
      </c>
      <c r="G1193" s="30">
        <v>43637</v>
      </c>
      <c r="H1193" s="29" t="s">
        <v>107</v>
      </c>
      <c r="I1193" s="28" t="s">
        <v>106</v>
      </c>
      <c r="J1193" s="27" t="s">
        <v>0</v>
      </c>
      <c r="K1193" s="41">
        <v>214200</v>
      </c>
    </row>
    <row r="1194" spans="1:11" ht="45" x14ac:dyDescent="0.2">
      <c r="A1194" s="14" t="s">
        <v>7</v>
      </c>
      <c r="B1194" s="28" t="s">
        <v>81</v>
      </c>
      <c r="C1194" s="24" t="s">
        <v>18</v>
      </c>
      <c r="D1194" s="23" t="s">
        <v>18</v>
      </c>
      <c r="E1194" s="25" t="s">
        <v>32</v>
      </c>
      <c r="F1194" s="31">
        <v>17190156</v>
      </c>
      <c r="G1194" s="30">
        <v>43637</v>
      </c>
      <c r="H1194" s="29" t="s">
        <v>105</v>
      </c>
      <c r="I1194" s="28" t="s">
        <v>104</v>
      </c>
      <c r="J1194" s="27" t="s">
        <v>103</v>
      </c>
      <c r="K1194" s="41">
        <v>45339</v>
      </c>
    </row>
    <row r="1195" spans="1:11" ht="15" x14ac:dyDescent="0.2">
      <c r="A1195" s="14" t="s">
        <v>7</v>
      </c>
      <c r="B1195" s="15" t="s">
        <v>13</v>
      </c>
      <c r="C1195" s="39" t="s">
        <v>102</v>
      </c>
      <c r="D1195" s="23">
        <v>43623</v>
      </c>
      <c r="E1195" s="25" t="s">
        <v>27</v>
      </c>
      <c r="F1195" s="31">
        <v>17190477</v>
      </c>
      <c r="G1195" s="30">
        <v>43637</v>
      </c>
      <c r="H1195" s="29" t="s">
        <v>101</v>
      </c>
      <c r="I1195" s="28" t="s">
        <v>100</v>
      </c>
      <c r="J1195" s="27" t="s">
        <v>99</v>
      </c>
      <c r="K1195" s="35">
        <v>226100</v>
      </c>
    </row>
    <row r="1196" spans="1:11" ht="15" customHeight="1" x14ac:dyDescent="0.3">
      <c r="A1196" s="14" t="s">
        <v>7</v>
      </c>
      <c r="B1196" s="32" t="s">
        <v>47</v>
      </c>
      <c r="C1196" s="39" t="s">
        <v>46</v>
      </c>
      <c r="D1196" s="23">
        <v>43473</v>
      </c>
      <c r="E1196" s="25" t="s">
        <v>27</v>
      </c>
      <c r="F1196" s="39">
        <v>17190485</v>
      </c>
      <c r="G1196" s="30">
        <v>43637</v>
      </c>
      <c r="H1196" s="36" t="s">
        <v>98</v>
      </c>
      <c r="I1196" s="38" t="s">
        <v>44</v>
      </c>
      <c r="J1196" s="7" t="s">
        <v>43</v>
      </c>
      <c r="K1196" s="26">
        <v>141198</v>
      </c>
    </row>
    <row r="1197" spans="1:11" ht="15" customHeight="1" x14ac:dyDescent="0.3">
      <c r="A1197" s="14" t="s">
        <v>7</v>
      </c>
      <c r="B1197" s="32" t="s">
        <v>47</v>
      </c>
      <c r="C1197" s="39" t="s">
        <v>46</v>
      </c>
      <c r="D1197" s="23">
        <v>43473</v>
      </c>
      <c r="E1197" s="25" t="s">
        <v>27</v>
      </c>
      <c r="F1197" s="39">
        <v>17190486</v>
      </c>
      <c r="G1197" s="30">
        <v>43637</v>
      </c>
      <c r="H1197" s="36" t="s">
        <v>97</v>
      </c>
      <c r="I1197" s="38" t="s">
        <v>44</v>
      </c>
      <c r="J1197" s="7" t="s">
        <v>43</v>
      </c>
      <c r="K1197" s="26">
        <v>50000</v>
      </c>
    </row>
    <row r="1198" spans="1:11" ht="15" customHeight="1" x14ac:dyDescent="0.3">
      <c r="A1198" s="14" t="s">
        <v>7</v>
      </c>
      <c r="B1198" s="32" t="s">
        <v>47</v>
      </c>
      <c r="C1198" s="39" t="s">
        <v>46</v>
      </c>
      <c r="D1198" s="23">
        <v>43473</v>
      </c>
      <c r="E1198" s="25" t="s">
        <v>27</v>
      </c>
      <c r="F1198" s="39">
        <v>17190487</v>
      </c>
      <c r="G1198" s="30">
        <v>43637</v>
      </c>
      <c r="H1198" s="36" t="s">
        <v>96</v>
      </c>
      <c r="I1198" s="38" t="s">
        <v>44</v>
      </c>
      <c r="J1198" s="7" t="s">
        <v>43</v>
      </c>
      <c r="K1198" s="26">
        <v>123198</v>
      </c>
    </row>
    <row r="1199" spans="1:11" ht="15" customHeight="1" x14ac:dyDescent="0.3">
      <c r="A1199" s="14" t="s">
        <v>7</v>
      </c>
      <c r="B1199" s="32" t="s">
        <v>47</v>
      </c>
      <c r="C1199" s="39" t="s">
        <v>46</v>
      </c>
      <c r="D1199" s="23">
        <v>43473</v>
      </c>
      <c r="E1199" s="25" t="s">
        <v>27</v>
      </c>
      <c r="F1199" s="39">
        <v>17190488</v>
      </c>
      <c r="G1199" s="30">
        <v>43637</v>
      </c>
      <c r="H1199" s="36" t="s">
        <v>95</v>
      </c>
      <c r="I1199" s="38" t="s">
        <v>44</v>
      </c>
      <c r="J1199" s="7" t="s">
        <v>43</v>
      </c>
      <c r="K1199" s="26">
        <v>157198</v>
      </c>
    </row>
    <row r="1200" spans="1:11" ht="30" customHeight="1" x14ac:dyDescent="0.3">
      <c r="A1200" s="14" t="s">
        <v>7</v>
      </c>
      <c r="B1200" s="32" t="s">
        <v>47</v>
      </c>
      <c r="C1200" s="39" t="s">
        <v>46</v>
      </c>
      <c r="D1200" s="23">
        <v>43473</v>
      </c>
      <c r="E1200" s="25" t="s">
        <v>27</v>
      </c>
      <c r="F1200" s="39">
        <v>17190489</v>
      </c>
      <c r="G1200" s="30">
        <v>43637</v>
      </c>
      <c r="H1200" s="36" t="s">
        <v>94</v>
      </c>
      <c r="I1200" s="38" t="s">
        <v>44</v>
      </c>
      <c r="J1200" s="7" t="s">
        <v>43</v>
      </c>
      <c r="K1200" s="26">
        <v>92198</v>
      </c>
    </row>
    <row r="1201" spans="1:11" ht="30" customHeight="1" x14ac:dyDescent="0.3">
      <c r="A1201" s="14" t="s">
        <v>7</v>
      </c>
      <c r="B1201" s="32" t="s">
        <v>47</v>
      </c>
      <c r="C1201" s="39" t="s">
        <v>46</v>
      </c>
      <c r="D1201" s="23">
        <v>43473</v>
      </c>
      <c r="E1201" s="25" t="s">
        <v>27</v>
      </c>
      <c r="F1201" s="39">
        <v>17190490</v>
      </c>
      <c r="G1201" s="30">
        <v>43637</v>
      </c>
      <c r="H1201" s="36" t="s">
        <v>93</v>
      </c>
      <c r="I1201" s="38" t="s">
        <v>44</v>
      </c>
      <c r="J1201" s="7" t="s">
        <v>43</v>
      </c>
      <c r="K1201" s="26">
        <v>92198</v>
      </c>
    </row>
    <row r="1202" spans="1:11" ht="15" customHeight="1" x14ac:dyDescent="0.3">
      <c r="A1202" s="14" t="s">
        <v>7</v>
      </c>
      <c r="B1202" s="32" t="s">
        <v>47</v>
      </c>
      <c r="C1202" s="39" t="s">
        <v>46</v>
      </c>
      <c r="D1202" s="23">
        <v>43473</v>
      </c>
      <c r="E1202" s="25" t="s">
        <v>27</v>
      </c>
      <c r="F1202" s="39">
        <v>17190479</v>
      </c>
      <c r="G1202" s="30">
        <v>43637</v>
      </c>
      <c r="H1202" s="36" t="s">
        <v>92</v>
      </c>
      <c r="I1202" s="38" t="s">
        <v>44</v>
      </c>
      <c r="J1202" s="7" t="s">
        <v>43</v>
      </c>
      <c r="K1202" s="26">
        <v>170788</v>
      </c>
    </row>
    <row r="1203" spans="1:11" ht="30" customHeight="1" x14ac:dyDescent="0.3">
      <c r="A1203" s="14" t="s">
        <v>7</v>
      </c>
      <c r="B1203" s="32" t="s">
        <v>47</v>
      </c>
      <c r="C1203" s="39" t="s">
        <v>46</v>
      </c>
      <c r="D1203" s="23">
        <v>43473</v>
      </c>
      <c r="E1203" s="25" t="s">
        <v>27</v>
      </c>
      <c r="F1203" s="39">
        <v>1719481</v>
      </c>
      <c r="G1203" s="30">
        <v>43637</v>
      </c>
      <c r="H1203" s="36" t="s">
        <v>91</v>
      </c>
      <c r="I1203" s="38" t="s">
        <v>44</v>
      </c>
      <c r="J1203" s="7" t="s">
        <v>43</v>
      </c>
      <c r="K1203" s="26">
        <v>289708</v>
      </c>
    </row>
    <row r="1204" spans="1:11" ht="30" customHeight="1" x14ac:dyDescent="0.3">
      <c r="A1204" s="14" t="s">
        <v>7</v>
      </c>
      <c r="B1204" s="32" t="s">
        <v>47</v>
      </c>
      <c r="C1204" s="39" t="s">
        <v>46</v>
      </c>
      <c r="D1204" s="23">
        <v>43473</v>
      </c>
      <c r="E1204" s="25" t="s">
        <v>27</v>
      </c>
      <c r="F1204" s="39">
        <v>17190482</v>
      </c>
      <c r="G1204" s="30">
        <v>43637</v>
      </c>
      <c r="H1204" s="36" t="s">
        <v>90</v>
      </c>
      <c r="I1204" s="38" t="s">
        <v>44</v>
      </c>
      <c r="J1204" s="7" t="s">
        <v>43</v>
      </c>
      <c r="K1204" s="26">
        <v>170788</v>
      </c>
    </row>
    <row r="1205" spans="1:11" ht="30" customHeight="1" x14ac:dyDescent="0.3">
      <c r="A1205" s="14" t="s">
        <v>7</v>
      </c>
      <c r="B1205" s="32" t="s">
        <v>47</v>
      </c>
      <c r="C1205" s="39" t="s">
        <v>46</v>
      </c>
      <c r="D1205" s="23">
        <v>43473</v>
      </c>
      <c r="E1205" s="25" t="s">
        <v>27</v>
      </c>
      <c r="F1205" s="39">
        <v>17190483</v>
      </c>
      <c r="G1205" s="30">
        <v>43637</v>
      </c>
      <c r="H1205" s="36" t="s">
        <v>89</v>
      </c>
      <c r="I1205" s="38" t="s">
        <v>44</v>
      </c>
      <c r="J1205" s="7" t="s">
        <v>43</v>
      </c>
      <c r="K1205" s="26">
        <v>141198</v>
      </c>
    </row>
    <row r="1206" spans="1:11" ht="15" customHeight="1" x14ac:dyDescent="0.3">
      <c r="A1206" s="14" t="s">
        <v>7</v>
      </c>
      <c r="B1206" s="32" t="s">
        <v>47</v>
      </c>
      <c r="C1206" s="39" t="s">
        <v>46</v>
      </c>
      <c r="D1206" s="23">
        <v>43473</v>
      </c>
      <c r="E1206" s="25" t="s">
        <v>27</v>
      </c>
      <c r="F1206" s="39">
        <v>17190484</v>
      </c>
      <c r="G1206" s="30">
        <v>43637</v>
      </c>
      <c r="H1206" s="36" t="s">
        <v>88</v>
      </c>
      <c r="I1206" s="38" t="s">
        <v>44</v>
      </c>
      <c r="J1206" s="7" t="s">
        <v>43</v>
      </c>
      <c r="K1206" s="26">
        <v>92208</v>
      </c>
    </row>
    <row r="1207" spans="1:11" ht="45" x14ac:dyDescent="0.2">
      <c r="A1207" s="14" t="s">
        <v>7</v>
      </c>
      <c r="B1207" s="32" t="s">
        <v>28</v>
      </c>
      <c r="C1207" s="24" t="s">
        <v>18</v>
      </c>
      <c r="D1207" s="23" t="s">
        <v>18</v>
      </c>
      <c r="E1207" s="25" t="s">
        <v>32</v>
      </c>
      <c r="F1207" s="31">
        <v>17190158</v>
      </c>
      <c r="G1207" s="30">
        <v>43640</v>
      </c>
      <c r="H1207" s="29" t="s">
        <v>87</v>
      </c>
      <c r="I1207" s="28" t="s">
        <v>35</v>
      </c>
      <c r="J1207" s="27" t="s">
        <v>34</v>
      </c>
      <c r="K1207" s="26">
        <v>13759</v>
      </c>
    </row>
    <row r="1208" spans="1:11" ht="45" x14ac:dyDescent="0.2">
      <c r="A1208" s="14" t="s">
        <v>7</v>
      </c>
      <c r="B1208" s="28" t="s">
        <v>81</v>
      </c>
      <c r="C1208" s="24" t="s">
        <v>18</v>
      </c>
      <c r="D1208" s="23" t="s">
        <v>18</v>
      </c>
      <c r="E1208" s="25" t="s">
        <v>27</v>
      </c>
      <c r="F1208" s="31">
        <v>17190491</v>
      </c>
      <c r="G1208" s="30">
        <v>43640</v>
      </c>
      <c r="H1208" s="29" t="s">
        <v>86</v>
      </c>
      <c r="I1208" s="28" t="s">
        <v>79</v>
      </c>
      <c r="J1208" s="27" t="s">
        <v>78</v>
      </c>
      <c r="K1208" s="26">
        <v>145442</v>
      </c>
    </row>
    <row r="1209" spans="1:11" ht="45" x14ac:dyDescent="0.2">
      <c r="A1209" s="14" t="s">
        <v>7</v>
      </c>
      <c r="B1209" s="32" t="s">
        <v>28</v>
      </c>
      <c r="C1209" s="24" t="s">
        <v>18</v>
      </c>
      <c r="D1209" s="23" t="s">
        <v>18</v>
      </c>
      <c r="E1209" s="25" t="s">
        <v>27</v>
      </c>
      <c r="F1209" s="31">
        <v>17190492</v>
      </c>
      <c r="G1209" s="30">
        <v>43640</v>
      </c>
      <c r="H1209" s="29" t="s">
        <v>85</v>
      </c>
      <c r="I1209" s="28" t="s">
        <v>25</v>
      </c>
      <c r="J1209" s="27" t="s">
        <v>24</v>
      </c>
      <c r="K1209" s="26">
        <v>339943</v>
      </c>
    </row>
    <row r="1210" spans="1:11" ht="30" x14ac:dyDescent="0.2">
      <c r="A1210" s="14" t="s">
        <v>7</v>
      </c>
      <c r="B1210" s="28" t="s">
        <v>81</v>
      </c>
      <c r="C1210" s="24" t="s">
        <v>18</v>
      </c>
      <c r="D1210" s="23" t="s">
        <v>18</v>
      </c>
      <c r="E1210" s="25" t="s">
        <v>27</v>
      </c>
      <c r="F1210" s="31">
        <v>17190495</v>
      </c>
      <c r="G1210" s="30">
        <v>43641</v>
      </c>
      <c r="H1210" s="29" t="s">
        <v>84</v>
      </c>
      <c r="I1210" s="28" t="s">
        <v>83</v>
      </c>
      <c r="J1210" s="27" t="s">
        <v>82</v>
      </c>
      <c r="K1210" s="26">
        <v>1840055</v>
      </c>
    </row>
    <row r="1211" spans="1:11" ht="45" x14ac:dyDescent="0.2">
      <c r="A1211" s="14" t="s">
        <v>7</v>
      </c>
      <c r="B1211" s="28" t="s">
        <v>81</v>
      </c>
      <c r="C1211" s="24" t="s">
        <v>18</v>
      </c>
      <c r="D1211" s="23" t="s">
        <v>18</v>
      </c>
      <c r="E1211" s="25" t="s">
        <v>27</v>
      </c>
      <c r="F1211" s="31">
        <v>17190493</v>
      </c>
      <c r="G1211" s="30">
        <v>43641</v>
      </c>
      <c r="H1211" s="29" t="s">
        <v>80</v>
      </c>
      <c r="I1211" s="28" t="s">
        <v>79</v>
      </c>
      <c r="J1211" s="27" t="s">
        <v>78</v>
      </c>
      <c r="K1211" s="26">
        <v>115668</v>
      </c>
    </row>
    <row r="1212" spans="1:11" ht="30" x14ac:dyDescent="0.2">
      <c r="A1212" s="14" t="s">
        <v>7</v>
      </c>
      <c r="B1212" s="15" t="s">
        <v>13</v>
      </c>
      <c r="C1212" s="39" t="s">
        <v>77</v>
      </c>
      <c r="D1212" s="23">
        <v>43634</v>
      </c>
      <c r="E1212" s="25" t="s">
        <v>27</v>
      </c>
      <c r="F1212" s="31">
        <v>17190494</v>
      </c>
      <c r="G1212" s="30">
        <v>43641</v>
      </c>
      <c r="H1212" s="29" t="s">
        <v>76</v>
      </c>
      <c r="I1212" s="28" t="s">
        <v>75</v>
      </c>
      <c r="J1212" s="27" t="s">
        <v>74</v>
      </c>
      <c r="K1212" s="26">
        <v>2040068</v>
      </c>
    </row>
    <row r="1213" spans="1:11" ht="30" x14ac:dyDescent="0.2">
      <c r="A1213" s="14" t="s">
        <v>7</v>
      </c>
      <c r="B1213" s="15" t="s">
        <v>13</v>
      </c>
      <c r="C1213" s="39" t="s">
        <v>73</v>
      </c>
      <c r="D1213" s="23">
        <v>43634</v>
      </c>
      <c r="E1213" s="25" t="s">
        <v>32</v>
      </c>
      <c r="F1213" s="31">
        <v>17190159</v>
      </c>
      <c r="G1213" s="30">
        <v>43641</v>
      </c>
      <c r="H1213" s="29" t="s">
        <v>72</v>
      </c>
      <c r="I1213" s="28" t="s">
        <v>71</v>
      </c>
      <c r="J1213" s="27" t="s">
        <v>70</v>
      </c>
      <c r="K1213" s="26">
        <v>4724300</v>
      </c>
    </row>
    <row r="1214" spans="1:11" ht="15" customHeight="1" x14ac:dyDescent="0.3">
      <c r="A1214" s="14" t="s">
        <v>7</v>
      </c>
      <c r="B1214" s="32" t="s">
        <v>47</v>
      </c>
      <c r="C1214" s="39" t="s">
        <v>46</v>
      </c>
      <c r="D1214" s="23">
        <v>43473</v>
      </c>
      <c r="E1214" s="25" t="s">
        <v>27</v>
      </c>
      <c r="F1214" s="39">
        <v>17190496</v>
      </c>
      <c r="G1214" s="30">
        <v>43641</v>
      </c>
      <c r="H1214" s="36" t="s">
        <v>69</v>
      </c>
      <c r="I1214" s="38" t="s">
        <v>44</v>
      </c>
      <c r="J1214" s="7" t="s">
        <v>43</v>
      </c>
      <c r="K1214" s="26">
        <v>44010</v>
      </c>
    </row>
    <row r="1215" spans="1:11" ht="15" customHeight="1" x14ac:dyDescent="0.3">
      <c r="A1215" s="14" t="s">
        <v>7</v>
      </c>
      <c r="B1215" s="32" t="s">
        <v>47</v>
      </c>
      <c r="C1215" s="39" t="s">
        <v>46</v>
      </c>
      <c r="D1215" s="23">
        <v>43473</v>
      </c>
      <c r="E1215" s="25" t="s">
        <v>27</v>
      </c>
      <c r="F1215" s="39">
        <v>17190497</v>
      </c>
      <c r="G1215" s="30">
        <v>43641</v>
      </c>
      <c r="H1215" s="36" t="s">
        <v>68</v>
      </c>
      <c r="I1215" s="38" t="s">
        <v>44</v>
      </c>
      <c r="J1215" s="7" t="s">
        <v>43</v>
      </c>
      <c r="K1215" s="26">
        <v>66010</v>
      </c>
    </row>
    <row r="1216" spans="1:11" ht="30" customHeight="1" x14ac:dyDescent="0.3">
      <c r="A1216" s="14" t="s">
        <v>7</v>
      </c>
      <c r="B1216" s="32" t="s">
        <v>47</v>
      </c>
      <c r="C1216" s="39" t="s">
        <v>46</v>
      </c>
      <c r="D1216" s="23">
        <v>43473</v>
      </c>
      <c r="E1216" s="25" t="s">
        <v>27</v>
      </c>
      <c r="F1216" s="39">
        <v>17190498</v>
      </c>
      <c r="G1216" s="30">
        <v>43641</v>
      </c>
      <c r="H1216" s="36" t="s">
        <v>67</v>
      </c>
      <c r="I1216" s="38" t="s">
        <v>44</v>
      </c>
      <c r="J1216" s="7" t="s">
        <v>43</v>
      </c>
      <c r="K1216" s="26">
        <v>33990</v>
      </c>
    </row>
    <row r="1217" spans="1:11" ht="15" customHeight="1" x14ac:dyDescent="0.3">
      <c r="A1217" s="14" t="s">
        <v>7</v>
      </c>
      <c r="B1217" s="32" t="s">
        <v>47</v>
      </c>
      <c r="C1217" s="39" t="s">
        <v>46</v>
      </c>
      <c r="D1217" s="23">
        <v>43473</v>
      </c>
      <c r="E1217" s="25" t="s">
        <v>27</v>
      </c>
      <c r="F1217" s="39">
        <v>17190499</v>
      </c>
      <c r="G1217" s="30">
        <v>43641</v>
      </c>
      <c r="H1217" s="36" t="s">
        <v>66</v>
      </c>
      <c r="I1217" s="38" t="s">
        <v>44</v>
      </c>
      <c r="J1217" s="7" t="s">
        <v>43</v>
      </c>
      <c r="K1217" s="26">
        <v>33990</v>
      </c>
    </row>
    <row r="1218" spans="1:11" ht="30" x14ac:dyDescent="0.2">
      <c r="A1218" s="14" t="s">
        <v>7</v>
      </c>
      <c r="B1218" s="9" t="s">
        <v>33</v>
      </c>
      <c r="C1218" s="24" t="s">
        <v>18</v>
      </c>
      <c r="D1218" s="23" t="s">
        <v>18</v>
      </c>
      <c r="E1218" s="25" t="s">
        <v>27</v>
      </c>
      <c r="F1218" s="31">
        <v>17190500</v>
      </c>
      <c r="G1218" s="30">
        <v>43642</v>
      </c>
      <c r="H1218" s="29" t="s">
        <v>65</v>
      </c>
      <c r="I1218" s="28" t="s">
        <v>64</v>
      </c>
      <c r="J1218" s="27" t="s">
        <v>63</v>
      </c>
      <c r="K1218" s="26">
        <v>6000000</v>
      </c>
    </row>
    <row r="1219" spans="1:11" ht="45" x14ac:dyDescent="0.2">
      <c r="A1219" s="14" t="s">
        <v>7</v>
      </c>
      <c r="B1219" s="32" t="s">
        <v>28</v>
      </c>
      <c r="C1219" s="24" t="s">
        <v>18</v>
      </c>
      <c r="D1219" s="23" t="s">
        <v>18</v>
      </c>
      <c r="E1219" s="25" t="s">
        <v>27</v>
      </c>
      <c r="F1219" s="31">
        <v>17190501</v>
      </c>
      <c r="G1219" s="30">
        <v>43643</v>
      </c>
      <c r="H1219" s="29" t="s">
        <v>62</v>
      </c>
      <c r="I1219" s="28" t="s">
        <v>61</v>
      </c>
      <c r="J1219" s="27" t="s">
        <v>60</v>
      </c>
      <c r="K1219" s="26">
        <v>9596435</v>
      </c>
    </row>
    <row r="1220" spans="1:11" ht="75" x14ac:dyDescent="0.2">
      <c r="A1220" s="14" t="s">
        <v>7</v>
      </c>
      <c r="B1220" s="32" t="s">
        <v>28</v>
      </c>
      <c r="C1220" s="24" t="s">
        <v>18</v>
      </c>
      <c r="D1220" s="23" t="s">
        <v>18</v>
      </c>
      <c r="E1220" s="25" t="s">
        <v>32</v>
      </c>
      <c r="F1220" s="40">
        <v>17190160</v>
      </c>
      <c r="G1220" s="30">
        <v>43643</v>
      </c>
      <c r="H1220" s="29" t="s">
        <v>59</v>
      </c>
      <c r="I1220" s="28" t="s">
        <v>58</v>
      </c>
      <c r="J1220" s="27" t="s">
        <v>57</v>
      </c>
      <c r="K1220" s="26">
        <v>190376</v>
      </c>
    </row>
    <row r="1221" spans="1:11" ht="45" x14ac:dyDescent="0.2">
      <c r="A1221" s="14" t="s">
        <v>7</v>
      </c>
      <c r="B1221" s="9" t="s">
        <v>33</v>
      </c>
      <c r="C1221" s="24" t="s">
        <v>18</v>
      </c>
      <c r="D1221" s="23" t="s">
        <v>18</v>
      </c>
      <c r="E1221" s="25" t="s">
        <v>27</v>
      </c>
      <c r="F1221" s="37">
        <v>17190502</v>
      </c>
      <c r="G1221" s="30">
        <v>43643</v>
      </c>
      <c r="H1221" s="36" t="s">
        <v>56</v>
      </c>
      <c r="I1221" s="28" t="s">
        <v>38</v>
      </c>
      <c r="J1221" s="35" t="s">
        <v>37</v>
      </c>
      <c r="K1221" s="26">
        <v>52200</v>
      </c>
    </row>
    <row r="1222" spans="1:11" ht="45" x14ac:dyDescent="0.2">
      <c r="A1222" s="14" t="s">
        <v>7</v>
      </c>
      <c r="B1222" s="9" t="s">
        <v>33</v>
      </c>
      <c r="C1222" s="24" t="s">
        <v>18</v>
      </c>
      <c r="D1222" s="23" t="s">
        <v>18</v>
      </c>
      <c r="E1222" s="25" t="s">
        <v>27</v>
      </c>
      <c r="F1222" s="37">
        <v>17190503</v>
      </c>
      <c r="G1222" s="30">
        <v>43643</v>
      </c>
      <c r="H1222" s="36" t="s">
        <v>55</v>
      </c>
      <c r="I1222" s="28" t="s">
        <v>38</v>
      </c>
      <c r="J1222" s="35" t="s">
        <v>37</v>
      </c>
      <c r="K1222" s="26">
        <v>12060</v>
      </c>
    </row>
    <row r="1223" spans="1:11" ht="30" x14ac:dyDescent="0.2">
      <c r="A1223" s="14" t="s">
        <v>7</v>
      </c>
      <c r="B1223" s="32" t="s">
        <v>28</v>
      </c>
      <c r="C1223" s="24" t="s">
        <v>18</v>
      </c>
      <c r="D1223" s="23" t="s">
        <v>18</v>
      </c>
      <c r="E1223" s="25" t="s">
        <v>32</v>
      </c>
      <c r="F1223" s="40">
        <v>17190161</v>
      </c>
      <c r="G1223" s="30">
        <v>43643</v>
      </c>
      <c r="H1223" s="29" t="s">
        <v>54</v>
      </c>
      <c r="I1223" s="28" t="s">
        <v>53</v>
      </c>
      <c r="J1223" s="27" t="s">
        <v>52</v>
      </c>
      <c r="K1223" s="26">
        <v>666400</v>
      </c>
    </row>
    <row r="1224" spans="1:11" ht="30" x14ac:dyDescent="0.2">
      <c r="A1224" s="14" t="s">
        <v>7</v>
      </c>
      <c r="B1224" s="32" t="s">
        <v>28</v>
      </c>
      <c r="C1224" s="24" t="s">
        <v>18</v>
      </c>
      <c r="D1224" s="23" t="s">
        <v>18</v>
      </c>
      <c r="E1224" s="25" t="s">
        <v>27</v>
      </c>
      <c r="F1224" s="37">
        <v>17190504</v>
      </c>
      <c r="G1224" s="30">
        <v>43643</v>
      </c>
      <c r="H1224" s="36" t="s">
        <v>51</v>
      </c>
      <c r="I1224" s="28" t="s">
        <v>50</v>
      </c>
      <c r="J1224" s="35" t="s">
        <v>49</v>
      </c>
      <c r="K1224" s="26">
        <v>464148</v>
      </c>
    </row>
    <row r="1225" spans="1:11" ht="15" customHeight="1" x14ac:dyDescent="0.3">
      <c r="A1225" s="14" t="s">
        <v>7</v>
      </c>
      <c r="B1225" s="32" t="s">
        <v>47</v>
      </c>
      <c r="C1225" s="39" t="s">
        <v>46</v>
      </c>
      <c r="D1225" s="23">
        <v>43473</v>
      </c>
      <c r="E1225" s="25" t="s">
        <v>27</v>
      </c>
      <c r="F1225" s="39">
        <v>17190505</v>
      </c>
      <c r="G1225" s="30">
        <v>43643</v>
      </c>
      <c r="H1225" s="36" t="s">
        <v>48</v>
      </c>
      <c r="I1225" s="38" t="s">
        <v>44</v>
      </c>
      <c r="J1225" s="7" t="s">
        <v>43</v>
      </c>
      <c r="K1225" s="26">
        <v>87510</v>
      </c>
    </row>
    <row r="1226" spans="1:11" ht="30" customHeight="1" x14ac:dyDescent="0.3">
      <c r="A1226" s="14" t="s">
        <v>7</v>
      </c>
      <c r="B1226" s="32" t="s">
        <v>47</v>
      </c>
      <c r="C1226" s="39" t="s">
        <v>46</v>
      </c>
      <c r="D1226" s="23">
        <v>43473</v>
      </c>
      <c r="E1226" s="25" t="s">
        <v>27</v>
      </c>
      <c r="F1226" s="39">
        <v>17190506</v>
      </c>
      <c r="G1226" s="30">
        <v>43643</v>
      </c>
      <c r="H1226" s="36" t="s">
        <v>45</v>
      </c>
      <c r="I1226" s="38" t="s">
        <v>44</v>
      </c>
      <c r="J1226" s="7" t="s">
        <v>43</v>
      </c>
      <c r="K1226" s="26">
        <v>119708</v>
      </c>
    </row>
    <row r="1227" spans="1:11" ht="45" x14ac:dyDescent="0.2">
      <c r="A1227" s="14" t="s">
        <v>7</v>
      </c>
      <c r="B1227" s="32" t="s">
        <v>28</v>
      </c>
      <c r="C1227" s="24" t="s">
        <v>18</v>
      </c>
      <c r="D1227" s="23" t="s">
        <v>18</v>
      </c>
      <c r="E1227" s="25" t="s">
        <v>32</v>
      </c>
      <c r="F1227" s="34">
        <v>17190162</v>
      </c>
      <c r="G1227" s="30">
        <v>43644</v>
      </c>
      <c r="H1227" s="33" t="s">
        <v>42</v>
      </c>
      <c r="I1227" s="28" t="s">
        <v>41</v>
      </c>
      <c r="J1227" s="27" t="s">
        <v>40</v>
      </c>
      <c r="K1227" s="26">
        <v>119470</v>
      </c>
    </row>
    <row r="1228" spans="1:11" ht="45" x14ac:dyDescent="0.2">
      <c r="A1228" s="14" t="s">
        <v>7</v>
      </c>
      <c r="B1228" s="9" t="s">
        <v>33</v>
      </c>
      <c r="C1228" s="24" t="s">
        <v>18</v>
      </c>
      <c r="D1228" s="23" t="s">
        <v>18</v>
      </c>
      <c r="E1228" s="25" t="s">
        <v>27</v>
      </c>
      <c r="F1228" s="37">
        <v>17190507</v>
      </c>
      <c r="G1228" s="30">
        <v>43644</v>
      </c>
      <c r="H1228" s="36" t="s">
        <v>39</v>
      </c>
      <c r="I1228" s="28" t="s">
        <v>38</v>
      </c>
      <c r="J1228" s="35" t="s">
        <v>37</v>
      </c>
      <c r="K1228" s="26">
        <v>24180</v>
      </c>
    </row>
    <row r="1229" spans="1:11" ht="30" x14ac:dyDescent="0.2">
      <c r="A1229" s="14" t="s">
        <v>7</v>
      </c>
      <c r="B1229" s="32" t="s">
        <v>28</v>
      </c>
      <c r="C1229" s="24" t="s">
        <v>18</v>
      </c>
      <c r="D1229" s="23" t="s">
        <v>18</v>
      </c>
      <c r="E1229" s="25" t="s">
        <v>32</v>
      </c>
      <c r="F1229" s="31">
        <v>17190163</v>
      </c>
      <c r="G1229" s="30">
        <v>43640</v>
      </c>
      <c r="H1229" s="29" t="s">
        <v>36</v>
      </c>
      <c r="I1229" s="28" t="s">
        <v>35</v>
      </c>
      <c r="J1229" s="27" t="s">
        <v>34</v>
      </c>
      <c r="K1229" s="26">
        <v>39869</v>
      </c>
    </row>
    <row r="1230" spans="1:11" ht="45" x14ac:dyDescent="0.2">
      <c r="A1230" s="14" t="s">
        <v>7</v>
      </c>
      <c r="B1230" s="9" t="s">
        <v>33</v>
      </c>
      <c r="C1230" s="24" t="s">
        <v>18</v>
      </c>
      <c r="D1230" s="23" t="s">
        <v>18</v>
      </c>
      <c r="E1230" s="25" t="s">
        <v>32</v>
      </c>
      <c r="F1230" s="34">
        <v>17190164</v>
      </c>
      <c r="G1230" s="30">
        <v>43644</v>
      </c>
      <c r="H1230" s="33" t="s">
        <v>31</v>
      </c>
      <c r="I1230" s="28" t="s">
        <v>30</v>
      </c>
      <c r="J1230" s="27" t="s">
        <v>29</v>
      </c>
      <c r="K1230" s="26">
        <v>42828</v>
      </c>
    </row>
    <row r="1231" spans="1:11" ht="45" x14ac:dyDescent="0.2">
      <c r="A1231" s="14" t="s">
        <v>7</v>
      </c>
      <c r="B1231" s="32" t="s">
        <v>28</v>
      </c>
      <c r="C1231" s="24" t="s">
        <v>18</v>
      </c>
      <c r="D1231" s="23" t="s">
        <v>18</v>
      </c>
      <c r="E1231" s="25" t="s">
        <v>27</v>
      </c>
      <c r="F1231" s="31">
        <v>17190508</v>
      </c>
      <c r="G1231" s="30">
        <v>43644</v>
      </c>
      <c r="H1231" s="29" t="s">
        <v>26</v>
      </c>
      <c r="I1231" s="28" t="s">
        <v>25</v>
      </c>
      <c r="J1231" s="27" t="s">
        <v>24</v>
      </c>
      <c r="K1231" s="26">
        <v>593608</v>
      </c>
    </row>
    <row r="1232" spans="1:11" ht="45" x14ac:dyDescent="0.2">
      <c r="A1232" s="14" t="s">
        <v>7</v>
      </c>
      <c r="B1232" s="25" t="s">
        <v>19</v>
      </c>
      <c r="C1232" s="24" t="s">
        <v>18</v>
      </c>
      <c r="D1232" s="23" t="s">
        <v>18</v>
      </c>
      <c r="E1232" s="25" t="s">
        <v>22</v>
      </c>
      <c r="F1232" s="21">
        <v>20908435</v>
      </c>
      <c r="G1232" s="11">
        <v>43629</v>
      </c>
      <c r="H1232" s="19" t="s">
        <v>23</v>
      </c>
      <c r="I1232" s="18" t="s">
        <v>15</v>
      </c>
      <c r="J1232" s="17" t="s">
        <v>14</v>
      </c>
      <c r="K1232" s="16">
        <v>6564360</v>
      </c>
    </row>
    <row r="1233" spans="1:11" ht="90" x14ac:dyDescent="0.2">
      <c r="A1233" s="14" t="s">
        <v>7</v>
      </c>
      <c r="B1233" s="25" t="s">
        <v>19</v>
      </c>
      <c r="C1233" s="24" t="s">
        <v>18</v>
      </c>
      <c r="D1233" s="23" t="s">
        <v>18</v>
      </c>
      <c r="E1233" s="25" t="s">
        <v>22</v>
      </c>
      <c r="F1233" s="21" t="s">
        <v>21</v>
      </c>
      <c r="G1233" s="20">
        <v>43622</v>
      </c>
      <c r="H1233" s="19" t="s">
        <v>20</v>
      </c>
      <c r="I1233" s="18" t="s">
        <v>15</v>
      </c>
      <c r="J1233" s="17" t="s">
        <v>14</v>
      </c>
      <c r="K1233" s="16">
        <v>620810</v>
      </c>
    </row>
    <row r="1234" spans="1:11" ht="45" x14ac:dyDescent="0.2">
      <c r="A1234" s="14" t="s">
        <v>7</v>
      </c>
      <c r="B1234" s="25" t="s">
        <v>19</v>
      </c>
      <c r="C1234" s="24" t="s">
        <v>18</v>
      </c>
      <c r="D1234" s="23" t="s">
        <v>18</v>
      </c>
      <c r="E1234" s="22" t="s">
        <v>17</v>
      </c>
      <c r="F1234" s="21">
        <v>213849600</v>
      </c>
      <c r="G1234" s="20">
        <v>43637</v>
      </c>
      <c r="H1234" s="19" t="s">
        <v>16</v>
      </c>
      <c r="I1234" s="18" t="s">
        <v>15</v>
      </c>
      <c r="J1234" s="17" t="s">
        <v>14</v>
      </c>
      <c r="K1234" s="16">
        <v>119082</v>
      </c>
    </row>
    <row r="1235" spans="1:11" ht="30" x14ac:dyDescent="0.2">
      <c r="A1235" s="14" t="s">
        <v>7</v>
      </c>
      <c r="B1235" s="15" t="s">
        <v>13</v>
      </c>
      <c r="C1235" s="12" t="s">
        <v>12</v>
      </c>
      <c r="D1235" s="13">
        <v>43626</v>
      </c>
      <c r="E1235" s="12" t="s">
        <v>4</v>
      </c>
      <c r="F1235" s="11" t="s">
        <v>3</v>
      </c>
      <c r="G1235" s="10">
        <v>43626</v>
      </c>
      <c r="H1235" s="9" t="s">
        <v>11</v>
      </c>
      <c r="I1235" s="8" t="s">
        <v>10</v>
      </c>
      <c r="J1235" s="7" t="s">
        <v>9</v>
      </c>
      <c r="K1235" s="6" t="s">
        <v>8</v>
      </c>
    </row>
    <row r="1236" spans="1:11" ht="30" x14ac:dyDescent="0.2">
      <c r="A1236" s="14" t="s">
        <v>7</v>
      </c>
      <c r="B1236" s="8" t="s">
        <v>6</v>
      </c>
      <c r="C1236" s="12" t="s">
        <v>5</v>
      </c>
      <c r="D1236" s="13">
        <v>43641</v>
      </c>
      <c r="E1236" s="12" t="s">
        <v>4</v>
      </c>
      <c r="F1236" s="11" t="s">
        <v>3</v>
      </c>
      <c r="G1236" s="10">
        <v>43641</v>
      </c>
      <c r="H1236" s="9" t="s">
        <v>2</v>
      </c>
      <c r="I1236" s="8" t="s">
        <v>1</v>
      </c>
      <c r="J1236" s="7" t="s">
        <v>0</v>
      </c>
      <c r="K1236" s="6">
        <v>5891973</v>
      </c>
    </row>
  </sheetData>
  <autoFilter ref="A4:K1236"/>
  <mergeCells count="1">
    <mergeCell ref="A2:J2"/>
  </mergeCells>
  <dataValidations count="10">
    <dataValidation type="list" allowBlank="1" showInputMessage="1" showErrorMessage="1" sqref="B794:B795 B809:B810 B814 B852 B842 B821">
      <formula1>$IO$65141:$IO$65151</formula1>
    </dataValidation>
    <dataValidation type="list" allowBlank="1" showInputMessage="1" showErrorMessage="1" sqref="B687 B726 B706 B695:B699 B689 B708:B709">
      <formula1>$Q$7:$Q$13</formula1>
    </dataValidation>
    <dataValidation type="list" allowBlank="1" showInputMessage="1" showErrorMessage="1" sqref="B727 B723 B693:B694 B717 B712:B713">
      <formula1>$Q$17:$Q$22</formula1>
    </dataValidation>
    <dataValidation type="list" allowBlank="1" showInputMessage="1" showErrorMessage="1" sqref="B444">
      <formula1>$IM$54930:$IM$54940</formula1>
    </dataValidation>
    <dataValidation type="list" allowBlank="1" showInputMessage="1" showErrorMessage="1" sqref="B391:B394 B401 B379:B381 B389 B376 B397:B398">
      <formula1>$B$2:$B$8</formula1>
    </dataValidation>
    <dataValidation type="list" allowBlank="1" showInputMessage="1" showErrorMessage="1" sqref="B316">
      <formula1>$P$6:$P$16</formula1>
    </dataValidation>
    <dataValidation type="list" allowBlank="1" showInputMessage="1" showErrorMessage="1" sqref="B362 B330 B351 B337 B326:B327 B320 B308 B310 B356:B358">
      <formula1>$P$6:$P$15</formula1>
    </dataValidation>
    <dataValidation showInputMessage="1" showErrorMessage="1" sqref="C189:D189 C191:D191 C193:D193 C222:D222"/>
    <dataValidation type="list" allowBlank="1" showInputMessage="1" showErrorMessage="1" sqref="B150:B159 B145 B1228:B1229 B161 B30:B33 B1097 B1104:B1106 B1136 B1139:B1140 B1146 B1148 B1185:B1187 B1111 B1200:B1201 B1208:B1213 B1220 B1189 B1222:B1223 B10 B13 B134:B140 B190 B197 B204:B208 B211 B215 B236:B255 B258:B267 B269 B272:B280 B282:B286 B288:B292 E651:E655 B309 B307 B318 B321:B325 B328:B329 B331:B336 B338 B942 B340 B347:B350 B363 B375 B383:B384 B386:B388 B395 B399 B412 B432 B438 B468 B470:B477 B479:B483 B492:B494 B496 B498:B500 B505 B507:B508 B512:B517 B519 B525:B526 B531 B544:B548 B552:B553 B557:B558 B562:B567 B592 B594:B595 B597:B600 B604:B605 B615:B618 B624 B626:B628 B637 B640:B641 B660:B663 B681 B684:B685 B688 B690 B710:B711 B714 B721:B722 B725 B741:B763 B811 B813 B815 B843 B862 B923 B956 B1007 B1068 E168:E187 E225:E233 E355 E363 E441:E469 E492:E494 E568:E588 E679 E863:E897 E952:E955 E986 E988 E1009 B39 B44 E38 B651 B679 B354">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4 C1230:C1231 C1193:C1199 C1233:C1235 C1204 C1184 C130:D130 G234:G296 C256:D256 C853 C44:D44 C510 C554:C555 C116:D116 C1202 C942 C855:C861 C802:C804 C806:C810 C812 C816:C817 C825:C840 C844:C848 C850:C851"/>
  </dataValidation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Sandra Díaz Salazar</cp:lastModifiedBy>
  <dcterms:created xsi:type="dcterms:W3CDTF">2019-07-26T16:22:00Z</dcterms:created>
  <dcterms:modified xsi:type="dcterms:W3CDTF">2019-07-26T21:16:26Z</dcterms:modified>
</cp:coreProperties>
</file>