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1580" windowHeight="6330"/>
  </bookViews>
  <sheets>
    <sheet name="Transparencia Junio 2014" sheetId="1" r:id="rId1"/>
  </sheets>
  <definedNames>
    <definedName name="_xlnm._FilterDatabase" localSheetId="0" hidden="1">'Transparencia Junio 2014'!$A$5:$K$436</definedName>
    <definedName name="_xlnm.Print_Area" localSheetId="0">'Transparencia Junio 2014'!$A$5:$K$5</definedName>
  </definedNames>
  <calcPr calcId="114210"/>
</workbook>
</file>

<file path=xl/calcChain.xml><?xml version="1.0" encoding="utf-8"?>
<calcChain xmlns="http://schemas.openxmlformats.org/spreadsheetml/2006/main">
  <c r="D588" i="1"/>
  <c r="D586"/>
  <c r="D582"/>
  <c r="D581"/>
  <c r="D580"/>
  <c r="D579"/>
  <c r="D578"/>
  <c r="D577"/>
  <c r="D576"/>
  <c r="D575"/>
  <c r="K568"/>
  <c r="D567"/>
  <c r="D566"/>
  <c r="D565"/>
  <c r="D564"/>
  <c r="D563"/>
  <c r="D562"/>
  <c r="K951"/>
  <c r="K414"/>
  <c r="K408"/>
  <c r="K406"/>
  <c r="K404"/>
  <c r="K393"/>
  <c r="D243"/>
  <c r="D244"/>
  <c r="D245"/>
  <c r="D246"/>
  <c r="D247"/>
  <c r="D248"/>
  <c r="D249"/>
  <c r="D250"/>
  <c r="D251"/>
  <c r="D252"/>
  <c r="D253"/>
  <c r="D254"/>
  <c r="D255"/>
  <c r="D256"/>
  <c r="D274"/>
  <c r="D275"/>
  <c r="D276"/>
  <c r="D277"/>
  <c r="D278"/>
  <c r="D279"/>
  <c r="D281"/>
  <c r="D282"/>
  <c r="D283"/>
  <c r="D294"/>
  <c r="D303"/>
  <c r="D304"/>
  <c r="D305"/>
  <c r="D306"/>
  <c r="D307"/>
  <c r="D308"/>
  <c r="D309"/>
  <c r="D310"/>
  <c r="K90"/>
  <c r="K56"/>
  <c r="K52"/>
  <c r="K43"/>
</calcChain>
</file>

<file path=xl/sharedStrings.xml><?xml version="1.0" encoding="utf-8"?>
<sst xmlns="http://schemas.openxmlformats.org/spreadsheetml/2006/main" count="8913" uniqueCount="2145">
  <si>
    <t>COMERCIAL FIGUEROA LTDA.</t>
  </si>
  <si>
    <t>76.099.409-K</t>
  </si>
  <si>
    <t>19 Los Ríos</t>
  </si>
  <si>
    <t>10 Los Lagos</t>
  </si>
  <si>
    <t>50 bolsas de pellets para calefacción F.Regional</t>
  </si>
  <si>
    <t>Easy S.A.</t>
  </si>
  <si>
    <t>3 pares de botas de agua</t>
  </si>
  <si>
    <t>Comercial S Y T Ltda.</t>
  </si>
  <si>
    <t>76.222.439-9</t>
  </si>
  <si>
    <t>1 DVR 8 canales disco duro 2TB</t>
  </si>
  <si>
    <t>Gunther José Willer Opitz</t>
  </si>
  <si>
    <t>15.299.306-4</t>
  </si>
  <si>
    <t>2000 cajas de archivo Rhein 306</t>
  </si>
  <si>
    <t>4 neumáticos vehículo institucional</t>
  </si>
  <si>
    <t>Cia. Becker y Cía Ltda.</t>
  </si>
  <si>
    <t>79.985.320-5</t>
  </si>
  <si>
    <t>1 disco duro externo</t>
  </si>
  <si>
    <t>Carlos Stange Bravo</t>
  </si>
  <si>
    <t>10.303.722-0</t>
  </si>
  <si>
    <t>Compra de papel carta y oficio Equalit</t>
  </si>
  <si>
    <t>17-FN/MP Nº1811</t>
  </si>
  <si>
    <t>Pasaje aéreo P.Montt-Santiago-P.Montt del 17-06 al 19-06-14</t>
  </si>
  <si>
    <t>Pasaje aéreo P.Montt-Santiago-P.Montt del 10-06 al 12-06-14</t>
  </si>
  <si>
    <t>Diagnóstico de DVR para cámara de vigilancia FL P.Montt</t>
  </si>
  <si>
    <t>Consultora y Serv.de Ing.Sináptico Ltda.</t>
  </si>
  <si>
    <t>76.189.498-6</t>
  </si>
  <si>
    <t>Pasaje aéreo P.Montt-Santiago-P.Montt del 10-06 al 11-06-2014</t>
  </si>
  <si>
    <t>Pasaje áereo P.Montt-Santiago-P.Montt del 10-06 al 12-06-2014</t>
  </si>
  <si>
    <t>Pasja eáereo P.Montt-Santiago-P.Montt del 16-06 al 19-04-2014</t>
  </si>
  <si>
    <t>Pasaje aéreo P.Montt-Santiago-P.Montt del 15-06 al 18-06-2014</t>
  </si>
  <si>
    <t>Pasaje aéreo P.Montt-Santiago-P.Montt del 15-06 al 17-06-2014</t>
  </si>
  <si>
    <t>Pasaje aéreo P.Montt-Santiago-P.Montt del 16-06 al 22-06-2014</t>
  </si>
  <si>
    <t>Instalación equipos data show en el Tribunal Oral en lo Penal P.Montt</t>
  </si>
  <si>
    <t>Mantención 60.000 kms. Vehículo institucional</t>
  </si>
  <si>
    <t>Difor Chile S.A.</t>
  </si>
  <si>
    <t>96.918.300-5</t>
  </si>
  <si>
    <t>Pasaje aéreo P.Montt-Antofagasta-P.Montt del 24-06 al 27-06-2014</t>
  </si>
  <si>
    <t>Pasaje aéreo P.Montt-Santiago-P.Montt del 25-06 al 27-06-2014</t>
  </si>
  <si>
    <t>Concurso Público 22-06-14 en los diarios Austral de Osorno, El Llanquihue de P.Montt y La Estrella de Chiloé.Cargos Auxiliar Castro y Auxiliar F.Regional</t>
  </si>
  <si>
    <t>Sociedad Periodística Araucanía S.A.</t>
  </si>
  <si>
    <t>Permiso camioneta arrendada viaje por Argentina, incluye seguros</t>
  </si>
  <si>
    <t>Cía.De Leasing Tattersall S.A.</t>
  </si>
  <si>
    <t>96.565.580-8</t>
  </si>
  <si>
    <t>Pasaje aéreo Santiago-P.Montt-Santiago del 22-07 al 23-07-2014</t>
  </si>
  <si>
    <t>10-FR Nº 56</t>
  </si>
  <si>
    <t>Betty Vejar Bohle</t>
  </si>
  <si>
    <t>11.690.866-2</t>
  </si>
  <si>
    <t>Consumo de electricidad FL Futalefú</t>
  </si>
  <si>
    <t>Edelaysen S.A.</t>
  </si>
  <si>
    <t>Consumo de electricidad FL P.Varas</t>
  </si>
  <si>
    <t>Consumo de electricidad FL Quellón</t>
  </si>
  <si>
    <t>Consumo de electricidad FL Hualaihué</t>
  </si>
  <si>
    <t>Consumo de electricidad FL Maullín</t>
  </si>
  <si>
    <t>Consumo de electricidad FL Los Muermos</t>
  </si>
  <si>
    <t>Consumo de electricidad F.Regional</t>
  </si>
  <si>
    <t>Consumo de electricidad FL Calbuco</t>
  </si>
  <si>
    <t>Consumo de electricidad FL P.Montt</t>
  </si>
  <si>
    <t>Consumo de electricidad FL Castro</t>
  </si>
  <si>
    <t>Consumo de electricidad FL Osorno</t>
  </si>
  <si>
    <t>Consumo de electricidad FL R.Negro</t>
  </si>
  <si>
    <t>Consumo de electricidad FL Ancud</t>
  </si>
  <si>
    <t>Consumo de electricidad FL Quinchao</t>
  </si>
  <si>
    <t>Consumo de agua FL P.Varas</t>
  </si>
  <si>
    <t>Empresa de Servicios Sanitarios de Los Lagos S.A.</t>
  </si>
  <si>
    <t>96.579.800-5</t>
  </si>
  <si>
    <t>Consumo de agua FL Quellón</t>
  </si>
  <si>
    <t>Consumo de agua FL Los Muermos</t>
  </si>
  <si>
    <t>Consumo de agua FL Calbuco</t>
  </si>
  <si>
    <t>Consumo de agua FL R.Negro</t>
  </si>
  <si>
    <t>Consumo de agua FL Maullín</t>
  </si>
  <si>
    <t>Consumo de agua  FL Castro</t>
  </si>
  <si>
    <t>Consumo de agua FL Ancud</t>
  </si>
  <si>
    <t>Consumo de agua FL Osorno</t>
  </si>
  <si>
    <t>Consumo de agua FL P.Montt</t>
  </si>
  <si>
    <t>Consumo de agua F.Regional</t>
  </si>
  <si>
    <t>Consumo de gas FL R.Negro</t>
  </si>
  <si>
    <t>Abastecedora de Combustible S.A.</t>
  </si>
  <si>
    <t>Consumo de gas FL Castro</t>
  </si>
  <si>
    <t>Consumo de gas FL Quellón</t>
  </si>
  <si>
    <t>Consumo de gas FL Osorno</t>
  </si>
  <si>
    <t>Consumo de gas FL P.Varas</t>
  </si>
  <si>
    <t>Consumo de gas FL Ancud</t>
  </si>
  <si>
    <t>Consumo de gas FL Hualaihué</t>
  </si>
  <si>
    <t>Consumo de gas FL Futaleufú</t>
  </si>
  <si>
    <t>Consumo agua potable Mayo 2014 - Fiscalia Regional</t>
  </si>
  <si>
    <t xml:space="preserve">Atención protocolar PDI </t>
  </si>
  <si>
    <t>Publicacion llamado a Licitacion Publica de Aseo, F. Regional</t>
  </si>
  <si>
    <t>Peritaje Veracidad de Relato y Daño Emocional, Delito Violación  130087xxxx-x    FL Cauquenes Fiscal</t>
  </si>
  <si>
    <t>Peritaje Veracidad de Relato y Daño Emocional, Delito Abuso Sexual  130098xxxx-x     FL Cauquenes Fi</t>
  </si>
  <si>
    <t>Peritaje Veracidad de Relato y Daño Emocional, Delito Abuso Sexual  141001xxxx-x     FL Cauquenes Fi</t>
  </si>
  <si>
    <t>Obras menores (Pintura), F.L. Talca</t>
  </si>
  <si>
    <t xml:space="preserve">Compra de articulos para actividades protocolares. </t>
  </si>
  <si>
    <t>Adquisición de artículos para actividades protocolares</t>
  </si>
  <si>
    <t>Servicio de coffe break para actividad Institucional</t>
  </si>
  <si>
    <t>Renovación de contrato de arrendamiento inmueble Fiscalía Local Hualaihué por 1 año a contar del 08-09-2014</t>
  </si>
  <si>
    <t>Pasajes aéreos a Concepción para Fiscal Regional de Aysén, asistencia a Consejo General de Fiscales.</t>
  </si>
  <si>
    <t>Servicio de coffee break para capacitaciones SIAU, SED, Contact Center.</t>
  </si>
  <si>
    <t>02 discos duros externos para uso institucional</t>
  </si>
  <si>
    <t>Servicio de Interpretación en lengua de señas para causa RUC 14003xxxx-x</t>
  </si>
  <si>
    <t>Servicio de Interpretación Chino-Español para Causa RUC 14001xxxxx-x</t>
  </si>
  <si>
    <t>2 estacionamientos reservados fiscalía regional año 2014. (Valor Costo anual UTM 82,5)</t>
  </si>
  <si>
    <t>Informe Pericial para Causa RUC 1001xxxxxx-x</t>
  </si>
  <si>
    <t>Informe Pericial para Causa RUC 1400xxxxx-x</t>
  </si>
  <si>
    <t>Servicio de Interpretación en lengua de señas para causa RUC 1400xxxxxx-x</t>
  </si>
  <si>
    <t>Informe Pericial Causa RUC 1400xxxxx-x</t>
  </si>
  <si>
    <t>Arriendo de Mobiliarios por un periodo de siete meses.</t>
  </si>
  <si>
    <t>Servicio de interprete de señas en causa RUC 1200xxxx-x de fiscal Claudio Orellana.</t>
  </si>
  <si>
    <t>Pericia privada social en causa RUC 1300xxxxx-x.</t>
  </si>
  <si>
    <t>Servicio de coffee break para 25 personas y Coctel para 50 personas, inauguración SIAU con presencia de Fiscal Nacional.</t>
  </si>
  <si>
    <t xml:space="preserve">Entrevista Psicolaboral a estamento ADMINISTRATIVO (x3). </t>
  </si>
  <si>
    <t xml:space="preserve">Entrevista Psicolaboral a estamento PROFESIONAL (x3). </t>
  </si>
  <si>
    <t xml:space="preserve">Entrevista Psicolaboral a estamento AUXILIAR (x2). </t>
  </si>
  <si>
    <t xml:space="preserve">Entrevista Psicolaboral a estamento TECNICO (x2) de FR COYHAIQUE. </t>
  </si>
  <si>
    <t>Entrevista Psicolaboral a estamento PROFESIONAL (x4).</t>
  </si>
  <si>
    <t xml:space="preserve">Entrevista Psicolaboral a estamento ADMINISTRATIVO (x2). </t>
  </si>
  <si>
    <t>Adquisición de artículos para actividad protocolar</t>
  </si>
  <si>
    <t xml:space="preserve">Adjudica Licitación Pública para la contratación de una consultoría para la evaluación del funcionamiento de los espacios de atención telefónico, presencial y virtual del SIAU. </t>
  </si>
  <si>
    <t>Confección e instalación de puertas para mueble librero</t>
  </si>
  <si>
    <t>Servicio ratificación peritaje JO RUC 1200xxxx-x</t>
  </si>
  <si>
    <t>Servicio de Pericia Víctima FGR RUC 1400xxxxx-x</t>
  </si>
  <si>
    <t>Servicio de Pericia Víctima LGR RUC 14003xxxxx-x</t>
  </si>
  <si>
    <t>Franqueo convenido mes de Mayo  2014 Fiscalía Region</t>
  </si>
  <si>
    <t>Servicio de reparación de mampara de acceso de la Fiscalia Local de San José</t>
  </si>
  <si>
    <t>Contratación Servicio de traducción al idioma inglés de requerimiento internacional, del Fiscal Regional de la Fiscalía Centro Norte, causa RUC Nº 1001xxxx-x.</t>
  </si>
  <si>
    <t xml:space="preserve">Adquisición de 3 Licencias Visual Studio Pro 2013 OLP NL Gov; 1 Licencia SQL Server Standart 2014 OLP NL Gov y 1 Licencia Windows Server Standart 2012.  </t>
  </si>
  <si>
    <t>Compra de Petróleo Diesel. carga de "Cupón Electrónico COPEC" para uso en vehículo institucional placa patente DB xx - 48</t>
  </si>
  <si>
    <t>Compra de Gasolina 95 Octanos. carga de "Cupón Electrónico COPEC" para uso en vehículos institucionales placas patentes YK - xx08 y CK xx -96</t>
  </si>
  <si>
    <t>Servicio de traducción al idioma Portugués causa RUC Nº 130079xxxx-x, correspondiente a la Fiscalía de Río Negro, Fiscal Leyla Chaín.</t>
  </si>
  <si>
    <t>Compra de 24 paquetes de galletas Costa Coco 125 grs.; 24 paquetes de galletas Costa Limón 140 grs.; 24 paquetes de galletas Costa Tuareg 120 grs., y 36 paquetes de galletas Vivo Agua 140 grs., para uso en atención de autoridades.</t>
  </si>
  <si>
    <t>Adquisición de 25 cajas de té Lipton Royal Ceylan 20 bolsitas; 24 paquetes de galletas McKay Alteza oblea c/crema bocado 140 grs.; 24 paquetes de galletas Costa Frac clásica 135 grs.; 36 paquetes de galletas Costa Soda Ligth 180 grs.; 24 paquetes de galletas Costa Vino 160 grs.; 30 paquetes de galletas McKay Kuky Chocolate 120 grs.; 20 paquetes de galletas McKay Triton vainilla 126 grs.; 36 cajas de té de Hierba Supremo surtidas 20 unidades y 20 unidades de azúcar Iansa granulada de 1 kilo, para uso en coffee breaks instirucionales.</t>
  </si>
  <si>
    <t>$65.450 mensual</t>
  </si>
  <si>
    <t>$1.057.910 anual</t>
  </si>
  <si>
    <t>$952.000 anual</t>
  </si>
  <si>
    <t>$207.790 trimestral</t>
  </si>
  <si>
    <t>$165.550 trimestral</t>
  </si>
  <si>
    <t>$361.708 mensual</t>
  </si>
  <si>
    <t>Full Computer Comercial Limitada</t>
  </si>
  <si>
    <t>78.577.530-9</t>
  </si>
  <si>
    <t>Pasaje aéreo nacional para Sr. Andrés Salazar Cádiz, Santiago/Punta Arenas/Santiago, 19 al 20 de junio de 2014.</t>
  </si>
  <si>
    <t>FN/MP Nº 876</t>
  </si>
  <si>
    <t>Adquisición de 3 licencias Toad for Oracle Xpert Edition y 3 licencias Toad DB Admin.</t>
  </si>
  <si>
    <t>Microserv Ltda.</t>
  </si>
  <si>
    <t>79.642.560-1</t>
  </si>
  <si>
    <t>Pasaje aéreo nacional para Marcelo Pérez Adasme, Santiago/Puerto Montt/Santiago, 15 al 16 de junio de 2014.</t>
  </si>
  <si>
    <t>Pasaje aéreo nacional para Ángela Chávez Torrico, Santiago/Puerto Montt/Santiago, 15 al 16 de junio de 2014.</t>
  </si>
  <si>
    <t>Contratación de servicios hoteleros, 2 días arriendo de salón C para 25 personas; 100 servicios de coffee break alternativa 2; Datashow y telón sin costo.  Jornada de trabajo en el contexto de mantención del SAF.  Actividad a realizarse los días 19 y 20 de junio del 2014.</t>
  </si>
  <si>
    <t>Pasaje aéreo nacional para Francesca Fazzi Gómez, Santiago/Iquique/Santiago, 24 al 25 de junio de 2014.</t>
  </si>
  <si>
    <t>Pasaje aéreo nacional para Maruzzella Pavan, Santiago/Iquique/Santiago, 24 al 25 de junio de 2014.</t>
  </si>
  <si>
    <t>FN/MP Nº 410</t>
  </si>
  <si>
    <t>Publicación aviso llamado a concurso público por 2 cargos e Fiscalía Nacional, 1 cargo en FR III, 2 cargos en la FR VI, 1 cargo en la FRM Oriente y 2 cargos en la FRM Occidente . Fecha publicación domingo 08 de junio del 2014 en el Diario El Mercurio. cuerpo E par. MOD 4x2.</t>
  </si>
  <si>
    <t>Empresa El Mercurio S.A.P.</t>
  </si>
  <si>
    <t>Pasaje aéreo nacional para Marcela Díaz León, Santiago/Puerto Montt/Santiago, 18 al 20 de junio de 2014.</t>
  </si>
  <si>
    <t>Pasaje aéreo nacional para Sergio Fuentes Barahona, Santiago/Temuco/Santiago, 09 al 11de junio de 2014.</t>
  </si>
  <si>
    <t>Pasaje aéreo nacional para Patricia Muñoz, Santiago/Puerto Montt/Santiago, 01 al 04 de julio de 2014.</t>
  </si>
  <si>
    <t>Autoriza Pago</t>
  </si>
  <si>
    <t>FN/MP Nº 909</t>
  </si>
  <si>
    <t>Charla relativa a enfoques teóricos y conceptos de violencia.  Actividad realizada el día 07 de noviembre del 2013.</t>
  </si>
  <si>
    <t>Carolina Franch Meggiolo</t>
  </si>
  <si>
    <t>13.686.701-6</t>
  </si>
  <si>
    <t>Contratación de 150 masajes descontracturantes para funcionarios de la Fiscalía Nacional. Inicio de la actividad vienes 13 de junio del 2014. Actividad Preventivas-Bienestar.</t>
  </si>
  <si>
    <t>Marcela Morales</t>
  </si>
  <si>
    <t>75.603.703-6</t>
  </si>
  <si>
    <t>Contratación de servicios hoteleros, 2 días arriendo de salón Parma , montaje escuela para 33 personas; 99 servicios de coffee break sencillo; 2 días de arriendo de notebook, datashow y telón.  Jornada especializada en delitos medio ambientales.  Actividad a realizarse los días 04 y 05 de septiembre del 2014.</t>
  </si>
  <si>
    <t>Hotel Torremayor S.A.</t>
  </si>
  <si>
    <t>99.502.730-5</t>
  </si>
  <si>
    <t xml:space="preserve">Licitación Privada </t>
  </si>
  <si>
    <t>FN/MP Nº 601</t>
  </si>
  <si>
    <t>Contratación de servicios hoteleros, 2 días arriendo de salón A+B, montaje mesas cuadradas con sillas dispuestas en U para 32 personas; 64 servicios de coffee break bienvenido; 64 servicios de coffee break AM Salado; 64 servicios de coffee break PM Dulce; 2 días de arriendo de notebook.  Curso de gestión de indicadores.  Actividad a realizarse los días 11 y 12 de junio del 2014.</t>
  </si>
  <si>
    <t>96685690-4</t>
  </si>
  <si>
    <t>Contratación de servicios hoteleros, 1 día arriendo de salón A, montaje escuela para 44 personas jornada completa; 1 día de arriendo salón A, montaje escuela para 44 personas media jornada; 123 servicios de coffee break alternativa 2; 2 días de arriendo de notebook.  Jornada de inducción Unidad Lavado de Dinero y Crimen Organizado.  Actividad a realizarse los días 10 y 11 de julio del 2014.</t>
  </si>
  <si>
    <t>Contratación de servicios hoteleros, 2 días arriendo de salón Viena para 28 personas en montaje U con mesas; 56 servicios de coffee break Bienvenida;56 servicios de coffee break alternativa Extra AM; 56 servicios de coffee break alternativa Simple PM; 2 días de arriendo de: notebook y datashow; pizarra y telón sin costo.  Curso de gestión de personas.  Actividad a realizarse los días 09 y 10 de septiembre del 2014.</t>
  </si>
  <si>
    <t>Soc. Hotelera Eurotel Ltda.</t>
  </si>
  <si>
    <t>78.446.860-7</t>
  </si>
  <si>
    <t>FN/MP Nº 227</t>
  </si>
  <si>
    <t xml:space="preserve">Adquisición de "Empresas Criminales".  Autor: Rafael Collao González.  Editorial Thomson Reuters, primera edición, octubre 2013. y "Estudios sobre imputación objetiva".  Autor: Wolgang Frisch.  Editorial Abeledo Perrot, primera edición, mayo 2012. </t>
  </si>
  <si>
    <t>Legal Publishing Chile Ltda.</t>
  </si>
  <si>
    <t>Adquisición de Precedentes y Justicia Penal.  Autores: Jaime Couso y Jorge Mera.  Primera edición, noviembre 2011.</t>
  </si>
  <si>
    <t>Servicios Ediciones UDP</t>
  </si>
  <si>
    <t>78.339.120-1</t>
  </si>
  <si>
    <t xml:space="preserve">Adquisición de Jurisprudencia sobre la deuda razonable.  Autor: Sergio Peña Neira.  Editorial: Metropolitana.  Primera edición, enero 2014; Avances en Psicología del Testimonio.  Autores: Antonio L. Manzanero y José Luis González.  Ediciones Jurídicas de Santiago.  Primera edición, Junio 2013; La Prueba Pericial.  Autor: Mauricio Duce J. Primera edición, noviembre 2013.; La Verdad del Proceso Penal.  Autor: Nicolás Guzmán.  Editores del Puerto.  Segunda edición, julio 2011; Manual de Litigación.  Autora: Leticia Lorenzo.  Ediciones Didot. Primera edición, marzo 2012; Medidas Cautelares Personales en el proceso Penal.  Autor: Rodrigo Durán Fuica.  Editorial Librotecnia.  Tercera edición, junio 2011;  Procedencia de la Exclusión de Prueba Ilicita de Descargo.  Autor: Osvaldo Antonio Basso Cerda.  Editorial Librotecnia.  Primera edición, noviembre 2013; Compliance y teoría del derecho Penal.  Coordinadores Lothar Kuhlen, Juan Pablo Montiel e Inigo ortíz de Urbina.  Editorial Marcial Pons, primera edición 2013; Delito Fiscal.  Autor: Mario H. Laporta.  Editorial B de F.  Primera edición, febrero 2013;  Legitima Defensa.  Autor Jacson Zilio.  Primera edición, febrero 2012; Marco Penal de las Libertades de Expresión, Opinión e Información.  Autor: Manuel Angel González Jara.  Editorial Librotecnia.  Primera edición, octubre 2012;  Mercado de Valores en Derecho Penal.  Autor: José Zamyr Vega Gutiérrez.  Editorial B de F.  Primera edición, mayo 2013; Violencia de Genero y las Respuestas de los Sistemas Penales.  Coordinadora Encarna Bodelón.  Ediciones Didot.  Primera edición, octubre 2012. </t>
  </si>
  <si>
    <t>Carlos Ramos Díaz</t>
  </si>
  <si>
    <t>8.812.480-4</t>
  </si>
  <si>
    <t>Adquisición de Juzgamiento Penal de Adolescentes.  Autores: Jaime Couso Salas y Mauricio Duce Julio.  Año de publicación 2013.</t>
  </si>
  <si>
    <t>Lom Ediciones S.A.</t>
  </si>
  <si>
    <t>76.270.746-2</t>
  </si>
  <si>
    <t>FN/MP Nº 877</t>
  </si>
  <si>
    <t>Contratación de servicios de producción, edición, postproducción y emisión de video educativo institucional para la difusión de los Compromisos de Gestión Institucional (CGI)</t>
  </si>
  <si>
    <t>Producciones Audiovisuales Multimedia y Eventos Cristian Eduardo Ávila EIRL</t>
  </si>
  <si>
    <t>76.194.802-4</t>
  </si>
  <si>
    <t>Pasaje aéreo nacional para Diego García Prieto, Santiago/Concepción/Santiago, 24 al 27 de junio de 2014.</t>
  </si>
  <si>
    <t>Pasaje aéreo nacional para Viviana Vargas Ojeda, Santiago/Puerto Montt/Santiago, 18 al 20 de junio de 2014.</t>
  </si>
  <si>
    <t>Contratación de servicios hoteleros, 2 días arriendo de salón Ulmo, montaje mesas redondas con sillas dispuestas en media luna para 32 personas; 64 servicios de coffee break Bellavista 1; 64 servicios de coffee break Bellavista 3; 64 servicios de coffee breaK Bellavista 2; 2 días de arriendo de notebook, datashow, amplificación, papelógrafo y telón sin costo.  Curso de gestión de indicadores.  Actividad a realizarse los días 07 y 08 de agosto del 2014, en la ciudad de Puerto Varas.</t>
  </si>
  <si>
    <t>Hotel Bellavista Ltda.</t>
  </si>
  <si>
    <t>78.451.360-2</t>
  </si>
  <si>
    <t xml:space="preserve">Adquisición de 50 apoya muñecas para teclado 3M WR-310 </t>
  </si>
  <si>
    <t>Roland Vorwerk y Cía. Ltda.</t>
  </si>
  <si>
    <t>78.178.530-K</t>
  </si>
  <si>
    <t xml:space="preserve">Adquisición anual de 50 tarjetas de proximidad HID ISO PROX con logo color, foto personalizada, reverso en negro lámina protectora para el Sistema de Control de Acceso Digital de la Fiscalía Nacional </t>
  </si>
  <si>
    <t>Microcontrol Chile S.A.</t>
  </si>
  <si>
    <t>99.591.380-1</t>
  </si>
  <si>
    <t>Arriendo de 8 mesas redondas de 1,20 metros para 40 personas, en el Auditorium de la Fiscalía Nacional.  Reunión de Directores Ejecutivos Regionales, desde el 17 al 19 de junio de 2014.</t>
  </si>
  <si>
    <t>Schneider, Morales y Compañía Limitada</t>
  </si>
  <si>
    <t>Contratación de servicios hoteleros, 2 días arriendo de salón Palma 1 montaje mesas U para 32 personas; 56 servicios de coffee break simple bienvenida; 56 servicios de coffee break extra AM; 56 servicios de coffee break sweet ; 56 2 días de arriendo de notebook, datashow, papelógrafo, pizarra y telón.  Curso gestión de personas.  Actividad a realizarse los días 10 y 11 de julio del 2014.</t>
  </si>
  <si>
    <t>Publicación aviso Licitación Pública "Contratación de consultoría para la evaluación del desempeño de Fiscales y Funcionarios del Ministerio Público ". Fecha publicación domingo 15 de junio del 2014 en el Diario El Mercurio. Generales. MOD 3x2.</t>
  </si>
  <si>
    <t>Arriendo de 5 notebook por 30 días según especificaciones técnicas de cotización Nº 14-248 (del 18/06/2014 al 17/07/2014).  Para ser utilizados en la Jornada de SAF y Pruebas de Virtualización.</t>
  </si>
  <si>
    <t>PC Service y Cía. Ltda.</t>
  </si>
  <si>
    <t>77.840.820-1</t>
  </si>
  <si>
    <t>Contratación de servicios hoteleros, 1 día arriendo de salón A, montaje escuela para 27 personas; 54 servicios de coffee break alternativa 3; 1 día arriendo de notebook, datashow y telón sin costo.  Taller entrevista investigativa.  Actividad a realizarse el día 31 de julio del 2014, en la ciudad de Temuco.</t>
  </si>
  <si>
    <t>Pasaje aéreo nacional para Yelica Lusic Nadal, Santiago/Temuco/Santiago, 18 al 19 de junio de 2014.</t>
  </si>
  <si>
    <t>Publicación aviso llamado al 3º Concurso Público 2014 para Fiscales Adjuntos de las Fiscalías Regionales de la I, IV, V, VIII y IX Regiones y Zonas Centro Norte y Oriente de la Región Metropolitana. El domingo 15 y lunes 16 de junio del 2014, en el diario La Estrella de Iquique, generales MOD 8x3.</t>
  </si>
  <si>
    <t>Empresa Periodística El Norte S.A.</t>
  </si>
  <si>
    <t>Publicación aviso llamado al 3º Concurso Público 2014 para Fiscales Adjuntos de las Fiscalías Regionales de la I, IV, V, VIII y IX Regiones y Zonas Centro Norte y Oriente de la Región Metropolitana. El domingo 15 y lunes 16 de junio del 2014, en el diario El Sur de Concepción, generales MOD 5x2.</t>
  </si>
  <si>
    <t>Publicación aviso llamado al 3º Concurso Público 2014 para Fiscales Adjuntos de las Fiscalías Regionales de la I, IV, V, VIII y IX Regiones y Zonas Centro Norte y Oriente de la Región Metropolitana. El domingo 15 y lunes 16 de junio del 2014, en el diario El Mercurio de Valparaíso, generales MOD 8x3.</t>
  </si>
  <si>
    <t>Publicación aviso llamado al 3º Concurso Público 2014 para Fiscales Adjuntos de las Fiscalías Regionales de la I, IV, V, VIII y IX Regiones y Zonas Centro Norte y Oriente de la Región Metropolitana. El domingo 15 de junio del 2014, en el diario El Mercurio, cuerpo E, página par MOD 5x2.</t>
  </si>
  <si>
    <t>Publicación aviso llamado al 3º Concurso Público 2014 para Fiscales Adjuntos de las Fiscalías Regionales de la I, IV, V, VIII y IX Regiones y Zonas Centro Norte y Oriente de la Región Metropolitana. El domingo 15 y lunes 16 de junio del 2014, en el diario El Día de la Serena, generales, MOD 15x3.</t>
  </si>
  <si>
    <t xml:space="preserve">Antonio Puga y Cía. Ltda.  </t>
  </si>
  <si>
    <t>Publicación aviso llamado al 3º Concurso Público 2014 para Fiscales Adjuntos de las Fiscalías Regionales de la I, IV, V, VIII y IX Regiones y Zonas Centro Norte y Oriente de la Región Metropolitana.  El lunes 16 de junio del 2014, en el diario La Tercera, generales, MOD 5x3.</t>
  </si>
  <si>
    <t>Empresa Periodística La Tercera S.A.</t>
  </si>
  <si>
    <t>99.579.980-4</t>
  </si>
  <si>
    <t>Publicación aviso llamado al 3º Concurso Público 2014 para Fiscales Adjuntos de las Fiscalías Regionales de la I, IV, V, VIII y IX Regiones y Zonas Centro Norte y Oriente de la Región Metropolitana.  El domingo 15 y lunes 16 de junio del 2014, en el diario El Austral de la Araucanía, generales, MOD 8x3.</t>
  </si>
  <si>
    <t>Publicación aviso Licitación Pública "Provisión de servicios plataforma tecnológica usuaria del Ministerio Público año 2014". Fecha publicación domingo 15 de junio del 2014 en el Diario El Mercurio. cuerpo E par. MOD 3x2.</t>
  </si>
  <si>
    <t>Pasaje aéreo nacional para Mauricio Fernández Montalbán, Santiago/Temuco/Santiago, 18 al 19 de junio de 2014.</t>
  </si>
  <si>
    <t>Contratación Directa Exceptuada Reglamento de Compras</t>
  </si>
  <si>
    <t>Publicación Aviso llamado 3º concurso de Fiscales Adjuntos de las FR I, IV, V, VIII y IX regiones y zonas Centro Norte y Oriente de la Región Metropolitana.  En Diario Oficial.</t>
  </si>
  <si>
    <t>Subsecretaria del Interior</t>
  </si>
  <si>
    <t>60.501.000-8</t>
  </si>
  <si>
    <t>Contratación de servicios hoteleros, 1 día arriendo de salón Viena, montaje en U con mesas para 28 personas ; 56 servicios de coffee break simple; 1 día arriendo de notebook y datashow y telón sin costo.  Curso Media Training.  Actividad a realizarse el día 07 de noviembre del 2014.</t>
  </si>
  <si>
    <t>Contratación de: habilitación de 4 puestos de datos CAT 5e; habilitación de 4 centros eléctricos simples y 01 canalización.</t>
  </si>
  <si>
    <t>Secap Ingeniería Ltda.</t>
  </si>
  <si>
    <t>77.310.750-5</t>
  </si>
  <si>
    <t xml:space="preserve">Orden de Compra        </t>
  </si>
  <si>
    <t>Compra de 100 unidades de facturas afectas institucionales. impresas a 1/0 color. tamaño carta. en papel autocopiativo. en sextuplicado, talonarios de 50/6. Con vigencia de emisión al 31/12/2015. Desde la numeración 5101 a la 5200 y 50 notas de crédito institucionales, impresas a 1/0 color, tamaño 21 x 21 cms., en papel autocopiativo, quintuplicado, 01 talonario de 50.  Vigencia 31/12/2015.  Desde la numeración 231 a 280.</t>
  </si>
  <si>
    <t>Araukaria Impresores Ltda.</t>
  </si>
  <si>
    <t>78.441.650-K</t>
  </si>
  <si>
    <t>Pasaje aéreo internacional para Alberto Chiffelle Márquez, Santiago/San Diego, California-EE.UU/Santiago, 10 al 17 de septiembre de 2014.</t>
  </si>
  <si>
    <t>FN/MP N° 290</t>
  </si>
  <si>
    <t>Compra de 50 ejemplares de "Instrucciones para Ejecución de la Ley de Presupuestos del Sector Público. año 2014".</t>
  </si>
  <si>
    <t>Ministerio de Hacienda Dirección de Presupuestos</t>
  </si>
  <si>
    <t>60.802.000-4</t>
  </si>
  <si>
    <t>FN/MP N° 447</t>
  </si>
  <si>
    <t>Contratación de servicios hoteleros, 2 días arriendo de salón Lazcar, montaje mesas redondas con sillas dispuestas en media luna para 32 personas ; 64 servicios de coffee break Casa Jiménez-bienvenida; 64 servicios de coffee break Ruinas de Huanchaca-AM; 64 servicios de coffee break Cerro El Ancla-PM; 2 días arriendo de notebook, amplificación, pass slide, datashow y telón sin costo.  Curso gestión de especies y valores incautados.  Actividad a realizarse los días 25 y 26 de junio del 2014, en la ciudad de Antofagasta.</t>
  </si>
  <si>
    <t>Hotelera y Turismo Océano Ltda.</t>
  </si>
  <si>
    <t>78.512.450-2</t>
  </si>
  <si>
    <t>Contratación de servicios hoteleros, 2 días arriendo de salón Lazcar, montaje mesas redondas con sillas dispuestas en media luna para 32 personas ; 64 servicios de coffee break Casa Jiménez-bienvenida; 64 servicios de coffee break Ruinas de Huanchaca-AM; 64 servicios de coffee break Cerro El Ancla-PM; 2 días arriendo de notebook, amplificación, pass slide, datashow y telón sin costo.  Curso mejoramiento continuo.  Actividad a realizarse los días 12 y 13 de noviembre del 2014, en la ciudad de Antofagasta.</t>
  </si>
  <si>
    <t>Pasaje aéreo internacional para Eugenio Campos Lucero, Santiago/San Diego, California-EE.UU/Santiago, 10 al 21 de septiembre de 2014.</t>
  </si>
  <si>
    <t>Pasaje aéreo nacional para Francisco Calderón Corte, Santiago/Antofagasta/Santiago, 21 al 25 de julio de 2014.</t>
  </si>
  <si>
    <t>Pasaje aéreo nacional para Cesar Guillen Elgueta, Santiago/Antofagasta/Santiago, 21 al 25 de julio de 2014.</t>
  </si>
  <si>
    <t>Pasaje aéreo nacional para Pablo Andrade Zúñiga, Santiago/Antofagasta/Santiago, 21 al 25 de julio de 2014.</t>
  </si>
  <si>
    <t>Pasaje aéreo nacional para Gabriel Araya Ibáñez, Santiago/Antofagasta/Santiago, 21 al 25 de julio de 2014.</t>
  </si>
  <si>
    <t>Pasaje aéreo nacional para Carola Vargas Parra, Santiago/Antofagasta/Santiago, 21 al 25 de julio de 2014.</t>
  </si>
  <si>
    <t>Pasaje aéreo nacional para Eduardo Gallegos Díaz, Santiago/Antofagasta/Santiago, 21 al 25 de julio de 2014.</t>
  </si>
  <si>
    <t>Pasaje aéreo nacional para Jaime Estrada Osses, Santiago/Antofagasta/Santiago, 21 al 25 de julio de 2014.</t>
  </si>
  <si>
    <t>Pasaje aéreo nacional para Francisco Céspedes Narváez, Santiago/Antofagasta/Santiago, 21 al 25 de julio de 2014.</t>
  </si>
  <si>
    <t>Pasaje aéreo nacional para Claudio Ramírez Núñez, Santiago/Temuco/Santiago, 18 al 19 de junio de 2014.</t>
  </si>
  <si>
    <t>Pasaje aéreo nacional para Fiscal Nacional Sr. Sabas Chahuán Sarrás, Santiago/Punta Arenas/Santiago, 11 al 18 de agosto de 2014.</t>
  </si>
  <si>
    <t>Pasaje aéreo nacional para Fiscal Nacional Sr. Sabas Chahuán Sarrás, Santiago/Concepción/Santiago, 24 al 26 de junio de 2014.</t>
  </si>
  <si>
    <t>Pasaje aéreo nacional para Danilo Bastías, Santiago/Concepción/Santiago, 24 al 26 de junio de 2014.</t>
  </si>
  <si>
    <t>FN/MP Nº 959</t>
  </si>
  <si>
    <t>Servicio de soporte y mantención de 04 licencias del sistema de remuneraciones Payroll, por un año a contar del 01 de julio del 2014 hasta el 30 de junio del 2015.</t>
  </si>
  <si>
    <t>Payroll S.A.</t>
  </si>
  <si>
    <t>96.768.410-4</t>
  </si>
  <si>
    <t>Pasaje aéreo nacional para Srta. Faride Atue Soto, Santiago/Antofagasta/Santiago, 24 al 27 de junio de 2014.</t>
  </si>
  <si>
    <t>Pasaje aéreo nacional para Rodrigo Fernández Moraga, Santiago/Puerto Montt/Santiago, 07 al 11 de julio de 2014.</t>
  </si>
  <si>
    <t>Pasaje aéreo nacional para Roberto Rodríguez Manríquez, Santiago/Puerto Montt/Santiago, 07 al 11 de julio de 2014.</t>
  </si>
  <si>
    <t>Pasaje aéreo nacional para Marcela Díaz León, Santiago/Puerto Montt/Santiago, 01 al 04 de julio de 2014.</t>
  </si>
  <si>
    <t>Pasaje aéreo nacional para Jorge Valladares Opazo, Santiago/Concepción/Santiago, 25 de junio de 2014.</t>
  </si>
  <si>
    <t>Pasaje aéreo nacional para Paula Diez Cortés, Santiago/Antofagasta/Santiago, 24 al 27 de junio de 2014.</t>
  </si>
  <si>
    <t>Contratación de curso Cummunity Manager.  Participante: Leslie Trollun.  Fecha: 07 al 27 de julio del 2014.</t>
  </si>
  <si>
    <t>Producciones y Capacitación y Multimedia Ltda.</t>
  </si>
  <si>
    <t>77.847.230-9</t>
  </si>
  <si>
    <t>Pasaje aéreo nacional para Eduardo Picand Albónico, Santiago/Concepción/Santiago, 24 al 26 de junio de 2014.</t>
  </si>
  <si>
    <t>Pasaje aéreo nacional para Marcela Neira Vallejos, Santiago/Concepción/Santiago, 25 al 26 de junio de 2014.</t>
  </si>
  <si>
    <t>Pasaje aéreo nacional para Claudio Ramírez Núñez, Santiago/Concepción/Santiago, 24 al 26 de junio de 2014.</t>
  </si>
  <si>
    <t>Pasaje aéreo nacional para Patricia Muñoz García, Santiago/Concepción/Santiago, 25 al 26 de junio de 2014.</t>
  </si>
  <si>
    <t>Pasaje aéreo nacional para Faride Atue Soto, Santiago/Puerto Montt/Santiago, 07 al 13 de julio de 2014.</t>
  </si>
  <si>
    <t>FN/MP Nº 1.858 Y Nº 253</t>
  </si>
  <si>
    <t>28/08/2009                25/02/2014</t>
  </si>
  <si>
    <t>Oneide Queiroz</t>
  </si>
  <si>
    <t>9.856.682-K</t>
  </si>
  <si>
    <t>Pasaje aéreo internacional para Claudio Álvarez, Santiago/San Diego, California-EE.UU/Santiago, 10 al 25 de septiembre de 2014.</t>
  </si>
  <si>
    <t>Contratación de servicios hoteleros, 3 días arriendo de salón Florencia para 10 personas ; 60 servicios de coffee break; 3 días arriendo de notebook, datashow y telón pizarra sin costo.  Jornada de perfeccionamiento para relatores internos y financieros.  Gestión de especies.  Actividad a realizarse entre los días 21 al 23 de octubre del 2014.</t>
  </si>
  <si>
    <t xml:space="preserve">Contratación de charla relativa a los "Delitos contenidos en las leyes de propiedad intelectual e industrial".  Charla para la Unidad especializada en lavado de dinero, delitos económicos, medioambientales y crimen organizado".  Actividad fue realizada el día 23 de mayo del 2014. </t>
  </si>
  <si>
    <t>Andrés Grunewaldt Cabrera</t>
  </si>
  <si>
    <t>13.268.114-7</t>
  </si>
  <si>
    <t>FN/MP Nº 381</t>
  </si>
  <si>
    <t>Contratación de servicio instalación central alarma y botones de pánico y mantención correctiva y preventiva a SCA y CCTV.</t>
  </si>
  <si>
    <t>Electrónica GM Ltda.</t>
  </si>
  <si>
    <t>76.033.679-3</t>
  </si>
  <si>
    <t>Adquisición de 04 cajas acústicas pasivas Delta 15 color negro Wharfedale de 500 watts RMS y 04 cables para parlantes SC3-20SW speakon de 20 metros Klotz.</t>
  </si>
  <si>
    <t>Audiomusica S.A.</t>
  </si>
  <si>
    <t>96.579.920-6</t>
  </si>
  <si>
    <t>Pasaje aéreo nacional para Yelica Lusic Nadal, Santiago/Copiapó/Santiago, 01 al 03 de julio de 2014.</t>
  </si>
  <si>
    <t>Pasaje aéreo nacional para Claudia Ortega Forner, Santiago/Concepción/Santiago, 28 al 30 de julio de 2014.</t>
  </si>
  <si>
    <t>Pasaje aéreo nacional para Claudia González Serrano, Santiago/Concepción/Santiago, 28 al 30 de julio de 2014.</t>
  </si>
  <si>
    <t>Pasaje aéreo nacional para Gisela Schoenmakers Ruiz, Santiago/La Serena/Santiago, 24 al 25 de julio de 2014.</t>
  </si>
  <si>
    <t>Pasaje aéreo nacional para Hernán Libedinsky Moscovich, Santiago/La Serena/Santiago, 24 al 25 de julio de 2014.</t>
  </si>
  <si>
    <t>Comercial Red Office Ltda.</t>
  </si>
  <si>
    <t>Adquisición de 500 resmas de papel fotocopia Equalit carta 75 grs., y 400 resmas de papel multipropósito Equalit oficio láser resma x 500 hojas.</t>
  </si>
  <si>
    <t>Proveedores Integrales Prisa S.A.</t>
  </si>
  <si>
    <t>Adquisición de archivadores Rehin oficio ancho burdeo.</t>
  </si>
  <si>
    <t xml:space="preserve">Adquisición de 240 rollos de Toalla de papel Elite Jumbo 300 metros </t>
  </si>
  <si>
    <t xml:space="preserve">Contratación de charla sobre "Interpretación de los instrumentos internacionales vinculados a la niñez y su incorporación a la legislación nacional y en particular el valor asignado a las Reglas de Beijing".  Charla para la Unidad especializada en responsabilidad penal adolescente y delitos violentos.  Actividad se realizarse el día 23 de julio del 2014. </t>
  </si>
  <si>
    <t>Claudio Nash Rojas</t>
  </si>
  <si>
    <t>9.908.319-0</t>
  </si>
  <si>
    <t>FN/MP N° 1.306</t>
  </si>
  <si>
    <t>Compra de 600 días de cobertura de bolsa de Seguros de viajes internacionales al resto del Mundo (VALUE). bajo modalidad de pre-compra. por cada día de cobertura.</t>
  </si>
  <si>
    <t>FN/MP N° 1.002</t>
  </si>
  <si>
    <t>Inscripción "IV Taller de entrenamiento en análisis delictual: procedimientos para el análisis y la reducción de delitos".  Participantes: Catalina Duque; Ivonne Sepúlveda; Marcos Pacheco; Rodrigo Altamirano; Felipe Herrera; Jorge Valladares; Alejandro Ivelic; Renzo Figueroa; Patricio Carvajal y José Carcamo.  Actividad a realizarse entre el 27 de julio y el 02 de agosto del 2014, en la Escuela de Investigaciones de Chile.</t>
  </si>
  <si>
    <t>Fundación Paz Ciudadana</t>
  </si>
  <si>
    <t>72.059.900-7</t>
  </si>
  <si>
    <t>Pasaje aéreo nacional para Patricia Muñoz García, Santiago/Puerto Montt/Santiago, 02 al 04 de julio de 2014.</t>
  </si>
  <si>
    <t>FN/MP Nº 1.010</t>
  </si>
  <si>
    <t>Contratación de 1 servicio de instalación y puesta en marcha y 6 servicios de housing, monitoreo y manos remotas de los servidores SAF, por un período de seis meses, a contar desde 01 de junio al 31 de diciembre del 2014.</t>
  </si>
  <si>
    <t>Quintec Chile S.A.</t>
  </si>
  <si>
    <t>86.731.200-5</t>
  </si>
  <si>
    <t>Compra de 01 cintillo telefónico Plantronics. modelo Blackwire C310M monoaural.</t>
  </si>
  <si>
    <t>Comercial Adaptor Chile Ltda.</t>
  </si>
  <si>
    <t>77.954.140-1</t>
  </si>
  <si>
    <t>Licitación Privada</t>
  </si>
  <si>
    <t>FN/MP Nº 1.047</t>
  </si>
  <si>
    <t>Compra de 40.000 bolígrafos institucionales. Adjudicación Licitación Privada adquisición de Artículos de Difusión Institucional, en el marco del Plan de Interacción con la comunidad.</t>
  </si>
  <si>
    <t>Vargas &amp; Vargas Limitada</t>
  </si>
  <si>
    <t>76.015.250-1</t>
  </si>
  <si>
    <t>Compra de 40.000 tacos institucionales + 40.000 bolsas ecológicas. Adjudicación Licitación Privada adquisición de Artículos de Difusión Institucional, en el marco del Plan de Interacción con la comunidad.</t>
  </si>
  <si>
    <t>Mallea Impresores Limitada</t>
  </si>
  <si>
    <t>78.880.350-8</t>
  </si>
  <si>
    <t>Compra de 40.000 imanes publicitarios. Adjudicación Licitación Privada adquisición de Artículos de Difusión Institucional, en el marco del Plan de Interacción con la comunidad.</t>
  </si>
  <si>
    <t>Sociedad de Comunicación Simple Limitada</t>
  </si>
  <si>
    <t>76.981.620-8</t>
  </si>
  <si>
    <t>17 Fiscalía Nacional</t>
  </si>
  <si>
    <t xml:space="preserve">Varias facturas </t>
  </si>
  <si>
    <t>12220067-0068-0069-0070-0071-0072-0073-0074-0075-0076-0077-0078 Y 0084</t>
  </si>
  <si>
    <t>Gasto en electricidad para la Fiscalía Nacional, correspondiente a las dependencias de General Mackenna 1369, Pisos 2, 3 y 4, Santiago, para el período comprendido entre el 12 de Junio al 11 de Julio de 2014.</t>
  </si>
  <si>
    <t>12360835-0870-0871-0872-0873-0874-0875-0876-0877-0878-0886 y 0887</t>
  </si>
  <si>
    <t>Gasto en electricidad para la Fiscalía Nacional, correspondiente a las dependencias Agustinas 1.070, Piso 5, Santiago, para el período comprendido entre el 29 de Mayo al 27 de Junio de 2014.</t>
  </si>
  <si>
    <t>1137034-7033-7031-7029-7028-7027-7025-7023-7021-7020-7019-7018 y 1132640</t>
  </si>
  <si>
    <t>Gasto en agua potable y alcantarillado para la Fiscalía Nacional, correspondiente a las dependencias de General Mackenna 1369, Pisos 2, 3 y 4, Santiago, para el período comprendido entre el 27 de Mayo al 26 de Junio de 2014.</t>
  </si>
  <si>
    <t>Aguas Andinas S.A.</t>
  </si>
  <si>
    <t xml:space="preserve">Facturas </t>
  </si>
  <si>
    <t>33487805-33487786</t>
  </si>
  <si>
    <t>Servicio telefónico correspondiente a tráfico de larga distancia nacional, internacional, líneas de respaldo y líneas RDSI para la Fiscalía Nacional, instaladas en General Mackenna 1369, para el período de Junio de 2014.</t>
  </si>
  <si>
    <t>FN/MP Nº 917</t>
  </si>
  <si>
    <t>Autoriza Contratación Directa de los servicios de soporte operacional y mantenimiento correctivo del Sistema Informático SAGUE.</t>
  </si>
  <si>
    <t>Consultoría, Capacitación, Servicios y Comercialización SS&amp;G Limitada</t>
  </si>
  <si>
    <t>77.777.670-3</t>
  </si>
  <si>
    <t>FN/MP Nº 918</t>
  </si>
  <si>
    <t>Autoriza Contratación Directa de los servicios de mantención adaptativa del Sistema Informático SIAU.</t>
  </si>
  <si>
    <t>Integración e Innovación Tecnológica Xintec Limitada</t>
  </si>
  <si>
    <t>76.017.995-7</t>
  </si>
  <si>
    <t>U.F. 1.093</t>
  </si>
  <si>
    <t>Adjudica Licitación Pública</t>
  </si>
  <si>
    <t>FN/MP Nº 941</t>
  </si>
  <si>
    <t>Adjudica parcialmente la Licitación Pública "Consultoría Análisis de Procesos de Trabajo División de Informática y su Alineamiento a los Estándares COBIT, ITIL, Iso 27.002 y CMMi".</t>
  </si>
  <si>
    <t>Soaint Gestión S.A.</t>
  </si>
  <si>
    <t>96.829.360-5</t>
  </si>
  <si>
    <t>U.F. 943</t>
  </si>
  <si>
    <t>FN/MP Nº 942</t>
  </si>
  <si>
    <t>Adjudica Licitación Pública para la contratación de un estudio de evaluación del servicio del Ministerio Público año 2014.</t>
  </si>
  <si>
    <t>GFK Adimark Chile S.A.</t>
  </si>
  <si>
    <t>83.625.300-0</t>
  </si>
  <si>
    <t>FN/MP Nº 955</t>
  </si>
  <si>
    <t>Surlatina Consultores en Gestión S.A.</t>
  </si>
  <si>
    <t>78.850.360-1</t>
  </si>
  <si>
    <t>FN/MP Nº 996</t>
  </si>
  <si>
    <t>U.F. 3.408</t>
  </si>
  <si>
    <t>Autoriza Contratación Directa de los servicios de Housting, Monitoreo y Manos remotas de los servidores correspondientes a la renovación tecnológica del SAF</t>
  </si>
  <si>
    <t>Consumo de electricidad de la Fiscalía Local de Río Bueno</t>
  </si>
  <si>
    <t>SOCIEDAD AUSTRAL DE ELECTRICIDAD</t>
  </si>
  <si>
    <t>76.076.162-5</t>
  </si>
  <si>
    <t>3286850,3286849,3286848,3286851,3286852,3286853,3286854,3286855,3277942</t>
  </si>
  <si>
    <t>Consumo de electricidad de la Fiscalía Local de  Lagos y de Río Bueno</t>
  </si>
  <si>
    <t>Consumo telefónico de banda ancha y telefonia fija del mes de  Marzo de la Fiscalía Regional</t>
  </si>
  <si>
    <t>TELEFONICA DEL SUR S.A.</t>
  </si>
  <si>
    <t>90.299.000-3</t>
  </si>
  <si>
    <t>Consumo de Agua  de la Fiscalía Regional de los Ríos</t>
  </si>
  <si>
    <t>AGUAS DECIMAS</t>
  </si>
  <si>
    <t>96.703.230-1</t>
  </si>
  <si>
    <t xml:space="preserve">Publicacion de llamado de concurso para administrativo de Informatica </t>
  </si>
  <si>
    <t>SOCIEDAD PERIODISTICA ARAUCANIA S.A.</t>
  </si>
  <si>
    <t>87.778.800-8</t>
  </si>
  <si>
    <t>Contratación de centro de eventos para actvidad familiar en el marco del Programa de Prevensión de Drogas</t>
  </si>
  <si>
    <t>SOC. ENTRETENCIONES CORTOCIRCUITO LTDA.</t>
  </si>
  <si>
    <t>77.058.200-8</t>
  </si>
  <si>
    <t>Orden de  Compra</t>
  </si>
  <si>
    <t>Insumos para taller de comunicación efectiva rol parental a realizarse el 19.06.2014</t>
  </si>
  <si>
    <t>EDUARDO ANTONIO SALDIA ANDAHUR</t>
  </si>
  <si>
    <t>10.850.047-6</t>
  </si>
  <si>
    <t>FN/MP N°1869</t>
  </si>
  <si>
    <t>Adquisición de pasaje aéreo para comisión de servicio de funcionario XIV Región</t>
  </si>
  <si>
    <t>3292432,3292099,3292100,3292101</t>
  </si>
  <si>
    <t>Consumo de electricidad de la Fiscalía Local de Panguipulli y los Ríos</t>
  </si>
  <si>
    <t>Consumo de gas de la Fiscalia Local de Paillaco y San José</t>
  </si>
  <si>
    <t>Consumo de Agua  de la Fiscalía Local de Valdivia</t>
  </si>
  <si>
    <t>Consumo de electricidad de la Fiscalía Local de San José y Paillaco</t>
  </si>
  <si>
    <t>Adquisición de timbres para la Fiscalia Local de Panguipulli y San José</t>
  </si>
  <si>
    <t>SOCIEDAD MUÑOZ Y OSSES LTDA.</t>
  </si>
  <si>
    <t>76.061.175-1</t>
  </si>
  <si>
    <t>Servicio de reparación de techo del tercer piso para la Fiscalia Regional de los Ríos</t>
  </si>
  <si>
    <t>LEONEL ALEJANDRO OLIVA MARTINEZ</t>
  </si>
  <si>
    <t>12.994.610-5</t>
  </si>
  <si>
    <t>Adquisición de pasaje aéreo para comisión de servicio de funcionario XIV Región ( Diferencia por cambio de pasajes)</t>
  </si>
  <si>
    <t>Consumo de electricidad de la Fiscalía Local de Valdivia</t>
  </si>
  <si>
    <t>Adquisición de insumos para varias actividad de programa de prevención de drogas</t>
  </si>
  <si>
    <t>DISREVAL LTDA.</t>
  </si>
  <si>
    <t>79.542.000-2</t>
  </si>
  <si>
    <t>Consumo de electricidad de la Fiscalía Local de La Union</t>
  </si>
  <si>
    <t>FR/Nº15</t>
  </si>
  <si>
    <t>Servicio de evaluaciones psicolaborales para la Fiscalia Regional de los Ríos durante el año 2014.</t>
  </si>
  <si>
    <t>ASSESOR CONSULTORES  ASOCIADOS LTDA.</t>
  </si>
  <si>
    <t>78.074.130-9</t>
  </si>
  <si>
    <t>Adquisición de paleta detectora de scanner para Oficina de Paillaco</t>
  </si>
  <si>
    <t>SOC. COMERCIAL RAMIREZ Y ROCHA LTDA.</t>
  </si>
  <si>
    <t>78.848.540-9</t>
  </si>
  <si>
    <t>Adquisición de 3.500 lts. De petroleo para caldera de la Fiscalia Local de Valdivia</t>
  </si>
  <si>
    <t>JUSTO SHULER Y CIA LTDA.</t>
  </si>
  <si>
    <t>88.218.100-6</t>
  </si>
  <si>
    <t>Servicio de peritaje de ADN animal para investigación de la Fiscalia Local de Paillaco</t>
  </si>
  <si>
    <t>UNIVERSIDAD AUSTRAL DE CHILE</t>
  </si>
  <si>
    <t>Adquisición de microcomponente con TV Master para asesor comunicacional de la Fiscalia Regional de los Ríos</t>
  </si>
  <si>
    <t>DIST.INDUSTRIAS NACIONALES S.A.</t>
  </si>
  <si>
    <t>82.982.300-4</t>
  </si>
  <si>
    <t>Adquisición de calefactores a gas para la Fiscalia Local de Los Lagos</t>
  </si>
  <si>
    <t>GOMEZ VERGARA Y CIA LTDA.</t>
  </si>
  <si>
    <t>77.169.700-3</t>
  </si>
  <si>
    <t>Servicio para actividad del Programa de Prevencion de Drogas de la Fiscalia Regional</t>
  </si>
  <si>
    <t>SOC. DE ENTRETENCIONES CORTO CIRCUITO LTDA.</t>
  </si>
  <si>
    <t>Adquisición de refrigerador para la Fiscalia Local de San José</t>
  </si>
  <si>
    <t>Adquisición de Gasolina (M$1.000) y Diesel (M$500) para Vehículos de la Fiscalia Regional de los Ríos</t>
  </si>
  <si>
    <t>COMPAÑÍA DE PETROLEOS DE CHILE COPEC S.A.</t>
  </si>
  <si>
    <t>Cambio de pasaje de la Fiscalia Regional de los Ríos</t>
  </si>
  <si>
    <t>EXEQUIEL OMAR DELGADO GUZMAN</t>
  </si>
  <si>
    <t>8.765.198-3</t>
  </si>
  <si>
    <t>Adquisición repuestos (micrófonos) para equipos de videoconferencia para la Unidad de Informatica de la Fiscalia Regional</t>
  </si>
  <si>
    <t>Servicio franqueo convenido  Fiscalía Regional y Fiscalías Locales Mayo 2014</t>
  </si>
  <si>
    <t>Consumo agua potable  Fiscalía Regional desde el   06/05/14 al 05/06/14</t>
  </si>
  <si>
    <t>Aguas Magallanes S.A.</t>
  </si>
  <si>
    <t>76.215.628-8</t>
  </si>
  <si>
    <t>Consumo agua potable  Fiscalía Local Puerto Natales   desde el   16/05/14 al 16/06/2014</t>
  </si>
  <si>
    <t>Consumo agua potable  Fiscalía Local Porvenir   desde el  09/05/14 al 10/06/2014</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</si>
  <si>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</si>
  <si>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</si>
  <si>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</si>
  <si>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</si>
  <si>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</si>
  <si>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Servicio televisión por cable Fiscalía Regional Junio</t>
  </si>
  <si>
    <t>TV Red S.A.</t>
  </si>
  <si>
    <t>79.882.520-8</t>
  </si>
  <si>
    <t>Consumo gas Fiscalía Regional  desde el 23/05/14 al 20/06/14</t>
  </si>
  <si>
    <t>Gasco S.A.</t>
  </si>
  <si>
    <t>90.310.000-1</t>
  </si>
  <si>
    <t>Consumo gas Fiscalía Local Punta Arenas  desde el 08/05/14 al 06/06/14</t>
  </si>
  <si>
    <t>Consumo gas Fiscalía Local Puerto Natales  desde el 07/05/14 al 05/06/2014</t>
  </si>
  <si>
    <t>Consumo gas Fiscalía Local Porvenir  desde el  06/05/14 al 04/06/2014</t>
  </si>
  <si>
    <t>12 Magallanes</t>
  </si>
  <si>
    <t>13 Metropolitana Centro Norte</t>
  </si>
  <si>
    <t>Adquisición de Pasaje Aéreo para Andrés Montes C.</t>
  </si>
  <si>
    <t>Adquisición de (2) Cámaras Fotográficas Digitales para URAVIT</t>
  </si>
  <si>
    <t>Flete por adquisición de Cámaras Fotográficas para URAVIT</t>
  </si>
  <si>
    <t>FR Nº 040</t>
  </si>
  <si>
    <t>Arriendo de Salón y Servicios de Coffee Breaks (23) para Actividad de Capacitación</t>
  </si>
  <si>
    <t>BANCO ESTADO</t>
  </si>
  <si>
    <t>97.030.000-7</t>
  </si>
  <si>
    <t>Servicio de Interpretación en lengua de señas para causa RUC 1200101170-5</t>
  </si>
  <si>
    <t>JUANITA GONZÁLEZ VERGARA</t>
  </si>
  <si>
    <t>9.617.206-0</t>
  </si>
  <si>
    <t>FUNDACIÓN SORDOS CHILENOS</t>
  </si>
  <si>
    <t>65.061.762-2</t>
  </si>
  <si>
    <t>REPRESENTACIONES TURÍSTICAS Y COMERCIALES ASIA REPS LIMITADA</t>
  </si>
  <si>
    <t>77.600.970-9</t>
  </si>
  <si>
    <t>FN Nº 910</t>
  </si>
  <si>
    <t>Contratación de (6) Talleres según Programa de Prevención de Drogas</t>
  </si>
  <si>
    <t>SCHNEIDER, MORALES Y CÍA LTDA.</t>
  </si>
  <si>
    <t>79.751.700-3</t>
  </si>
  <si>
    <t>Adquisición de Pasaje Aéreo para María Soledad Sepúlveda A.</t>
  </si>
  <si>
    <t>Servicio de Flete de Especies a Destrucción</t>
  </si>
  <si>
    <t>NIBALDO REINOSO VARGAS</t>
  </si>
  <si>
    <t>7.936.078-3</t>
  </si>
  <si>
    <t>Adquisición de (9) Overoles Térmicos para funcionarios de Custodia</t>
  </si>
  <si>
    <t>LEYLA PICHARA CUSTA</t>
  </si>
  <si>
    <t>15.372.596-9</t>
  </si>
  <si>
    <t>Adquisición de (30) Resmas Tamaño Oficio Color Celeste</t>
  </si>
  <si>
    <t>DISTRIBUIDORA DIAZOL S.A.</t>
  </si>
  <si>
    <t>96.800.440-9</t>
  </si>
  <si>
    <t>Adquisición de (1900) Carpetas de Cartulina Colores para Unidad de Corte</t>
  </si>
  <si>
    <t>FR Nº 042</t>
  </si>
  <si>
    <t>Arriendo de Salón y Servicios de Coffee Breaks (18) para Actividad del Programa de Prevención de Drogas</t>
  </si>
  <si>
    <t>Adquisición de Pasaje Aéreo para Paulo Muñoz L.</t>
  </si>
  <si>
    <t>FN/MP N°1506</t>
  </si>
  <si>
    <t>ROMY ESPINOZA MARTÍNEZ</t>
  </si>
  <si>
    <t>15.431.620-5</t>
  </si>
  <si>
    <t>Adquisición de Pasaje Aéreo para Fabiola Riveros G.</t>
  </si>
  <si>
    <t>Adquisición de Pasaje Aéreo para Álvaro Núñez S. y Luis Contardo Z.</t>
  </si>
  <si>
    <t xml:space="preserve">Adquisición de Pasaje Aéreo para Sara Hughes H. </t>
  </si>
  <si>
    <t>SANHDRA VERGARA MARINOVIC</t>
  </si>
  <si>
    <t>12.858.891-4</t>
  </si>
  <si>
    <t>FR Nº 043</t>
  </si>
  <si>
    <t>Adquisición de (2) Cámaras de Video para URAVIT</t>
  </si>
  <si>
    <t>Flete por adquisición de Cámaras de Video para URAVIT</t>
  </si>
  <si>
    <t>FN Nº 1029</t>
  </si>
  <si>
    <t>Diseño y ejecución del "Programa de Liderazgo 2014" para Jefaturas, Coordinadores, Supervisores, Líderes Intermedios y Fiscales Adjuntos</t>
  </si>
  <si>
    <t xml:space="preserve">THE NEWFIELD NETWORK S.A. </t>
  </si>
  <si>
    <t>77.020.620-0</t>
  </si>
  <si>
    <t>FN Nº 1054</t>
  </si>
  <si>
    <t>Autoriza contratación por prestación de servicios de transporte por tres meses</t>
  </si>
  <si>
    <t>TRANSPORTES NUEVO FLASH S.A.</t>
  </si>
  <si>
    <t>96.758.180-1</t>
  </si>
  <si>
    <t>DER 006</t>
  </si>
  <si>
    <t>Adjudica licitación privada mayor por el servicio de transporte de valijas, sobres, documentación y paquetería en general para la Fiscalía Regional Metropolitana Centro Norte y Fiscalía Local de Chacabuco por periodo de 36 meses.</t>
  </si>
  <si>
    <t>SOC. DE DISTRIBUCIÓN CANJE Y MENSAJERÍA LIMITADA</t>
  </si>
  <si>
    <t xml:space="preserve">Otro </t>
  </si>
  <si>
    <t>Servicio de electricidad FL Colina - del 29/05/2014 al 27/06/2014</t>
  </si>
  <si>
    <t>EMPRESA ELÉCTRICA DE COLINA LTDA.</t>
  </si>
  <si>
    <t>96.783.910-8</t>
  </si>
  <si>
    <t>Servicio de electricidad CJS - del 25/04/2014 al 28/05/2014</t>
  </si>
  <si>
    <t>CHILECTRA S.A.</t>
  </si>
  <si>
    <t>96.800.570-7</t>
  </si>
  <si>
    <t>Servicio de agua potable FL Colina Periodo 14/05/2014 al 13/06/2014</t>
  </si>
  <si>
    <t>SEMBCORP AGUAS CHACABUCO S.A.</t>
  </si>
  <si>
    <t>86.915.400-8</t>
  </si>
  <si>
    <t>36994643         36994646</t>
  </si>
  <si>
    <t>Servicio de agua potable CJS Periodo 28/02/2014 al 29/04/2014</t>
  </si>
  <si>
    <t>AGUAS ANDINAS</t>
  </si>
  <si>
    <t>61.808.000-5</t>
  </si>
  <si>
    <t>1832023 - 1837270  1828665 - 1833106</t>
  </si>
  <si>
    <t>Servicio de correspondencia período Mayo 2014</t>
  </si>
  <si>
    <t>Servicio de Renta Mensual por Telefonía Fija Período Abril 2014</t>
  </si>
  <si>
    <t>Servicio de destrucción de especies en KDM Quilicura realizado el día 30/06/2014, FL Las Condes</t>
  </si>
  <si>
    <t>KDM S.A.</t>
  </si>
  <si>
    <t>96.754.450-7</t>
  </si>
  <si>
    <t>RES FR Nº 27 - 2012</t>
  </si>
  <si>
    <t>Servicio de transporte de especies desde FLLC a Dicrep y KDM Quilicura, solicitado por FL Las Condes</t>
  </si>
  <si>
    <t>NELSON ENRIQUE FUENTES GONZALEZ</t>
  </si>
  <si>
    <t>5.718.987-8</t>
  </si>
  <si>
    <t>Destrucción de especies en KDM Til Til, una tonelada, FL La Florida</t>
  </si>
  <si>
    <t>Servicio de traslado de especies desde FL La Florida a Dicrep el día 05/06/2014 y desde FL La Florida Til Til el 09/06/2014</t>
  </si>
  <si>
    <t>RES FN/MP Nº 1506-2012</t>
  </si>
  <si>
    <t>Informe pericial psicológico para causa FL Peñañolen Macul.</t>
  </si>
  <si>
    <t>SANDRA SANDOVAL PASTEN</t>
  </si>
  <si>
    <t>11.376.468-6</t>
  </si>
  <si>
    <t>Adquisición de dos kardex 3 cajones, para Fiscalía de Alta Complejidad.</t>
  </si>
  <si>
    <t>JESUS GRACIA Y COMPAÑIA LIMITADA</t>
  </si>
  <si>
    <t>76.270.519-2</t>
  </si>
  <si>
    <t>48 clases de zumba para el edificio de La Florida, en el marco de Programa de Prevención de Drogas.</t>
  </si>
  <si>
    <t>DIEGO MOLINA ORELLANA</t>
  </si>
  <si>
    <t>17.026.899-7</t>
  </si>
  <si>
    <t>Adqusición de 9 poltronas para Sala de toma de declaración de menores, en el Marco de Inversión  FAE.</t>
  </si>
  <si>
    <t>Servicio de interpretación en Lengua de señas para Audiencia Juicio Oral Simplificado causa FL Peñalolen Macul</t>
  </si>
  <si>
    <t>JUANITA VERONICA GONZALEZ VERGARA</t>
  </si>
  <si>
    <t>9.617.206-6</t>
  </si>
  <si>
    <t>Servicio de limpieza, desinfección e instalación de sistema para control de plaga de palomas en edif. Vespucio.</t>
  </si>
  <si>
    <t>BYRON ANDRES VALDERRAMA LOPEZ</t>
  </si>
  <si>
    <t>17.048.660-9</t>
  </si>
  <si>
    <t>Provisión e instalación de placas acrilicas numeradas para oficinas de Fiscalía Local de Las Condes.</t>
  </si>
  <si>
    <t>FACTORIA GRAFICA LIMITADA</t>
  </si>
  <si>
    <t>76.135.120-6</t>
  </si>
  <si>
    <t>Servicio de interpretación Español Portugués para ACD de fecha 25/05/2014, solicitado por FL Flagrancia</t>
  </si>
  <si>
    <t>CRISTIAN ANDRES BARROS MUÑOZ</t>
  </si>
  <si>
    <t>13.785.060-5</t>
  </si>
  <si>
    <t>Res. FR 21-2014</t>
  </si>
  <si>
    <t>Contratación directa de Curso sobre Obstrucción a la investigación y Perjurio para el día 29/05/2014</t>
  </si>
  <si>
    <t>MARIA MAGDALENA OSSANDON WIDOW</t>
  </si>
  <si>
    <t>12.222.405-8</t>
  </si>
  <si>
    <t>Servicio de armado de 2 Rack Bastidor con bandeja porta equipos y ordenamiento de cables patch cord de 2 rack</t>
  </si>
  <si>
    <t>REDOX CHILE SPA</t>
  </si>
  <si>
    <t>76.229.325-0</t>
  </si>
  <si>
    <t>Servicio de limpieza, desinfección e instalación de sistema control de plaga de palomas en CHAFT de aire acond. Edif. FRMO</t>
  </si>
  <si>
    <t>JOSE RAUL RIVERA LOVERA</t>
  </si>
  <si>
    <t>6.971.298-3</t>
  </si>
  <si>
    <t>RES FN Nº 2082 - 2011</t>
  </si>
  <si>
    <t>Servicio de pintura por demarcación de lineas de estacionamiento en el edificio de la Fiscalía Local</t>
  </si>
  <si>
    <t>ALEX REYES VARGAS</t>
  </si>
  <si>
    <t>13.081.903-6</t>
  </si>
  <si>
    <t>Cambio de posición de 3 puertas de bodegas de la Fiscalia Local de Las Condes.</t>
  </si>
  <si>
    <t xml:space="preserve">Aviso llamado a concurso, domingo 15 de junio, en conjunto con FN, FR SUR y FR Atacama.  </t>
  </si>
  <si>
    <t>EMPRESA EL MERCURIO SAP</t>
  </si>
  <si>
    <t>RES DER Nº 9 - 2014</t>
  </si>
  <si>
    <t>Pericia Psicológica en causa FL La Florida autorizada por Res DER OR-009/2014 de fecha 11/06/2014</t>
  </si>
  <si>
    <t>FRANCISCO JAVIER ALVAREZ BELLO</t>
  </si>
  <si>
    <t>12.053.365-7</t>
  </si>
  <si>
    <t>Res. FR 011-2013</t>
  </si>
  <si>
    <t>Pedido de materiales Nº 4 a empresa licitada.</t>
  </si>
  <si>
    <t>INGEN S.A.</t>
  </si>
  <si>
    <t>89.807.500-1</t>
  </si>
  <si>
    <t>Pedido de materiales Nº 5 a empresa licitada</t>
  </si>
  <si>
    <t>Servicio de pintado de 4 oficinas en el edificio Vespucio, 3 de la FLPM y 1 de la FLLF.</t>
  </si>
  <si>
    <t>PATRICIO MIGUEL FRITZ TERRAZA</t>
  </si>
  <si>
    <t>7.108.575-9</t>
  </si>
  <si>
    <t>Provisión e Instalación de estantería empotrada en oficina de Abogado Asesor , edif. La Florida</t>
  </si>
  <si>
    <t>GUSTAVO ALBERTO GOMEZ DUARTE</t>
  </si>
  <si>
    <t>14.748.402-K</t>
  </si>
  <si>
    <t xml:space="preserve">Servicio de arriendo de Salón, Telón y 2 servicios de Café, para realización de curso sobre Delitos </t>
  </si>
  <si>
    <t>MARINA HOTELES LIMITADA</t>
  </si>
  <si>
    <t>78.865.110-4</t>
  </si>
  <si>
    <t>Adquisición de una estufa eléctrica para Recepción de Fiscalía de Las Condes.</t>
  </si>
  <si>
    <t>Suministro e instalación de Quicio y herrajes de mamparas del edificio Vespucio</t>
  </si>
  <si>
    <t>ERICK ESTEBAN GUTIERREZ MELLA</t>
  </si>
  <si>
    <t>17.227.412-9</t>
  </si>
  <si>
    <t>Servicio de interpretación de portugues para 3 imputados Brasileños, solicitado por FAC Oriente.</t>
  </si>
  <si>
    <t>SERV. PROF. DE LENGUAJE CARMEN JIRON EIRL</t>
  </si>
  <si>
    <t>52.000.745-8</t>
  </si>
  <si>
    <t>RES FR Nº 25 - 2014</t>
  </si>
  <si>
    <t>Servicio de relatoría en curso sobre Delitos de Amenazas, el día 19 de junio.</t>
  </si>
  <si>
    <t>ANTONIO BASCUÑAN RODRIGUEZ</t>
  </si>
  <si>
    <t>7.022.011-3</t>
  </si>
  <si>
    <t>Compra de 4 valijas de cuero para traslado de documentos entre Fiscalías.</t>
  </si>
  <si>
    <t>GONZALEZ Y CIA LTDA</t>
  </si>
  <si>
    <t>76.656.520-4</t>
  </si>
  <si>
    <t>Servicio de interprete Español - Portugues, realizado el día 25 de mayo, para audiencia de Control de Detención</t>
  </si>
  <si>
    <t>Aviso llamado a concurso para cargo Técnico en FL Ñuñoa, domingo 22 de junio.</t>
  </si>
  <si>
    <t>Servicio de banqueteria para 15 personas por actividad de capacitacion a realizarse el día 26/06/2014</t>
  </si>
  <si>
    <t>BANQUETES LILIANA BECKER LTDA.</t>
  </si>
  <si>
    <t>76.108.281-7</t>
  </si>
  <si>
    <t xml:space="preserve">Suministro e Instalación de piso flotante de 8 mm en oficina UGI, Fiscalía Regional. </t>
  </si>
  <si>
    <t>REMODELACIONES INTEGRALES LIMITADA</t>
  </si>
  <si>
    <t>78.043.400-7</t>
  </si>
  <si>
    <t>RES FN Nº 1003 - 2014</t>
  </si>
  <si>
    <t>Adquisición de Vehículo Institucional para Fiscal Regional.</t>
  </si>
  <si>
    <t>AUTOMOTORES GILDEMEISTER S.A.</t>
  </si>
  <si>
    <t>79.649.140-K</t>
  </si>
  <si>
    <t>RES FR Nº 27 - 2014</t>
  </si>
  <si>
    <t>Servicio de relatoría de curso sobre Autopuestas en Peligro de la Victima, a realizarse el día jueves 26 de junio</t>
  </si>
  <si>
    <t>JUAN IGNACIO PINA ROCHEFORT</t>
  </si>
  <si>
    <t>10.032.728-7</t>
  </si>
  <si>
    <t>Adquisición de 400 talonarios de 100 unidades c/u, triplicado, original y dos copias, con folio, Forularios de firma.</t>
  </si>
  <si>
    <t>IMPRENTA BARAHONA LTDA.</t>
  </si>
  <si>
    <t>78.511.790-5</t>
  </si>
  <si>
    <t>RES DER Nº 11 - 2014</t>
  </si>
  <si>
    <t>Pericia Psicológica privada  causa FL las Condes</t>
  </si>
  <si>
    <t>RES DER Nº 12 - 2014</t>
  </si>
  <si>
    <t>Informe pericial causa FL Las Condes</t>
  </si>
  <si>
    <t>Destrucción de especies de FL Ñuñoa en KDM Til Til.</t>
  </si>
  <si>
    <t>Suministro, instalación y pintado de chapa electrica y normal de la puerta de acceso a edificio Los Militares</t>
  </si>
  <si>
    <t>Servicio de interpretación en lenguaje de señas para Audiencia Proced. Simplif. causa RUC 1301202162</t>
  </si>
  <si>
    <t>Aviso de llamado a Licitación Pública para servicio de Aseo, domingo 29 de junio, diario El Mercurio</t>
  </si>
  <si>
    <t>RES DER Nº 10 - 2014</t>
  </si>
  <si>
    <t xml:space="preserve">Servicio de habilitacion de oficinas para Fiscalía Local de Alta Complejidad Oriente. </t>
  </si>
  <si>
    <t>Compra de 100 ampolletas de 2 pines para Fiscalía de Ñuñoa, Fiscalía de Las Condes y Fiscalía Regional.</t>
  </si>
  <si>
    <t>CHILEMAT S.P.A.</t>
  </si>
  <si>
    <t>96.726.970-0</t>
  </si>
  <si>
    <t>Habilitacion de 1 tarjeta para ser utilizadas en puertas de acceso en Centro de Justicia.</t>
  </si>
  <si>
    <t>SOC.CONCESIONARIA C.DE JUSTICIA DE STGO.</t>
  </si>
  <si>
    <t>99.557.380-6</t>
  </si>
  <si>
    <t>Servicio de interpretación Español - Chino para Audiciencia Abreviado de fecha 03/07/2014.</t>
  </si>
  <si>
    <t>Suministro eléctrico en caseta de guardia de la Fiscalía Local de Ñuñoa</t>
  </si>
  <si>
    <t>Implementación de sistema de seguridad en porton vehicular en Fiscalia Local de Ñuñoa</t>
  </si>
  <si>
    <t>Agua Potable Edificio Vespucio, 12/04 al 13/05</t>
  </si>
  <si>
    <t>AGUAS ANDINA S.A.</t>
  </si>
  <si>
    <t>Agua Potable Edificio Irarrázabal, 02/05 al 02/06</t>
  </si>
  <si>
    <t>Agua Potable Edificio Vespucio, 13/05 al 12/06</t>
  </si>
  <si>
    <t>Energía eléctrica Edificio San Jorge 23/05 al 23/06</t>
  </si>
  <si>
    <t>Energía eléctrica Edificio Los Militares 16/05 al 17/06</t>
  </si>
  <si>
    <t>Energía eléctrica Edificio Vespucio 16/05 al 17/06</t>
  </si>
  <si>
    <t>Servicio de Correo Privado Mayo FL Las Condes</t>
  </si>
  <si>
    <t>CHILEPOST S.A.</t>
  </si>
  <si>
    <t>96.950.080-9</t>
  </si>
  <si>
    <t>Servicio de Correo Privado Mayo FL Ñuñoa</t>
  </si>
  <si>
    <t>Servicio de Correo Privado Mayo FL Peñalolen Macul</t>
  </si>
  <si>
    <t>Servicio de Correo Privado Mayo FL La Florida</t>
  </si>
  <si>
    <t>Servicio de Correo Privado Mayo FL Flagrancia</t>
  </si>
  <si>
    <t>RES FR Nº 24 - 2014</t>
  </si>
  <si>
    <t>Cambio de llaves de paso y Valvula de chapaleta de bomba de aguas servidas de edificio Vespucio.</t>
  </si>
  <si>
    <t>HIDROTECNICA LTDA.</t>
  </si>
  <si>
    <t>80.463.600-5</t>
  </si>
  <si>
    <t>RES FR Nº 26 - 2014</t>
  </si>
  <si>
    <t xml:space="preserve">Suministro y reemplazo de cableado,  Baluns y fuente de alimentación de camara de CCTV de la FRMO. </t>
  </si>
  <si>
    <t>SOC DE SERV Y CAP EN SEG. INTEGRAL LTDA</t>
  </si>
  <si>
    <t>77.165.540-8</t>
  </si>
  <si>
    <t>FN/MP 1506-2012</t>
  </si>
  <si>
    <t>1 Ratificación de Informe Pericial Psicol. en Juicio Oral</t>
  </si>
  <si>
    <t>GABRIELA MARIA BUCARAY</t>
  </si>
  <si>
    <t>13.676.540-K</t>
  </si>
  <si>
    <t>1 Inf. Pericia Psicológica</t>
  </si>
  <si>
    <t>PAULINA PAZ SANCHEZ</t>
  </si>
  <si>
    <t>15.315.925-4</t>
  </si>
  <si>
    <t>Res DER-OR Nº 18-2011</t>
  </si>
  <si>
    <t>FORENSIS CONSULTORES LTDA.</t>
  </si>
  <si>
    <t>76.388.100-8</t>
  </si>
  <si>
    <t>14 Metropolitana Oriente</t>
  </si>
  <si>
    <t>15-FR Nº 81</t>
  </si>
  <si>
    <t>Servicio de modificación de salida de desagüe del primer piso y limpieza de las bajadas de agua lluvia del edificio de Gran Avenida.</t>
  </si>
  <si>
    <t>EMPRESA CONSTRUCTORA SANISERVICE LIMITAD</t>
  </si>
  <si>
    <t>76.115.157-6</t>
  </si>
  <si>
    <t>17-FN Nº 968</t>
  </si>
  <si>
    <t>Servicio de reparación de equipos de aire acondicionado de FL Puente Alto.</t>
  </si>
  <si>
    <t>POLICLIMAS S.A.</t>
  </si>
  <si>
    <t>76.327.400-4</t>
  </si>
  <si>
    <t>Compra de combustibles para vehículo institucional y vehículos arrendados. Proyección Julio 2014 a Enero 2015.</t>
  </si>
  <si>
    <t>COMPAÑIA DE PETROLEOS DE CHILE COPEC S.A</t>
  </si>
  <si>
    <t>Compra de pasajes aéreos a Concepción, por motivo de Sesión Ordinaria Nº2 Consejo General MP.</t>
  </si>
  <si>
    <t>Compra de pasaje a Antofagasta por "Curso Gestión de Especies y Valores Incautados".</t>
  </si>
  <si>
    <t>ANDREA FABIANA GONZALEZ VERGARA</t>
  </si>
  <si>
    <t>9.829.233-0</t>
  </si>
  <si>
    <t>Orden complementaria a OS 20140127 de fecha 06/06/2014. Por razones laborales, se solicitó retrasar horario de salida.</t>
  </si>
  <si>
    <t>Compra de pasajes aéreos (x4) por "Curso Estrategias de Planificación y Ejecución de la Investigación"</t>
  </si>
  <si>
    <t>Compra de pasajes aéreos a Puerto Montt por "Taller Atención Integral de Víctimas y Tertigos" a desarrollarse en Puerto Varas por la Fiscalía Nacional.</t>
  </si>
  <si>
    <t>Compra de pasajes aéreos a Puerto Montt por toma de declaración de víctima privada de libertad.</t>
  </si>
  <si>
    <t>VERONICA DEL CARMEN FUENTES GUARDA</t>
  </si>
  <si>
    <t>11.655.258-2</t>
  </si>
  <si>
    <t>Servicio de intérprete de Ingles/Español para víctima norteamericana en causa RUC 1100654562-0.</t>
  </si>
  <si>
    <t>KATHERINE ANN KAUFFMAN JONES</t>
  </si>
  <si>
    <t>10.095.204-1</t>
  </si>
  <si>
    <t>17-FN Nº 614</t>
  </si>
  <si>
    <t>Servicio de desinsectación y desratización en inmueble Pirámide.</t>
  </si>
  <si>
    <t>MAS ASEO S.A</t>
  </si>
  <si>
    <t>76.320.590-8</t>
  </si>
  <si>
    <t>17-FN Nº 748</t>
  </si>
  <si>
    <t>Compra de 3 pizarras acrílicas para Fiscal Jefe de Puente Alto. Chilecompra 696212-51-CM14.-</t>
  </si>
  <si>
    <t>COMERCIAL OFFICHILE SPA</t>
  </si>
  <si>
    <t>76.019.175-2</t>
  </si>
  <si>
    <t>Compra de materiales de oficina para FL Puente Alto (JUNIO). Chilecompra: 696212-52-CM14.-</t>
  </si>
  <si>
    <t>Compra de materiales de oficina para FL Puente Alto (Etiquetas). Chilecompra: 696212-53-CM14.-</t>
  </si>
  <si>
    <t>Compra de materiales de oficina para FL Antinarcóticos (JUNIO) Chilecompra: 696212-56-CM14.-</t>
  </si>
  <si>
    <t>Compra de materiales de oficina para RRHH (JUNIO) Chilecompra: 696212-55-CM14.-</t>
  </si>
  <si>
    <t>Compra de materiales de oficina para URAVIT (JUNIO) Chilecompra: 696212-54-CM14.-</t>
  </si>
  <si>
    <t>Compra de materiales de oficina para Bodega UAF (Junio). Chilecompra 696212-58-CM14.-</t>
  </si>
  <si>
    <t>DIMERC S.A.</t>
  </si>
  <si>
    <t>MATERIALES DE OFICINA UGI. OC CHILECOMPRA Nº 696212-66-CM14</t>
  </si>
  <si>
    <t>MATERIALES DE OFICINA UGI. OC CHILECOMPRA Nº 696212-64-CM14</t>
  </si>
  <si>
    <t>MATERIALES DE OFICINA USAG. OC CHILECOMPRA Nº 696212-63-CM14</t>
  </si>
  <si>
    <t>MATERIALES DE OFICINA USAG. OC CHILECOMPRA Nº 696212-62-CM14</t>
  </si>
  <si>
    <t>Arriendo de vehículo sedán por restricción vehicular de vehículo institucional asignado a Fiscal Regional.</t>
  </si>
  <si>
    <t>RENTAS Y SERVICIOS S.A. /AVIS RENT A CAR</t>
  </si>
  <si>
    <t>76.095.267-2</t>
  </si>
  <si>
    <t>Orden complementaria a OS 20140137 de fecha 18/06/2014, por adicionales (TAG + retiro desde domicilio).</t>
  </si>
  <si>
    <t>15-FR Nº 96</t>
  </si>
  <si>
    <t>Servicio mensual complementario al aprobado en Resolución FR Nº 96 de fecha 27/03/2014. Mediante Memorándum DEN Nº 166 de fecha 16/05/2014, se autorizó al proveedor a prestar servicio especial de sala cuna en el domicilio de hija de funcionaria de la FRMS, a contar del 02/06/2014 y hasta el 31/05/2015, ambas fechas inclusive, por un MONTO TOTAL ADICIONAL de $2.635.500 exento de IVA. Costo Adicional Mensualidad $210.000.- Reajuste Adicional 2015 $105.500.-</t>
  </si>
  <si>
    <t>María Gricelda Almuna Flores</t>
  </si>
  <si>
    <t>9.298.700-0</t>
  </si>
  <si>
    <t>15-FR Nº 189</t>
  </si>
  <si>
    <t>Servicio mensual de sala cuna para hija de funcionaria de la FRMS, a contar del 01/07/2014 y hasta el 31/12/2014, ambas fechas inclusive. Servicio inicialmente adjudicado al proveedor Lilia Delgado Arriagada el 02/07/2013 mediante Resolución FR Nº 189. Luego, con fecha 04/06/2014, mediante Memorándum DEN Nº 189, se autorizó el cambio de proveedor para prestar servicio especial de sala cuna en el domicilio por un  MONTO TOTAL ADICIONAL de $1.429.825 exento de IVA. Costo Adicional Mensualidad $222.218.- Costo Adicional Matrícula 2015 $96.517.-</t>
  </si>
  <si>
    <t xml:space="preserve">SERVICIO A LACTANTES Y PREESCOLARES LTDA </t>
  </si>
  <si>
    <t>78.882.610-9</t>
  </si>
  <si>
    <t>Compra de 2 timbres 830 y 3 timbres 825, para Unidad de Flagrancias.</t>
  </si>
  <si>
    <t>HUMBERTO GARETTO E HIJOS LTDA</t>
  </si>
  <si>
    <t>Compra de 1 ciento de tarjetas de presentación para Profesional de URAVIT.</t>
  </si>
  <si>
    <t>Compra de 3 timbres automáticos solicitados por FL Puente Alto para Administradora de Fiscalía y Atención Nivel 2.</t>
  </si>
  <si>
    <t>LIBRERIA Y TIMBRES CHILE SPA</t>
  </si>
  <si>
    <t>76.125.128-7</t>
  </si>
  <si>
    <t>Compra de máquina detectora de billetes falsos, en reemplazo de actual equipo cuyo costo de reparación es de $41.650 c/IVA.-</t>
  </si>
  <si>
    <t>ELIZABETH DEL CARMEN INOSTROZA DAVILA</t>
  </si>
  <si>
    <t>9.153.241-7</t>
  </si>
  <si>
    <t>Servicio de traslado de especies desde FL Puente Alto a DICREP.</t>
  </si>
  <si>
    <t>PEDRO VEGA LARA</t>
  </si>
  <si>
    <t>8.636.391-7</t>
  </si>
  <si>
    <t>Suministro e instalación de mini persiana de aluminio 25mm para FL Puente Alto.</t>
  </si>
  <si>
    <t>HUGO ORLANDO BALBOA CHAMORRO</t>
  </si>
  <si>
    <t>5.311.953-0</t>
  </si>
  <si>
    <t>Taller "Técnicas Descontracturantes", incluido en el Programa de Prevención de Alcohol y Drogas 2014 de RR.HH. Una sesión mensual durante cinco meses.</t>
  </si>
  <si>
    <t>BARBARA ANDREA CASTILLO ORTEGA</t>
  </si>
  <si>
    <t>16.477.621-2</t>
  </si>
  <si>
    <t>Taller "Yoga", incluido en el Programa de Prevención de Alcohol y Drogas 2014 de RR.HH. Cuatro sesiones mensuales en edificio Puente Alto, durante cinco meses.</t>
  </si>
  <si>
    <t>SOCIEDAD DE SERVICIOS TCS LTDA.</t>
  </si>
  <si>
    <t>76.616.050-6</t>
  </si>
  <si>
    <t>Orden complementaria a OS 20140121 de fecha 05/06/2014.</t>
  </si>
  <si>
    <t>Orden Complementaria a OS Nº 20140114 de fecha 28/05/2014. Servicio de destrucción de especies.</t>
  </si>
  <si>
    <t>K D M S.A.</t>
  </si>
  <si>
    <t>Servicio de traslado de bienes a DICREP para remate, solicitado por USAG San Miguel.</t>
  </si>
  <si>
    <t>PATRICIO RENAN GALAZ CORREA EIRL</t>
  </si>
  <si>
    <t>76.350.764-5</t>
  </si>
  <si>
    <t>Servicio de relator para capacitación "Taller de Seguridad y Salud Ocupacional", incluido en el Programa de Formación 2014 de RR.HH.</t>
  </si>
  <si>
    <t>EMPRESA DE CAPACITACION PRAGMA LTDA.</t>
  </si>
  <si>
    <t>77.651.710-0</t>
  </si>
  <si>
    <t>Taller "Clases de Zumba", incluido en el Programa de Prevención de Alcohol y Drogas 2014 de RRHH. Duración de 5 meses, 4 horas semanales.</t>
  </si>
  <si>
    <t>PATRICIA M SALINAS S. MASOFILAXISTA EIRL</t>
  </si>
  <si>
    <t>76.093.264-7</t>
  </si>
  <si>
    <t>Servicio de "Excel Intermedio", incluido en el Programa de Formación 2014 de RR.HH.</t>
  </si>
  <si>
    <t>SERVICIOS EDUCACIONALES SONDA S.A.</t>
  </si>
  <si>
    <t>78.072.130-8</t>
  </si>
  <si>
    <t>Servicio de coffee break para 90 personas, capacitación de "Sistema de Evaluación de Desempeño", incluido en el Programa de Formación 2014 de RR.HH.</t>
  </si>
  <si>
    <t>Servicio de coffee break para 60 personas, capacitación de "Taller de Seguridad y Salud Ocupacional", incluido en el Programa de Formación 2014 de RR.HH.</t>
  </si>
  <si>
    <t>Servicio de coffee break para 60 personas, capacitación de "Entrevista Investigativa a Niños, Niñas y Adolescentes", incluido en el Programa de Formación 2014 de RR.HH.</t>
  </si>
  <si>
    <t>17-FN Nº 1001</t>
  </si>
  <si>
    <t>BGM CONSULTORES ASOCIADOS LTDA</t>
  </si>
  <si>
    <t>77.277.220-3</t>
  </si>
  <si>
    <t>Orden complementaria a OS Nº 20140057 de fecha 02/04/2014.</t>
  </si>
  <si>
    <t>MARKETING Y PROMOCIONES S.A.</t>
  </si>
  <si>
    <t>79.777.010-8</t>
  </si>
  <si>
    <t>Orden complementaria a OS Nº 20140058 de fecha 02/04/2014.</t>
  </si>
  <si>
    <t>EVALUACIONES &amp; DESARROLLO ORGANIZACIONAL</t>
  </si>
  <si>
    <t>76.588.490-K</t>
  </si>
  <si>
    <t>Pago de Servicios Básicos</t>
  </si>
  <si>
    <t>Electricidad Gran Avenida - Mes de Junio</t>
  </si>
  <si>
    <t>Electricidad Pirámide - Mes de Junio</t>
  </si>
  <si>
    <t>Electricidad Puente Alto - Mes de Junio</t>
  </si>
  <si>
    <t>EMPRESA ELECTRICA PUENTE ALTO LIMITADA</t>
  </si>
  <si>
    <t>80.313.300-K</t>
  </si>
  <si>
    <t>Agua Gran Avenida - Mes de Junio</t>
  </si>
  <si>
    <t>AGUAS ANDINAS S.A.</t>
  </si>
  <si>
    <t>Agua Pirámide - Mes de Junio</t>
  </si>
  <si>
    <t>Agua Puente Alto - Mes de Junio</t>
  </si>
  <si>
    <t>15 Metropolitana Sur</t>
  </si>
  <si>
    <t>16 Metropolitana Occidente</t>
  </si>
  <si>
    <t>no aplica</t>
  </si>
  <si>
    <t>Documento de Compra y N°</t>
  </si>
  <si>
    <t>Consumo de electricidad del  edificio de Bandera Nº 655 correspondiente al período 29-05-2014 al 27-06-2014</t>
  </si>
  <si>
    <t>Chilectra S.A.</t>
  </si>
  <si>
    <t>Consumo de electricidad del  edificio de Tte. Cruz 770 correspondiente al período 25-10-2012 al 27-06-2014</t>
  </si>
  <si>
    <t>Consumo de electricidad de la F.L. de Melipilla periodo del 28-05-2014 al 26-06-2014, cliente Nº 4062501</t>
  </si>
  <si>
    <t>Emelectric S.A.</t>
  </si>
  <si>
    <t>Consumo de electricidad de la F.L. de Curacaví correspondiente al consumo del 31-05-2014 al 30-06-2014.</t>
  </si>
  <si>
    <t>Consumo de electricidad de la F.L. de San Bernardo correspondiente al consumo del 31-05-2014 al 30-06-2014.</t>
  </si>
  <si>
    <t>Consumo de electricidad de la F.L. de Talagante correspondiente al consumo del 30-05-2014 al 27-06-2014.</t>
  </si>
  <si>
    <t>JUAN ENRIQUE DASTRES ZELADA</t>
  </si>
  <si>
    <t>5.163.399-7</t>
  </si>
  <si>
    <t>Insumos Cuenta Pública Melipilla</t>
  </si>
  <si>
    <t>SURTI VENTAS LIMITADA</t>
  </si>
  <si>
    <t>76.462.500-5</t>
  </si>
  <si>
    <t>Material de Oficina para la F.L Melipilla, según compra autorizada por Res. FN Nº 748 de 25.05.2012.</t>
  </si>
  <si>
    <t>Material de Oficina para el Edificio Bandera, según compra autorizada por Res. FN Nº 748 de 25.05.2012.</t>
  </si>
  <si>
    <t>Insumos Computacionales para el Edificio Bandera, según compra autorizada por Res. FN Nº 748 de 25.05.2012.</t>
  </si>
  <si>
    <t>CARLOS ALBERTO PALMA Y OTROS LIMITADA</t>
  </si>
  <si>
    <t>76.596.570-5</t>
  </si>
  <si>
    <t>Material de Oficina Edificio Bandera, según compra autorizada por Res. FN Nº 748 de 25.05.2012</t>
  </si>
  <si>
    <t>Material de Aseo para el Edificio Bandera, según compra autorizada por Res. FN Nº 748 de 25.05.2012.</t>
  </si>
  <si>
    <t>Insumos Informáticos para el Edificio Bandera, según compra autorizada por Res. FN Nº 748 de 25.05.2012.</t>
  </si>
  <si>
    <t>COMERCIAL SERCODATA LIMITADA</t>
  </si>
  <si>
    <t>77.339.180-7</t>
  </si>
  <si>
    <t>Material de Oficina para la F.L Talagante, según compra autorizada por Res. FN Nº 748 de 25.05.2012.</t>
  </si>
  <si>
    <t>LIBRERIA REY-SER Y COMPAÑIA LIMITADA</t>
  </si>
  <si>
    <t>89.293.800-8</t>
  </si>
  <si>
    <t>RICARDO RODRIGUEZ Y CIA. LTDA.</t>
  </si>
  <si>
    <t>89.912.300-K</t>
  </si>
  <si>
    <t>XEROX DE CHILE S.A.</t>
  </si>
  <si>
    <t>93.360.000-9</t>
  </si>
  <si>
    <t>Material de Aseo F.L Curacaví, según compra autorizada por Res. FN Nº 748 de 25.05.2012</t>
  </si>
  <si>
    <t>Material de Aseo Edificio Bandera, según compra autorizada por Res. FN Nº 748 de 25.05.2012</t>
  </si>
  <si>
    <t>Material de Oficina para la F.L de Talagante, según compra autorizada por Res. FN Nº 748 de 25.05.2012.</t>
  </si>
  <si>
    <t>Material de Oficina para la F.L San Bernardo, según compra autorizada por Res. FN Nº 748 de 25.05.2012.</t>
  </si>
  <si>
    <t>Material de Aseo para la F.L San Bernardo, según compra autorizada por Res. FN Nº 748 de 25.05.2012.</t>
  </si>
  <si>
    <t>Material de Oficina F.L Curacaví, según compra autorizada por Res. FN Nº 748 de 25.05.2012</t>
  </si>
  <si>
    <t>Bebidas Cuenta Pública de la F.L. de Melipilla</t>
  </si>
  <si>
    <t>Insumos FR, según compra autorizada por Res. FN Nº 748 de 25.05.2012.</t>
  </si>
  <si>
    <t>Insumos FR, según compra autorizada por Res. FN Nº 748 de 25.05.2012</t>
  </si>
  <si>
    <t>Consumo de electricidad de la F.L. de Melipilla periodo del 03-06-2014 al 01-07-2014, cliente Nº 3003443</t>
  </si>
  <si>
    <t>16-FR Nº 317</t>
  </si>
  <si>
    <t>Resolución contratación directa FR(4) Nº 317/2014 de fecha 05-06-2014 por el servicio de reparación de una filtración en la terraza del edificio de Bandera Nº655</t>
  </si>
  <si>
    <t>OSVALDO GONZALEZ CONTRERAS</t>
  </si>
  <si>
    <t>7.085.913-0</t>
  </si>
  <si>
    <t>Resolución contratación directa FR($)Nº317/2014, de fecha 05-06-2014 por servicio de reparación de una filtración en la terraza del edificio de Bandera Nº655</t>
  </si>
  <si>
    <t>Servicio de Cafetería por Capacitación "Trata de Personas y Delitos de Pornografía Infantil" del 02 y 03 de julio de 2014</t>
  </si>
  <si>
    <t>ANA MARIA CARRASCO MOYA</t>
  </si>
  <si>
    <t>7.770.772-7</t>
  </si>
  <si>
    <t>Servicio Cafeteria Jornada de Trabajo UGI del 04 de julio de 2014</t>
  </si>
  <si>
    <t>ANDRES BUSTOS DIAZ</t>
  </si>
  <si>
    <t>7.982.659-6</t>
  </si>
  <si>
    <t>Licitación privada menor, para el servicio de armado de muebles (kardex) para la Fiscalía Regional Metropolitana Occidente.</t>
  </si>
  <si>
    <t>PATRICIO OSORIO GALAZ</t>
  </si>
  <si>
    <t>9.833.372-K</t>
  </si>
  <si>
    <t>Asistencia a juicio, de la FL. San Bernardo</t>
  </si>
  <si>
    <t>ANDREA DEL CARMEN RUIZ HERRERA</t>
  </si>
  <si>
    <t>11.730.167-2</t>
  </si>
  <si>
    <t>Peritaje causa de la FL. San Bernardo</t>
  </si>
  <si>
    <t>Arriendo Loza para cuenta pública Melipilla</t>
  </si>
  <si>
    <t>CLAUDIA QUIÑONES ESPINOZA</t>
  </si>
  <si>
    <t>12.665.153-8</t>
  </si>
  <si>
    <t>Destrucción de especies de la Fiscalia Local de Maipú y Flagrancia.</t>
  </si>
  <si>
    <t>JACQUELINE DEL CARMEN MAIRA ARRIAGADA</t>
  </si>
  <si>
    <t>12.857.936-2</t>
  </si>
  <si>
    <t>Peritaje causa de la FL. de Talagante</t>
  </si>
  <si>
    <t>MARIBEL VEGA ESCARE</t>
  </si>
  <si>
    <t>13.707.298-K</t>
  </si>
  <si>
    <t>Ratificaciones Juicio Oral Causa de la FL. San Bernardo</t>
  </si>
  <si>
    <t>MARIA INES ARCE GONZALEZ</t>
  </si>
  <si>
    <t>13.898.487-7</t>
  </si>
  <si>
    <t>16-FN Nº 1006</t>
  </si>
  <si>
    <t>Contratación directa Resolución FN/MP Nº1006/2014  de fecha 20.06.14, para la provisión e instalación de una caldera en la Fiscalía Local de Talagante.</t>
  </si>
  <si>
    <t>INGENIERIA Y OBRAS SUDAMERICA S.A.</t>
  </si>
  <si>
    <t>76.015.796-1</t>
  </si>
  <si>
    <t>Licitación privada menor para la contratación del servicio de provisión e instalación de cableado de corrientes débiles en el hall de la Fiscalía Local de Talagante.</t>
  </si>
  <si>
    <t>NOVA CONSTRUCCIONES E INMOB. Y CIA LTDA</t>
  </si>
  <si>
    <t>76.019.816-1</t>
  </si>
  <si>
    <t>16-FR Nº 338</t>
  </si>
  <si>
    <t>Resolución contratación directa FR(4)Nº338/2014, de fecha 11-06-2014 por el servicio de reparación de motobomba Nº4 y cambio de válvula solenoide del sistema de motobombas del edificio de calle Bandera Nº 655</t>
  </si>
  <si>
    <t>JORGE HUMBERTO QUINTANILLA AREVALO, EQ.</t>
  </si>
  <si>
    <t>76.093.265-5</t>
  </si>
  <si>
    <t>16-FR Nº 335</t>
  </si>
  <si>
    <t>Resolución Contratación Directa Nº335/2014, de fecha 10/06/2014 por servicio de reubicación y programación del sistema de incendio de la fiscalía local de San Bernardo.</t>
  </si>
  <si>
    <t>SMA SEGURIDAD S.A.</t>
  </si>
  <si>
    <t>77.711.030-6</t>
  </si>
  <si>
    <t>Servicio adicional Cuenta Pública de la F.L. de Melipilla</t>
  </si>
  <si>
    <t>GENCO S.A.</t>
  </si>
  <si>
    <t>96.547.030-1</t>
  </si>
  <si>
    <t>Destruccion de especies de la F.L. de Maipú y Fiscalía de Flagrancia.</t>
  </si>
  <si>
    <t>Consumo de agua potable de la F.L. de Talagante correspondiente al consumo del 17-05-2014 al 17-06-2014.</t>
  </si>
  <si>
    <t>Medida de protección</t>
  </si>
  <si>
    <t>MARCELO IVAN VILLEGAS ACUÑA COMERCIAL EI</t>
  </si>
  <si>
    <t>76.246.302-4</t>
  </si>
  <si>
    <t>Comisión por convenio pago a proveedores correspondientea pgos del mes de mayo 2014.</t>
  </si>
  <si>
    <t>Consumo de electricidad de la F.L. de Curacaví correspondiente al periodo del 01-05-2014 al 30-05-2014.</t>
  </si>
  <si>
    <t>Consumo de electricidad de la F.L. de San Bernardo correspondiente al consumo del 01-05-2014 al 30-05-2014.</t>
  </si>
  <si>
    <t>Consumo de electricidad de la F.L. de Talagante correspondiente al consumo del 30-04-2014 al 29-05-2014.</t>
  </si>
  <si>
    <t>Consumo de agua potable del edificio de Bandera 655 correspondiente al periodo del 28-04-2014 al 27-05-2014</t>
  </si>
  <si>
    <t>Consumo de agua potable de la F.L. de San Bernardo correspondiente al consumo del 14-05-2014 al 14-06-2014.</t>
  </si>
  <si>
    <t>Consumo de agua potable de la F.L. de Melipilla correspondiente al consumo del 19-05-2014 al 18-06-2014.</t>
  </si>
  <si>
    <t>Consumo de agua potable de edificio de Tte. Cruz 770 correspondiente al consumo del 19-05-2014 al 18-06-2014.</t>
  </si>
  <si>
    <t>Consumo de electricidad de la F.L. de Melipilla correspondiente al periodo del 05-05-2014 al 03-06-2014. Nº Cliente 3003443.</t>
  </si>
  <si>
    <t>Contrato de Servicio de Reparación y Mantención de Montacarga de la Fiscalía Local de San Bernardo</t>
  </si>
  <si>
    <t>COMERCIAL E INDUSTRIAL ALDUNCE Y CIA LTDA. (Altron)</t>
  </si>
  <si>
    <t>79.670.710-0</t>
  </si>
  <si>
    <t>Mantención de Motobomba Talagante</t>
  </si>
  <si>
    <t>JORGE HUMBERTO QUINTANILLA AREVALO EQUIPOS HIDRAULICOS E.I.R.L.</t>
  </si>
  <si>
    <t>Mantención de Motobomba San Bernardo</t>
  </si>
  <si>
    <t>Mantención de Grupo Electrógeno de la F,L de San Bernardo</t>
  </si>
  <si>
    <t>PRODUCTOS Y TECNOLOGÍAS S.A. (PROTELEC)</t>
  </si>
  <si>
    <t>96.850.510-6</t>
  </si>
  <si>
    <t>Mantención de Grupo Electrógeno de la F.L. de Talagante</t>
  </si>
  <si>
    <t>Renovación fruto de una Contratación Directa</t>
  </si>
  <si>
    <t>FN Nº 1485</t>
  </si>
  <si>
    <t>Transporte de Valija</t>
  </si>
  <si>
    <t>SOC. DISTRIB. , CANJE Y MENSAJERÍA LTDA.</t>
  </si>
  <si>
    <t>18 Arica y Parinacota</t>
  </si>
  <si>
    <t>Adq. Pasaje aereo a ANT - PMF Curso Gestión Especies y Valores Incautados</t>
  </si>
  <si>
    <t>Sky Airlines S.A</t>
  </si>
  <si>
    <t>88417000-1</t>
  </si>
  <si>
    <t>Adq. Pasaje aereo a PTO MONTT- ATC Curso Gestión Personas</t>
  </si>
  <si>
    <t>Latam Airlines Group S.A</t>
  </si>
  <si>
    <t>89862200-2</t>
  </si>
  <si>
    <t>Adq. Pasaje aereo a IQQ- ICM Taller Entrevista Investigativa</t>
  </si>
  <si>
    <t>89862000-2</t>
  </si>
  <si>
    <t>Adq. Pasaje aereo a IQQ- NOE Taller Entrevista Investigativa</t>
  </si>
  <si>
    <t>Adq. Pasaje aereo a STGO- FCV Modelamiento de Procesos</t>
  </si>
  <si>
    <t>Arriendo de Salon para capacitación autonoma</t>
  </si>
  <si>
    <t>Hotel Arica Ltda.</t>
  </si>
  <si>
    <t>77251070-5</t>
  </si>
  <si>
    <t xml:space="preserve">Adq. Pasajes aereos a Stgo- GAB Curso Autocuidado Personal </t>
  </si>
  <si>
    <t>Servicio de evaluación psicolaboral Cargo Adm. Operativo XVII</t>
  </si>
  <si>
    <t>Gabriela Miño Pizarro</t>
  </si>
  <si>
    <t>13005700-4</t>
  </si>
  <si>
    <t>Adq. Pasaje aereo a Stgo - JLO Consejo General de Fiscales</t>
  </si>
  <si>
    <t>Adq. Pasaje aereo a CONCP - JLO Consejo General de Fiscales</t>
  </si>
  <si>
    <t>Res. FR XV Nº 28</t>
  </si>
  <si>
    <t>Servicio de empaste</t>
  </si>
  <si>
    <t>Francisco Luza Flores</t>
  </si>
  <si>
    <t>8572529-7</t>
  </si>
  <si>
    <t>Servicio de Sala Cuna - ICM</t>
  </si>
  <si>
    <t>Claudia Draguicevic</t>
  </si>
  <si>
    <t>11163090-9</t>
  </si>
  <si>
    <t xml:space="preserve">Adq. Pasaje aereo a Stgo- CNS Jornada de Estudios de Levantamiento Procesos. </t>
  </si>
  <si>
    <t xml:space="preserve">Adq. Pasaje aereo a ARI- Relator Curso Liderzgo Capacitación Autonoma </t>
  </si>
  <si>
    <t>Res. FR XV Nº 40</t>
  </si>
  <si>
    <t>Servicio de Capacitación Autocuidado (autonoma)</t>
  </si>
  <si>
    <t>Guillermo Abalos Barraza</t>
  </si>
  <si>
    <t>10581849-1</t>
  </si>
  <si>
    <t>Servicio de dibujo plano para distribucion señaletoca emergencia</t>
  </si>
  <si>
    <t xml:space="preserve">Christian Alvarez </t>
  </si>
  <si>
    <t>8971492-3</t>
  </si>
  <si>
    <t xml:space="preserve">Adq. Pasaje aereo a Stgo- DSZ Jornada de Inducción Lavado de dinero y Crimen Organizado </t>
  </si>
  <si>
    <t>Servicio de evaluación psicolaboral Cargo Aux. Operativo XIX</t>
  </si>
  <si>
    <t>Confección e instalación de mueble librero</t>
  </si>
  <si>
    <t>Ana Celia Novero</t>
  </si>
  <si>
    <t>3294724-7</t>
  </si>
  <si>
    <t>Cambio TKT retorno JLO STGO/ARI</t>
  </si>
  <si>
    <t>Suscripción Diario Local La Estrella de Arica (impreso)</t>
  </si>
  <si>
    <t>Esa. Periodistica El Norte S.A</t>
  </si>
  <si>
    <t>84295700-1</t>
  </si>
  <si>
    <t>Ximena Salazar Alvarez</t>
  </si>
  <si>
    <t>13210822-6</t>
  </si>
  <si>
    <t>Adq. Pasaje aereo a CONC/Stgo- JLO Jornada de Fiscales</t>
  </si>
  <si>
    <t>Jaime Rivera Rivas</t>
  </si>
  <si>
    <t>10571666-4</t>
  </si>
  <si>
    <t>VARIAS</t>
  </si>
  <si>
    <t>Gasto en electricidad del mes de Junio.</t>
  </si>
  <si>
    <t>Empresa Eléctrica de Arica S.A.</t>
  </si>
  <si>
    <t>96.542.120-3</t>
  </si>
  <si>
    <t>Gasto de Agua potable de la FL Arica.</t>
  </si>
  <si>
    <t>Aguas del Altiplano S.A.</t>
  </si>
  <si>
    <t>76.215.634-2</t>
  </si>
  <si>
    <t>Franqueo convenido FR. Mes Mayo</t>
  </si>
  <si>
    <t>Fiscalía Nacional</t>
  </si>
  <si>
    <t>Contratación Directa (Exceptuada del Reglamento de Compras)</t>
  </si>
  <si>
    <t>Curso armado y configuración de computadores.  Duración 30 hrs.  Participante: Felipe Herrera Collao.  Desde el 04 de junio del 2014.</t>
  </si>
  <si>
    <t>Centro de Capacitación Horizonte Ltda.</t>
  </si>
  <si>
    <t>79.734.700-0</t>
  </si>
  <si>
    <t>FN/MP Nº 772</t>
  </si>
  <si>
    <t>Taller de habilidades directivas para relatores internos del Ministerio Público.  Actividad realizada los días 28 y 29 de mayo del 2014.</t>
  </si>
  <si>
    <t>NFC Consultores Ltda.</t>
  </si>
  <si>
    <t>76.003.783-4</t>
  </si>
  <si>
    <t>FN/MP Nº 111</t>
  </si>
  <si>
    <t>Pasaje aéreo nacional para Sr. Jorge Abbott Charme, Santiago/Concepción/Santiago, 24 al 26 de junio de 2014.</t>
  </si>
  <si>
    <t>Turismo Cocha S.A.</t>
  </si>
  <si>
    <t>Contratación de servicios hoteleros, 1 día arriendo de salón D para 12 personas; 12 servicios de coffee break alternativa 2; arriendo de notebook, datashow y telón sin costo.  Jornada de trabajo Unidad de Delitos Sexuales.  Actividad a realizarse el día 19 de junio del 2014.</t>
  </si>
  <si>
    <t>Talbot Hotels S.A. (Holiday Inn)</t>
  </si>
  <si>
    <t>96.685.690-4</t>
  </si>
  <si>
    <t>Contratación de 50 servicios de coffee break para ceremonia de convenio entre el Servicio Nacional del Adulto Mayor SENAMA y la Fiscalía de Chile.  Se realizará en la Sala de Consejo el 12 de junio del 2014.</t>
  </si>
  <si>
    <t>María del Carmen País Aravena</t>
  </si>
  <si>
    <t>4.010.476-3</t>
  </si>
  <si>
    <t>Orden de Servicio                          Orden de Compra</t>
  </si>
  <si>
    <t>20140382                                  20140099</t>
  </si>
  <si>
    <t xml:space="preserve">Adquisición de 20 cajas de madera tipo domino con logo impreso para presente institucional y 20 impresiones de logo. </t>
  </si>
  <si>
    <t>Industrial y Comercial Bacoring Ltda.</t>
  </si>
  <si>
    <t>78.578.120-1</t>
  </si>
  <si>
    <t>FN/MP Nº 1858</t>
  </si>
  <si>
    <t>Katherine Kauffman</t>
  </si>
  <si>
    <t>Peritaje Veracidad de Relato, Daño Emocional y Grado de Discapacidad Mental, Delito Violación RUC 13</t>
  </si>
  <si>
    <t>Materiales de oficina, F.L. San Javier</t>
  </si>
  <si>
    <t>Evaluaciones sicolaborales, F. Regional</t>
  </si>
  <si>
    <t>INVERSIONES EN LINEA LTDA.</t>
  </si>
  <si>
    <t>76.015.173-4</t>
  </si>
  <si>
    <t>Pasaje aereo Santiago - Puerto Montt - Santiago, F.L. Talca, Linares, Constitucion</t>
  </si>
  <si>
    <t>Pasaje aereo Santiago - Antofagasta - Santiago, F.L. Cauquenes</t>
  </si>
  <si>
    <t>Pasaje aereo Santiago - Puerto Mont - Santiago, F.L. Molina</t>
  </si>
  <si>
    <t>Grabador externo de CD, DVD y BLU RAY, F. Regional</t>
  </si>
  <si>
    <t>COMERCIAL INFOLAND TALCA</t>
  </si>
  <si>
    <t>76.632.910-1</t>
  </si>
  <si>
    <t>Materiales de aseo, F.L. Licanten</t>
  </si>
  <si>
    <t>PRISA S.A.</t>
  </si>
  <si>
    <t>Reparacion equipo de iluminacion, F.L. Talca</t>
  </si>
  <si>
    <t>CONST. CRISTIAN CARREÑO RIVERA E.I.R.L.</t>
  </si>
  <si>
    <t>76.373.561-3</t>
  </si>
  <si>
    <t>Mantencion preventiva y reinstalacion de equipo, F.L. Talca</t>
  </si>
  <si>
    <t>Consumo de energia electrica Mayo 2014, F. L. Linares</t>
  </si>
  <si>
    <t>CGE DISTRIBUCION S.A.</t>
  </si>
  <si>
    <t>Consumo agua Potable Mayo 2014, F. L. Curico</t>
  </si>
  <si>
    <t>AGUAS NUEVO SUR MAULE</t>
  </si>
  <si>
    <t>96.963.440-6</t>
  </si>
  <si>
    <t>Recepcion de especies para destrucción, F. Regional</t>
  </si>
  <si>
    <t>RESAM S.A.</t>
  </si>
  <si>
    <t>99.537.670-9</t>
  </si>
  <si>
    <t>Consumo agua Potable Mayo 2014, F. L. Constitucion</t>
  </si>
  <si>
    <t>Consumo agua Potable Mayo 2014, F. L. Molina</t>
  </si>
  <si>
    <t>Consumo de energia electrica Mayo 2014, F.L. Constitucion</t>
  </si>
  <si>
    <t>EMELECTRIC</t>
  </si>
  <si>
    <t>Consumo de energia electrica Mayo 2014, F. L. Molina</t>
  </si>
  <si>
    <t>Consumo de energia electrica Mayo 2014, F.L. Cauquenes</t>
  </si>
  <si>
    <t>Consumo de energia electrica Mayo 2014, F.L. Licanten</t>
  </si>
  <si>
    <t>Anillados y copia de planos, F. Regional</t>
  </si>
  <si>
    <t>SURGRAFIC S.A.</t>
  </si>
  <si>
    <t>99.514.070-5</t>
  </si>
  <si>
    <t>Consumo agua Potable Mayo 2014, F. L. Licanten</t>
  </si>
  <si>
    <t>Consumo agua Potable Mayo 2014, F. L. Linares</t>
  </si>
  <si>
    <t>Consumo de energia electrica Mayo 2014, F. Regional</t>
  </si>
  <si>
    <t>Consumo de energia electrica Mayo 2014, F. L. Talca</t>
  </si>
  <si>
    <t>Consumo de energia electrica Mayo 2014, F. L. Curico</t>
  </si>
  <si>
    <t>Consumo agua Potable Mayo 2014, F. L. Talca</t>
  </si>
  <si>
    <t>Consumo agua Potable Mayo 2014, F. L. Parral</t>
  </si>
  <si>
    <t>Consumo agua Potable Mayo 2014, F. Regional</t>
  </si>
  <si>
    <t>Consumo agua Potable Mayo 2014, F. L. Cauquenes</t>
  </si>
  <si>
    <t>Consumo agua Potable Mayo 2014, F. L. San Javier</t>
  </si>
  <si>
    <t>Consumo de energia electrica Mayo 2014, F. L. San Javier</t>
  </si>
  <si>
    <t>Consumo de energia electrica Mayo 2014, F.L. Parral</t>
  </si>
  <si>
    <t>07 Maule</t>
  </si>
  <si>
    <t>Orden Servicio 20140073/83</t>
  </si>
  <si>
    <t>20140073, 20140083</t>
  </si>
  <si>
    <t>FRANCO DODERO PASSALACQUA</t>
  </si>
  <si>
    <t>8.032.107-4</t>
  </si>
  <si>
    <t>Orden Servicio 20140072</t>
  </si>
  <si>
    <t>Servicio de coffe a funcionarios participantes a capacitación de " Administración de Evidencias".</t>
  </si>
  <si>
    <t>BEATRIZ AGUILERA HAFNER</t>
  </si>
  <si>
    <t>8.604.954-6</t>
  </si>
  <si>
    <t>Orden Servicio 20140079</t>
  </si>
  <si>
    <t>Servicio de coffe para funcionarios participantes a curso de Excel en Fiscalia Local de Concepción.</t>
  </si>
  <si>
    <t xml:space="preserve">Contratación Directa </t>
  </si>
  <si>
    <t>1822758,1830457,1830462</t>
  </si>
  <si>
    <t>Servicio envíos de Franqueos normales y certificados  mes de Mayo Fiscalia Regional y Fiscalias Locales Región del Bio Bio.</t>
  </si>
  <si>
    <t>Servicio de Courier , Valija mes de  Mayo  Fiscalias Locales y Fiscalia Regional</t>
  </si>
  <si>
    <t>Res.FR. Nº 520</t>
  </si>
  <si>
    <t>Orden Servicio 20140078</t>
  </si>
  <si>
    <t xml:space="preserve">Servicio de ariendo de salón  para Fiscales Regionales Consejo General ralizado en la ciudad de Concepción. </t>
  </si>
  <si>
    <t>TURISMO Y GASTRONOMIA RIO GRANDE S.A.</t>
  </si>
  <si>
    <t>76.050.196-4</t>
  </si>
  <si>
    <t>Res.FN. Nº 936</t>
  </si>
  <si>
    <t>Orden Servicio 20140076</t>
  </si>
  <si>
    <t>Servicio de arriendo de 2 vehículos tipo Van, para traslado de Fiscales Regionales participantes a consejo General de Fiscales Ministerio Público.</t>
  </si>
  <si>
    <t>SAN MARTIN Y COMPANIA LIMITADA</t>
  </si>
  <si>
    <t>76.051.382-2</t>
  </si>
  <si>
    <t>Orden Servicio 20140089</t>
  </si>
  <si>
    <t>Revisión y Levantamiento eléctrico Fiscalia Local de San Carlos.</t>
  </si>
  <si>
    <t>EMCO LTDA.</t>
  </si>
  <si>
    <t>76.065.100-1</t>
  </si>
  <si>
    <t>20359019,20400905,20441141,20469171,20563258,2761220,2763625,2765603,2771211,2772507,2776775</t>
  </si>
  <si>
    <t>Servicio de consumo energía mes de  Abril/ Mayo  Fiscalias Locales y Oficinas Atención Ministerio Público - Región del Bio Bio.</t>
  </si>
  <si>
    <t>EMPRESA ELECTRICA DE LA FRONTERA S.A.</t>
  </si>
  <si>
    <t>76.073.164-1</t>
  </si>
  <si>
    <t>Orden Compra 20140029</t>
  </si>
  <si>
    <t>Adquisción de Circuito Cerrado de Televisión para la Unidad de Victimas y Testigos. Plan Inversión 2014.</t>
  </si>
  <si>
    <t>XCOM ONLINE SPA</t>
  </si>
  <si>
    <t>76.179.467-1</t>
  </si>
  <si>
    <t>Orden Servicio 20140071</t>
  </si>
  <si>
    <t>Mantención portón Eléctrico acceso principal Fiscalia Local de Concepción</t>
  </si>
  <si>
    <t>CCRSISTEMAS</t>
  </si>
  <si>
    <t>76.226.388-2</t>
  </si>
  <si>
    <t>2126692,2166475,2205528,2236486,2236505,2251104,2251292,2287590,2287591,2452752,2472366,2551923,2576783,2576815,2628878,96385,2472328,2629007,83866,85698</t>
  </si>
  <si>
    <t>Servicio de consumo agua mes de Abril Fiscalias Locales y Oficinas Atención Ministerio Público -Región del Bio Bio.</t>
  </si>
  <si>
    <t>Orden Servicio 20140084/86/87</t>
  </si>
  <si>
    <t>20140084,20140086,20140087</t>
  </si>
  <si>
    <t>Publicaciones mes de Junio de Aviso para llamado a concurso a  diferentes cargos Fiscalias Locales y Regional</t>
  </si>
  <si>
    <t>Compra de 500 litros de gas granel para Fiscalia Local de Yumbel</t>
  </si>
  <si>
    <t>ABASTECEDORA DE COMBUSTIBLES S.A.</t>
  </si>
  <si>
    <t>91.806.000-6</t>
  </si>
  <si>
    <t>Compra de 1100 litros de gas granel para calefacción Fiscalia Regional</t>
  </si>
  <si>
    <t>Compra de 500 litros de gas a granel mes de Junio, Fiscalia Local de Yungay</t>
  </si>
  <si>
    <t>Orden Servicio 20140077</t>
  </si>
  <si>
    <t>Servicio de arriendo de salón y  atención de coffe  para atención Fiscales Regionales en Consejo General Ministerio Público</t>
  </si>
  <si>
    <t>INMOBILIARIA CLUB CONCEPCION S.A.</t>
  </si>
  <si>
    <t>92.287.000-4</t>
  </si>
  <si>
    <t>Orden Compra 20140035</t>
  </si>
  <si>
    <t>Compra de 700 resmas tamaño Oficio para stock bodega Fiscalias Locales Región del Bio Bio.</t>
  </si>
  <si>
    <t>53 envios de franqueo certificado mes de mayo Fiscalia Local de Concepción.</t>
  </si>
  <si>
    <t>Orden Compra 20140030</t>
  </si>
  <si>
    <t>Compra de madera y tornillos para  confección , reparación y mantención de repisas en Fiscalia Local de Yungay</t>
  </si>
  <si>
    <t>96.792.430-K</t>
  </si>
  <si>
    <t>Consumo Gas, Fiscalia Local de Concepción, período del  06 de mayo al  05 de junio 2014.</t>
  </si>
  <si>
    <t>GAS SUR</t>
  </si>
  <si>
    <t>96.853.490-4</t>
  </si>
  <si>
    <t>102671552,105894931,107863302,94648121,4105132,6568513,6568490</t>
  </si>
  <si>
    <t>Servicio de consumo energía mes de Abril Fiscalias Locales y Oficinas Atención Ministerio Público - Región del Bio Bio.</t>
  </si>
  <si>
    <t>08 Bío Bío</t>
  </si>
  <si>
    <t>Pago de consumo de electricidad NIC 3838367, Fiscalía Local de Freirina periodo del 13/05/2014 al 11/06/2014, cantidad de consumo en 887 KW.</t>
  </si>
  <si>
    <t>EMELAT S.A.</t>
  </si>
  <si>
    <t>87.601.500-5</t>
  </si>
  <si>
    <t>Pago de Compromisos de Consumo de Electricidad Nic Nº4320534, para la Fiscalía Local de Vallenar, consumo de 1.986 KW, periodo del 28/05/2014 al 25/06/2014.</t>
  </si>
  <si>
    <t>Pago de consumo de electricidad Nic 3851084, Fiscalía Local de Diego de Almagro, periodo del 19/05/2014 Lec 123513 hasta 17/06/2014 Lec 123968, (455 kw).</t>
  </si>
  <si>
    <t>Pago de consumo de electricidad Nic 3827166, Fiscalía Local de Chañaral periodo del 12/05/2014 al 10/06/2014, cantidad de consumo en 644 KW.</t>
  </si>
  <si>
    <t>Pago de consumo de Electricidad para la Fiscalía Local de Caldera Nº Cte. 4304467 (1.052 KW)  periodo del 20-05-2014 al 18-06-2014.</t>
  </si>
  <si>
    <t>Pago de consumo de Electricidad para la Fiscalía Regional Nic Nº4002216 periodo del 29/05/2014 al 26/06/2014, (Junio 3.397 KW).</t>
  </si>
  <si>
    <t>Pago de consumo de Electricidad para la Fiscalía Local de Copiapó Nic Nº4087055  periodo del 29/05/2014 al 26/06/2014 (Junio 5.100 KW).</t>
  </si>
  <si>
    <t>Rentas Telefonía fija de telecomunicaciones periodo Mayo 2014,  Contrato de plataforma integral de comunicaciones del Ministerio Publico, III Región.</t>
  </si>
  <si>
    <t>ENTEL TELEFONÍA LOCAL S.A.</t>
  </si>
  <si>
    <t>Rentas mensuales enlaces de telecomunicaciones periodo Mayo 2014,  Contrato de plataforma integral de comunicaciones del Ministerio Publico, III Región.</t>
  </si>
  <si>
    <t>Pago de Compromisos de Consumo de Cargos Fijos de teléfono Nº 214789 (TOP) para la Fiscalía Regional-  mes de Junio 2014.</t>
  </si>
  <si>
    <t>Pago de agua Nº de servicio 609623-9, Fiscalía Local de Caldera para el periodo del 30/04/2014 al 31/05/2014, Lec 14 M3.</t>
  </si>
  <si>
    <t>AGUAS CHAÑAR S.A..</t>
  </si>
  <si>
    <t>99.542.570-K</t>
  </si>
  <si>
    <t>Pago de agua Nº de servicio 182525-9, Fiscalía Regional de Atacama, para el periodo del 06/05/2014 Lec 3.913 al 06/06/2014 Lec 3.928, (15 m3).</t>
  </si>
  <si>
    <t>Pago de agua Nº de servicio 318353-K, Fiscalía Local de Chañaral para el periodo del 14/05/2014 Lec 1761 hasta 14/06/2014 Lec 1782  (21 m3).</t>
  </si>
  <si>
    <t>Pago de agua Nº de servicio 129472-5, Fiscalía Local de Vallenar para el periodo del 08/05/2014 al 09/06/2014, cantidad 12 m3.</t>
  </si>
  <si>
    <t>Pago de agua Nº de servicio 151767-8, Fiscalía Local de Freirina para el periodo del 05/05/2014 al 05/06/2014, Lec 11 m3.</t>
  </si>
  <si>
    <t>Pago de agua Nº de servicio 58128-3, Fiscalía Local de Copiapó para el periodo del 07/05/2014 al 07/06/2014, Lec 372 m3.</t>
  </si>
  <si>
    <t>Pago de consumo de Valija Comercial y Franqueo convenido para la Fiscalía Local de Copiapó, Regional, Vallenar, Freirina,, Chañaral, Diego de Almagro,  Mayo 2014,  Resol. Nº 4 y Nº 185 del 19/01/2001 y 13/08/2001.</t>
  </si>
  <si>
    <t>Pago de consumo de Valija Comercial y Franqueo convenido para la Fiscalía Regional,  Mayo 2014,  Resol. Nº 4 y Nº 185 del 19/01/2001 y 13/08/2001.</t>
  </si>
  <si>
    <t>Contratación Directa (Excep. Reglamento)</t>
  </si>
  <si>
    <t xml:space="preserve">Orden de Servicio </t>
  </si>
  <si>
    <t>Ginnette Altamirano - Jorge Hernández - Martín Olivares, participación en "Jornada de Capacitación Gestión de Personas a realizarse los días 19 y 20 Junio en Puerto Varas (395)</t>
  </si>
  <si>
    <t>ANGELA GISELA KUHNOW FAJARDO</t>
  </si>
  <si>
    <t>5.044.709-K</t>
  </si>
  <si>
    <t>Andrea Torres-Marcelo Miranda-Luis Miranda- Christian Gonzalez, asistencia a "Jornada sobre Entrevista Investigativa en Victimas de Delitos Sexuales" a efectuada en Iquique el día 11 de Junio (395)</t>
  </si>
  <si>
    <t>Jocelyn Lazo - Jesica Muñoz, "Visita a F.Nacional a la División de R.R.H.H - Procedimiento de Licencias Medicas y Remuneración" a efectuada en Santiago los días 18 y 19 de Junio.</t>
  </si>
  <si>
    <t>Marcia Acosta -  Carlos Juárez asistencia a reunión "Proyecto Mantención SAF" a efectuada los días 19 y 20 de junio en la ciudad de Stgo.</t>
  </si>
  <si>
    <t>Cristina Flores - Christian Quezada, participación en "Curso de Gestión de Especies y Dineros Incautados" a realizado los días 25 y 26 de junio en la ciudad de Antofagasta (395).</t>
  </si>
  <si>
    <t>Héctor Mella Farias, participación en Consejo de Fiscales los días 25 y 26 de Junio en la ciudad de Concepción.</t>
  </si>
  <si>
    <t>Paulina Varas, asiste a "Implementación del Taller de Atención Integral a Victimas y Testigos" a realizarse en la cuidad de Puerto Varas los días 8-9 y 10 de Julio.</t>
  </si>
  <si>
    <t>Guillermo Abalos Barros, relator para "Ejecución de Taller de Practicas Preventivas", a desarrollarse el 4 de Julio. Enmarcado en el programa preventivo de drogas 2014.</t>
  </si>
  <si>
    <t>Servicios de expositor para jornada contemplada en el Programa Preventivo de Drogas 2014, desarrollando la actividad "Taller de Practicas Preventivas" a ejecutarse el día 4 de Julio del 2014 en la comuna de Caldera.</t>
  </si>
  <si>
    <t xml:space="preserve">Orden de Compra </t>
  </si>
  <si>
    <t>Tarjetas de presentación para Profesionales de URAVIT, Abogado asistente F.L. de Freirina y Administrador de contratos UAF.</t>
  </si>
  <si>
    <t xml:space="preserve">PABLO J.GARIBOLDI </t>
  </si>
  <si>
    <t>76.067.408-7</t>
  </si>
  <si>
    <t>Materiales de oficina para F.L. de Vallenar, correspondiente al mes de junio.</t>
  </si>
  <si>
    <t>Materiales de oficina para la Fiscalía Local de Copiapó, correspondiente a periodo Julio 2014.</t>
  </si>
  <si>
    <t>Materiales de oficina y útiles de aseo, para el periodo julio 2014</t>
  </si>
  <si>
    <t>Materiales de oficina y papelería para la fiscalía local de Chañaral.</t>
  </si>
  <si>
    <t>Código Penal y Código Procesal Penal (15 C/U) para Fiscales de las Fiscalías Locales de la Región de Atacama.</t>
  </si>
  <si>
    <t>EDITORIAL LIBROMAR LIMITADA</t>
  </si>
  <si>
    <t>78.064.980-1</t>
  </si>
  <si>
    <t>Equipo de aire acondicionado para la oficina del abogado asistente de la Fiscalía Local de Diego de Almagro.</t>
  </si>
  <si>
    <t>COMERCIAL Y SERVICIOS ATACAMA EIRL</t>
  </si>
  <si>
    <t>76.051.264-8</t>
  </si>
  <si>
    <t>De acuerdo a lo solicitado en el plan anual de inversiones, se aprobó la adquisición de televisor y reproductor de DVD para la sala de espera para niños/as, que tenemos acondicionada en el Tribunal Oral.</t>
  </si>
  <si>
    <t>FALABELLA RETAIL S.A.</t>
  </si>
  <si>
    <t>77.261.280-K</t>
  </si>
  <si>
    <t>Monitor  para oficina de Hilda Herrera, control de recepción por cámaras de vigilancia.</t>
  </si>
  <si>
    <t>Servicio Pericial, Fiscalía Local de Copiapó, Abogado Asistente Luis Miranda.</t>
  </si>
  <si>
    <t>KATIA MARABOLI GALLMEYER</t>
  </si>
  <si>
    <t>15.830.232-2</t>
  </si>
  <si>
    <t>03 Atacama</t>
  </si>
  <si>
    <t>Convenio Marco (Chilecompra)</t>
  </si>
  <si>
    <t>FN/MP N° 410</t>
  </si>
  <si>
    <t>Alojamiento y alimentación del relator del taller de manejo de estrés, en el marco de las actividades del Comité Regional de Prevención de Drogas</t>
  </si>
  <si>
    <t>Pucón Green Park SPA</t>
  </si>
  <si>
    <t>76.329.090-5</t>
  </si>
  <si>
    <t>FR N° 137</t>
  </si>
  <si>
    <t>Arriendo de salón y servicio de atención para asistentes a jornada de capacitación de habilidades directivas</t>
  </si>
  <si>
    <t>Hotel Antumalal S.A.</t>
  </si>
  <si>
    <t>96.752.270-8</t>
  </si>
  <si>
    <t>Arriendo de salón y servicio de coffe break para el taller de manejo de estrés, en el marco de las actividades del Comité Regional de Prevención de Drogas</t>
  </si>
  <si>
    <t>Arriendo de vehículo para fiscales en comisión de servicio en la ciudad de Concepción</t>
  </si>
  <si>
    <t>Autorentas del Pacífico S.A.</t>
  </si>
  <si>
    <t>83.547.100-4</t>
  </si>
  <si>
    <t>Calzado para auxiliares de las Fiscalías de la Región</t>
  </si>
  <si>
    <t>Comercial Monte Bianco Ltda.</t>
  </si>
  <si>
    <t>78.558.400-7</t>
  </si>
  <si>
    <t>DER N° 43</t>
  </si>
  <si>
    <t>Cámaras de vigilancia para el nuevo edificio de la Fiscalía Local de Lautaro</t>
  </si>
  <si>
    <t>Soc. Servicios Computacionales Aska Ltda.</t>
  </si>
  <si>
    <t>77.088.350-4</t>
  </si>
  <si>
    <t>Cartridge de tinta para la Fiscalía Local de Temuco</t>
  </si>
  <si>
    <t>Comercial Redoffice Sur Ltda.</t>
  </si>
  <si>
    <t>77.806.000-0</t>
  </si>
  <si>
    <t>Combustible para las camionetas institucionales</t>
  </si>
  <si>
    <t>Compañía de Petróleos de Chile Copec S.A.</t>
  </si>
  <si>
    <t>99.520.000-7</t>
  </si>
  <si>
    <t>otro</t>
  </si>
  <si>
    <t>Consumo agua potable Fiscalía Local de Angol, periodo del 26-04-14 al 28-05-14</t>
  </si>
  <si>
    <t>Aguas Araucanía S.A.</t>
  </si>
  <si>
    <t>76.215.637-7</t>
  </si>
  <si>
    <t>Consumo agua potable Fiscalía Local de Carahue, periodo del 02-05-14 al 02-06-14</t>
  </si>
  <si>
    <t>Consumo agua potable Fiscalía Local de Collipulli, periodo del 28-04-14 al 29-05-14</t>
  </si>
  <si>
    <t>Consumo agua potable Fiscalía Local de Curacautín, periodo del 12-06-14 al 10-06-14</t>
  </si>
  <si>
    <t>Consumo agua potable Fiscalía Local de Lautaro, periodo del 28-04-14 al 29-05-14</t>
  </si>
  <si>
    <t>Consumo agua potable Fiscalía Local de Loncoche, periodo del 05-05-14 al 04-06-14</t>
  </si>
  <si>
    <t>Consumo agua potable Fiscalía Local de Loncoche, periodo del 16-05-14 al 16-06-14</t>
  </si>
  <si>
    <t>Consumo agua potable Fiscalía Local de Nueva Imperial, periodo del 08-05-14 al 09-06-14</t>
  </si>
  <si>
    <t>Consumo agua potable Fiscalía Local de Pitrufquén, periodo del 12-05-14 al 11-06-14</t>
  </si>
  <si>
    <t>Consumo agua potable Fiscalía Local de Purén, periodo del 05-05-14 al 04-06-14</t>
  </si>
  <si>
    <t>Consumo agua potable Fiscalía Local de Temuco, periodo del 06-05-14 al 05-06-14</t>
  </si>
  <si>
    <t>Consumo agua potable Fiscalía Local de Traiguén, periodo del 06-05-14 al 05-06-14</t>
  </si>
  <si>
    <t>Consumo agua potable Fiscalía Local de Victoria, periodo del 28-04-14 al 29-05-14</t>
  </si>
  <si>
    <t>Consumo agua potable Fiscalía Local de Villarrica, periodo del 25-04-14 al 27-05-14</t>
  </si>
  <si>
    <t>Consumo energía eléctrica Fiscalía Local de Angol, periodo 30-04-14 al 31-05-14</t>
  </si>
  <si>
    <t>Empresa Eléctrica de la Frontera S.A.</t>
  </si>
  <si>
    <t>Consumo energía eléctrica Fiscalía Local de Carahue, periodo 22-05-14 al 20-06-14</t>
  </si>
  <si>
    <t>Consumo energía eléctrica Fiscalía Local de Collipulli, periodo 05-05-14 al 04-06-14</t>
  </si>
  <si>
    <t>Consumo energía eléctrica Fiscalía Local de Curacautín, periodo 14-05-14 al 13-06-14</t>
  </si>
  <si>
    <t>Consumo energía eléctrica Fiscalía Local de Lautaro, periodo 14-05-14 al 13-06-14</t>
  </si>
  <si>
    <t>Consumo energía eléctrica Fiscalía Local de Loncoche, periodo 16-05-14 al 17-06-14</t>
  </si>
  <si>
    <t>Sociedad Austral de Electricidad S.A.</t>
  </si>
  <si>
    <t>76.073.162-5</t>
  </si>
  <si>
    <t>Consumo energía eléctrica Fiscalía Local de Nueva Imperial, periodo 07-05-14 al 06-06-14</t>
  </si>
  <si>
    <t>Consumo energía eléctrica Fiscalía Local de Pitrufquén, periodo 03-05-14 al 02-06-14</t>
  </si>
  <si>
    <t>CGE Distribución S.A.</t>
  </si>
  <si>
    <t>Consumo energía eléctrica Fiscalía Local de Purén, periodo 09-05-14 al 10-06-14</t>
  </si>
  <si>
    <t>Consumo energía eléctrica Fiscalía Local de Traiguén, periodo 22-05-14 al 20-06-14</t>
  </si>
  <si>
    <t>Consumo energía eléctrica Fiscalía Local de Victoria, periodo 16-05-14 al 17-06-14</t>
  </si>
  <si>
    <t>Consumo energía eléctrica Fiscalía Local de Villarrica, periodo 01-05-14 al 30-05-14</t>
  </si>
  <si>
    <t>Consumo energía eléctrica Fiscalía Regional y Fiscalía Local de Temuco, periodo 29-03-14 al 29-04-14</t>
  </si>
  <si>
    <t>Consumo energía eléctrica Fiscalía Regional y Fiscalía Local de Temuco, periodo 30-04-14 al 29-05-14</t>
  </si>
  <si>
    <t>DER N° 35</t>
  </si>
  <si>
    <t>Declara desierto proceso de licitación para la adquisición de sistemas de cámaras para la Fiscalía Regional</t>
  </si>
  <si>
    <t>DER N° 41</t>
  </si>
  <si>
    <t>Declara desierto proceso de licitación para la adquisición e instalación de cortinas enrollables verticales para la Fiscalía Local de Lautaro</t>
  </si>
  <si>
    <t>DER N° 42</t>
  </si>
  <si>
    <t>Declara desierto proceso de licitación para la adquisición e instalación de estantería metálica para la Fiscalía Local de Lautaro</t>
  </si>
  <si>
    <t>Diferencia por cambio de pasaje aéreo para funcionario en comisión de servicio, trayecto Temuco-Stgo.-Temuco</t>
  </si>
  <si>
    <t>Latam Airlines Group S.A.</t>
  </si>
  <si>
    <t>Diferencia por cambio de pasaje aéreo para relator del curso de manejo de estres, trayecto Temuco-Stgo.-Temuco</t>
  </si>
  <si>
    <t>Espejos panorámicos tipo domo para la Fiscalía Regional y Fiscalías Locales de Victoria, Collipulli y Angol</t>
  </si>
  <si>
    <t>Comercial GL Group Ltda.</t>
  </si>
  <si>
    <t>77.375.090-4</t>
  </si>
  <si>
    <t>Franqueo convenido para la Fiscalía Local de Temuco, mes de mayo 2014</t>
  </si>
  <si>
    <t>Empresa de Correos de Chile</t>
  </si>
  <si>
    <t>Franqueo convenido para las Fiscalías de la región, mes de mayo 2014</t>
  </si>
  <si>
    <t>Héctor Velásquez Isla</t>
  </si>
  <si>
    <t>8.165.649-5</t>
  </si>
  <si>
    <t>Hospedaje para fiscales en comisión de servicio en la ciudad de Concepción</t>
  </si>
  <si>
    <t>Inmobiliaria Beranga Ltda.</t>
  </si>
  <si>
    <t>76.293.680-1</t>
  </si>
  <si>
    <t>Papel de impresión tamaño carta y oficio para la Fiscalía Local de Temuco</t>
  </si>
  <si>
    <t>Librería Giorgio S.A.</t>
  </si>
  <si>
    <t>96.972.190-2</t>
  </si>
  <si>
    <t>Pasaje aéreo para fiscal en comisión de servicio, trayecto Temuco-Stgo.-Temuco</t>
  </si>
  <si>
    <t>Pasaje aéreo para funcionaria en comisión de servicio, trayecto Temuco-Stgo.-Temuco</t>
  </si>
  <si>
    <t>Pasaje aéreo para funcionario en comisión de servicio, trayecto Temuco-Stgo.-Temuco</t>
  </si>
  <si>
    <t>Pasaje aéreo para relator del taller manejo de estres, trayecto Stgo.-Temuco-Stgo., en el marco de las actividades del Comité Regional de Prevención de Drogas</t>
  </si>
  <si>
    <t>Pasajes aéreos para funcionarios en comisión de servicio, trayecto Temuco-Stgo.-Temuco</t>
  </si>
  <si>
    <t>Peritaje de muestras para causa de la Fiscalía Local de Angol</t>
  </si>
  <si>
    <t>Ruben Sepúlveda Zavala</t>
  </si>
  <si>
    <t>16.853.998-3</t>
  </si>
  <si>
    <t>Peritaje de muestras para causa de la Fiscalía Local de Loncoche</t>
  </si>
  <si>
    <t>Universidad Austral de Chile</t>
  </si>
  <si>
    <t>81.380.500-6</t>
  </si>
  <si>
    <t>Peritaje psiquiátrico para causa de la Fiscalía Local de Villarrica</t>
  </si>
  <si>
    <t>Evelyn Sepúlveda Martínez</t>
  </si>
  <si>
    <t>10.854.761-8</t>
  </si>
  <si>
    <t>Porta-credenciales para tarjetas de visita de la Fiscalía Regional y Fiscalía Local de Temuco</t>
  </si>
  <si>
    <t>Dimerc S.A.</t>
  </si>
  <si>
    <t>96.670.840-9</t>
  </si>
  <si>
    <t>FR N° 145</t>
  </si>
  <si>
    <t>Provisión e instalación de cerraduras magnéticas en accesos de la Fiscalía Local de Temuco</t>
  </si>
  <si>
    <t>Compañía de Telecomunicaciones Belltel Ltda.</t>
  </si>
  <si>
    <t>77.803.150-7</t>
  </si>
  <si>
    <t>Recarga de gas para calefacción de la Fiscalía Local de Curacautín</t>
  </si>
  <si>
    <t>Empresas Lipigas S.A.</t>
  </si>
  <si>
    <t>96.928.510-k</t>
  </si>
  <si>
    <t>Recarga de gas para calefacción de la Fiscalía Local de Lautaro</t>
  </si>
  <si>
    <t>Recarga de gas para calefacción de la Fiscalía Local de Loncoche</t>
  </si>
  <si>
    <t>Recarga de gas para calefacción de la Fiscalía Local de Purén</t>
  </si>
  <si>
    <t>Recarga de gas para calefacción de la Fiscalía Local de Traiguén</t>
  </si>
  <si>
    <t>Gasco GLP S.A.</t>
  </si>
  <si>
    <t>96.568.740-8</t>
  </si>
  <si>
    <t>Recarga de gas para calefacción de la Fiscalía Local de Villarrica</t>
  </si>
  <si>
    <t>FR N° 152</t>
  </si>
  <si>
    <t>Renueva por un año contrato de arriendo del inmueble de la Fiscalía Local de Loncoche, periodo 04-11-2014 al 04-11-2015</t>
  </si>
  <si>
    <t>Cecilia Muñoz Álvarez</t>
  </si>
  <si>
    <t>7.287.142-1</t>
  </si>
  <si>
    <t>UF 22,58 (mensual)</t>
  </si>
  <si>
    <t>FR N° 147</t>
  </si>
  <si>
    <t>Reparaciones en la Fiscalía Local de Angol</t>
  </si>
  <si>
    <t>Carlos Alarcón Duran</t>
  </si>
  <si>
    <t>9.196.482-1</t>
  </si>
  <si>
    <t>Reparaciones en la Fiscalía Local de Nueva Imperial</t>
  </si>
  <si>
    <t>Carlos Reyes Gajardo</t>
  </si>
  <si>
    <t>7.343.713-k</t>
  </si>
  <si>
    <t>Servicio de atención para asistentes a la ceremonia de inauguración de la Fiscalía de Alta Complejidad</t>
  </si>
  <si>
    <t>Soc. Banquetería María Ines Sandoval e Hijo Ltda.</t>
  </si>
  <si>
    <t>76.143.183-8</t>
  </si>
  <si>
    <t>Servicio de coffe break para actividad "Escolares en Justicia"</t>
  </si>
  <si>
    <t>Cecilia Leal Gutiérrez</t>
  </si>
  <si>
    <t>10.181.995-7</t>
  </si>
  <si>
    <t>Servicio de coffe break para capacitación SIAU</t>
  </si>
  <si>
    <t>Inmobiliaria y Turismo La Frontera S.A.</t>
  </si>
  <si>
    <t>95.568.000-6</t>
  </si>
  <si>
    <t>Vilma Cisternas</t>
  </si>
  <si>
    <t>9.015.488-5</t>
  </si>
  <si>
    <t>Servicio de coffe break para reunión de trabajo</t>
  </si>
  <si>
    <t>Servicio de courier para la Fiscalía Local de Temuco, mes de mayo 2014</t>
  </si>
  <si>
    <t>Servicio de courier para las Fiscalías de la Región, mes de abril 2014</t>
  </si>
  <si>
    <t>FR N° 136</t>
  </si>
  <si>
    <t>Servicio de relatoria para el taller de manejo de estrés, en el marco de las actividades del Comité Regional de Prevención de Drogas</t>
  </si>
  <si>
    <t>Guillermo Abalos Barros</t>
  </si>
  <si>
    <t>Servicio telefónico correspondiente a líneas de las alarmas de las Fiscalías de la Región, mes de abril 2014</t>
  </si>
  <si>
    <t>Telefónica Chile S.A.</t>
  </si>
  <si>
    <t>Servicio telefónico correspondiente a líneas de las alarmas de las Fiscalías de la Región, mes de mayo 2014</t>
  </si>
  <si>
    <t>Servicio telefónico línea correspondiente a la Fiscalía Local de Temuco, mes de abril 2014</t>
  </si>
  <si>
    <t>Servicio telefónico línea correspondiente a la Fiscalía Local de Temuco, mes de mayo 2014</t>
  </si>
  <si>
    <t>Servicio telefónico línea correspondiente a la Fiscalía Local de Villarrica, mes de abril 2014</t>
  </si>
  <si>
    <t>Servicio telefónico línea correspondiente a la Fiscalía Local de Villarrica, mes de mayo 2014</t>
  </si>
  <si>
    <t>Servicio telefónico línea correspondiente a la Fiscalía Regional, mes de abril 2014</t>
  </si>
  <si>
    <t>Servicio telefónico línea correspondiente a la Fiscalía Regional, mes de mayo 2014</t>
  </si>
  <si>
    <t>DER N° 36</t>
  </si>
  <si>
    <t>Servicios de exámenes psicolaborales para postulantes del Ministerio Público</t>
  </si>
  <si>
    <t>Consultores Organizacionales Ltda.</t>
  </si>
  <si>
    <t>77.043.510-2</t>
  </si>
  <si>
    <t>UF 3 (directivos); UF 3 (Fiscales y Profesionales); UF 2 (Técnicos) y UF 2 (Administrativos y Auxiliares)</t>
  </si>
  <si>
    <t>Tarjetas de identificación para visitas de la Fiscalía Regional y Fiscalía Local de Temuco</t>
  </si>
  <si>
    <t>Donnebaum S.A.</t>
  </si>
  <si>
    <t>81.706.600-3</t>
  </si>
  <si>
    <t>Impresión de tarjetas de  para la Fiscalía Regional</t>
  </si>
  <si>
    <t>Gráfica Neomundo Ltda.</t>
  </si>
  <si>
    <t>77.649.290-6</t>
  </si>
  <si>
    <t xml:space="preserve">Timbres y tintas para la unidad de Asesoría Jurídica y Fiscalía Local de Temuco </t>
  </si>
  <si>
    <t>Humberto Garetto e Hijos Ltda.</t>
  </si>
  <si>
    <t>81.771.100-6</t>
  </si>
  <si>
    <t>FN/MP N° 908</t>
  </si>
  <si>
    <t>Traslado del enlace de comunicaciones de la Fiscalía Local de Lautaro a su nuevo edificio institucional</t>
  </si>
  <si>
    <t>Entel Telefonía Local S.A.</t>
  </si>
  <si>
    <t>Tubos fluorecentes para la Fiscalía Regional</t>
  </si>
  <si>
    <t>Figueroa y Salazar Ltda.</t>
  </si>
  <si>
    <t>85.479.600-3</t>
  </si>
  <si>
    <t>09 Araucanía</t>
  </si>
  <si>
    <t>Consumo electricidad Fiscalía Local de Aysén del 16/04/14 al 16/05/14</t>
  </si>
  <si>
    <t>Empresa Eléctrica de Aysén S.A.</t>
  </si>
  <si>
    <t>88.272.600-2</t>
  </si>
  <si>
    <t>Franqueo convenido, courier nacional, consumo mes de mayo 2014.</t>
  </si>
  <si>
    <t>Empresa de Correos de Chile S.A.</t>
  </si>
  <si>
    <t>Franqueo convenido sobres, consumo mes de mayo 2014.</t>
  </si>
  <si>
    <t>Servicio TV Cable Fiscalía Regional Aysén, renta al 28 de mayo 2014.</t>
  </si>
  <si>
    <t>VTR Banda Ancha (Chile) S.A.</t>
  </si>
  <si>
    <t>96.787.750-6</t>
  </si>
  <si>
    <t>Agua potable y alcantarillado Fiscalía Región de Aysén y Fiscalía Local  Coyhaique, periodo 21.04.14 al 22.05.14</t>
  </si>
  <si>
    <t>Aguas Patagonia de Aysén S.A.</t>
  </si>
  <si>
    <t>99.501.280-4</t>
  </si>
  <si>
    <t>Pasajes a Santiago para Fiscal Adjunto Jefe Fiscalía Local de Coyhaique.  Capacitación de Gestión de Indicadores.</t>
  </si>
  <si>
    <t>Agua potable y alcantarillado Fiscalía Local de Cisnes, período 23/04/14 al 23/05/14</t>
  </si>
  <si>
    <t>Pasajes aéreos Santiago-Balmaceda, ida y vuelta para expositores Seminario Comunicaciones.</t>
  </si>
  <si>
    <t>Sky Airline S.A.</t>
  </si>
  <si>
    <t>88.417.000-7</t>
  </si>
  <si>
    <t>Agua potable y alcantarillado Fiscalía Local de Cochrane, período 24/04/14 al 26/05/14</t>
  </si>
  <si>
    <t>Pasajes aéreos a Pto. Montt para Administrativo de Apoyo Fiscalía Regional de Aysén.  Curso Atención Integral a Víctimas y Testigos en Pto. Varas.</t>
  </si>
  <si>
    <t>Petróleo para vehículos de Fiscalía Regional de Aysén (Cupón electrónico).</t>
  </si>
  <si>
    <t>Compañía de Petróleos de Chile COPEC S.A.</t>
  </si>
  <si>
    <t>Agua potable cargo fijo Fiscalía Local de Chile Chico, período 25/04/14 al 27/05/14</t>
  </si>
  <si>
    <t>Pasajes aéreos a Pto. Montt para Abogado Asistente de Fiscalía Local de Coyhaique.  Curso de Estrategia de planificación y Ejecución de la investigación.</t>
  </si>
  <si>
    <t>Mantención de calderas y radiadores de Fiscalías Locales de Aysén y Cisnes.</t>
  </si>
  <si>
    <t>Constructora Nelson Chávez Medina EIRL</t>
  </si>
  <si>
    <t>76.130.254-K</t>
  </si>
  <si>
    <t>Pasajes aéreos a Santiago para Directora Ejecutiva Regional. Jornada de Directores Ejecutivos Regionales, Modelo Institucional.</t>
  </si>
  <si>
    <t>Consumo energía eléctrica Fiscalía Regional y Fiscalía Local de Coyhaique, periodo 06/05/14 al 05/06/14.</t>
  </si>
  <si>
    <t>Papelería institucional para Fiscalía Regional y Fiscalías Locales de la Región de Aysén.</t>
  </si>
  <si>
    <t>Imprenta Barahona Ltda.</t>
  </si>
  <si>
    <t>78.511.790-8</t>
  </si>
  <si>
    <t>Comercial y Manufacturera B&amp;M Ltda.</t>
  </si>
  <si>
    <t>78.181.850-K</t>
  </si>
  <si>
    <t>Servicio de arriendo de salón y coffe break para Taller Trabajo en Equipo de Fiscalía Local de Coyhaique.</t>
  </si>
  <si>
    <t>Gorroño y Judell Ltda.</t>
  </si>
  <si>
    <t>77.413.120-5</t>
  </si>
  <si>
    <t>Luz Marina Muñoz Mera</t>
  </si>
  <si>
    <t>6.831.825-4</t>
  </si>
  <si>
    <t>Pasajes aéreos a Santiago para Jefe Unidad de Gestión e Informática. Capacitación CoE (Procesos de trabajo).</t>
  </si>
  <si>
    <t>Calzado para auxiliar recepcionista de Fiscalía Local de Cochrane.</t>
  </si>
  <si>
    <t>Carlos Asi e Hijos Ltda.</t>
  </si>
  <si>
    <t>84.674.100-3</t>
  </si>
  <si>
    <t>Calzado para auxiliar recepcionista de Fiscalía Local de Chile Chico.</t>
  </si>
  <si>
    <t>Calzado para auxiliar recepcionista de Fiscalía Local de Cisnes.</t>
  </si>
  <si>
    <t>Forus S.A.</t>
  </si>
  <si>
    <t>86.963.200-7</t>
  </si>
  <si>
    <t>Calzado para auxliar chofer de Fiscal Regional.</t>
  </si>
  <si>
    <t>Multitiendas Corona S.A.</t>
  </si>
  <si>
    <t>83.150.900-7</t>
  </si>
  <si>
    <t>Pasajes aéreos a Pto. Montt para Administrativo Operativo de Causas. Curso Atención Integral a Víctimas y Testigos en Pto. Varas.</t>
  </si>
  <si>
    <t>Calzado para Auxiliar Fiscalía Regional de Aysén.</t>
  </si>
  <si>
    <t>Mantención de caldera y radiadores de la Fiscalía Local de Cochrane.</t>
  </si>
  <si>
    <t>Roberto Eduardo Valenzuela Benitez</t>
  </si>
  <si>
    <t>8.786.270-4</t>
  </si>
  <si>
    <t>Mantención de caldera y radiadores de la Fiscalía Regional de Aysén y Fiscalía Local de Coyhaique.</t>
  </si>
  <si>
    <t>Luis Segundo Aguila Adriazola</t>
  </si>
  <si>
    <t>6.137.537-6</t>
  </si>
  <si>
    <t>Servicio courier nacional para Fiscalía Local de Aysén, consumo mes de abril 2014.</t>
  </si>
  <si>
    <t>Carpetas institucionales con elástico para Fiscalía Regional de Aysén.</t>
  </si>
  <si>
    <t xml:space="preserve">Formulario autocopiativos de Resgistro de Instrucciones Verbales para Fiscalías Locales de la Región </t>
  </si>
  <si>
    <t>Graffo Dienst Ltda.</t>
  </si>
  <si>
    <t>78.938.760-5</t>
  </si>
  <si>
    <t>Petróleo diesel para caldera de Fiscalía Local de Cisnes.</t>
  </si>
  <si>
    <t>Carlos Biere Morales</t>
  </si>
  <si>
    <t>6.070.261-6</t>
  </si>
  <si>
    <t>Petróleo para caldera de Fiscalía Local de Chile Chico.</t>
  </si>
  <si>
    <t>Washington Omar Fica Burgos</t>
  </si>
  <si>
    <t>2.483.720-3</t>
  </si>
  <si>
    <t>Carpetas institucionales para Fiscalía Regional de Aysén.</t>
  </si>
  <si>
    <t>Rodrigo Sepúlveda Lara</t>
  </si>
  <si>
    <t>9.052.248-5</t>
  </si>
  <si>
    <t>Consumo electricidad Fiscalía Local de Aysén del 16/05/14 al 17/06/14</t>
  </si>
  <si>
    <t>Contrato servicio de aseo para la Fiscalía Local de Cochrane, por un año a/c 02/06/14, monto máximo anual total $ 1.920.000.-</t>
  </si>
  <si>
    <t>Elizabeth Margot Ruíz Reyes</t>
  </si>
  <si>
    <t>15.305.973-K</t>
  </si>
  <si>
    <t>Citófono para Fiscalía Local de Aysén.</t>
  </si>
  <si>
    <t>Sodimac S.A.</t>
  </si>
  <si>
    <t>Servicio taxi para Fiscalía Local de Aysén.</t>
  </si>
  <si>
    <t>Luis Alberto Aguilar Aguilar</t>
  </si>
  <si>
    <t>8.152.626-5</t>
  </si>
  <si>
    <t>Pasajes aéreos a Santiago para Fiscal Adjunto Fiscalía Local de Coyhaique . Jornada Nacional Inducción en Lavado de Dinero y Crimen Organizado.</t>
  </si>
  <si>
    <t xml:space="preserve">Traslado vehículo y pasajes barcaza Ibáñez-Chile Chico ida y vuelta para Fiscal Adjunto Fiscalía Local de Chile Chico. </t>
  </si>
  <si>
    <t>Sotramín S.A.</t>
  </si>
  <si>
    <t>77.396.680-K</t>
  </si>
  <si>
    <t>Servicio de coffee break para capacitación SGD para funcionarios Fiscalía Regional de Aysén.</t>
  </si>
  <si>
    <t>Petróleo para caldera de Fiscalía Regional Aysén y Fiscalía Local de Coyhaique.</t>
  </si>
  <si>
    <t>Jaime René Carrillo Vera</t>
  </si>
  <si>
    <t>5.084.436-6</t>
  </si>
  <si>
    <t>Servicio de pintura interior en dependencias de la Fiscalía Local de Chile Chico, incluye materiales</t>
  </si>
  <si>
    <t>Héctor Samuel Maldonado Aguirre</t>
  </si>
  <si>
    <t>10.640.860-2</t>
  </si>
  <si>
    <t>Consumo energía eléctrica Fiscalía Local de Cisnes, período 23.04.14 al 23.06.14.</t>
  </si>
  <si>
    <t>Consumo energía eléctrica Fiscalía Local de Cochrane, período 23.04.14 al 23.06.14.</t>
  </si>
  <si>
    <t>Petróleo para caldera Fiscalía Local de Cochrane.</t>
  </si>
  <si>
    <t>Inversiones J y M Ltda.</t>
  </si>
  <si>
    <t>76.061.563-3</t>
  </si>
  <si>
    <t>Servicio taxi para Fiscalía Regional y Fiscalía Local de Coyhaique.</t>
  </si>
  <si>
    <t>Juan Fernando García Mansilla</t>
  </si>
  <si>
    <t>7.927.278-7</t>
  </si>
  <si>
    <t>11 Aysén</t>
  </si>
  <si>
    <t>6 cartridge HP15 color negro  para und.informática</t>
  </si>
  <si>
    <t>Com.Redoffice Magallanes Ltda.</t>
  </si>
  <si>
    <t>78.307.990-9</t>
  </si>
  <si>
    <t>Materiales de aseo para F.L.Pta.Arenas</t>
  </si>
  <si>
    <t>Abastecedora del Comercio Ltda.</t>
  </si>
  <si>
    <t>84.348.700-9</t>
  </si>
  <si>
    <t>Materiales de oficina  para F.L.Pta.Arenas</t>
  </si>
  <si>
    <t>Soc.Com.Nocera y Cia.Ltda.</t>
  </si>
  <si>
    <t>82.120.700-2</t>
  </si>
  <si>
    <t>Ingeniería del Estrecho y Cia.Ltda.</t>
  </si>
  <si>
    <t>84.626.200-8</t>
  </si>
  <si>
    <t>Aromatizadores para Fiscalía Regional</t>
  </si>
  <si>
    <t>Rosa Jimena Barría López</t>
  </si>
  <si>
    <t>7.341.606-k</t>
  </si>
  <si>
    <t>Materiales de aseo para F.L.Porvenir</t>
  </si>
  <si>
    <t>Jaime Patricio Carvajal Ahumada</t>
  </si>
  <si>
    <t>10.975.455-2</t>
  </si>
  <si>
    <t>Soc.Com.Abacomp Ltda.</t>
  </si>
  <si>
    <t>76.059.327-3</t>
  </si>
  <si>
    <t>Materiales de oficina para F.L.Pto.Natales</t>
  </si>
  <si>
    <t>Marangunic Hermanos Ltda.</t>
  </si>
  <si>
    <t>80.586.800-7</t>
  </si>
  <si>
    <t>1 Notebook HP para URAVIT</t>
  </si>
  <si>
    <t>Empresas La Polar S.A.</t>
  </si>
  <si>
    <t>96.874.030-k</t>
  </si>
  <si>
    <t>Carga combustible gas´93,gas´95 y PD para cupones electrónicos vehículos FR, URAVIT y Fiscalías Locales(6 vehículos)</t>
  </si>
  <si>
    <t>Copec S.A.</t>
  </si>
  <si>
    <t>Materiales de oficina para F.L.Porvenir</t>
  </si>
  <si>
    <t>1 impresora multifuncional HP para URAVIT</t>
  </si>
  <si>
    <t>Pasaje Pta.Arenas/Santiago/Pta.Arenas días 10 y 13/06/14 por comisión  de servicio</t>
  </si>
  <si>
    <t>Pasaje Porvenir/Pta.Arenas/Porvenir 06 y 09/06/14  por comisión de servicio</t>
  </si>
  <si>
    <t>Aerovías DAP S.A.</t>
  </si>
  <si>
    <t>89.428.000-k</t>
  </si>
  <si>
    <t>Pasaje Pta.Arenas/Santiago/Pta.Arenas días 10 y 12/06/14 por comisión  de servicio</t>
  </si>
  <si>
    <t>Adquisición e instalación 9 válvulas bola de 1 1/2" y 1 1/4" para caldera F.L.Pta.Arenas</t>
  </si>
  <si>
    <t>David Silva Silva</t>
  </si>
  <si>
    <t>12.542.104-0</t>
  </si>
  <si>
    <t>Pasaje Quito/Santiago/Pta.Arenas/Santiago/Quito días 21 y 28/06/14 para perito</t>
  </si>
  <si>
    <t>Cambio fecha retorno Jefe Und.Informática tramo Stgo./Pta.Arenas por comisión de servicio</t>
  </si>
  <si>
    <t>Arriendo salón y coffe break para 18 personas el día 19/06/14 por jornada capacitación</t>
  </si>
  <si>
    <t>Comercial Successo Ltda.</t>
  </si>
  <si>
    <t>79.605.490-5</t>
  </si>
  <si>
    <t>Pasaje Pta.Arenas/Santiago/Pta.Arenas días 16 y 19/06/14 por comisión  de servicio</t>
  </si>
  <si>
    <t>Pasaje Santiago/Pta.Arenas/Santiago días 21 y 24/06/14 para usuario URAVIT</t>
  </si>
  <si>
    <t>Cambio horario viaje Director Ejecutivo Regional tramo Pta.Arenas/Santiago por comsión de servicio</t>
  </si>
  <si>
    <t>Lavado manteles fiscalía local Punta Arenas</t>
  </si>
  <si>
    <t>Juana de Lourdes Cabero Huinao</t>
  </si>
  <si>
    <t>9874389-8</t>
  </si>
  <si>
    <t>Pasaje maritimo  Porvenir/Pta.Arenas  12/06/2014 por comisión de servicio</t>
  </si>
  <si>
    <t>Transbordadora Austral Broom S.A.</t>
  </si>
  <si>
    <t>82.074.900-6</t>
  </si>
  <si>
    <t>Pasaje maritimo P.Arenas / Porvenir  15/06/2014 por comisión de servicio</t>
  </si>
  <si>
    <t>Reparación chapa puerta cocina y provisión cerradura acceso baños URAVIT</t>
  </si>
  <si>
    <t>Luis Héctor Paredes Montiel</t>
  </si>
  <si>
    <t>6.215.405-5</t>
  </si>
  <si>
    <t>Pasaje Pta.Arenas/Pto.Montt/Pta.Arenas días 07 y 11/07/14 por comisión de servicio</t>
  </si>
  <si>
    <t>Pasaje Pta.Arenas/Santiago/Pta.Arenas días 08 y 12/07/14 por comisión  de servicio(3 funcionarios)</t>
  </si>
  <si>
    <t>Pasaje maritimo  Porvenir/Pta.Arenas  19/06/2014 por comisión de servicio</t>
  </si>
  <si>
    <t>Pasaje maritimo P.Arenas / Porvenir  20/06/2014 por comisión de servicio</t>
  </si>
  <si>
    <t>Alojamiento días 22 al 27/06/14 para perito extranjera</t>
  </si>
  <si>
    <t>12-FN Nº 1506</t>
  </si>
  <si>
    <t>Pericia psicológica causa RUC 1400xxxxxx-K</t>
  </si>
  <si>
    <t>Eduardo Margoni Altamirano</t>
  </si>
  <si>
    <t>8.932.356-8</t>
  </si>
  <si>
    <t>Publicación aviso llamado a concurso  cargo asesor jurídico</t>
  </si>
  <si>
    <t>La Prensa Austral Ltda.</t>
  </si>
  <si>
    <t>85.732.200-2</t>
  </si>
  <si>
    <t>Patagonica Publicaciones S.A.</t>
  </si>
  <si>
    <t>76.000.759-5</t>
  </si>
  <si>
    <t>Pasaje Pta.Arenas/Santiago/Pta.Arenas días 08 y 11/07/14 por comisión  de servicio</t>
  </si>
  <si>
    <t>Pasaje Pta.Arenas/Porvenir/Pta.Arenas 07/07/14   por comisiones  de servicio(2 funcionarios)</t>
  </si>
  <si>
    <t>Destape red agua caliente 2º piso fiscalía regional</t>
  </si>
  <si>
    <t>Fredy Pena Ruíz</t>
  </si>
  <si>
    <t>8.989.160-4</t>
  </si>
  <si>
    <t>Cambio fecha viaje Director Ejecutivo Regional y Jefe Und.Informática Pta.Arenas/Santiago/Pta.Arenas  por comsión de servicio 13 y 16/07/14</t>
  </si>
  <si>
    <t>12-FR Nº 550</t>
  </si>
  <si>
    <t>Recarga 250 minutos para teléfono satelital asignado al fiscal regional( vigencia 180 días)</t>
  </si>
  <si>
    <t>Tesam Chile S.A.</t>
  </si>
  <si>
    <t>96.880.440-5</t>
  </si>
  <si>
    <t>Pasaje Porvenir/Pta.Arenas/Porvenir 09 y 21/07/14  por comisión de servicio</t>
  </si>
  <si>
    <t>Pasaje Pta.Arenas/Santiago/Pta.Arenas días 09 y 20/07/14 por comisión de servicio</t>
  </si>
  <si>
    <t>12- FR Nº 551</t>
  </si>
  <si>
    <t>Ilust.Municip.Pta.Arenas</t>
  </si>
  <si>
    <t>69.250.200-0</t>
  </si>
  <si>
    <t>Consumo electricidad Fiscalía Regional desde el   29/04/14 al 30/05/14</t>
  </si>
  <si>
    <t>Edelmag S.A.</t>
  </si>
  <si>
    <t>88.221.200-9</t>
  </si>
  <si>
    <t>Consumo electricidad Fiscalía Local Pta.Arenas y URAVIT desde el 30/04/14 al 30/05/14</t>
  </si>
  <si>
    <t>Consumo electricidad Fiscalía Local Puerto Natales  desde el  05/05/14 al 04/06/14</t>
  </si>
  <si>
    <t>Consumo electricidad Fiscalía Local Porvenir  desde el 09/05/14 al 09/06/14</t>
  </si>
  <si>
    <t>Servicio franqueo convenido  Fiscalía Regional y Fiscalía Local Punta Arenas Mayo 2014</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</si>
  <si>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</si>
  <si>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</si>
  <si>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</si>
  <si>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</si>
  <si>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</si>
  <si>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</si>
  <si>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</si>
  <si>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</si>
  <si>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</si>
  <si>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</si>
  <si>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</si>
  <si>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</si>
  <si>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</si>
  <si>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</si>
  <si>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Compra XXX</t>
  </si>
  <si>
    <t>Orden de Servicio XXX</t>
  </si>
  <si>
    <t>Servicio Básico</t>
  </si>
  <si>
    <t>Otro</t>
  </si>
  <si>
    <t>No Hay</t>
  </si>
  <si>
    <t>89.862.200-2</t>
  </si>
  <si>
    <t>99.561.010-8</t>
  </si>
  <si>
    <t>ELIQSA</t>
  </si>
  <si>
    <t>96.541.870-9</t>
  </si>
  <si>
    <t>EMPRESA DE CORREOS DE CHILE</t>
  </si>
  <si>
    <t>60.503.000-9</t>
  </si>
  <si>
    <t>Franqueo convenido Fiscalía Regional</t>
  </si>
  <si>
    <t>Consumo de electricidad Fiscalía Local de Pozo Almonte</t>
  </si>
  <si>
    <t xml:space="preserve">Consumo de agua potable Fiscalía Regional </t>
  </si>
  <si>
    <t>AGUAS DEL ALTIPLANO S.A.</t>
  </si>
  <si>
    <t>Consumo de agua potable URAVIT</t>
  </si>
  <si>
    <t>Consumo de agua potable Fiscalía Local de Iquique</t>
  </si>
  <si>
    <t>Consumo de agua potable Fiscalía Local de Pozo Almonte</t>
  </si>
  <si>
    <t>LATAM AIRLINES S.A.</t>
  </si>
  <si>
    <t>Consumo de electricidad Fiscalía Regional</t>
  </si>
  <si>
    <t>Consumo de electricidad URAVIT</t>
  </si>
  <si>
    <t>Consumo de electricidad Fiscalía Local de Iquique</t>
  </si>
  <si>
    <t>Consumo de electricidad Fiscalía Local de Alto Hospicio</t>
  </si>
  <si>
    <t>Consumo de agua potable Fiscalía Local de Alto Hospicio</t>
  </si>
  <si>
    <t>Materiales de aseo para Fiscalía Regional</t>
  </si>
  <si>
    <t>77.687.190-7</t>
  </si>
  <si>
    <t>Materiales de oficina para Fiscalía Regional</t>
  </si>
  <si>
    <t>Papel para Fiscalía Regional</t>
  </si>
  <si>
    <t>6.400.890-0</t>
  </si>
  <si>
    <t>RENE EVARISTO GONZALEZ CASTILLO</t>
  </si>
  <si>
    <t xml:space="preserve">ANDRO LAFUENTE FERNANDEZ </t>
  </si>
  <si>
    <t>9.454.737-7</t>
  </si>
  <si>
    <t xml:space="preserve">Materiales de oficina para Fiscalía Local de Iquique </t>
  </si>
  <si>
    <t>DISTRIBUIDORA NENE LTDA.</t>
  </si>
  <si>
    <t>76.067.436-2</t>
  </si>
  <si>
    <t>01 Tarapacá</t>
  </si>
  <si>
    <t>Contratación Directa (Exceptuada Aplicación Regl. Compras)</t>
  </si>
  <si>
    <t>Publicación destacada de la información de Fiscalía Regional, Fiscalías Locales y URAVYT de la 1ra Región en Guía Telefónica Regional.</t>
  </si>
  <si>
    <t>HIBU CHILE S.A.</t>
  </si>
  <si>
    <t>93.541.000-2</t>
  </si>
  <si>
    <t>2 pasajes aéreos nacionales gestionados durante la 1ra quincena de Junio de 2014</t>
  </si>
  <si>
    <t>SKY AIRLINE S.A.</t>
  </si>
  <si>
    <t>88.417.000-1</t>
  </si>
  <si>
    <t>7 pasajes aéreos nacionales gestionados durante la 2da quincena de Mayo de 2014</t>
  </si>
  <si>
    <t>4 pasajes aéreos nacionales gestionados durante la 1ra quincena de Junio de 2014</t>
  </si>
  <si>
    <t>Materiales de aseo para Fiscalía Local de Alto Hospicio</t>
  </si>
  <si>
    <t>Materiales de aseo para Fiscalía Regional y Fiscalía Local de Pozo Almonte</t>
  </si>
  <si>
    <t>SOCIEDAD SANCHEZ LABARCA LTDA.</t>
  </si>
  <si>
    <t>Materiales de oficina para Fiscalía Local de Alto Hospicio</t>
  </si>
  <si>
    <t xml:space="preserve">Materiales de oficina para Fiscalía Regional </t>
  </si>
  <si>
    <t>Materiales de oficina para Fiscalías Locales de Pozo Almonte y Alto Hospiciio</t>
  </si>
  <si>
    <t xml:space="preserve">INFORME MENSUAL DE COMPRAS Y CONTRATACIONES (LEY DE TRANSPARENCIA Y ACCESO A LA INFORMACIÓN) </t>
  </si>
  <si>
    <t xml:space="preserve"> MINISTERIO PÚBLICO - JUNIO 2014</t>
  </si>
  <si>
    <t>No Aplica</t>
  </si>
  <si>
    <t>Orden de Servicio</t>
  </si>
  <si>
    <t>ELISA SOLEDAD HANSHING ANTEQUERA</t>
  </si>
  <si>
    <t>8.326.412-8</t>
  </si>
  <si>
    <t>ROYAL SANTIAGO HOTEL S.A.</t>
  </si>
  <si>
    <t>99.544.140-3</t>
  </si>
  <si>
    <t>Orden de Compra</t>
  </si>
  <si>
    <t>Adquisicion de pizarra con atril.</t>
  </si>
  <si>
    <t>FAYMO S.A.</t>
  </si>
  <si>
    <t>76.837.310-8</t>
  </si>
  <si>
    <t>Adquisicion de textos juridicos.</t>
  </si>
  <si>
    <t>LEGAL PUBLISHING CHILE LIMITADA</t>
  </si>
  <si>
    <t>77.532.650-6</t>
  </si>
  <si>
    <t>Film de seguridad control solar para vehiculos fiscales</t>
  </si>
  <si>
    <t>LUZA ARANDA MAURICIO ANTONIO Y OTRA</t>
  </si>
  <si>
    <t>50.689.120-5</t>
  </si>
  <si>
    <t>Factura</t>
  </si>
  <si>
    <t>Reparación motor en sala de Impulsion de agua Potable Fiscalia Local Antofagasta</t>
  </si>
  <si>
    <t>CHRISTIAN WAELDER MARDONES</t>
  </si>
  <si>
    <t>12.216.157-9</t>
  </si>
  <si>
    <t>Construcción e instalación de barandas Fiscalia Local de Antofagasta</t>
  </si>
  <si>
    <t>CARLOS IGNACIO VALENZUELA PIZARRO</t>
  </si>
  <si>
    <t>19.951.238-2</t>
  </si>
  <si>
    <t>AURELIO VARAS ARAYA</t>
  </si>
  <si>
    <t>5.398.534-3</t>
  </si>
  <si>
    <t>Licitación Privada Mayor</t>
  </si>
  <si>
    <t>02-FR Nº 377</t>
  </si>
  <si>
    <t>Licitación privada mayor mantención y reparaciones generales</t>
  </si>
  <si>
    <t>Mantencion tipo A Preventiva y reparativa generador electrico Fiscalia Local Antofagasta</t>
  </si>
  <si>
    <t>STRONGER LTDA</t>
  </si>
  <si>
    <t>77.093.770-1</t>
  </si>
  <si>
    <t>Trabajos de revision y reparacion electrica Fiscalia Local Calama</t>
  </si>
  <si>
    <t>SERV. EDWIN EXEQUIEL OLIVARES CRUZ E IRL</t>
  </si>
  <si>
    <t>76.039.195-6</t>
  </si>
  <si>
    <t>Publicacion Concurso cargo auxiliar para Fiscalia Local Antofagasta</t>
  </si>
  <si>
    <t>EMPRESA PERIODISTICA EL NORTE S.A</t>
  </si>
  <si>
    <t>84.295.700-1</t>
  </si>
  <si>
    <t>Adquisicion de carpetas, diplomas y afiches para la Jornada Juridica del Norte</t>
  </si>
  <si>
    <t>IMPRENTA ERCILLA SOCIEDAD DE RESPONSABIL</t>
  </si>
  <si>
    <t>80.660.900-1</t>
  </si>
  <si>
    <t>Pasaje aereo funcionarios en comisión de servicio</t>
  </si>
  <si>
    <t>EMPRESA TRANSPORTES RURALES TUR BUS LTDA</t>
  </si>
  <si>
    <t>80.314.700-0</t>
  </si>
  <si>
    <t>LATAM AIRLINES GROUP S.A</t>
  </si>
  <si>
    <t>Pasajes aereo para relatores externos de la 7º Jornada del Norte</t>
  </si>
  <si>
    <t>Contratacion Taller de capacitacion Directivos, Fiscales y Administradores</t>
  </si>
  <si>
    <t>ADS CAPACITACION LTDA</t>
  </si>
  <si>
    <t>77.934.650-1</t>
  </si>
  <si>
    <t>Evaluacion psicolaboral para cargo auxiliar Fiscalia Local Calama</t>
  </si>
  <si>
    <t>ADS CONSULTORES LTDA</t>
  </si>
  <si>
    <t>76.690.120-4</t>
  </si>
  <si>
    <t>Servicio de técnicas descontracturantes actividad inserta en Programa Prevencion Droga Fiscalia regional y Local Antofagasta</t>
  </si>
  <si>
    <t>ELIZABETH FABIOLA MAYA MANSILLA</t>
  </si>
  <si>
    <t>14.563.694-1</t>
  </si>
  <si>
    <t>Servicio de técnicas descontracturantes Fiscalia Local de Tocopilla</t>
  </si>
  <si>
    <t>MARIA VERONICA MELENDEZ VARGAS</t>
  </si>
  <si>
    <t>10.458.594-9</t>
  </si>
  <si>
    <t>Servicio de técnicas descontracturantes actividad inserta en Programa Prevencion Droga Fiscalia Local Taltal</t>
  </si>
  <si>
    <t>GUILLERMO RETAMAL SOLIS</t>
  </si>
  <si>
    <t>10.843.366-3</t>
  </si>
  <si>
    <t>FN Nº 1506/2012</t>
  </si>
  <si>
    <t>Boleta</t>
  </si>
  <si>
    <t>Pericia psicológica - Victima</t>
  </si>
  <si>
    <t>PAULINA SPAUDO VALENZUELA</t>
  </si>
  <si>
    <t>9.088.642-8</t>
  </si>
  <si>
    <t>NORMA MARIA  MONSERRAT MOLINA MARTINEZ</t>
  </si>
  <si>
    <t>13.633.044-6</t>
  </si>
  <si>
    <t>Adquisicion de calefactores</t>
  </si>
  <si>
    <t>SODIMAC S. A.</t>
  </si>
  <si>
    <t>96.792.430-k</t>
  </si>
  <si>
    <t>Servicios Básicos</t>
  </si>
  <si>
    <t>FAC</t>
  </si>
  <si>
    <t>Linea utilizada en tribunales por Fiscalia Local de Calama</t>
  </si>
  <si>
    <t>TELEFONICA CHILE S.A.</t>
  </si>
  <si>
    <t>90.635.000-9</t>
  </si>
  <si>
    <t>Linea utilizada en tribunales por Fiscalia Local de Tocopilla</t>
  </si>
  <si>
    <t>Linea utilizada en tribunales por Fiscalia Regional</t>
  </si>
  <si>
    <t>Linea utilizada en tribunales por Fiscalia Local de Antofagasta</t>
  </si>
  <si>
    <t xml:space="preserve">Servicio eléctrico periodo Mayo 2014  - Fiscalia Local de Antofagasta </t>
  </si>
  <si>
    <t>EMPRESA ELÉCTRICA DE ANTOFAGASTA S.A..</t>
  </si>
  <si>
    <t>96.541.920-9</t>
  </si>
  <si>
    <t>Servicio eléctrico periodo Mayo 2014  - Fiscalia local Calama</t>
  </si>
  <si>
    <t>Servicio eléctrico periodo Mayo 2014  - Fiscalia Regional</t>
  </si>
  <si>
    <t>AGUAS DE ANTOFAGASTA S.A..</t>
  </si>
  <si>
    <t>99.540.870-8</t>
  </si>
  <si>
    <t>Consumo agua potable Mayo 2014 - Fiscalia Local Antofagasta</t>
  </si>
  <si>
    <t xml:space="preserve">02 Antofagasta </t>
  </si>
  <si>
    <t>Licitación Pública</t>
  </si>
  <si>
    <t>Servicio de coffe break participantes de la actividad de difusion CGI</t>
  </si>
  <si>
    <t>Servicio de coffe break actividad de conflictos</t>
  </si>
  <si>
    <t>Servicio de coffe break para participantes actividad difusión CGI</t>
  </si>
  <si>
    <t>Servicio coffe break para reunion de Directivos</t>
  </si>
  <si>
    <t>Servicio de coffe break para actividad de capacitacion</t>
  </si>
  <si>
    <t xml:space="preserve">Arriendo de salon y servicio de coffe break para capacitacion </t>
  </si>
  <si>
    <t>Provision e instalación electricas y accesorios de iluminacion para Fiscalia Regional</t>
  </si>
  <si>
    <t xml:space="preserve">Solicitud N° </t>
  </si>
  <si>
    <t>Gasto  Agua Potable, consumo del 24/04/2014 al 26/05/2014 de FL Andacollo.</t>
  </si>
  <si>
    <t>AGUAS DEL VALLE S.A.</t>
  </si>
  <si>
    <t>99.541.380-9</t>
  </si>
  <si>
    <t>Gasto en Telefonía Fija de FL Los Vilos, consumo mes de Abril 2014.</t>
  </si>
  <si>
    <t>TELEFÓNICA CHILE S.A.</t>
  </si>
  <si>
    <t>Gasto en Telefonía Fija de FL Illapel, consumo mes de Abril 2014.</t>
  </si>
  <si>
    <t>Gasto en Telefonía Fija de Tribunal y FL Ovalle, consumo mes de Abril 2014.</t>
  </si>
  <si>
    <t>Gasto en Telefonía Fija de FL Combarbalá, consumo mes de Abril 2014.</t>
  </si>
  <si>
    <t>Gasto en Telefonía Fija de Tribunal y FL Ovalle, consumo mes de Mayo 2014.</t>
  </si>
  <si>
    <t>Gasto en Telefonía Fija de FL Illapel, consumo mes de Mayo 2014.</t>
  </si>
  <si>
    <t>Gasto en Telefonía Fija de FL Los Vilos, consumo mes de Mayo 2014.</t>
  </si>
  <si>
    <t>Gasto en Electricidad, consumo del 26/04/2014 al 28/05/2014 de Fiscalía Regional.</t>
  </si>
  <si>
    <t>CIA.NACIONAL DE FUERZA ELÉCTRICA S.A.</t>
  </si>
  <si>
    <t>91.143.000-2</t>
  </si>
  <si>
    <t>Gasto en Electricidad, consumo del 25/04/2014 al 27/05/2014 de FL de Los Vilos.</t>
  </si>
  <si>
    <t>Gasto en Agua Potable, consumo del 25/04/2014 al 27/05/2014 de FL. Vicuña.</t>
  </si>
  <si>
    <t>Gasto en Agua Potable, consumo del 29/04/2014 al 29/05/2014 de FL Ovalle.</t>
  </si>
  <si>
    <t>Gasto en Agua Potable, consumo del 28/04/2014 al 28/05/2014 de Fiscalía Regional.</t>
  </si>
  <si>
    <t>Gasto en Electricidad, consumo del 29/04/2014 al 29/05/2014 de FL Ovalle.</t>
  </si>
  <si>
    <t>Gasto en Electricidad, consumo del 27/04/2014 al 29/05/2014 de FL Coquimbo.</t>
  </si>
  <si>
    <t>Gasto en Electricidad, consumo del 02/04/2014 al 02/06/2014 de FL  de Combarbalá.</t>
  </si>
  <si>
    <t>Gasto en Electricidad, consumo del 03/05/2014 al 02/06/2014 de FL Illapel.</t>
  </si>
  <si>
    <t>Telefonía Celular, Consumo del Mes de Abril 2014 Fiscalías de la IV Región.</t>
  </si>
  <si>
    <t>ENTEL PCS TELECOMUNICACIONES S.A.</t>
  </si>
  <si>
    <t>96.806.980-2</t>
  </si>
  <si>
    <t>Gasto en Agua Potable, consumo del 02/05/2014 al 03/06/2014 de FL de Illapel.</t>
  </si>
  <si>
    <t>Gasto en Agua Potable, consumo del 06/05/2014 al 05/06/2014 de FL Combarbalá.</t>
  </si>
  <si>
    <t>Gasto en Agua Potable, consumo del 24/04/2014 al 26/05/2014 de FL Coquimbo.</t>
  </si>
  <si>
    <t>Gasto en Agua Potable, consumo del 09/05/2014 al 10/06/2014 de FL Los Vilos.</t>
  </si>
  <si>
    <t>Gasto en Electricidad, consumo del 06/05/2014 al 03/06/2014 de FL Andacollo.</t>
  </si>
  <si>
    <t>Gasto en Electricidad, consumo del 28/03/2014 al 29/05/2014 de FL  de Vicuña.</t>
  </si>
  <si>
    <t>Gasto en Electricidad, consumo del 28/03/2014 al 29/05/2014 de FL La Serena.</t>
  </si>
  <si>
    <t>Contratación Directa (Exceptuada del Regl. Compras)</t>
  </si>
  <si>
    <t>O/Servicio</t>
  </si>
  <si>
    <t>Pasaje Aéreo Santiago - Iquique - Santiago para Fiscal Jefe de Illapel, quien viaja a Capacitación de Entrevista Investigativa.</t>
  </si>
  <si>
    <t>LATAM AIRLINES GROUP S.A.</t>
  </si>
  <si>
    <t>Pasaje Aéreo La Serena - Iquique - La Serena para Fiscal  Fiscalía Local de Coquimbo, quien viaja a Capacitación de Entrevista Investigativa.</t>
  </si>
  <si>
    <t>Pasaje Aéreo La Serena - Iquique - La Serena para Sicóloga Uravite Fiscalía Regional, quien viaja a Capacitación de Entrevista Investigativa.</t>
  </si>
  <si>
    <t>Pasaje Aéreo La Serena - Iquique - La Serena para Ayudante de Fiscal de Combarbalá, quien viaja a Capacitación de Entrevista Investigativa.</t>
  </si>
  <si>
    <t>Pasaje Aéreo La Serena - Iquique - La Serena para  Fiscal Adjunto de Ovalle, quien viaja a Capacitación de Entrevista Investigativa.</t>
  </si>
  <si>
    <t>Pasaje Aéreo La Serena - Santiago - La Serena para  Jefe UGI , quien viaja a Jornada Procesos de Trabajo.</t>
  </si>
  <si>
    <t>Pasaje Aéreo La Serena - Santiago - La Serena para  Director Ejecutivo Regional, quien viaja a Jornada Modelamiento de Procesos .</t>
  </si>
  <si>
    <t>Pasaje Aéreo La Serena - Santiago - La Serena para  Técnico Estadístico UGI , quien viaja a Jornada Mantención SAF.</t>
  </si>
  <si>
    <t>Pasaje Aéreo La Serena - Santiago - La Serena para  Administradora de FL de Illapel, quien viaja a Capacitación de Gestión de Indicadores.</t>
  </si>
  <si>
    <t>Pasaje Aéreo La Serena - Santiago - La Serena para  Profesional UGI, quien viaja a Jornada Mantención SAF.</t>
  </si>
  <si>
    <t>Pasaje Aéreo La Serena - Puerto Montt - La Serena para  Administrador de FL de Coquimbo, quien viaja a Capacitación Gestión de Personas.</t>
  </si>
  <si>
    <t>Cambio en fecha de regreso de Pasaje Aéreo Santiago - La Serena, para Director Ejecutivo Regional.</t>
  </si>
  <si>
    <t>Pasaje Aéreo La Serena - Puerto Montt - La Serena para  Jefa Uravit, quien viaja a Capacitación Gestión de Personas.</t>
  </si>
  <si>
    <t>Pasaje Aéreo La Serena - Puerto Montt - La Serena para  Jefe UAF, quien viaja a Capacitación Gestión de Personas.</t>
  </si>
  <si>
    <t>Pasaje Aéreo La Serena - Concepción - La Serena para  Fiscal Regional, quien viaja a Consejo de Fiscales Regionales.</t>
  </si>
  <si>
    <t>O/Compra</t>
  </si>
  <si>
    <t>Adquisición de 2 Calefactores para Fiscalía Local de Illapel.</t>
  </si>
  <si>
    <t>COMERCIAL ECCSA S.A.</t>
  </si>
  <si>
    <t>83.382.700-6</t>
  </si>
  <si>
    <t>Flete por traslado de Calefactores a Fiscalía Local de Illapel.</t>
  </si>
  <si>
    <t>Servicio de Transporte de Valija F. Regional del mes de Mayo 2014.</t>
  </si>
  <si>
    <t>SOC. DISTRIB. CANJE Y MENSAJERÍA LIMITADA</t>
  </si>
  <si>
    <t>77.262.170-1</t>
  </si>
  <si>
    <t>Alojamiento Relator de Curso de Fortalecimiento del Rol Parental.</t>
  </si>
  <si>
    <t>C.C.A.F DE LOS ANDES</t>
  </si>
  <si>
    <t>81.826.800-9</t>
  </si>
  <si>
    <t>Contratación directa</t>
  </si>
  <si>
    <t>04-FR Nº 091</t>
  </si>
  <si>
    <t>Ratificación de Informe en Juicio Oral, Fiscalía Local de Ovalle</t>
  </si>
  <si>
    <t>MARÍA ALEJANDRA MENARES</t>
  </si>
  <si>
    <t>12.487.072-0</t>
  </si>
  <si>
    <t>Ratificación de Informe en Juicio Oral, Fiscalía Local de Coquimbo.</t>
  </si>
  <si>
    <t>Publicación de Aviso por llamado de Licitación Pública para la Contratación del Manejo de Napa Subterránea en Edificio de la Fiscalía Local de Ovalle.</t>
  </si>
  <si>
    <t>ANTONIO PUGA Y CIA.LTDA.</t>
  </si>
  <si>
    <t>80.764.900-0</t>
  </si>
  <si>
    <t>Servicio de Coffe Break para Cuenta Pública de la Fiscalía Local de Andacollo.</t>
  </si>
  <si>
    <t>ELIZABETH CAMPILLAY ÁLVAREZ</t>
  </si>
  <si>
    <t>6.733.506-6</t>
  </si>
  <si>
    <t>Compra de Etiquetas Autoadhesivas para Carpetas de Causas de las Fiscalías de la IV Región.-</t>
  </si>
  <si>
    <t>COMERCIAL RED OFFICE LIMITADA</t>
  </si>
  <si>
    <t>77.012.870-6</t>
  </si>
  <si>
    <t>Compra de 3 Pizarras de Corcho para la Fiscalía Local de Los Vilos.</t>
  </si>
  <si>
    <t>Compra de Materiales de Aseo para Stock de la Fiscalía Local de Los Vilos.</t>
  </si>
  <si>
    <t>PROVEEDORES INTEGRALES PRISA S.A.</t>
  </si>
  <si>
    <t>96.556.940-5</t>
  </si>
  <si>
    <t>Compra de Materiales de Aseo para Stock de la Fiscalía Local de Illapel.</t>
  </si>
  <si>
    <t>Compra de Materiales de Aseo para Stock de la Fiscalía Regional.</t>
  </si>
  <si>
    <t>Compra de Materiales de Aseo para Stock de la Fiscalía Local de Combarbalá.</t>
  </si>
  <si>
    <t>Compra de Materiales de Aseo para Stock de la Fiscalía Local de La Serena.</t>
  </si>
  <si>
    <t>Compra de Materiales de Aseo para Stock de la Fiscalía Local de Ovalle.</t>
  </si>
  <si>
    <t>Compra de Materiales de Aseo para Stock de la Fiscalía Local de Vicuña.</t>
  </si>
  <si>
    <t>Compra de Materiales de Aseo para Stock de la Fiscalía Local de Andacollo.</t>
  </si>
  <si>
    <t>Compra de Materiales de Aseo para Stock de la Fiscalía Local de Coquimbo.</t>
  </si>
  <si>
    <t>04-FR Nº 594</t>
  </si>
  <si>
    <t>Informe Pericial Psicológico, Fiscalía Local de Andacollo.</t>
  </si>
  <si>
    <t>Informe Pericial Psicológico, Fiscalía Local de Ovalle.</t>
  </si>
  <si>
    <t>Informe Pericial Psicológico, Fiscalía Local de Vicuña.</t>
  </si>
  <si>
    <t>Informe Pericial Psicológico, Fiscalía Local de Coquimbo.</t>
  </si>
  <si>
    <t>04-FR Nº 660</t>
  </si>
  <si>
    <t>Informe Pericial Psicológico, Fiscalía Local de La Serena.</t>
  </si>
  <si>
    <t>RITA CARPANCHAI COLQUILLO</t>
  </si>
  <si>
    <t>10.289.645-9</t>
  </si>
  <si>
    <t>17-FN Nº 1506</t>
  </si>
  <si>
    <t>FRANCISCO CABALLERO ZEPEDA</t>
  </si>
  <si>
    <t>12.804.779-4</t>
  </si>
  <si>
    <t>Reemisión de pasaje día de regreso, del Director Ejecutivo Regional.</t>
  </si>
  <si>
    <t>Pasaje Aéreo Santiago - Serena - Santiago para  Relator  de los Talleres de Fortalecimiento del Rol Parental  -  Comunicación  y Resolución de Conflictos.</t>
  </si>
  <si>
    <t>Reemisión de pasaje día de regreso, del Jefe UGI.</t>
  </si>
  <si>
    <t>Realización de Talleres denominados "Cocinando Sushi" para las Fiscalías de Los Vilos, La Serena, Ovalle y Coquimbo.</t>
  </si>
  <si>
    <t>ARMANDO MILLAR Y CIA.LTDA.</t>
  </si>
  <si>
    <t>77.518.310-1</t>
  </si>
  <si>
    <t>04-FR Nº 293</t>
  </si>
  <si>
    <t>Servicio de Coffe Break para 21 personas para Taller de Fortalecimiento del Rol Parental.</t>
  </si>
  <si>
    <t>SOCIEDAD COMERCIAL NAPOLEÓN LTDA.</t>
  </si>
  <si>
    <t>78.449.260-5</t>
  </si>
  <si>
    <t>Pasaje Aéreo La Serena - Antofagasta - La Serena para  Técnico Custodio de la FL de Coquimbo, quien asiste a Capacitación de Gestión de Especies y Valores Incautados.</t>
  </si>
  <si>
    <t>Pasaje Aéreo La Serena - Antofagasta - La Serena para  Administrativo Jurídico, quien asiste a Capacitación de Gestión de Especies y Valores Incautados.</t>
  </si>
  <si>
    <t>Servicio de correspondencia del mes de Mayo de 2014, de las Fiscalías de la IV Región.</t>
  </si>
  <si>
    <t>CORREOS DE CHILE</t>
  </si>
  <si>
    <t>60.503.300-9</t>
  </si>
  <si>
    <t>Galvano c/placa impresa a color para Aniversario de PDI.</t>
  </si>
  <si>
    <t>PUBLIFOTO LIMITADA</t>
  </si>
  <si>
    <t>76.179.804-9</t>
  </si>
  <si>
    <t>Publicación de Llamado a Concurso para proveer el cargo de Abogado a Honorarios de la Fiscalía Regional.</t>
  </si>
  <si>
    <t>Envío de Encomiendas del mes de Mayo 2014.</t>
  </si>
  <si>
    <t>CHILEXPRESS S.A.</t>
  </si>
  <si>
    <t>96.756.430-3</t>
  </si>
  <si>
    <t>Ratificación de Informe Pericial Psicológico en Juicio Oral,  Fiscalía Local de Coquimbo.</t>
  </si>
  <si>
    <t>Ratificación de Informe Pericial Psicológico en Juicio Oral,  Fiscalía Local de Ovalle.</t>
  </si>
  <si>
    <t>04-FR Nº 445</t>
  </si>
  <si>
    <t>ALEXIS CABRERA VARELA</t>
  </si>
  <si>
    <t>7.699.189-8</t>
  </si>
  <si>
    <t>04-FR Nº 304</t>
  </si>
  <si>
    <t>Servicio de Extracción de Especies de Custodia para su eliminación, de las Fiscalías de la IV Región.</t>
  </si>
  <si>
    <t>DEMARCO S.A.</t>
  </si>
  <si>
    <t>88.277.600-K</t>
  </si>
  <si>
    <t>Servicio de Coffe Break para curso de Resolución y Manejo de Conflictos.</t>
  </si>
  <si>
    <t>Pasaje Aéreo La Serena - Santiago - La Serena para  Abogado Asesor, quien asiste a Jornada de Inducción en Lavado de Dinero y Crimen Organizado.</t>
  </si>
  <si>
    <t>04-DER Nº 274</t>
  </si>
  <si>
    <t>Curso de Fortalecimiento del Rol Parental, actividad inserta en el Programa Anual de Prevención del Consumo de Drogas.</t>
  </si>
  <si>
    <t>GUILLERMO ABALOS BARROS</t>
  </si>
  <si>
    <t>10.581.849-1</t>
  </si>
  <si>
    <t>04-DER Nº 271</t>
  </si>
  <si>
    <t>Curso de Comunicación y Resolución de Conflictos, actividad inserta en el Programa Anual de Prevención del Consumo de Drogas.</t>
  </si>
  <si>
    <t>PABLO OBREGÓN MONTOYA</t>
  </si>
  <si>
    <t>12.263.186-9</t>
  </si>
  <si>
    <t>Ratificación de Informe Pericial en Juicio Oral, Fiscalía Local de Coquimbo.</t>
  </si>
  <si>
    <t>Ratificación de Informe Pericial en Juicio Oral, Fiscalía Local de La Serena.</t>
  </si>
  <si>
    <t>17-FN Nº 1485</t>
  </si>
  <si>
    <t>Inasistencia a Entrevista de Informe Pericial, Fiscalía Local de La Serena.</t>
  </si>
  <si>
    <t>Reembolso de gastos por asistencia a Entrevista de peritaje, Fiscalía Local de La Serena.</t>
  </si>
  <si>
    <t>17-FN Nº 800</t>
  </si>
  <si>
    <t>Valor Estimado Mensual $250.000.-</t>
  </si>
  <si>
    <t>Pasaje Aéreo La Serena - Santiago - La Serena para  Director Ejecutivo Regional, quien asiste a Jornada de Formulación de Indicadores.</t>
  </si>
  <si>
    <t>Pasaje Aéreo La Serena - Santiago - La Serena para  Jefe UGI, quien asiste a Jornada de Formulación de Indicadores.</t>
  </si>
  <si>
    <t>Compra de Horno Eléctrico para Fiscalía Local de Los Vilos.</t>
  </si>
  <si>
    <t>GUILLERMO AHUMADA S.A.</t>
  </si>
  <si>
    <t>86.847.300-2</t>
  </si>
  <si>
    <t>04-FR Nº 322</t>
  </si>
  <si>
    <t>Servicio de Interpretación de Lenguaje de Señas, Fiscalía Local de La Serena.</t>
  </si>
  <si>
    <t>MARIELA MALDONADO CASTILLO</t>
  </si>
  <si>
    <t>12.569.518-3</t>
  </si>
  <si>
    <t>04 Coquimbo</t>
  </si>
  <si>
    <t xml:space="preserve">Renovación Contrato Servicio de Correo Privado Courier para las Fiscalías Locales de La Serena, Coquimbo y Fiscalía Regional, autorizado en Comité de Gastos Nº 544, por un año a partir del 21/06/2014. </t>
  </si>
  <si>
    <t>96.671.750-5</t>
  </si>
  <si>
    <t>EASY S.A.</t>
  </si>
  <si>
    <t>10.802.127-6</t>
  </si>
  <si>
    <t>MIGUEL  ABARCA CARVAJAL</t>
  </si>
  <si>
    <t>Contratación de servicio de confección de basurero en Fiscalía Local de Los Andes</t>
  </si>
  <si>
    <t>Orden de servicio</t>
  </si>
  <si>
    <t>7.150.205-8</t>
  </si>
  <si>
    <t>MARCO DAVID YANEZ JIMENEZ</t>
  </si>
  <si>
    <t>Contratación de servicio de reparación en baños de edificio que alberga a la Fiscalía Regional</t>
  </si>
  <si>
    <t>79.917.760-9</t>
  </si>
  <si>
    <t>COMERCIAL A Y R MOTORS LIMITADA</t>
  </si>
  <si>
    <t>Contratación de servicio de mantención de vehículo asignado a Fiscal Regional</t>
  </si>
  <si>
    <t>76.547.190-7</t>
  </si>
  <si>
    <t>SOCIEDAD CONSTRUCTORA ATSA LIMITADA</t>
  </si>
  <si>
    <t>Contratalación de servicio de mantención de inmuebles: habilitación Proyecto SIAU en la Fiscalia Local de Quilpué</t>
  </si>
  <si>
    <t>89.900.400-0</t>
  </si>
  <si>
    <t>ESVAL S.A.</t>
  </si>
  <si>
    <t>Consumo de Agua de Fiscalía Local de Quilpué, periodo desde 13/05/2014 al 14/06/2014.</t>
  </si>
  <si>
    <t>No aplica</t>
  </si>
  <si>
    <t>Consumo de Agua de Fiscalía Local de Valparaiso y Fiscalía Regional, periodo desde 10/05/2014 al 11//06/2014.</t>
  </si>
  <si>
    <t>Consumo de Agua de Fiscalía Local de San Antonio, periodo desde 11/05/2014 al 10/06/2014.</t>
  </si>
  <si>
    <t>Consumo de agua de Fiscalía Local de Villa Alemana,  periodo desde 30/04/2014 al 30/05/2014.</t>
  </si>
  <si>
    <t>96.813.520-1</t>
  </si>
  <si>
    <t>CHILQUINTA ENERGIA S.A.</t>
  </si>
  <si>
    <t>Consumo de electricidad de Fiscalía Local de San Felipe, periodo desde 16/04/2014 al 16/05/2014.</t>
  </si>
  <si>
    <t xml:space="preserve">Consumo agua potable Oficina Atención Petorca, periodo desde 11/05/2014 al 12/06/2014.  </t>
  </si>
  <si>
    <t>COMPAÑÍA NACIONAL DE FUERZA ELECTRICA S.A.</t>
  </si>
  <si>
    <t>Consumo de electricidad de Fiscalía Local Viña del Mar, periodo desde 18/05/2014 al 15/06/2014</t>
  </si>
  <si>
    <t xml:space="preserve">Consumo de agua potable Fiscalia Local Casablanca, periodo de facturación del 13/05/2014 al 14/06/2014 </t>
  </si>
  <si>
    <t>7700358-4</t>
  </si>
  <si>
    <t>JAVIER HERNAN ARANDA CORDOVEZ</t>
  </si>
  <si>
    <t>Contratación de servicio de reparación de techumbre de bodega de la Fiscalía Local de Viña del Mar</t>
  </si>
  <si>
    <t>PROVEEDORES INTEGRALES PRISA S.A</t>
  </si>
  <si>
    <t>Adquisición de disco duro solicitado por la Unidad de Gestión</t>
  </si>
  <si>
    <t>11.722.103-2</t>
  </si>
  <si>
    <t>LORETO SOLANGE STAPLEFIELD SEPULVEDA</t>
  </si>
  <si>
    <t>Evaluación pericial psicológica</t>
  </si>
  <si>
    <t>7.988.068-K</t>
  </si>
  <si>
    <t>PATRICIA EUGENIA PEREIRA AVILA</t>
  </si>
  <si>
    <t>14.583.738-3</t>
  </si>
  <si>
    <t>FRANCISCA ITURRA ENEI</t>
  </si>
  <si>
    <t>9.639.027-0</t>
  </si>
  <si>
    <t>GIOVANNA CAROLINA ARANCIBIA PARRA</t>
  </si>
  <si>
    <t>10.327.459-1</t>
  </si>
  <si>
    <t>GLORIA PAOLA SANCHEZ UBILLO</t>
  </si>
  <si>
    <t>Adquisición de materiales de oficina: compra de timbres para Fiscalías Locales</t>
  </si>
  <si>
    <t>Servicio de correos de Fiscalía Regional y Fiscalías Locales, mes de Mayo de 2014</t>
  </si>
  <si>
    <t>96.677.010-4</t>
  </si>
  <si>
    <t>CONFERENCE S. A.</t>
  </si>
  <si>
    <t xml:space="preserve">Servicio anexo a reunión de Fiscal Regional según orden de compra Nº 2014187 </t>
  </si>
  <si>
    <t>Compra de pasajes Santiago-Puerto Montt-Santiago - Programa de Capacitación Nacional</t>
  </si>
  <si>
    <t>Contratación Directa</t>
  </si>
  <si>
    <t>3.366.545-8</t>
  </si>
  <si>
    <t>JUAN BARBERIS VOLTA</t>
  </si>
  <si>
    <t>Provisión de limpiapies para ascensor de Fiscalia Regional</t>
  </si>
  <si>
    <t>13.282.674-9</t>
  </si>
  <si>
    <t>ISAAC ESTEBAN CAMPOS CEA</t>
  </si>
  <si>
    <t>Servicio de matención de jardines: poda de palto ubicado en la Fiscalía Local de Viña del Mar</t>
  </si>
  <si>
    <t>77.501.220-K</t>
  </si>
  <si>
    <t>COMERCIAL INK &amp; PAPER LTDA</t>
  </si>
  <si>
    <t>Adquisición de materiales de oficina: compra de 30 rollos de papel térmico para Fiscalías Locales ( Proyecto SIAU)</t>
  </si>
  <si>
    <t>Contratación de arriendo de salón y servicio de coffe break - Reunión general de fiscales jefes y administradores con Fiscal Regional</t>
  </si>
  <si>
    <t>Adquisición de materiales de oficina: compra de timbre automático para gabinete Fiscalía Regional</t>
  </si>
  <si>
    <t>82.706.600-1</t>
  </si>
  <si>
    <t>SOC. COOP. PORTEÑA DE CONS. Y SERV. LTDA</t>
  </si>
  <si>
    <t>Adquisición de insumos para atención de autoridades - gabinete Fiscal Regional</t>
  </si>
  <si>
    <t>76.234.435-1</t>
  </si>
  <si>
    <t>CORDILLERA DEL NORTE SPA</t>
  </si>
  <si>
    <t>Adquisición de materiales de aseo: compra de papel higiénico y toalla de papel para Fiscalías Locales Y Fiscalía Regional</t>
  </si>
  <si>
    <t>12.024.614-3</t>
  </si>
  <si>
    <t>VERONICA DEL C. PARDO CISTERNAS</t>
  </si>
  <si>
    <t>Contratación de servicio de coffe break - Jornada de Planificación Estratégica Equipo Directivo desarrollada en ACHS de Viña del Mar</t>
  </si>
  <si>
    <t>Consumo electricidad  de Fiscalia Regional y Fiscalía Local de Valparaíso, periodo desde el 02/05/2014 al 02/06/2014</t>
  </si>
  <si>
    <t xml:space="preserve">Consumo de electricidad Fiscalia Local de Quilpue.entre el periodo del 03/05/2014 al 06/06/2014, </t>
  </si>
  <si>
    <t>Consumo de electricidad de Fiscalía Local de Quillota, periodo desde 01/05/2014 al 30/05/2014</t>
  </si>
  <si>
    <t>Compra de 4 pasajes aéreos Santiago-Antofagasta-Santiago - Programa de Capacitación Nacional</t>
  </si>
  <si>
    <t>CIA. DE TELECOMUNICACIONES DE CHILE S.A.</t>
  </si>
  <si>
    <t>Servicio de RDSI utilizado por U.A.V.T. (para conexión desde Quillota, Los Andes, San Felipe, San Antonio, Viña del Mar y Fiscalia Regional), 01/05/2014 al 30/05/2014</t>
  </si>
  <si>
    <t>Servicio telefonía red fija, Fiscalías Locales  y Fiscalía Regional período 01/05/2014 al 30/05/2014</t>
  </si>
  <si>
    <t>Consumo de agua de Fiscalía Local de San Felipe, periodo desde 30/04/2014 al 30/05/2014</t>
  </si>
  <si>
    <t>96.697.410-9</t>
  </si>
  <si>
    <t>ENTEL TELEFONIA LOCAL S.A.</t>
  </si>
  <si>
    <t>Servicio de telefonía red fija de Fiscalía Local de Isla de Pascua, periodo desde 01/04/2014  al  30/04/2014.</t>
  </si>
  <si>
    <t xml:space="preserve">Consumo de agua potable Fiscalia Local de Limache, periodo de facturación del 21/04/2014 al 22/05/2014 </t>
  </si>
  <si>
    <t xml:space="preserve">Consumo de agua potable Fiscalia Local de La Calera, periodo de facturación del 30/04/2014 al 30/05/2014 </t>
  </si>
  <si>
    <t>Contratación de servicio de istalación de numerador y cableado de DVD en Fiscalía Local de San Felipe</t>
  </si>
  <si>
    <t>Adquisición de materiales para mantención del inmueble que alberga a la Fiscalía Local de Viña del Mar : compra de 50 ampolletas luz cálida</t>
  </si>
  <si>
    <t>79.558.690-3</t>
  </si>
  <si>
    <t>DISTRIBUIDORA GALE S.A.</t>
  </si>
  <si>
    <t>Adquisición de materiales para mantención del inmueble que alberga a la Fiscalía Local de Viña del Mar</t>
  </si>
  <si>
    <t>Adquisición de 14 cámaras fotográficas, marca SONY, modelo DSC H-200 - Plan de inversiones URAVIT</t>
  </si>
  <si>
    <t>Adquisición de materiales para mantención: compra de materiales para habilitación de bodega URAVIT piso 1</t>
  </si>
  <si>
    <t>6.012.583-K</t>
  </si>
  <si>
    <t>RAUL TRUJILLO WINDEGER</t>
  </si>
  <si>
    <t>Contratación de servicio de reparación y matención  de sector comedor de Fiscalía Local de Quillota</t>
  </si>
  <si>
    <t>Adquisición de materiales para mantención: compra de pintura para cortinas metálicas</t>
  </si>
  <si>
    <t>Adquisición de materiales para mantención: compra de 50 ampolletas para Fiscalía de Viña del Mar</t>
  </si>
  <si>
    <t>Adquisición de materiales para mantención: compra de materiales para instalación de focos en Fiscalía Local de Quintero</t>
  </si>
  <si>
    <t>88.566.900-K</t>
  </si>
  <si>
    <t>EDIPAC S.A.</t>
  </si>
  <si>
    <t xml:space="preserve">Adquisición de materiales de oficina para Fiscalías Locales y Fiscalía Regional: compra de 950 resmas de papel oficio </t>
  </si>
  <si>
    <t>4.357.196-6</t>
  </si>
  <si>
    <t>MARIO SEGUNDO FLORES QUEZADA</t>
  </si>
  <si>
    <t>Contratación de servicio de arriendo de 3 cuerpos de andamios - Fiscalia Regional</t>
  </si>
  <si>
    <t>76.252.421-K</t>
  </si>
  <si>
    <t>CONSTRUCTORA ALEKO SPA</t>
  </si>
  <si>
    <t>Contratación de servicio de reparación de cúpula de policarbonato en techo 3º piso - Fiscalía Local San Felipe</t>
  </si>
  <si>
    <t>Compra pasaje aéreo, Santiago-Concepción-Santiago _ asistencia a Consejo General de Fiscales</t>
  </si>
  <si>
    <t>77.547.210-3</t>
  </si>
  <si>
    <t>COMERCIAL BLUE SKY LTDA.</t>
  </si>
  <si>
    <t>Contratación de servicio de mantención y reparación de caja fuerte asignada a Fiscalía Local de Valparaíso</t>
  </si>
  <si>
    <t>05- DER Nº 13</t>
  </si>
  <si>
    <t>Consumo de electricidad de Fiscalía Local La Ligua, periodo desde 15/04/2014 al 14/05/2014</t>
  </si>
  <si>
    <t xml:space="preserve">Consumo de electricidad de Oficina de Atención Petorca,periodo desde 05/05/2014 al 02/06/2014. </t>
  </si>
  <si>
    <t>Consumo de electricidad de Fiscalía Local de Villa Alemana, periodo desde 27/04/2014 al 28/05/2014</t>
  </si>
  <si>
    <t>Consumo de agua de Fiscalía Local de Viña del Mar,  periodo 18/04/2014 al 16/05/2014.</t>
  </si>
  <si>
    <t xml:space="preserve">Consumo de Agua de Fiscalía Local de Los Andes, periodo desde 17/04/2014 al 15/05/2014 </t>
  </si>
  <si>
    <t xml:space="preserve">Consumo de electricidad de Fiscalía Local de Los Andes, periodo desde 20/04/2014 al 22/05/2014. </t>
  </si>
  <si>
    <t xml:space="preserve">Consumo de Agua de Fiscalía Local de Quillota, periodo 25/04/2014 al 24/05/2014 </t>
  </si>
  <si>
    <t xml:space="preserve">Consumo de agua potable Fiscalia Local de La Ligua, periodo de facturación del 25/04/2014 al 24/05/2014 </t>
  </si>
  <si>
    <t xml:space="preserve">Consumo de Agua de Fiscalía Local de Quintero, periodo 25/04/2014 al 24/05/2014 </t>
  </si>
  <si>
    <t>Consumo de electricidad de Fiscalía Local de San Antonio, periodo 20/04/2014 al 22/05/2014</t>
  </si>
  <si>
    <t>Consumo de electricidad de Fiscalía Local de Quintero, periodo 25/04/2014 al 24/05/2014 .</t>
  </si>
  <si>
    <t xml:space="preserve">Consumo de electricidad de Fiscalía Local de La Calera, periodo 19/04/2014 al 21/05/2014. </t>
  </si>
  <si>
    <t>96.766.110-4</t>
  </si>
  <si>
    <t>ENERGIA DE CASABLANCA</t>
  </si>
  <si>
    <t xml:space="preserve">Consumo de electricidad de Fiscalía Local de Casablanca, periodo 23/04/2014 al 22/05/2014. </t>
  </si>
  <si>
    <t>Consumo de electricidad de Fiscalía Local de Limache, periodo 20/04/2014 al 22/05/2014</t>
  </si>
  <si>
    <t>05 Valparaíso</t>
  </si>
  <si>
    <t>Adquisición de limpiapiés para la Fiscalía Local de Villa Alemana</t>
  </si>
  <si>
    <t>Nº Servicio 3223650</t>
  </si>
  <si>
    <t>Servicio Eléctrico Fiscalía Local  Pichilemu consumo mes de MAYO</t>
  </si>
  <si>
    <t>EMELECTRIC S.A.</t>
  </si>
  <si>
    <t>96.763.010-1</t>
  </si>
  <si>
    <t>Nº Servicio 4322732</t>
  </si>
  <si>
    <t>Servicio Eléctrico Fiscalía Local  Santa Cruz consumo mes de MAYO</t>
  </si>
  <si>
    <t>Nº Servicio  1508102, 2786411, 1508114, 2769232, 1508079, 2767337.</t>
  </si>
  <si>
    <t>Servicio Eléctrico Edificio Fiscalía Regional y Local Rancagua consumo mes de  MAYO</t>
  </si>
  <si>
    <t>CGE DISTRIBUCIÓN S.A.</t>
  </si>
  <si>
    <t>99.513.400-4</t>
  </si>
  <si>
    <t>Nº Servicio 1565957</t>
  </si>
  <si>
    <t>Servicio Eléctrico Edificio Fiscalía Local San Vicente consumo mes de MAYO y JUNIO</t>
  </si>
  <si>
    <t>Nº Servicio 2787429</t>
  </si>
  <si>
    <t>Servicio Eléctrico Edificio Fiscalía Local San Fernando consumo mes de  MAYO</t>
  </si>
  <si>
    <t>Nº Servicio 2784519</t>
  </si>
  <si>
    <t>Servicio Eléctrico Fiscalía Local  Graneros consumo mes de  MAYO</t>
  </si>
  <si>
    <t>Nº Servicio 4264495-1 
4264502-8 1160294-0</t>
  </si>
  <si>
    <t>Servicio de Agua Potable Fiscalía Local de San Vicente Consumo mes de  MAYO</t>
  </si>
  <si>
    <t>EMPRESA SERVICIOS SANITARIOS ESSBIO S.A</t>
  </si>
  <si>
    <t>76.833.300-9</t>
  </si>
  <si>
    <t xml:space="preserve">Nº Servicio 1492514-7 </t>
  </si>
  <si>
    <t>Servicio de Agua Potable Fiscalía Local de San Fernando Consumo mes de MAYO</t>
  </si>
  <si>
    <t xml:space="preserve">Nº Servicio 2136766-4 </t>
  </si>
  <si>
    <t>Servicio de Agua Potable Fiscalía Local de Graneros Consumo mes de MAYO</t>
  </si>
  <si>
    <t xml:space="preserve">Nº Servicio 1367613-5; 1367620-8; 1367627-5; 1367655-0; 1367662-3; 1367669-0; 1367676-3; 1367606-2; 1367634-8; 1367641-0; 1367648-8; </t>
  </si>
  <si>
    <t>Servicio de Agua Potable Fiscalía Regional y Fiscalía Local de Rancagua Consumo mes de MAYO</t>
  </si>
  <si>
    <t>Nº Servicio 4251999</t>
  </si>
  <si>
    <t>Servicio Eléctrico Oficina Auxiliar Litueche consumo mes de JUNIO</t>
  </si>
  <si>
    <t>Nº Servicio 1500452-5</t>
  </si>
  <si>
    <t>Servicio de Agua Potable Fiscalía Local de Santa Cruz Consumo mes de  MAYO</t>
  </si>
  <si>
    <t>Nº Servicio 1602491-0</t>
  </si>
  <si>
    <t>Servicio de Agua Potable Fiscalía Local de Pichilemu Consumo mes de MAYO</t>
  </si>
  <si>
    <t>Nº Servicio 3207778</t>
  </si>
  <si>
    <t>Servicio Eléctrico Oficina Auxiliar Peralillo consumo mes de  JUNIO</t>
  </si>
  <si>
    <t>Nº Servicio 2784989, 2785018, 2785024, 2785030, 2785000, 2785006, 2784994, 2785012</t>
  </si>
  <si>
    <t>Servicio Eléctrico Fiscalía Local Rengo consumo mes de MAYO</t>
  </si>
  <si>
    <t>Nº Servicio 2000392-8</t>
  </si>
  <si>
    <t>Servicio de Agua Potable Fiscalía Local de Rengo Consumo mes de JUNIO</t>
  </si>
  <si>
    <t>Nº Servicio 1942551-7</t>
  </si>
  <si>
    <t>Servicio de Agua Potable  Oficina Auxiliar de Peralillo Consumo mes de  JUNIO</t>
  </si>
  <si>
    <t>06-FR Nº040</t>
  </si>
  <si>
    <t>Contrato</t>
  </si>
  <si>
    <t xml:space="preserve">Renovación del contrato de arriendo del inmueble que alberga a la Oficina Auxiliar de Peralillo, por dos años, a partir del 01/09/2014 </t>
  </si>
  <si>
    <t>DIANA LISSETTE TORREALBA MELLA</t>
  </si>
  <si>
    <t>15.115.721-1</t>
  </si>
  <si>
    <t>UF 12</t>
  </si>
  <si>
    <t>06-FR Nº 038</t>
  </si>
  <si>
    <t>Convenio</t>
  </si>
  <si>
    <t>Renovación de  convenio de servicios de  alimentación para Rancagua , por un año a partir del 01/08/2014</t>
  </si>
  <si>
    <t xml:space="preserve">ROSA ESTER RAMIREZ MUNOZ </t>
  </si>
  <si>
    <t>3.942.922-5</t>
  </si>
  <si>
    <t>$1.900 por almuerzo</t>
  </si>
  <si>
    <t>06-FR Nº 037</t>
  </si>
  <si>
    <t>Renovación de  convenio de servicios de asistencia  telefónica para la región de O'Higgins, por un año a partir del 01/08/2014</t>
  </si>
  <si>
    <t>FAMILIA EN LINEA S.A.</t>
  </si>
  <si>
    <t>76.037.636-1</t>
  </si>
  <si>
    <t>$160 por beneficiario más reajuste anual de IPC</t>
  </si>
  <si>
    <t>Adquisición de un botiquín y materiales de oficina</t>
  </si>
  <si>
    <t xml:space="preserve"> Pericia psicológica ruc 1400398xxx-x Fiscalía Local Rancagua</t>
  </si>
  <si>
    <t>MACARENA ANDREA DUARTE ARRIAGADA</t>
  </si>
  <si>
    <t>15.447.054-9</t>
  </si>
  <si>
    <t>UF 6</t>
  </si>
  <si>
    <t xml:space="preserve"> Pericia psicológica ruc 1400251xxx-x Fiscalía Local Rancagua</t>
  </si>
  <si>
    <t>Contratación Directa (Exceptuado Aplicación Regl. Compras)</t>
  </si>
  <si>
    <t>Una suscripción anual diario El Mercurio por el período 07/07/2014 al 07/07/2015, para la Fiscalía Regional.</t>
  </si>
  <si>
    <t>EMPRESA EL MERCURIO S.A.P.</t>
  </si>
  <si>
    <t>90.193.000-7</t>
  </si>
  <si>
    <t>Servicio de desratización por 3 meses FL Rengo</t>
  </si>
  <si>
    <t>PRODUCTOS Y SERVICIOS AREA LIMITADA</t>
  </si>
  <si>
    <t>76.104.593-8</t>
  </si>
  <si>
    <t>Servicios de coffe break para capacitaciones regionales para un total de 123 personas</t>
  </si>
  <si>
    <t>JOSEFA CONEJEROS BANQUETERIA LTDA</t>
  </si>
  <si>
    <t>76.378.732-K</t>
  </si>
  <si>
    <t>06-FR Nº 041</t>
  </si>
  <si>
    <t xml:space="preserve">Pericia social ruc 1400199xxx-x  Fiscalía Local Santa Cruz. </t>
  </si>
  <si>
    <t>ELIZABETH ANGELICA ARCE DIAZ</t>
  </si>
  <si>
    <t>13.282.778-8</t>
  </si>
  <si>
    <t>06-FR Nº 043</t>
  </si>
  <si>
    <t>Pericia psicológica ruc 1400411xxx-x Fiscalía Santa Cruz.</t>
  </si>
  <si>
    <t>MARIA NATALIA ARCE DIAZ</t>
  </si>
  <si>
    <t>16.007.750-6</t>
  </si>
  <si>
    <t>Servicio de reparación del sistema de impulsión de residuos para cámara desagüe en subterráneo</t>
  </si>
  <si>
    <t>FRANCISCO SEBASTIAN BARRERA CASANOVA</t>
  </si>
  <si>
    <t>13.786.217-4</t>
  </si>
  <si>
    <t>Adquisición un dispensador con una recarga de acohol gel</t>
  </si>
  <si>
    <t>Adquisición de 2 pasajes aéreos Santiago - Antofagasta ida y regreso 24-06-14 al 26-06-14</t>
  </si>
  <si>
    <t>TURISMO COCHA S.A.</t>
  </si>
  <si>
    <t>81.821.100-7</t>
  </si>
  <si>
    <t>Servicio de desratización FL San Fernando por 3 meses</t>
  </si>
  <si>
    <t>JUAN IGNACIO BANDA MIRANDA</t>
  </si>
  <si>
    <t>11.672.633-5</t>
  </si>
  <si>
    <t>Adquisición de 2 pasajes aéreos Ida y Regreso Santiago - Puerto Montt 01-07-14 al 04-07-14</t>
  </si>
  <si>
    <t>Adquisición de un pasaje aéreo ida y regreso Santiago - Puerto Montt Ida y Regreso 07/07/14 al 10/07/14</t>
  </si>
  <si>
    <t>Adquisición de 4 discos duros marca hp</t>
  </si>
  <si>
    <t>IMPORTADORA COMERCIAL PROCOMEX LTDA</t>
  </si>
  <si>
    <t>77.486.720-1</t>
  </si>
  <si>
    <t>VIOLETA PATRICIA ARAYA ROJAS</t>
  </si>
  <si>
    <t>8.896.018-1</t>
  </si>
  <si>
    <t>Servicio de mantención 75.000 del vehículo institucional</t>
  </si>
  <si>
    <t>INDUMOTORA ONE S.A.</t>
  </si>
  <si>
    <t>79.567.420-9</t>
  </si>
  <si>
    <t>06-FR Nº 045</t>
  </si>
  <si>
    <t>Pericia social ruc 1300137xxx-x  Fiscalía Local Rancagua</t>
  </si>
  <si>
    <t>Servicio de reparación de techumbre FL Santa Cruz</t>
  </si>
  <si>
    <t>PATRICIO HERNAN GALAZ VALENZUELA</t>
  </si>
  <si>
    <t>10.271.424-5</t>
  </si>
  <si>
    <t>Publicación aviso consurso diario El Mercurio domingo 29 de junio,cargo Psicólogo URAVIT suplencia. Compra realizada a través de mercado público OC 697057-7-CM14</t>
  </si>
  <si>
    <t>06-FR Nº 039</t>
  </si>
  <si>
    <t>Servicio de reparación de la bomba de la fosa séptica ubicada en el subterráneo del edificio</t>
  </si>
  <si>
    <t>JORGE HUGO UBILLA UBILLA</t>
  </si>
  <si>
    <t>11.527.986-6</t>
  </si>
  <si>
    <t>Adquisición de 400 resmas de papel carta y 550, de oficio. Compra realizada a través de mercado público OC 697057-8-CM14</t>
  </si>
  <si>
    <t>DIST. DE PAPELES INDUSTRIALES  S.A.</t>
  </si>
  <si>
    <t>93.558.000-5</t>
  </si>
  <si>
    <t>06 Libertador Bernardo O'Higgins</t>
  </si>
  <si>
    <t>COMPARECENCIA A JUICIO ORAL</t>
  </si>
  <si>
    <t>VICTOR HUGO GARRIDO DIAZ</t>
  </si>
  <si>
    <t>12.416.647-0</t>
  </si>
  <si>
    <t>PERITAJE SOCIAL</t>
  </si>
  <si>
    <t>MARCIA MANRIQUEZ MERINO</t>
  </si>
  <si>
    <t>10.863.168-6</t>
  </si>
  <si>
    <t>FN Nº 1485/2010</t>
  </si>
  <si>
    <t>SONIA GUTIERREZ CID</t>
  </si>
  <si>
    <t>10.703.707-1</t>
  </si>
  <si>
    <t>IVANNA BATAGLIA ALJARO</t>
  </si>
  <si>
    <t>10.676.258-9</t>
  </si>
  <si>
    <t>Renovación de contrato fruto de Licitación Privada Menor</t>
  </si>
  <si>
    <t>FN Nº 954/2014</t>
  </si>
  <si>
    <t>RENOVACIÓN DE SERVICIOS DE MONITOREO DE ALARMA FISCALIAS LOCALES VII REGIÓN</t>
  </si>
  <si>
    <t>CONSULTORIA SERVICIOS Y SEGURIDAD LIMITADA</t>
  </si>
  <si>
    <t>76.050.680-K</t>
  </si>
  <si>
    <t>FR Nº 94/2014</t>
  </si>
  <si>
    <t>RENOVACIÓN DE SERVICIO DE MANTENCION DE JARDINES FL LICANTEN</t>
  </si>
  <si>
    <t>ALDO ANDRES PAVEZ BRIONES</t>
  </si>
  <si>
    <t>14.548.915-6</t>
  </si>
  <si>
    <t>Publicacion Llamado a Concurso 08/06/2014, F. Regional</t>
  </si>
  <si>
    <t>EMP. PERIDO. CURICO LTDA.</t>
  </si>
  <si>
    <t>81.535.500-8</t>
  </si>
  <si>
    <t>Publicacion Llamado a Licitacion Publica Servicio de Aseo 08/06/2014, F. Regional</t>
  </si>
  <si>
    <t>Tarjetas de presentacion, F. Regional</t>
  </si>
  <si>
    <t>IMPRESORA CONTACTO LTDA.</t>
  </si>
  <si>
    <t>89.396.100-3</t>
  </si>
  <si>
    <t>Reparacion de goteras, F.L. Linares</t>
  </si>
  <si>
    <t>SERGIO MEJIAS CERDA</t>
  </si>
  <si>
    <t>9.012.772-1</t>
  </si>
  <si>
    <t>Mantencion vehiculo institucional 165.000 Kms, F. Regional</t>
  </si>
  <si>
    <t>COM. Y AUTOM. CAVAL LTDA.</t>
  </si>
  <si>
    <t>79.640.960-6</t>
  </si>
  <si>
    <t>Pasaje aereo Santiago - Antofagasta - Santiago, F. Regional</t>
  </si>
  <si>
    <t>Reparacion provisoria de goteras, F.L. Curico</t>
  </si>
  <si>
    <t>LUIS FUENTES MORALES</t>
  </si>
  <si>
    <t>12.590.813-6</t>
  </si>
  <si>
    <t>Suministro e instalacion de tabique, F. Regional</t>
  </si>
  <si>
    <t>CARLOS ARANCIBIA CARCAMO E.I.R.L.</t>
  </si>
  <si>
    <t>76.093.194-2</t>
  </si>
  <si>
    <t>Revisar, reparar, y reinstalar equipo de aire acondicionado, F.L. San Javier</t>
  </si>
  <si>
    <t>ORLANDO CONTRERAS VIERA</t>
  </si>
  <si>
    <t>17.185.202-1</t>
  </si>
  <si>
    <t>Reparacion y mantencion equipos de aire acondicionado, F.L. Talca</t>
  </si>
  <si>
    <t>Materiales de oficina, F. Regional</t>
  </si>
  <si>
    <t>ILOP S.A.</t>
  </si>
  <si>
    <t>80.478.200-1</t>
  </si>
  <si>
    <t>Peritaje Veracidad de Relato, Daño Emocional y Grado de Discapacidad Mental, Delito Abuso Sexual RUC</t>
  </si>
</sst>
</file>

<file path=xl/styles.xml><?xml version="1.0" encoding="utf-8"?>
<styleSheet xmlns="http://schemas.openxmlformats.org/spreadsheetml/2006/main">
  <numFmts count="3">
    <numFmt numFmtId="164" formatCode="dd/mm/yy;@"/>
    <numFmt numFmtId="165" formatCode="&quot;$&quot;\ #,##0"/>
    <numFmt numFmtId="166" formatCode="dd\-mm\-yy;@"/>
  </numFmts>
  <fonts count="7">
    <font>
      <sz val="10"/>
      <name val="Arial"/>
    </font>
    <font>
      <b/>
      <sz val="8"/>
      <name val="Trebuchet MS"/>
      <family val="2"/>
    </font>
    <font>
      <sz val="8"/>
      <name val="Trebuchet MS"/>
      <family val="2"/>
    </font>
    <font>
      <sz val="8"/>
      <name val="Arial"/>
      <family val="2"/>
    </font>
    <font>
      <sz val="10"/>
      <name val="Trebuchet MS"/>
      <family val="2"/>
    </font>
    <font>
      <sz val="8"/>
      <color indexed="30"/>
      <name val="Trebuchet MS"/>
      <family val="2"/>
    </font>
    <font>
      <b/>
      <sz val="11"/>
      <name val="Trebuchet MS"/>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2" fillId="2" borderId="0" xfId="0" applyFont="1" applyFill="1" applyBorder="1" applyAlignment="1">
      <alignment horizontal="center" vertical="top" wrapText="1"/>
    </xf>
    <xf numFmtId="0" fontId="4" fillId="0" borderId="0" xfId="0" applyFont="1"/>
    <xf numFmtId="0" fontId="4" fillId="0" borderId="0" xfId="0" applyFont="1" applyAlignment="1">
      <alignment horizontal="left"/>
    </xf>
    <xf numFmtId="165" fontId="4" fillId="0" borderId="0" xfId="0" applyNumberFormat="1" applyFont="1"/>
    <xf numFmtId="0" fontId="1" fillId="2" borderId="2" xfId="0" applyFont="1" applyFill="1" applyBorder="1" applyAlignment="1">
      <alignment horizontal="center" vertical="top" wrapText="1"/>
    </xf>
    <xf numFmtId="0" fontId="1" fillId="0" borderId="1" xfId="0" applyFont="1" applyBorder="1" applyAlignment="1">
      <alignment horizontal="center" vertical="top" wrapText="1"/>
    </xf>
    <xf numFmtId="166" fontId="1" fillId="0" borderId="3"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4" xfId="0" applyFont="1" applyBorder="1" applyAlignment="1">
      <alignment horizontal="center" vertical="top" wrapText="1"/>
    </xf>
    <xf numFmtId="165" fontId="1" fillId="0" borderId="1" xfId="0" applyNumberFormat="1" applyFont="1" applyBorder="1" applyAlignment="1">
      <alignment horizontal="center" vertical="top" wrapText="1"/>
    </xf>
    <xf numFmtId="0" fontId="4" fillId="0" borderId="0" xfId="0" applyFont="1" applyAlignment="1">
      <alignment horizontal="center"/>
    </xf>
    <xf numFmtId="164" fontId="4" fillId="0" borderId="0" xfId="0" applyNumberFormat="1" applyFont="1" applyAlignment="1">
      <alignment horizontal="center"/>
    </xf>
    <xf numFmtId="0" fontId="5" fillId="0" borderId="0" xfId="0" applyFont="1" applyBorder="1" applyAlignment="1">
      <alignment horizontal="center" vertical="top" wrapText="1"/>
    </xf>
    <xf numFmtId="1" fontId="4" fillId="0" borderId="0" xfId="0" applyNumberFormat="1" applyFont="1" applyAlignment="1">
      <alignment horizontal="center"/>
    </xf>
    <xf numFmtId="1" fontId="1" fillId="2" borderId="4" xfId="0" applyNumberFormat="1" applyFont="1" applyFill="1" applyBorder="1" applyAlignment="1">
      <alignment horizontal="center" vertical="top" wrapText="1"/>
    </xf>
    <xf numFmtId="0" fontId="4" fillId="0" borderId="5" xfId="0" applyFont="1" applyFill="1" applyBorder="1" applyAlignment="1">
      <alignment horizontal="justify" vertical="top" wrapText="1"/>
    </xf>
    <xf numFmtId="0" fontId="4" fillId="0" borderId="6" xfId="0" applyFont="1" applyBorder="1" applyAlignment="1">
      <alignment horizontal="justify" vertical="top" wrapText="1"/>
    </xf>
    <xf numFmtId="0" fontId="4" fillId="0" borderId="7" xfId="0" applyFont="1" applyBorder="1" applyAlignment="1">
      <alignment horizontal="justify" vertical="top" wrapText="1"/>
    </xf>
    <xf numFmtId="0" fontId="6" fillId="0" borderId="8" xfId="0" applyFont="1" applyBorder="1" applyAlignment="1">
      <alignment horizontal="center" wrapText="1"/>
    </xf>
    <xf numFmtId="0" fontId="6" fillId="0" borderId="8" xfId="0" applyFont="1" applyFill="1" applyBorder="1" applyAlignment="1">
      <alignment horizontal="center" wrapText="1"/>
    </xf>
    <xf numFmtId="0" fontId="4" fillId="0" borderId="6" xfId="0" applyFont="1" applyFill="1" applyBorder="1" applyAlignment="1">
      <alignment horizontal="justify" vertical="top" wrapText="1"/>
    </xf>
    <xf numFmtId="1" fontId="4" fillId="0" borderId="6" xfId="0" applyNumberFormat="1" applyFont="1" applyBorder="1" applyAlignment="1">
      <alignment horizontal="justify" vertical="top" wrapText="1"/>
    </xf>
    <xf numFmtId="14" fontId="4" fillId="0" borderId="6" xfId="0" applyNumberFormat="1" applyFont="1" applyBorder="1" applyAlignment="1">
      <alignment horizontal="justify" vertical="top" wrapText="1"/>
    </xf>
    <xf numFmtId="3" fontId="4" fillId="0" borderId="6" xfId="0" applyNumberFormat="1" applyFont="1" applyBorder="1" applyAlignment="1">
      <alignment horizontal="justify" vertical="top" wrapText="1"/>
    </xf>
    <xf numFmtId="0" fontId="4" fillId="0" borderId="5" xfId="0" applyFont="1" applyBorder="1" applyAlignment="1">
      <alignment horizontal="justify" vertical="top" wrapText="1"/>
    </xf>
    <xf numFmtId="3" fontId="4" fillId="0" borderId="6" xfId="0" applyNumberFormat="1" applyFont="1" applyBorder="1" applyAlignment="1">
      <alignment horizontal="right" vertical="top" wrapText="1" indent="1"/>
    </xf>
    <xf numFmtId="0" fontId="3" fillId="0" borderId="5" xfId="0" applyFont="1" applyBorder="1"/>
    <xf numFmtId="0" fontId="3" fillId="0" borderId="6" xfId="0" applyFont="1" applyBorder="1" applyAlignment="1">
      <alignment horizontal="center"/>
    </xf>
    <xf numFmtId="166" fontId="3" fillId="0" borderId="6" xfId="0" applyNumberFormat="1" applyFont="1" applyBorder="1" applyAlignment="1">
      <alignment horizontal="center"/>
    </xf>
    <xf numFmtId="0" fontId="3" fillId="0" borderId="6" xfId="0" applyFont="1" applyBorder="1" applyAlignment="1">
      <alignment horizontal="right"/>
    </xf>
    <xf numFmtId="0" fontId="3" fillId="0" borderId="6" xfId="0" applyFont="1" applyBorder="1" applyAlignment="1">
      <alignment horizontal="justify"/>
    </xf>
    <xf numFmtId="165" fontId="3" fillId="0" borderId="6" xfId="0" applyNumberFormat="1" applyFont="1" applyBorder="1" applyAlignment="1">
      <alignment horizontal="right"/>
    </xf>
    <xf numFmtId="0" fontId="6" fillId="0" borderId="0" xfId="0" applyFont="1" applyBorder="1" applyAlignment="1">
      <alignment horizontal="center" wrapText="1"/>
    </xf>
    <xf numFmtId="0" fontId="6" fillId="0" borderId="0" xfId="0" applyFont="1" applyFill="1" applyBorder="1" applyAlignment="1">
      <alignment horizontal="center" wrapText="1"/>
    </xf>
    <xf numFmtId="0" fontId="6" fillId="0" borderId="8" xfId="0" applyFont="1" applyBorder="1" applyAlignment="1">
      <alignment horizontal="center" wrapText="1"/>
    </xf>
    <xf numFmtId="0" fontId="6" fillId="0" borderId="8"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F1132"/>
  <sheetViews>
    <sheetView tabSelected="1" zoomScale="85" zoomScaleNormal="85" workbookViewId="0">
      <pane ySplit="5" topLeftCell="A937" activePane="bottomLeft" state="frozen"/>
      <selection pane="bottomLeft" activeCell="K941" sqref="K941"/>
    </sheetView>
  </sheetViews>
  <sheetFormatPr baseColWidth="10" defaultRowHeight="15"/>
  <cols>
    <col min="1" max="1" width="18.28515625" style="6" customWidth="1"/>
    <col min="2" max="2" width="24.28515625" style="6" customWidth="1"/>
    <col min="3" max="3" width="12.7109375" style="6" customWidth="1"/>
    <col min="4" max="4" width="11" style="6" bestFit="1" customWidth="1"/>
    <col min="5" max="5" width="14" style="6" customWidth="1"/>
    <col min="6" max="6" width="11" style="18" bestFit="1" customWidth="1"/>
    <col min="7" max="7" width="11.5703125" style="16" customWidth="1"/>
    <col min="8" max="8" width="53.85546875" style="6" customWidth="1"/>
    <col min="9" max="9" width="29" style="7" customWidth="1"/>
    <col min="10" max="10" width="13.140625" style="15" customWidth="1"/>
    <col min="11" max="11" width="19.28515625" style="8" customWidth="1"/>
    <col min="12" max="28" width="11.42578125" style="6"/>
    <col min="29" max="29" width="17.7109375" style="6" customWidth="1"/>
    <col min="30" max="30" width="14.7109375" style="6" customWidth="1"/>
    <col min="31" max="16384" width="11.42578125" style="6"/>
  </cols>
  <sheetData>
    <row r="2" spans="1:32" ht="16.5">
      <c r="A2" s="37" t="s">
        <v>1595</v>
      </c>
      <c r="B2" s="37"/>
      <c r="C2" s="37"/>
      <c r="D2" s="37"/>
      <c r="E2" s="37"/>
      <c r="F2" s="37"/>
      <c r="G2" s="37"/>
      <c r="H2" s="37"/>
      <c r="I2" s="37"/>
      <c r="J2" s="38"/>
      <c r="K2" s="37"/>
    </row>
    <row r="3" spans="1:32" ht="17.25" thickBot="1">
      <c r="A3" s="39" t="s">
        <v>1596</v>
      </c>
      <c r="B3" s="39"/>
      <c r="C3" s="39"/>
      <c r="D3" s="39"/>
      <c r="E3" s="39"/>
      <c r="F3" s="39"/>
      <c r="G3" s="39"/>
      <c r="H3" s="39"/>
      <c r="I3" s="39"/>
      <c r="J3" s="40"/>
      <c r="K3" s="39"/>
    </row>
    <row r="4" spans="1:32" ht="17.25" thickBot="1">
      <c r="A4" s="23"/>
      <c r="B4" s="23"/>
      <c r="C4" s="23"/>
      <c r="D4" s="23"/>
      <c r="E4" s="23"/>
      <c r="F4" s="23"/>
      <c r="G4" s="23"/>
      <c r="H4" s="23"/>
      <c r="I4" s="23"/>
      <c r="J4" s="24"/>
      <c r="K4" s="23"/>
    </row>
    <row r="5" spans="1:32" s="2" customFormat="1" ht="68.25" thickBot="1">
      <c r="A5" s="1" t="s">
        <v>1530</v>
      </c>
      <c r="B5" s="9" t="s">
        <v>1531</v>
      </c>
      <c r="C5" s="10" t="s">
        <v>1532</v>
      </c>
      <c r="D5" s="11" t="s">
        <v>1533</v>
      </c>
      <c r="E5" s="1" t="s">
        <v>1534</v>
      </c>
      <c r="F5" s="19" t="s">
        <v>1535</v>
      </c>
      <c r="G5" s="12" t="s">
        <v>1536</v>
      </c>
      <c r="H5" s="13" t="s">
        <v>1537</v>
      </c>
      <c r="I5" s="10" t="s">
        <v>1538</v>
      </c>
      <c r="J5" s="10" t="s">
        <v>1539</v>
      </c>
      <c r="K5" s="14" t="s">
        <v>1540</v>
      </c>
      <c r="AC5" s="3" t="s">
        <v>1530</v>
      </c>
      <c r="AD5" s="3" t="s">
        <v>1531</v>
      </c>
      <c r="AE5" s="4" t="s">
        <v>1541</v>
      </c>
      <c r="AF5" s="4" t="s">
        <v>1542</v>
      </c>
    </row>
    <row r="6" spans="1:32" s="17" customFormat="1" ht="30">
      <c r="A6" s="20" t="s">
        <v>1579</v>
      </c>
      <c r="B6" s="20" t="s">
        <v>1543</v>
      </c>
      <c r="C6" s="25" t="s">
        <v>1548</v>
      </c>
      <c r="D6" s="27" t="s">
        <v>1548</v>
      </c>
      <c r="E6" s="21" t="s">
        <v>1544</v>
      </c>
      <c r="F6" s="26">
        <v>20140053</v>
      </c>
      <c r="G6" s="27">
        <v>41793</v>
      </c>
      <c r="H6" s="21" t="s">
        <v>1571</v>
      </c>
      <c r="I6" s="22" t="s">
        <v>1573</v>
      </c>
      <c r="J6" s="21" t="s">
        <v>1572</v>
      </c>
      <c r="K6" s="30">
        <v>1003349</v>
      </c>
    </row>
    <row r="7" spans="1:32" s="17" customFormat="1" ht="30">
      <c r="A7" s="20" t="s">
        <v>1579</v>
      </c>
      <c r="B7" s="20" t="s">
        <v>1543</v>
      </c>
      <c r="C7" s="25" t="s">
        <v>1548</v>
      </c>
      <c r="D7" s="27" t="s">
        <v>1548</v>
      </c>
      <c r="E7" s="21" t="s">
        <v>1544</v>
      </c>
      <c r="F7" s="26">
        <v>20140054</v>
      </c>
      <c r="G7" s="27">
        <v>41793</v>
      </c>
      <c r="H7" s="21" t="s">
        <v>1568</v>
      </c>
      <c r="I7" s="22" t="s">
        <v>1574</v>
      </c>
      <c r="J7" s="21" t="s">
        <v>1575</v>
      </c>
      <c r="K7" s="30">
        <v>39270</v>
      </c>
    </row>
    <row r="8" spans="1:32" s="17" customFormat="1">
      <c r="A8" s="20" t="s">
        <v>1579</v>
      </c>
      <c r="B8" s="20" t="s">
        <v>1546</v>
      </c>
      <c r="C8" s="25" t="s">
        <v>1548</v>
      </c>
      <c r="D8" s="27" t="s">
        <v>1548</v>
      </c>
      <c r="E8" s="29" t="s">
        <v>1547</v>
      </c>
      <c r="F8" s="26">
        <v>396</v>
      </c>
      <c r="G8" s="27">
        <v>41799</v>
      </c>
      <c r="H8" s="21" t="s">
        <v>1563</v>
      </c>
      <c r="I8" s="22" t="s">
        <v>1551</v>
      </c>
      <c r="J8" s="28" t="s">
        <v>1552</v>
      </c>
      <c r="K8" s="30">
        <v>619400</v>
      </c>
    </row>
    <row r="9" spans="1:32" s="17" customFormat="1">
      <c r="A9" s="20" t="s">
        <v>1579</v>
      </c>
      <c r="B9" s="20" t="s">
        <v>1546</v>
      </c>
      <c r="C9" s="25" t="s">
        <v>1548</v>
      </c>
      <c r="D9" s="27" t="s">
        <v>1548</v>
      </c>
      <c r="E9" s="29" t="s">
        <v>1547</v>
      </c>
      <c r="F9" s="26">
        <v>396</v>
      </c>
      <c r="G9" s="27">
        <v>41799</v>
      </c>
      <c r="H9" s="21" t="s">
        <v>1564</v>
      </c>
      <c r="I9" s="22" t="s">
        <v>1551</v>
      </c>
      <c r="J9" s="28" t="s">
        <v>1552</v>
      </c>
      <c r="K9" s="30">
        <v>188300</v>
      </c>
    </row>
    <row r="10" spans="1:32" s="17" customFormat="1">
      <c r="A10" s="20" t="s">
        <v>1579</v>
      </c>
      <c r="B10" s="20" t="s">
        <v>1546</v>
      </c>
      <c r="C10" s="25" t="s">
        <v>1548</v>
      </c>
      <c r="D10" s="27" t="s">
        <v>1548</v>
      </c>
      <c r="E10" s="29" t="s">
        <v>1547</v>
      </c>
      <c r="F10" s="26">
        <v>396</v>
      </c>
      <c r="G10" s="27">
        <v>41799</v>
      </c>
      <c r="H10" s="21" t="s">
        <v>1565</v>
      </c>
      <c r="I10" s="22" t="s">
        <v>1551</v>
      </c>
      <c r="J10" s="28" t="s">
        <v>1552</v>
      </c>
      <c r="K10" s="30">
        <v>442600</v>
      </c>
    </row>
    <row r="11" spans="1:32" s="2" customFormat="1">
      <c r="A11" s="20" t="s">
        <v>1579</v>
      </c>
      <c r="B11" s="20" t="s">
        <v>1546</v>
      </c>
      <c r="C11" s="25" t="s">
        <v>1548</v>
      </c>
      <c r="D11" s="27" t="s">
        <v>1548</v>
      </c>
      <c r="E11" s="29" t="s">
        <v>1547</v>
      </c>
      <c r="F11" s="26">
        <v>396</v>
      </c>
      <c r="G11" s="27">
        <v>41799</v>
      </c>
      <c r="H11" s="21" t="s">
        <v>1566</v>
      </c>
      <c r="I11" s="21" t="s">
        <v>1551</v>
      </c>
      <c r="J11" s="28" t="s">
        <v>1552</v>
      </c>
      <c r="K11" s="30">
        <v>201600</v>
      </c>
      <c r="AC11" s="3"/>
      <c r="AD11" s="3"/>
      <c r="AE11" s="4"/>
      <c r="AF11" s="4"/>
    </row>
    <row r="12" spans="1:32" s="2" customFormat="1">
      <c r="A12" s="20" t="s">
        <v>1579</v>
      </c>
      <c r="B12" s="20" t="s">
        <v>1546</v>
      </c>
      <c r="C12" s="25" t="s">
        <v>1548</v>
      </c>
      <c r="D12" s="27" t="s">
        <v>1548</v>
      </c>
      <c r="E12" s="29" t="s">
        <v>1547</v>
      </c>
      <c r="F12" s="26">
        <v>396</v>
      </c>
      <c r="G12" s="27">
        <v>41799</v>
      </c>
      <c r="H12" s="21" t="s">
        <v>1556</v>
      </c>
      <c r="I12" s="21" t="s">
        <v>1551</v>
      </c>
      <c r="J12" s="28" t="s">
        <v>1552</v>
      </c>
      <c r="K12" s="30">
        <v>186100</v>
      </c>
      <c r="AC12" s="3"/>
      <c r="AD12" s="3"/>
      <c r="AE12" s="4"/>
      <c r="AF12" s="4"/>
    </row>
    <row r="13" spans="1:32" s="17" customFormat="1">
      <c r="A13" s="20" t="s">
        <v>1579</v>
      </c>
      <c r="B13" s="20" t="s">
        <v>1546</v>
      </c>
      <c r="C13" s="25" t="s">
        <v>1548</v>
      </c>
      <c r="D13" s="27" t="s">
        <v>1548</v>
      </c>
      <c r="E13" s="29" t="s">
        <v>1547</v>
      </c>
      <c r="F13" s="26">
        <v>397</v>
      </c>
      <c r="G13" s="27">
        <v>41799</v>
      </c>
      <c r="H13" s="21" t="s">
        <v>1557</v>
      </c>
      <c r="I13" s="22" t="s">
        <v>1558</v>
      </c>
      <c r="J13" s="28" t="s">
        <v>1550</v>
      </c>
      <c r="K13" s="30">
        <v>46750</v>
      </c>
    </row>
    <row r="14" spans="1:32" s="17" customFormat="1">
      <c r="A14" s="20" t="s">
        <v>1579</v>
      </c>
      <c r="B14" s="20" t="s">
        <v>1546</v>
      </c>
      <c r="C14" s="25" t="s">
        <v>1548</v>
      </c>
      <c r="D14" s="27" t="s">
        <v>1548</v>
      </c>
      <c r="E14" s="29" t="s">
        <v>1547</v>
      </c>
      <c r="F14" s="26">
        <v>397</v>
      </c>
      <c r="G14" s="27">
        <v>41799</v>
      </c>
      <c r="H14" s="21" t="s">
        <v>1559</v>
      </c>
      <c r="I14" s="22" t="s">
        <v>1558</v>
      </c>
      <c r="J14" s="28" t="s">
        <v>1550</v>
      </c>
      <c r="K14" s="30">
        <v>19650</v>
      </c>
    </row>
    <row r="15" spans="1:32" s="17" customFormat="1">
      <c r="A15" s="20" t="s">
        <v>1579</v>
      </c>
      <c r="B15" s="20" t="s">
        <v>1546</v>
      </c>
      <c r="C15" s="25" t="s">
        <v>1548</v>
      </c>
      <c r="D15" s="27" t="s">
        <v>1548</v>
      </c>
      <c r="E15" s="29" t="s">
        <v>1547</v>
      </c>
      <c r="F15" s="26">
        <v>397</v>
      </c>
      <c r="G15" s="27">
        <v>41799</v>
      </c>
      <c r="H15" s="21" t="s">
        <v>1560</v>
      </c>
      <c r="I15" s="22" t="s">
        <v>1558</v>
      </c>
      <c r="J15" s="28" t="s">
        <v>1550</v>
      </c>
      <c r="K15" s="30">
        <v>37250</v>
      </c>
    </row>
    <row r="16" spans="1:32" s="17" customFormat="1">
      <c r="A16" s="20" t="s">
        <v>1579</v>
      </c>
      <c r="B16" s="20" t="s">
        <v>1546</v>
      </c>
      <c r="C16" s="25" t="s">
        <v>1548</v>
      </c>
      <c r="D16" s="27" t="s">
        <v>1548</v>
      </c>
      <c r="E16" s="29" t="s">
        <v>1547</v>
      </c>
      <c r="F16" s="26">
        <v>397</v>
      </c>
      <c r="G16" s="27">
        <v>41799</v>
      </c>
      <c r="H16" s="21" t="s">
        <v>1561</v>
      </c>
      <c r="I16" s="22" t="s">
        <v>1558</v>
      </c>
      <c r="J16" s="28" t="s">
        <v>1550</v>
      </c>
      <c r="K16" s="30">
        <v>61600</v>
      </c>
    </row>
    <row r="17" spans="1:30" s="17" customFormat="1" ht="30">
      <c r="A17" s="20" t="s">
        <v>1579</v>
      </c>
      <c r="B17" s="20" t="s">
        <v>1543</v>
      </c>
      <c r="C17" s="25" t="s">
        <v>1548</v>
      </c>
      <c r="D17" s="27" t="s">
        <v>1548</v>
      </c>
      <c r="E17" s="21" t="s">
        <v>1544</v>
      </c>
      <c r="F17" s="26">
        <v>20140055</v>
      </c>
      <c r="G17" s="27">
        <v>41807</v>
      </c>
      <c r="H17" s="21" t="s">
        <v>1576</v>
      </c>
      <c r="I17" s="22" t="s">
        <v>1577</v>
      </c>
      <c r="J17" s="21" t="s">
        <v>1578</v>
      </c>
      <c r="K17" s="30">
        <v>653132</v>
      </c>
    </row>
    <row r="18" spans="1:30" s="2" customFormat="1">
      <c r="A18" s="20" t="s">
        <v>1579</v>
      </c>
      <c r="B18" s="20" t="s">
        <v>1546</v>
      </c>
      <c r="C18" s="25" t="s">
        <v>1548</v>
      </c>
      <c r="D18" s="27" t="s">
        <v>1548</v>
      </c>
      <c r="E18" s="29" t="s">
        <v>1547</v>
      </c>
      <c r="F18" s="26">
        <v>446</v>
      </c>
      <c r="G18" s="27">
        <v>41813</v>
      </c>
      <c r="H18" s="21" t="s">
        <v>1555</v>
      </c>
      <c r="I18" s="22" t="s">
        <v>1553</v>
      </c>
      <c r="J18" s="28" t="s">
        <v>1554</v>
      </c>
      <c r="K18" s="30">
        <v>8327</v>
      </c>
      <c r="AC18" s="5"/>
      <c r="AD18" s="5"/>
    </row>
    <row r="19" spans="1:30" s="17" customFormat="1">
      <c r="A19" s="20" t="s">
        <v>1579</v>
      </c>
      <c r="B19" s="20" t="s">
        <v>1546</v>
      </c>
      <c r="C19" s="25" t="s">
        <v>1548</v>
      </c>
      <c r="D19" s="27" t="s">
        <v>1548</v>
      </c>
      <c r="E19" s="29" t="s">
        <v>1547</v>
      </c>
      <c r="F19" s="26">
        <v>447</v>
      </c>
      <c r="G19" s="27">
        <v>41813</v>
      </c>
      <c r="H19" s="21" t="s">
        <v>1567</v>
      </c>
      <c r="I19" s="22" t="s">
        <v>1558</v>
      </c>
      <c r="J19" s="28" t="s">
        <v>1550</v>
      </c>
      <c r="K19" s="30">
        <v>52250</v>
      </c>
    </row>
    <row r="20" spans="1:30" s="17" customFormat="1" ht="45">
      <c r="A20" s="20" t="s">
        <v>1579</v>
      </c>
      <c r="B20" s="20" t="s">
        <v>1580</v>
      </c>
      <c r="C20" s="25" t="s">
        <v>1548</v>
      </c>
      <c r="D20" s="27" t="s">
        <v>1548</v>
      </c>
      <c r="E20" s="29" t="s">
        <v>1545</v>
      </c>
      <c r="F20" s="26">
        <v>20140029</v>
      </c>
      <c r="G20" s="27">
        <v>41814</v>
      </c>
      <c r="H20" s="21" t="s">
        <v>1581</v>
      </c>
      <c r="I20" s="22" t="s">
        <v>1582</v>
      </c>
      <c r="J20" s="21" t="s">
        <v>1583</v>
      </c>
      <c r="K20" s="30">
        <v>1404099</v>
      </c>
    </row>
    <row r="21" spans="1:30" s="17" customFormat="1" ht="45">
      <c r="A21" s="20" t="s">
        <v>1579</v>
      </c>
      <c r="B21" s="20" t="s">
        <v>1580</v>
      </c>
      <c r="C21" s="25" t="s">
        <v>1548</v>
      </c>
      <c r="D21" s="27" t="s">
        <v>1548</v>
      </c>
      <c r="E21" s="29" t="s">
        <v>1545</v>
      </c>
      <c r="F21" s="26">
        <v>20140031</v>
      </c>
      <c r="G21" s="27">
        <v>41815</v>
      </c>
      <c r="H21" s="21" t="s">
        <v>1584</v>
      </c>
      <c r="I21" s="22" t="s">
        <v>1585</v>
      </c>
      <c r="J21" s="21" t="s">
        <v>1586</v>
      </c>
      <c r="K21" s="30">
        <v>56706</v>
      </c>
    </row>
    <row r="22" spans="1:30" s="17" customFormat="1" ht="45">
      <c r="A22" s="20" t="s">
        <v>1579</v>
      </c>
      <c r="B22" s="20" t="s">
        <v>1580</v>
      </c>
      <c r="C22" s="25" t="s">
        <v>1548</v>
      </c>
      <c r="D22" s="27" t="s">
        <v>1548</v>
      </c>
      <c r="E22" s="29" t="s">
        <v>1545</v>
      </c>
      <c r="F22" s="26">
        <v>20140032</v>
      </c>
      <c r="G22" s="27">
        <v>41815</v>
      </c>
      <c r="H22" s="21" t="s">
        <v>1587</v>
      </c>
      <c r="I22" s="22" t="s">
        <v>1562</v>
      </c>
      <c r="J22" s="21" t="s">
        <v>1549</v>
      </c>
      <c r="K22" s="30">
        <v>1278628</v>
      </c>
    </row>
    <row r="23" spans="1:30" s="17" customFormat="1" ht="45">
      <c r="A23" s="20" t="s">
        <v>1579</v>
      </c>
      <c r="B23" s="20" t="s">
        <v>1580</v>
      </c>
      <c r="C23" s="25" t="s">
        <v>1548</v>
      </c>
      <c r="D23" s="27" t="s">
        <v>1548</v>
      </c>
      <c r="E23" s="29" t="s">
        <v>1545</v>
      </c>
      <c r="F23" s="26">
        <v>20140033</v>
      </c>
      <c r="G23" s="27">
        <v>41815</v>
      </c>
      <c r="H23" s="21" t="s">
        <v>1588</v>
      </c>
      <c r="I23" s="22" t="s">
        <v>1562</v>
      </c>
      <c r="J23" s="21" t="s">
        <v>1549</v>
      </c>
      <c r="K23" s="30">
        <v>669564</v>
      </c>
    </row>
    <row r="24" spans="1:30" s="17" customFormat="1" ht="30">
      <c r="A24" s="20" t="s">
        <v>1579</v>
      </c>
      <c r="B24" s="20" t="s">
        <v>1543</v>
      </c>
      <c r="C24" s="25" t="s">
        <v>1548</v>
      </c>
      <c r="D24" s="27" t="s">
        <v>1548</v>
      </c>
      <c r="E24" s="21" t="s">
        <v>1544</v>
      </c>
      <c r="F24" s="26">
        <v>20140057</v>
      </c>
      <c r="G24" s="27">
        <v>41815</v>
      </c>
      <c r="H24" s="21" t="s">
        <v>1589</v>
      </c>
      <c r="I24" s="22" t="s">
        <v>1574</v>
      </c>
      <c r="J24" s="21" t="s">
        <v>1575</v>
      </c>
      <c r="K24" s="30">
        <v>315160</v>
      </c>
    </row>
    <row r="25" spans="1:30" s="17" customFormat="1" ht="30">
      <c r="A25" s="20" t="s">
        <v>1579</v>
      </c>
      <c r="B25" s="20" t="s">
        <v>1543</v>
      </c>
      <c r="C25" s="25" t="s">
        <v>1548</v>
      </c>
      <c r="D25" s="27" t="s">
        <v>1548</v>
      </c>
      <c r="E25" s="21" t="s">
        <v>1544</v>
      </c>
      <c r="F25" s="26">
        <v>20140058</v>
      </c>
      <c r="G25" s="27">
        <v>41815</v>
      </c>
      <c r="H25" s="21" t="s">
        <v>1590</v>
      </c>
      <c r="I25" s="22" t="s">
        <v>1574</v>
      </c>
      <c r="J25" s="21" t="s">
        <v>1575</v>
      </c>
      <c r="K25" s="30">
        <v>237524</v>
      </c>
    </row>
    <row r="26" spans="1:30" s="17" customFormat="1" ht="30">
      <c r="A26" s="20" t="s">
        <v>1579</v>
      </c>
      <c r="B26" s="20" t="s">
        <v>1543</v>
      </c>
      <c r="C26" s="25" t="s">
        <v>1548</v>
      </c>
      <c r="D26" s="27" t="s">
        <v>1548</v>
      </c>
      <c r="E26" s="21" t="s">
        <v>1544</v>
      </c>
      <c r="F26" s="26">
        <v>20140059</v>
      </c>
      <c r="G26" s="27">
        <v>41815</v>
      </c>
      <c r="H26" s="21" t="s">
        <v>1570</v>
      </c>
      <c r="I26" s="22" t="s">
        <v>1591</v>
      </c>
      <c r="J26" s="21" t="s">
        <v>1569</v>
      </c>
      <c r="K26" s="30">
        <v>111208</v>
      </c>
    </row>
    <row r="27" spans="1:30" s="17" customFormat="1" ht="30">
      <c r="A27" s="20" t="s">
        <v>1579</v>
      </c>
      <c r="B27" s="20" t="s">
        <v>1543</v>
      </c>
      <c r="C27" s="25" t="s">
        <v>1548</v>
      </c>
      <c r="D27" s="27" t="s">
        <v>1548</v>
      </c>
      <c r="E27" s="21" t="s">
        <v>1544</v>
      </c>
      <c r="F27" s="26">
        <v>20140060</v>
      </c>
      <c r="G27" s="27">
        <v>41815</v>
      </c>
      <c r="H27" s="21" t="s">
        <v>1592</v>
      </c>
      <c r="I27" s="22" t="s">
        <v>1591</v>
      </c>
      <c r="J27" s="21" t="s">
        <v>1569</v>
      </c>
      <c r="K27" s="30">
        <v>323680</v>
      </c>
    </row>
    <row r="28" spans="1:30" s="17" customFormat="1" ht="30">
      <c r="A28" s="20" t="s">
        <v>1579</v>
      </c>
      <c r="B28" s="20" t="s">
        <v>1543</v>
      </c>
      <c r="C28" s="25" t="s">
        <v>1548</v>
      </c>
      <c r="D28" s="27" t="s">
        <v>1548</v>
      </c>
      <c r="E28" s="21" t="s">
        <v>1544</v>
      </c>
      <c r="F28" s="26">
        <v>20140061</v>
      </c>
      <c r="G28" s="27">
        <v>41815</v>
      </c>
      <c r="H28" s="21" t="s">
        <v>1593</v>
      </c>
      <c r="I28" s="22" t="s">
        <v>1573</v>
      </c>
      <c r="J28" s="21" t="s">
        <v>1572</v>
      </c>
      <c r="K28" s="30">
        <v>100650</v>
      </c>
    </row>
    <row r="29" spans="1:30" s="17" customFormat="1" ht="30">
      <c r="A29" s="20" t="s">
        <v>1579</v>
      </c>
      <c r="B29" s="20" t="s">
        <v>1543</v>
      </c>
      <c r="C29" s="25" t="s">
        <v>1548</v>
      </c>
      <c r="D29" s="27" t="s">
        <v>1548</v>
      </c>
      <c r="E29" s="21" t="s">
        <v>1544</v>
      </c>
      <c r="F29" s="26">
        <v>20140062</v>
      </c>
      <c r="G29" s="27">
        <v>41815</v>
      </c>
      <c r="H29" s="21" t="s">
        <v>1594</v>
      </c>
      <c r="I29" s="22" t="s">
        <v>1577</v>
      </c>
      <c r="J29" s="21" t="s">
        <v>1578</v>
      </c>
      <c r="K29" s="30">
        <v>195480</v>
      </c>
    </row>
    <row r="30" spans="1:30" s="17" customFormat="1">
      <c r="A30" s="20" t="s">
        <v>1579</v>
      </c>
      <c r="B30" s="20" t="s">
        <v>1546</v>
      </c>
      <c r="C30" s="25" t="s">
        <v>1548</v>
      </c>
      <c r="D30" s="27" t="s">
        <v>1548</v>
      </c>
      <c r="E30" s="29" t="s">
        <v>1547</v>
      </c>
      <c r="F30" s="26">
        <v>476</v>
      </c>
      <c r="G30" s="27">
        <v>41820</v>
      </c>
      <c r="H30" s="21" t="s">
        <v>1557</v>
      </c>
      <c r="I30" s="22" t="s">
        <v>1558</v>
      </c>
      <c r="J30" s="28" t="s">
        <v>1550</v>
      </c>
      <c r="K30" s="30">
        <v>115700</v>
      </c>
    </row>
    <row r="31" spans="1:30" s="17" customFormat="1">
      <c r="A31" s="20" t="s">
        <v>1579</v>
      </c>
      <c r="B31" s="20" t="s">
        <v>1546</v>
      </c>
      <c r="C31" s="25" t="s">
        <v>1548</v>
      </c>
      <c r="D31" s="27" t="s">
        <v>1548</v>
      </c>
      <c r="E31" s="29" t="s">
        <v>1547</v>
      </c>
      <c r="F31" s="26">
        <v>476</v>
      </c>
      <c r="G31" s="27">
        <v>41820</v>
      </c>
      <c r="H31" s="21" t="s">
        <v>1559</v>
      </c>
      <c r="I31" s="22" t="s">
        <v>1558</v>
      </c>
      <c r="J31" s="28" t="s">
        <v>1550</v>
      </c>
      <c r="K31" s="30">
        <v>34550</v>
      </c>
    </row>
    <row r="32" spans="1:30" s="17" customFormat="1">
      <c r="A32" s="20" t="s">
        <v>1579</v>
      </c>
      <c r="B32" s="20" t="s">
        <v>1546</v>
      </c>
      <c r="C32" s="25" t="s">
        <v>1548</v>
      </c>
      <c r="D32" s="27" t="s">
        <v>1548</v>
      </c>
      <c r="E32" s="29" t="s">
        <v>1547</v>
      </c>
      <c r="F32" s="26">
        <v>476</v>
      </c>
      <c r="G32" s="27">
        <v>41820</v>
      </c>
      <c r="H32" s="21" t="s">
        <v>1560</v>
      </c>
      <c r="I32" s="22" t="s">
        <v>1558</v>
      </c>
      <c r="J32" s="28" t="s">
        <v>1550</v>
      </c>
      <c r="K32" s="30">
        <v>71100</v>
      </c>
    </row>
    <row r="33" spans="1:32" s="17" customFormat="1">
      <c r="A33" s="20" t="s">
        <v>1579</v>
      </c>
      <c r="B33" s="20" t="s">
        <v>1546</v>
      </c>
      <c r="C33" s="25" t="s">
        <v>1548</v>
      </c>
      <c r="D33" s="27" t="s">
        <v>1548</v>
      </c>
      <c r="E33" s="29" t="s">
        <v>1547</v>
      </c>
      <c r="F33" s="26">
        <v>476</v>
      </c>
      <c r="G33" s="27">
        <v>41820</v>
      </c>
      <c r="H33" s="21" t="s">
        <v>1561</v>
      </c>
      <c r="I33" s="22" t="s">
        <v>1558</v>
      </c>
      <c r="J33" s="28" t="s">
        <v>1550</v>
      </c>
      <c r="K33" s="30">
        <v>750</v>
      </c>
    </row>
    <row r="34" spans="1:32" s="17" customFormat="1">
      <c r="A34" s="20" t="s">
        <v>1579</v>
      </c>
      <c r="B34" s="20" t="s">
        <v>1546</v>
      </c>
      <c r="C34" s="25" t="s">
        <v>1548</v>
      </c>
      <c r="D34" s="27" t="s">
        <v>1548</v>
      </c>
      <c r="E34" s="29" t="s">
        <v>1547</v>
      </c>
      <c r="F34" s="26">
        <v>483</v>
      </c>
      <c r="G34" s="27">
        <v>41820</v>
      </c>
      <c r="H34" s="21" t="s">
        <v>1563</v>
      </c>
      <c r="I34" s="22" t="s">
        <v>1551</v>
      </c>
      <c r="J34" s="28" t="s">
        <v>1552</v>
      </c>
      <c r="K34" s="30">
        <v>575000</v>
      </c>
    </row>
    <row r="35" spans="1:32" s="17" customFormat="1">
      <c r="A35" s="20" t="s">
        <v>1579</v>
      </c>
      <c r="B35" s="20" t="s">
        <v>1546</v>
      </c>
      <c r="C35" s="25" t="s">
        <v>1548</v>
      </c>
      <c r="D35" s="27" t="s">
        <v>1548</v>
      </c>
      <c r="E35" s="29" t="s">
        <v>1547</v>
      </c>
      <c r="F35" s="26">
        <v>483</v>
      </c>
      <c r="G35" s="27">
        <v>41820</v>
      </c>
      <c r="H35" s="21" t="s">
        <v>1564</v>
      </c>
      <c r="I35" s="22" t="s">
        <v>1551</v>
      </c>
      <c r="J35" s="28" t="s">
        <v>1552</v>
      </c>
      <c r="K35" s="30">
        <v>187000</v>
      </c>
    </row>
    <row r="36" spans="1:32" s="17" customFormat="1">
      <c r="A36" s="20" t="s">
        <v>1579</v>
      </c>
      <c r="B36" s="20" t="s">
        <v>1546</v>
      </c>
      <c r="C36" s="25" t="s">
        <v>1548</v>
      </c>
      <c r="D36" s="27" t="s">
        <v>1548</v>
      </c>
      <c r="E36" s="29" t="s">
        <v>1547</v>
      </c>
      <c r="F36" s="26">
        <v>483</v>
      </c>
      <c r="G36" s="27">
        <v>41820</v>
      </c>
      <c r="H36" s="21" t="s">
        <v>1565</v>
      </c>
      <c r="I36" s="22" t="s">
        <v>1551</v>
      </c>
      <c r="J36" s="28" t="s">
        <v>1552</v>
      </c>
      <c r="K36" s="30">
        <v>406500</v>
      </c>
    </row>
    <row r="37" spans="1:32" s="2" customFormat="1">
      <c r="A37" s="20" t="s">
        <v>1579</v>
      </c>
      <c r="B37" s="20" t="s">
        <v>1546</v>
      </c>
      <c r="C37" s="25" t="s">
        <v>1548</v>
      </c>
      <c r="D37" s="27" t="s">
        <v>1548</v>
      </c>
      <c r="E37" s="29" t="s">
        <v>1547</v>
      </c>
      <c r="F37" s="26">
        <v>483</v>
      </c>
      <c r="G37" s="27">
        <v>41820</v>
      </c>
      <c r="H37" s="21" t="s">
        <v>1566</v>
      </c>
      <c r="I37" s="21" t="s">
        <v>1551</v>
      </c>
      <c r="J37" s="28" t="s">
        <v>1552</v>
      </c>
      <c r="K37" s="30">
        <v>213600</v>
      </c>
      <c r="AC37" s="3"/>
      <c r="AD37" s="3"/>
      <c r="AE37" s="4"/>
      <c r="AF37" s="4"/>
    </row>
    <row r="38" spans="1:32" s="2" customFormat="1" ht="30">
      <c r="A38" s="20" t="s">
        <v>1683</v>
      </c>
      <c r="B38" s="20" t="s">
        <v>1543</v>
      </c>
      <c r="C38" s="25" t="s">
        <v>1597</v>
      </c>
      <c r="D38" s="27" t="s">
        <v>1597</v>
      </c>
      <c r="E38" s="29" t="s">
        <v>1598</v>
      </c>
      <c r="F38" s="26">
        <v>20140165</v>
      </c>
      <c r="G38" s="27">
        <v>41800</v>
      </c>
      <c r="H38" s="21" t="s">
        <v>1685</v>
      </c>
      <c r="I38" s="21" t="s">
        <v>1599</v>
      </c>
      <c r="J38" s="28" t="s">
        <v>1600</v>
      </c>
      <c r="K38" s="30">
        <v>86670</v>
      </c>
      <c r="AC38" s="3"/>
      <c r="AD38" s="3"/>
      <c r="AE38" s="4"/>
      <c r="AF38" s="4"/>
    </row>
    <row r="39" spans="1:32" s="2" customFormat="1" ht="30">
      <c r="A39" s="20" t="s">
        <v>1683</v>
      </c>
      <c r="B39" s="20" t="s">
        <v>1543</v>
      </c>
      <c r="C39" s="25" t="s">
        <v>1597</v>
      </c>
      <c r="D39" s="27" t="s">
        <v>1597</v>
      </c>
      <c r="E39" s="29" t="s">
        <v>1598</v>
      </c>
      <c r="F39" s="26">
        <v>20140180</v>
      </c>
      <c r="G39" s="27">
        <v>41810</v>
      </c>
      <c r="H39" s="21" t="s">
        <v>1686</v>
      </c>
      <c r="I39" s="21" t="s">
        <v>1599</v>
      </c>
      <c r="J39" s="28" t="s">
        <v>1600</v>
      </c>
      <c r="K39" s="30">
        <v>72225</v>
      </c>
      <c r="AC39" s="3"/>
      <c r="AD39" s="3"/>
      <c r="AE39" s="4"/>
      <c r="AF39" s="4"/>
    </row>
    <row r="40" spans="1:32" s="2" customFormat="1" ht="30">
      <c r="A40" s="20" t="s">
        <v>1683</v>
      </c>
      <c r="B40" s="20" t="s">
        <v>1543</v>
      </c>
      <c r="C40" s="25" t="s">
        <v>1597</v>
      </c>
      <c r="D40" s="27" t="s">
        <v>1597</v>
      </c>
      <c r="E40" s="29" t="s">
        <v>1598</v>
      </c>
      <c r="F40" s="26">
        <v>20140181</v>
      </c>
      <c r="G40" s="27">
        <v>41810</v>
      </c>
      <c r="H40" s="21" t="s">
        <v>1687</v>
      </c>
      <c r="I40" s="21" t="s">
        <v>1599</v>
      </c>
      <c r="J40" s="28" t="s">
        <v>1600</v>
      </c>
      <c r="K40" s="30">
        <v>86670</v>
      </c>
      <c r="AC40" s="3"/>
      <c r="AD40" s="3"/>
      <c r="AE40" s="4"/>
      <c r="AF40" s="4"/>
    </row>
    <row r="41" spans="1:32" s="2" customFormat="1" ht="30">
      <c r="A41" s="20" t="s">
        <v>1683</v>
      </c>
      <c r="B41" s="20" t="s">
        <v>1543</v>
      </c>
      <c r="C41" s="25" t="s">
        <v>1597</v>
      </c>
      <c r="D41" s="27" t="s">
        <v>1597</v>
      </c>
      <c r="E41" s="29" t="s">
        <v>1598</v>
      </c>
      <c r="F41" s="26">
        <v>20140193</v>
      </c>
      <c r="G41" s="27">
        <v>41820</v>
      </c>
      <c r="H41" s="21" t="s">
        <v>1688</v>
      </c>
      <c r="I41" s="21" t="s">
        <v>1599</v>
      </c>
      <c r="J41" s="28" t="s">
        <v>1600</v>
      </c>
      <c r="K41" s="30">
        <v>43335</v>
      </c>
      <c r="AC41" s="3"/>
      <c r="AD41" s="3"/>
      <c r="AE41" s="4"/>
      <c r="AF41" s="4"/>
    </row>
    <row r="42" spans="1:32" s="2" customFormat="1" ht="30">
      <c r="A42" s="20" t="s">
        <v>1683</v>
      </c>
      <c r="B42" s="20" t="s">
        <v>1543</v>
      </c>
      <c r="C42" s="25" t="s">
        <v>1597</v>
      </c>
      <c r="D42" s="27" t="s">
        <v>1597</v>
      </c>
      <c r="E42" s="29" t="s">
        <v>1598</v>
      </c>
      <c r="F42" s="26">
        <v>20140194</v>
      </c>
      <c r="G42" s="27">
        <v>41820</v>
      </c>
      <c r="H42" s="21" t="s">
        <v>1689</v>
      </c>
      <c r="I42" s="21" t="s">
        <v>1599</v>
      </c>
      <c r="J42" s="28" t="s">
        <v>1600</v>
      </c>
      <c r="K42" s="30">
        <v>144450</v>
      </c>
      <c r="AC42" s="3"/>
      <c r="AD42" s="3"/>
      <c r="AE42" s="4"/>
      <c r="AF42" s="4"/>
    </row>
    <row r="43" spans="1:32" s="2" customFormat="1" ht="30">
      <c r="A43" s="20" t="s">
        <v>1683</v>
      </c>
      <c r="B43" s="20" t="s">
        <v>1543</v>
      </c>
      <c r="C43" s="25" t="s">
        <v>1597</v>
      </c>
      <c r="D43" s="27" t="s">
        <v>1597</v>
      </c>
      <c r="E43" s="29" t="s">
        <v>1598</v>
      </c>
      <c r="F43" s="26">
        <v>20140195</v>
      </c>
      <c r="G43" s="27">
        <v>41820</v>
      </c>
      <c r="H43" s="21" t="s">
        <v>1690</v>
      </c>
      <c r="I43" s="21" t="s">
        <v>1601</v>
      </c>
      <c r="J43" s="28" t="s">
        <v>1602</v>
      </c>
      <c r="K43" s="30">
        <f>149940+214200</f>
        <v>364140</v>
      </c>
      <c r="AC43" s="3"/>
      <c r="AD43" s="3"/>
      <c r="AE43" s="4"/>
      <c r="AF43" s="4"/>
    </row>
    <row r="44" spans="1:32" s="2" customFormat="1" ht="30">
      <c r="A44" s="20" t="s">
        <v>1683</v>
      </c>
      <c r="B44" s="20" t="s">
        <v>1543</v>
      </c>
      <c r="C44" s="25" t="s">
        <v>1597</v>
      </c>
      <c r="D44" s="27" t="s">
        <v>1597</v>
      </c>
      <c r="E44" s="29" t="s">
        <v>1603</v>
      </c>
      <c r="F44" s="26">
        <v>20140025</v>
      </c>
      <c r="G44" s="27">
        <v>41820</v>
      </c>
      <c r="H44" s="21" t="s">
        <v>1604</v>
      </c>
      <c r="I44" s="21" t="s">
        <v>1605</v>
      </c>
      <c r="J44" s="28" t="s">
        <v>1606</v>
      </c>
      <c r="K44" s="30">
        <v>84112</v>
      </c>
      <c r="AC44" s="3"/>
      <c r="AD44" s="3"/>
      <c r="AE44" s="4"/>
      <c r="AF44" s="4"/>
    </row>
    <row r="45" spans="1:32" s="2" customFormat="1" ht="30">
      <c r="A45" s="20" t="s">
        <v>1683</v>
      </c>
      <c r="B45" s="20" t="s">
        <v>1543</v>
      </c>
      <c r="C45" s="25" t="s">
        <v>1597</v>
      </c>
      <c r="D45" s="27" t="s">
        <v>1597</v>
      </c>
      <c r="E45" s="29" t="s">
        <v>1603</v>
      </c>
      <c r="F45" s="26">
        <v>20140192</v>
      </c>
      <c r="G45" s="27">
        <v>41820</v>
      </c>
      <c r="H45" s="21" t="s">
        <v>1607</v>
      </c>
      <c r="I45" s="21" t="s">
        <v>1608</v>
      </c>
      <c r="J45" s="28" t="s">
        <v>1609</v>
      </c>
      <c r="K45" s="30">
        <v>1413518</v>
      </c>
      <c r="AC45" s="3"/>
      <c r="AD45" s="3"/>
      <c r="AE45" s="4"/>
      <c r="AF45" s="4"/>
    </row>
    <row r="46" spans="1:32" s="2" customFormat="1" ht="30">
      <c r="A46" s="20" t="s">
        <v>1683</v>
      </c>
      <c r="B46" s="20" t="s">
        <v>1543</v>
      </c>
      <c r="C46" s="25" t="s">
        <v>1597</v>
      </c>
      <c r="D46" s="27" t="s">
        <v>1597</v>
      </c>
      <c r="E46" s="29" t="s">
        <v>1598</v>
      </c>
      <c r="F46" s="26">
        <v>20140168</v>
      </c>
      <c r="G46" s="27">
        <v>41800</v>
      </c>
      <c r="H46" s="21" t="s">
        <v>1610</v>
      </c>
      <c r="I46" s="21" t="s">
        <v>1611</v>
      </c>
      <c r="J46" s="28" t="s">
        <v>1612</v>
      </c>
      <c r="K46" s="30">
        <v>302000</v>
      </c>
      <c r="AC46" s="3"/>
      <c r="AD46" s="3"/>
      <c r="AE46" s="4"/>
      <c r="AF46" s="4"/>
    </row>
    <row r="47" spans="1:32" s="2" customFormat="1" ht="30">
      <c r="A47" s="20" t="s">
        <v>1683</v>
      </c>
      <c r="B47" s="20" t="s">
        <v>1543</v>
      </c>
      <c r="C47" s="25" t="s">
        <v>1597</v>
      </c>
      <c r="D47" s="27" t="s">
        <v>1597</v>
      </c>
      <c r="E47" s="29" t="s">
        <v>1613</v>
      </c>
      <c r="F47" s="26">
        <v>2715</v>
      </c>
      <c r="G47" s="27">
        <v>41795</v>
      </c>
      <c r="H47" s="21" t="s">
        <v>1614</v>
      </c>
      <c r="I47" s="21" t="s">
        <v>1615</v>
      </c>
      <c r="J47" s="28" t="s">
        <v>1616</v>
      </c>
      <c r="K47" s="30">
        <v>190400</v>
      </c>
      <c r="AC47" s="3"/>
      <c r="AD47" s="3"/>
      <c r="AE47" s="4"/>
      <c r="AF47" s="4"/>
    </row>
    <row r="48" spans="1:32" s="2" customFormat="1" ht="30">
      <c r="A48" s="20" t="s">
        <v>1683</v>
      </c>
      <c r="B48" s="20" t="s">
        <v>1543</v>
      </c>
      <c r="C48" s="25" t="s">
        <v>1597</v>
      </c>
      <c r="D48" s="27" t="s">
        <v>1597</v>
      </c>
      <c r="E48" s="29" t="s">
        <v>1598</v>
      </c>
      <c r="F48" s="26">
        <v>20140173</v>
      </c>
      <c r="G48" s="27">
        <v>41802</v>
      </c>
      <c r="H48" s="21" t="s">
        <v>1617</v>
      </c>
      <c r="I48" s="21" t="s">
        <v>1618</v>
      </c>
      <c r="J48" s="28" t="s">
        <v>1619</v>
      </c>
      <c r="K48" s="30">
        <v>1714216</v>
      </c>
      <c r="AC48" s="3"/>
      <c r="AD48" s="3"/>
      <c r="AE48" s="4"/>
      <c r="AF48" s="4"/>
    </row>
    <row r="49" spans="1:32" s="2" customFormat="1" ht="30">
      <c r="A49" s="20" t="s">
        <v>1683</v>
      </c>
      <c r="B49" s="20" t="s">
        <v>1543</v>
      </c>
      <c r="C49" s="25" t="s">
        <v>1597</v>
      </c>
      <c r="D49" s="27" t="s">
        <v>1597</v>
      </c>
      <c r="E49" s="29" t="s">
        <v>1598</v>
      </c>
      <c r="F49" s="26">
        <v>20140174</v>
      </c>
      <c r="G49" s="27">
        <v>41802</v>
      </c>
      <c r="H49" s="21" t="s">
        <v>1691</v>
      </c>
      <c r="I49" s="21" t="s">
        <v>1620</v>
      </c>
      <c r="J49" s="28" t="s">
        <v>1621</v>
      </c>
      <c r="K49" s="30">
        <v>380800</v>
      </c>
      <c r="AC49" s="3"/>
      <c r="AD49" s="3"/>
      <c r="AE49" s="4"/>
      <c r="AF49" s="4"/>
    </row>
    <row r="50" spans="1:32" s="2" customFormat="1" ht="30">
      <c r="A50" s="20" t="s">
        <v>1683</v>
      </c>
      <c r="B50" s="20" t="s">
        <v>1622</v>
      </c>
      <c r="C50" s="25" t="s">
        <v>1623</v>
      </c>
      <c r="D50" s="27">
        <v>41796</v>
      </c>
      <c r="E50" s="29" t="s">
        <v>1598</v>
      </c>
      <c r="F50" s="26">
        <v>20140175</v>
      </c>
      <c r="G50" s="27">
        <v>41802</v>
      </c>
      <c r="H50" s="21" t="s">
        <v>1624</v>
      </c>
      <c r="I50" s="21" t="s">
        <v>1620</v>
      </c>
      <c r="J50" s="28" t="s">
        <v>1621</v>
      </c>
      <c r="K50" s="30">
        <v>2117081</v>
      </c>
      <c r="AC50" s="3"/>
      <c r="AD50" s="3"/>
      <c r="AE50" s="4"/>
      <c r="AF50" s="4"/>
    </row>
    <row r="51" spans="1:32" s="2" customFormat="1" ht="30">
      <c r="A51" s="20" t="s">
        <v>1683</v>
      </c>
      <c r="B51" s="20" t="s">
        <v>1622</v>
      </c>
      <c r="C51" s="25" t="s">
        <v>1623</v>
      </c>
      <c r="D51" s="27">
        <v>41796</v>
      </c>
      <c r="E51" s="29" t="s">
        <v>1598</v>
      </c>
      <c r="F51" s="26">
        <v>20140175</v>
      </c>
      <c r="G51" s="27">
        <v>41802</v>
      </c>
      <c r="H51" s="21" t="s">
        <v>1624</v>
      </c>
      <c r="I51" s="21" t="s">
        <v>1620</v>
      </c>
      <c r="J51" s="28" t="s">
        <v>1621</v>
      </c>
      <c r="K51" s="30">
        <v>1907713</v>
      </c>
      <c r="AC51" s="3"/>
      <c r="AD51" s="3"/>
      <c r="AE51" s="4"/>
      <c r="AF51" s="4"/>
    </row>
    <row r="52" spans="1:32" s="2" customFormat="1" ht="30">
      <c r="A52" s="20" t="s">
        <v>1683</v>
      </c>
      <c r="B52" s="20" t="s">
        <v>1543</v>
      </c>
      <c r="C52" s="25" t="s">
        <v>1597</v>
      </c>
      <c r="D52" s="27" t="s">
        <v>1597</v>
      </c>
      <c r="E52" s="29" t="s">
        <v>1598</v>
      </c>
      <c r="F52" s="26">
        <v>20140176</v>
      </c>
      <c r="G52" s="27">
        <v>41807</v>
      </c>
      <c r="H52" s="21" t="s">
        <v>1625</v>
      </c>
      <c r="I52" s="21" t="s">
        <v>1626</v>
      </c>
      <c r="J52" s="28" t="s">
        <v>1627</v>
      </c>
      <c r="K52" s="30">
        <f>287651+461153</f>
        <v>748804</v>
      </c>
      <c r="AC52" s="3"/>
      <c r="AD52" s="3"/>
      <c r="AE52" s="4"/>
      <c r="AF52" s="4"/>
    </row>
    <row r="53" spans="1:32" s="2" customFormat="1" ht="30">
      <c r="A53" s="20" t="s">
        <v>1683</v>
      </c>
      <c r="B53" s="20" t="s">
        <v>1543</v>
      </c>
      <c r="C53" s="25" t="s">
        <v>1597</v>
      </c>
      <c r="D53" s="27" t="s">
        <v>1597</v>
      </c>
      <c r="E53" s="29" t="s">
        <v>1598</v>
      </c>
      <c r="F53" s="26">
        <v>20140186</v>
      </c>
      <c r="G53" s="27">
        <v>41814</v>
      </c>
      <c r="H53" s="21" t="s">
        <v>1628</v>
      </c>
      <c r="I53" s="21" t="s">
        <v>1629</v>
      </c>
      <c r="J53" s="28" t="s">
        <v>1630</v>
      </c>
      <c r="K53" s="30">
        <v>364854</v>
      </c>
      <c r="AC53" s="3"/>
      <c r="AD53" s="3"/>
      <c r="AE53" s="4"/>
      <c r="AF53" s="4"/>
    </row>
    <row r="54" spans="1:32" s="2" customFormat="1" ht="45">
      <c r="A54" s="20" t="s">
        <v>1683</v>
      </c>
      <c r="B54" s="20" t="s">
        <v>1580</v>
      </c>
      <c r="C54" s="25" t="s">
        <v>1597</v>
      </c>
      <c r="D54" s="27" t="s">
        <v>1597</v>
      </c>
      <c r="E54" s="29" t="s">
        <v>1598</v>
      </c>
      <c r="F54" s="26">
        <v>20140164</v>
      </c>
      <c r="G54" s="27">
        <v>41796</v>
      </c>
      <c r="H54" s="21" t="s">
        <v>1631</v>
      </c>
      <c r="I54" s="21" t="s">
        <v>1632</v>
      </c>
      <c r="J54" s="28" t="s">
        <v>1633</v>
      </c>
      <c r="K54" s="30">
        <v>336589</v>
      </c>
      <c r="AC54" s="3"/>
      <c r="AD54" s="3"/>
      <c r="AE54" s="4"/>
      <c r="AF54" s="4"/>
    </row>
    <row r="55" spans="1:32" s="2" customFormat="1" ht="30">
      <c r="A55" s="20" t="s">
        <v>1683</v>
      </c>
      <c r="B55" s="20" t="s">
        <v>1543</v>
      </c>
      <c r="C55" s="25" t="s">
        <v>1597</v>
      </c>
      <c r="D55" s="27" t="s">
        <v>1597</v>
      </c>
      <c r="E55" s="29" t="s">
        <v>1598</v>
      </c>
      <c r="F55" s="26">
        <v>20140024</v>
      </c>
      <c r="G55" s="27">
        <v>41817</v>
      </c>
      <c r="H55" s="21" t="s">
        <v>1634</v>
      </c>
      <c r="I55" s="21" t="s">
        <v>1635</v>
      </c>
      <c r="J55" s="28" t="s">
        <v>1636</v>
      </c>
      <c r="K55" s="30">
        <v>406980</v>
      </c>
      <c r="AC55" s="3"/>
      <c r="AD55" s="3"/>
      <c r="AE55" s="4"/>
      <c r="AF55" s="4"/>
    </row>
    <row r="56" spans="1:32" s="2" customFormat="1" ht="45">
      <c r="A56" s="20" t="s">
        <v>1683</v>
      </c>
      <c r="B56" s="20" t="s">
        <v>1580</v>
      </c>
      <c r="C56" s="25" t="s">
        <v>1597</v>
      </c>
      <c r="D56" s="27" t="s">
        <v>1597</v>
      </c>
      <c r="E56" s="29" t="s">
        <v>1613</v>
      </c>
      <c r="F56" s="26">
        <v>7075670</v>
      </c>
      <c r="G56" s="27">
        <v>41820</v>
      </c>
      <c r="H56" s="21" t="s">
        <v>1637</v>
      </c>
      <c r="I56" s="21" t="s">
        <v>1638</v>
      </c>
      <c r="J56" s="28" t="s">
        <v>1639</v>
      </c>
      <c r="K56" s="30">
        <f>43900+27500+6500</f>
        <v>77900</v>
      </c>
      <c r="AC56" s="3"/>
      <c r="AD56" s="3"/>
      <c r="AE56" s="4"/>
      <c r="AF56" s="4"/>
    </row>
    <row r="57" spans="1:32" s="2" customFormat="1" ht="45">
      <c r="A57" s="20" t="s">
        <v>1683</v>
      </c>
      <c r="B57" s="20" t="s">
        <v>1580</v>
      </c>
      <c r="C57" s="25" t="s">
        <v>1597</v>
      </c>
      <c r="D57" s="27" t="s">
        <v>1597</v>
      </c>
      <c r="E57" s="29" t="s">
        <v>1598</v>
      </c>
      <c r="F57" s="26">
        <v>20140020</v>
      </c>
      <c r="G57" s="27">
        <v>41802</v>
      </c>
      <c r="H57" s="21" t="s">
        <v>1637</v>
      </c>
      <c r="I57" s="21" t="s">
        <v>1640</v>
      </c>
      <c r="J57" s="28" t="s">
        <v>1549</v>
      </c>
      <c r="K57" s="30">
        <v>475032</v>
      </c>
      <c r="AC57" s="3"/>
      <c r="AD57" s="3"/>
      <c r="AE57" s="4"/>
      <c r="AF57" s="4"/>
    </row>
    <row r="58" spans="1:32" s="2" customFormat="1" ht="45">
      <c r="A58" s="20" t="s">
        <v>1683</v>
      </c>
      <c r="B58" s="20" t="s">
        <v>1580</v>
      </c>
      <c r="C58" s="25" t="s">
        <v>1597</v>
      </c>
      <c r="D58" s="27" t="s">
        <v>1597</v>
      </c>
      <c r="E58" s="29" t="s">
        <v>1598</v>
      </c>
      <c r="F58" s="26">
        <v>20140157</v>
      </c>
      <c r="G58" s="27">
        <v>41820</v>
      </c>
      <c r="H58" s="21" t="s">
        <v>1637</v>
      </c>
      <c r="I58" s="21" t="s">
        <v>1640</v>
      </c>
      <c r="J58" s="28" t="s">
        <v>1549</v>
      </c>
      <c r="K58" s="30">
        <v>273266</v>
      </c>
      <c r="AC58" s="3"/>
      <c r="AD58" s="3"/>
      <c r="AE58" s="4"/>
      <c r="AF58" s="4"/>
    </row>
    <row r="59" spans="1:32" s="2" customFormat="1" ht="45">
      <c r="A59" s="20" t="s">
        <v>1683</v>
      </c>
      <c r="B59" s="20" t="s">
        <v>1580</v>
      </c>
      <c r="C59" s="25" t="s">
        <v>1597</v>
      </c>
      <c r="D59" s="27" t="s">
        <v>1597</v>
      </c>
      <c r="E59" s="29" t="s">
        <v>1598</v>
      </c>
      <c r="F59" s="26">
        <v>20140160</v>
      </c>
      <c r="G59" s="27">
        <v>41820</v>
      </c>
      <c r="H59" s="21" t="s">
        <v>1637</v>
      </c>
      <c r="I59" s="21" t="s">
        <v>1640</v>
      </c>
      <c r="J59" s="28" t="s">
        <v>1549</v>
      </c>
      <c r="K59" s="30">
        <v>48266</v>
      </c>
      <c r="AC59" s="3"/>
      <c r="AD59" s="3"/>
      <c r="AE59" s="4"/>
      <c r="AF59" s="4"/>
    </row>
    <row r="60" spans="1:32" s="2" customFormat="1" ht="45">
      <c r="A60" s="20" t="s">
        <v>1683</v>
      </c>
      <c r="B60" s="20" t="s">
        <v>1580</v>
      </c>
      <c r="C60" s="25" t="s">
        <v>1597</v>
      </c>
      <c r="D60" s="27" t="s">
        <v>1597</v>
      </c>
      <c r="E60" s="29" t="s">
        <v>1598</v>
      </c>
      <c r="F60" s="26">
        <v>20140161</v>
      </c>
      <c r="G60" s="27">
        <v>41820</v>
      </c>
      <c r="H60" s="21" t="s">
        <v>1637</v>
      </c>
      <c r="I60" s="21" t="s">
        <v>1640</v>
      </c>
      <c r="J60" s="28" t="s">
        <v>1549</v>
      </c>
      <c r="K60" s="30">
        <v>359532</v>
      </c>
      <c r="AC60" s="3"/>
      <c r="AD60" s="3"/>
      <c r="AE60" s="4"/>
      <c r="AF60" s="4"/>
    </row>
    <row r="61" spans="1:32" s="2" customFormat="1" ht="45">
      <c r="A61" s="20" t="s">
        <v>1683</v>
      </c>
      <c r="B61" s="20" t="s">
        <v>1580</v>
      </c>
      <c r="C61" s="25" t="s">
        <v>1597</v>
      </c>
      <c r="D61" s="27" t="s">
        <v>1597</v>
      </c>
      <c r="E61" s="29" t="s">
        <v>1598</v>
      </c>
      <c r="F61" s="26">
        <v>20140162</v>
      </c>
      <c r="G61" s="27">
        <v>41796</v>
      </c>
      <c r="H61" s="21" t="s">
        <v>1637</v>
      </c>
      <c r="I61" s="21" t="s">
        <v>1640</v>
      </c>
      <c r="J61" s="28" t="s">
        <v>1549</v>
      </c>
      <c r="K61" s="30">
        <v>335532</v>
      </c>
      <c r="AC61" s="3"/>
      <c r="AD61" s="3"/>
      <c r="AE61" s="4"/>
      <c r="AF61" s="4"/>
    </row>
    <row r="62" spans="1:32" s="2" customFormat="1" ht="45">
      <c r="A62" s="20" t="s">
        <v>1683</v>
      </c>
      <c r="B62" s="20" t="s">
        <v>1580</v>
      </c>
      <c r="C62" s="25" t="s">
        <v>1597</v>
      </c>
      <c r="D62" s="27" t="s">
        <v>1597</v>
      </c>
      <c r="E62" s="29" t="s">
        <v>1598</v>
      </c>
      <c r="F62" s="26">
        <v>20140166</v>
      </c>
      <c r="G62" s="27">
        <v>41800</v>
      </c>
      <c r="H62" s="21" t="s">
        <v>1637</v>
      </c>
      <c r="I62" s="21" t="s">
        <v>1640</v>
      </c>
      <c r="J62" s="28" t="s">
        <v>1549</v>
      </c>
      <c r="K62" s="30">
        <v>298532</v>
      </c>
      <c r="AC62" s="3"/>
      <c r="AD62" s="3"/>
      <c r="AE62" s="4"/>
      <c r="AF62" s="4"/>
    </row>
    <row r="63" spans="1:32" s="2" customFormat="1" ht="45">
      <c r="A63" s="20" t="s">
        <v>1683</v>
      </c>
      <c r="B63" s="20" t="s">
        <v>1580</v>
      </c>
      <c r="C63" s="25" t="s">
        <v>1597</v>
      </c>
      <c r="D63" s="27" t="s">
        <v>1597</v>
      </c>
      <c r="E63" s="29" t="s">
        <v>1598</v>
      </c>
      <c r="F63" s="26">
        <v>20140167</v>
      </c>
      <c r="G63" s="27">
        <v>41800</v>
      </c>
      <c r="H63" s="21" t="s">
        <v>1637</v>
      </c>
      <c r="I63" s="21" t="s">
        <v>1640</v>
      </c>
      <c r="J63" s="28" t="s">
        <v>1549</v>
      </c>
      <c r="K63" s="30">
        <v>315032</v>
      </c>
      <c r="AC63" s="3"/>
      <c r="AD63" s="3"/>
      <c r="AE63" s="4"/>
      <c r="AF63" s="4"/>
    </row>
    <row r="64" spans="1:32" s="2" customFormat="1" ht="45">
      <c r="A64" s="20" t="s">
        <v>1683</v>
      </c>
      <c r="B64" s="20" t="s">
        <v>1580</v>
      </c>
      <c r="C64" s="25" t="s">
        <v>1597</v>
      </c>
      <c r="D64" s="27" t="s">
        <v>1597</v>
      </c>
      <c r="E64" s="29" t="s">
        <v>1598</v>
      </c>
      <c r="F64" s="26">
        <v>20140178</v>
      </c>
      <c r="G64" s="27">
        <v>41807</v>
      </c>
      <c r="H64" s="21" t="s">
        <v>1637</v>
      </c>
      <c r="I64" s="21" t="s">
        <v>1640</v>
      </c>
      <c r="J64" s="28" t="s">
        <v>1549</v>
      </c>
      <c r="K64" s="30">
        <v>15000</v>
      </c>
      <c r="AC64" s="3"/>
      <c r="AD64" s="3"/>
      <c r="AE64" s="4"/>
      <c r="AF64" s="4"/>
    </row>
    <row r="65" spans="1:32" s="2" customFormat="1" ht="45">
      <c r="A65" s="20" t="s">
        <v>1683</v>
      </c>
      <c r="B65" s="20" t="s">
        <v>1580</v>
      </c>
      <c r="C65" s="25" t="s">
        <v>1597</v>
      </c>
      <c r="D65" s="27" t="s">
        <v>1597</v>
      </c>
      <c r="E65" s="29" t="s">
        <v>1598</v>
      </c>
      <c r="F65" s="26">
        <v>20140182</v>
      </c>
      <c r="G65" s="27">
        <v>41810</v>
      </c>
      <c r="H65" s="21" t="s">
        <v>1637</v>
      </c>
      <c r="I65" s="21" t="s">
        <v>1640</v>
      </c>
      <c r="J65" s="28" t="s">
        <v>1549</v>
      </c>
      <c r="K65" s="30">
        <v>175266</v>
      </c>
      <c r="AC65" s="3"/>
      <c r="AD65" s="3"/>
      <c r="AE65" s="4"/>
      <c r="AF65" s="4"/>
    </row>
    <row r="66" spans="1:32" s="2" customFormat="1" ht="45">
      <c r="A66" s="20" t="s">
        <v>1683</v>
      </c>
      <c r="B66" s="20" t="s">
        <v>1580</v>
      </c>
      <c r="C66" s="25" t="s">
        <v>1597</v>
      </c>
      <c r="D66" s="27" t="s">
        <v>1597</v>
      </c>
      <c r="E66" s="29" t="s">
        <v>1598</v>
      </c>
      <c r="F66" s="26">
        <v>20140183</v>
      </c>
      <c r="G66" s="27">
        <v>41810</v>
      </c>
      <c r="H66" s="21" t="s">
        <v>1637</v>
      </c>
      <c r="I66" s="21" t="s">
        <v>1640</v>
      </c>
      <c r="J66" s="28" t="s">
        <v>1549</v>
      </c>
      <c r="K66" s="30">
        <v>149266</v>
      </c>
      <c r="AC66" s="3"/>
      <c r="AD66" s="3"/>
      <c r="AE66" s="4"/>
      <c r="AF66" s="4"/>
    </row>
    <row r="67" spans="1:32" s="2" customFormat="1" ht="45">
      <c r="A67" s="20" t="s">
        <v>1683</v>
      </c>
      <c r="B67" s="20" t="s">
        <v>1580</v>
      </c>
      <c r="C67" s="25" t="s">
        <v>1597</v>
      </c>
      <c r="D67" s="27" t="s">
        <v>1597</v>
      </c>
      <c r="E67" s="29" t="s">
        <v>1598</v>
      </c>
      <c r="F67" s="26">
        <v>20140184</v>
      </c>
      <c r="G67" s="27">
        <v>41810</v>
      </c>
      <c r="H67" s="21" t="s">
        <v>1637</v>
      </c>
      <c r="I67" s="21" t="s">
        <v>1640</v>
      </c>
      <c r="J67" s="28" t="s">
        <v>1549</v>
      </c>
      <c r="K67" s="30">
        <v>246766</v>
      </c>
      <c r="AC67" s="3"/>
      <c r="AD67" s="3"/>
      <c r="AE67" s="4"/>
      <c r="AF67" s="4"/>
    </row>
    <row r="68" spans="1:32" s="2" customFormat="1" ht="45">
      <c r="A68" s="20" t="s">
        <v>1683</v>
      </c>
      <c r="B68" s="20" t="s">
        <v>1580</v>
      </c>
      <c r="C68" s="25" t="s">
        <v>1597</v>
      </c>
      <c r="D68" s="27" t="s">
        <v>1597</v>
      </c>
      <c r="E68" s="29" t="s">
        <v>1598</v>
      </c>
      <c r="F68" s="26">
        <v>20140187</v>
      </c>
      <c r="G68" s="27">
        <v>41815</v>
      </c>
      <c r="H68" s="21" t="s">
        <v>1637</v>
      </c>
      <c r="I68" s="21" t="s">
        <v>1640</v>
      </c>
      <c r="J68" s="28" t="s">
        <v>1549</v>
      </c>
      <c r="K68" s="30">
        <v>149266</v>
      </c>
      <c r="AC68" s="3"/>
      <c r="AD68" s="3"/>
      <c r="AE68" s="4"/>
      <c r="AF68" s="4"/>
    </row>
    <row r="69" spans="1:32" s="2" customFormat="1" ht="45">
      <c r="A69" s="20" t="s">
        <v>1683</v>
      </c>
      <c r="B69" s="20" t="s">
        <v>1580</v>
      </c>
      <c r="C69" s="25" t="s">
        <v>1597</v>
      </c>
      <c r="D69" s="27" t="s">
        <v>1597</v>
      </c>
      <c r="E69" s="29" t="s">
        <v>1598</v>
      </c>
      <c r="F69" s="26">
        <v>20140191</v>
      </c>
      <c r="G69" s="27">
        <v>41817</v>
      </c>
      <c r="H69" s="21" t="s">
        <v>1637</v>
      </c>
      <c r="I69" s="21" t="s">
        <v>1640</v>
      </c>
      <c r="J69" s="28" t="s">
        <v>1549</v>
      </c>
      <c r="K69" s="30">
        <v>149266</v>
      </c>
      <c r="AC69" s="3"/>
      <c r="AD69" s="3"/>
      <c r="AE69" s="4"/>
      <c r="AF69" s="4"/>
    </row>
    <row r="70" spans="1:32" s="2" customFormat="1" ht="30">
      <c r="A70" s="20" t="s">
        <v>1683</v>
      </c>
      <c r="B70" s="20" t="s">
        <v>1543</v>
      </c>
      <c r="C70" s="25" t="s">
        <v>1597</v>
      </c>
      <c r="D70" s="27" t="s">
        <v>1597</v>
      </c>
      <c r="E70" s="29" t="s">
        <v>1603</v>
      </c>
      <c r="F70" s="26">
        <v>20140192</v>
      </c>
      <c r="G70" s="27">
        <v>41820</v>
      </c>
      <c r="H70" s="21" t="s">
        <v>1607</v>
      </c>
      <c r="I70" s="21" t="s">
        <v>1608</v>
      </c>
      <c r="J70" s="28" t="s">
        <v>1609</v>
      </c>
      <c r="K70" s="30">
        <v>142800</v>
      </c>
      <c r="AC70" s="3"/>
      <c r="AD70" s="3"/>
      <c r="AE70" s="4"/>
      <c r="AF70" s="4"/>
    </row>
    <row r="71" spans="1:32" s="2" customFormat="1" ht="45">
      <c r="A71" s="20" t="s">
        <v>1683</v>
      </c>
      <c r="B71" s="20" t="s">
        <v>1580</v>
      </c>
      <c r="C71" s="25" t="s">
        <v>1597</v>
      </c>
      <c r="D71" s="27" t="s">
        <v>1597</v>
      </c>
      <c r="E71" s="29" t="s">
        <v>1598</v>
      </c>
      <c r="F71" s="26">
        <v>20140188</v>
      </c>
      <c r="G71" s="27">
        <v>41815</v>
      </c>
      <c r="H71" s="21" t="s">
        <v>1641</v>
      </c>
      <c r="I71" s="21" t="s">
        <v>1640</v>
      </c>
      <c r="J71" s="28" t="s">
        <v>1549</v>
      </c>
      <c r="K71" s="30">
        <v>671064</v>
      </c>
      <c r="AC71" s="3"/>
      <c r="AD71" s="3"/>
      <c r="AE71" s="4"/>
      <c r="AF71" s="4"/>
    </row>
    <row r="72" spans="1:32" s="2" customFormat="1" ht="30">
      <c r="A72" s="20" t="s">
        <v>1683</v>
      </c>
      <c r="B72" s="20" t="s">
        <v>1543</v>
      </c>
      <c r="C72" s="25" t="s">
        <v>1597</v>
      </c>
      <c r="D72" s="27" t="s">
        <v>1597</v>
      </c>
      <c r="E72" s="29" t="s">
        <v>1598</v>
      </c>
      <c r="F72" s="26">
        <v>20140185</v>
      </c>
      <c r="G72" s="27">
        <v>41813</v>
      </c>
      <c r="H72" s="21" t="s">
        <v>1642</v>
      </c>
      <c r="I72" s="21" t="s">
        <v>1643</v>
      </c>
      <c r="J72" s="28" t="s">
        <v>1644</v>
      </c>
      <c r="K72" s="30">
        <v>642857</v>
      </c>
      <c r="AC72" s="3"/>
      <c r="AD72" s="3"/>
      <c r="AE72" s="4"/>
      <c r="AF72" s="4"/>
    </row>
    <row r="73" spans="1:32" s="2" customFormat="1" ht="30">
      <c r="A73" s="20" t="s">
        <v>1683</v>
      </c>
      <c r="B73" s="20" t="s">
        <v>1543</v>
      </c>
      <c r="C73" s="25" t="s">
        <v>1597</v>
      </c>
      <c r="D73" s="27" t="s">
        <v>1597</v>
      </c>
      <c r="E73" s="29" t="s">
        <v>1598</v>
      </c>
      <c r="F73" s="26">
        <v>20140163</v>
      </c>
      <c r="G73" s="27">
        <v>41796</v>
      </c>
      <c r="H73" s="21" t="s">
        <v>1645</v>
      </c>
      <c r="I73" s="21" t="s">
        <v>1646</v>
      </c>
      <c r="J73" s="28" t="s">
        <v>1647</v>
      </c>
      <c r="K73" s="30">
        <v>200910</v>
      </c>
      <c r="AC73" s="3"/>
      <c r="AD73" s="3"/>
      <c r="AE73" s="4"/>
      <c r="AF73" s="4"/>
    </row>
    <row r="74" spans="1:32" s="2" customFormat="1" ht="45">
      <c r="A74" s="20" t="s">
        <v>1683</v>
      </c>
      <c r="B74" s="20" t="s">
        <v>1543</v>
      </c>
      <c r="C74" s="25" t="s">
        <v>1597</v>
      </c>
      <c r="D74" s="27" t="s">
        <v>1597</v>
      </c>
      <c r="E74" s="29" t="s">
        <v>1598</v>
      </c>
      <c r="F74" s="26">
        <v>20140169</v>
      </c>
      <c r="G74" s="27">
        <v>41817</v>
      </c>
      <c r="H74" s="21" t="s">
        <v>1648</v>
      </c>
      <c r="I74" s="21" t="s">
        <v>1649</v>
      </c>
      <c r="J74" s="28" t="s">
        <v>1650</v>
      </c>
      <c r="K74" s="30">
        <v>248896</v>
      </c>
      <c r="AC74" s="3"/>
      <c r="AD74" s="3"/>
      <c r="AE74" s="4"/>
      <c r="AF74" s="4"/>
    </row>
    <row r="75" spans="1:32" s="2" customFormat="1" ht="30">
      <c r="A75" s="20" t="s">
        <v>1683</v>
      </c>
      <c r="B75" s="20" t="s">
        <v>1543</v>
      </c>
      <c r="C75" s="25" t="s">
        <v>1597</v>
      </c>
      <c r="D75" s="27" t="s">
        <v>1597</v>
      </c>
      <c r="E75" s="29" t="s">
        <v>1598</v>
      </c>
      <c r="F75" s="26">
        <v>20140170</v>
      </c>
      <c r="G75" s="27">
        <v>41810</v>
      </c>
      <c r="H75" s="21" t="s">
        <v>1651</v>
      </c>
      <c r="I75" s="21" t="s">
        <v>1652</v>
      </c>
      <c r="J75" s="28" t="s">
        <v>1653</v>
      </c>
      <c r="K75" s="30">
        <v>44444</v>
      </c>
      <c r="AC75" s="3"/>
      <c r="AD75" s="3"/>
      <c r="AE75" s="4"/>
      <c r="AF75" s="4"/>
    </row>
    <row r="76" spans="1:32" s="2" customFormat="1" ht="30">
      <c r="A76" s="20" t="s">
        <v>1683</v>
      </c>
      <c r="B76" s="20" t="s">
        <v>1543</v>
      </c>
      <c r="C76" s="25" t="s">
        <v>1597</v>
      </c>
      <c r="D76" s="27" t="s">
        <v>1597</v>
      </c>
      <c r="E76" s="29" t="s">
        <v>1598</v>
      </c>
      <c r="F76" s="26">
        <v>20140172</v>
      </c>
      <c r="G76" s="27">
        <v>41817</v>
      </c>
      <c r="H76" s="21" t="s">
        <v>1654</v>
      </c>
      <c r="I76" s="21" t="s">
        <v>1655</v>
      </c>
      <c r="J76" s="28" t="s">
        <v>1656</v>
      </c>
      <c r="K76" s="30">
        <v>55555</v>
      </c>
      <c r="AC76" s="3"/>
      <c r="AD76" s="3"/>
      <c r="AE76" s="4"/>
      <c r="AF76" s="4"/>
    </row>
    <row r="77" spans="1:32" s="2" customFormat="1" ht="30">
      <c r="A77" s="20" t="s">
        <v>1683</v>
      </c>
      <c r="B77" s="20" t="s">
        <v>1684</v>
      </c>
      <c r="C77" s="25" t="s">
        <v>1657</v>
      </c>
      <c r="D77" s="27">
        <v>41183</v>
      </c>
      <c r="E77" s="29" t="s">
        <v>1658</v>
      </c>
      <c r="F77" s="26">
        <v>575</v>
      </c>
      <c r="G77" s="27">
        <v>41814</v>
      </c>
      <c r="H77" s="21" t="s">
        <v>1659</v>
      </c>
      <c r="I77" s="21" t="s">
        <v>1660</v>
      </c>
      <c r="J77" s="28" t="s">
        <v>1661</v>
      </c>
      <c r="K77" s="30">
        <v>94919</v>
      </c>
      <c r="AC77" s="3"/>
      <c r="AD77" s="3"/>
      <c r="AE77" s="4"/>
      <c r="AF77" s="4"/>
    </row>
    <row r="78" spans="1:32" s="2" customFormat="1" ht="30">
      <c r="A78" s="20" t="s">
        <v>1683</v>
      </c>
      <c r="B78" s="20" t="s">
        <v>1684</v>
      </c>
      <c r="C78" s="25" t="s">
        <v>1657</v>
      </c>
      <c r="D78" s="27">
        <v>41183</v>
      </c>
      <c r="E78" s="29" t="s">
        <v>1658</v>
      </c>
      <c r="F78" s="26">
        <v>576</v>
      </c>
      <c r="G78" s="27">
        <v>41814</v>
      </c>
      <c r="H78" s="21" t="s">
        <v>1659</v>
      </c>
      <c r="I78" s="21" t="s">
        <v>1660</v>
      </c>
      <c r="J78" s="28" t="s">
        <v>1661</v>
      </c>
      <c r="K78" s="30">
        <v>94919</v>
      </c>
      <c r="AC78" s="3"/>
      <c r="AD78" s="3"/>
      <c r="AE78" s="4"/>
      <c r="AF78" s="4"/>
    </row>
    <row r="79" spans="1:32" s="2" customFormat="1" ht="30">
      <c r="A79" s="20" t="s">
        <v>1683</v>
      </c>
      <c r="B79" s="20" t="s">
        <v>1684</v>
      </c>
      <c r="C79" s="25" t="s">
        <v>1657</v>
      </c>
      <c r="D79" s="27">
        <v>41183</v>
      </c>
      <c r="E79" s="29" t="s">
        <v>1658</v>
      </c>
      <c r="F79" s="26">
        <v>1632</v>
      </c>
      <c r="G79" s="27">
        <v>41801</v>
      </c>
      <c r="H79" s="21" t="s">
        <v>1659</v>
      </c>
      <c r="I79" s="21" t="s">
        <v>1662</v>
      </c>
      <c r="J79" s="28" t="s">
        <v>1663</v>
      </c>
      <c r="K79" s="30">
        <v>60000</v>
      </c>
      <c r="AC79" s="3"/>
      <c r="AD79" s="3"/>
      <c r="AE79" s="4"/>
      <c r="AF79" s="4"/>
    </row>
    <row r="80" spans="1:32" s="2" customFormat="1" ht="30">
      <c r="A80" s="20" t="s">
        <v>1683</v>
      </c>
      <c r="B80" s="20" t="s">
        <v>1684</v>
      </c>
      <c r="C80" s="25" t="s">
        <v>1657</v>
      </c>
      <c r="D80" s="27">
        <v>41183</v>
      </c>
      <c r="E80" s="29" t="s">
        <v>1658</v>
      </c>
      <c r="F80" s="26">
        <v>1633</v>
      </c>
      <c r="G80" s="27">
        <v>41801</v>
      </c>
      <c r="H80" s="21" t="s">
        <v>1659</v>
      </c>
      <c r="I80" s="21" t="s">
        <v>1662</v>
      </c>
      <c r="J80" s="28" t="s">
        <v>1663</v>
      </c>
      <c r="K80" s="30">
        <v>60000</v>
      </c>
      <c r="AC80" s="3"/>
      <c r="AD80" s="3"/>
      <c r="AE80" s="4"/>
      <c r="AF80" s="4"/>
    </row>
    <row r="81" spans="1:32" s="2" customFormat="1" ht="30">
      <c r="A81" s="20" t="s">
        <v>1683</v>
      </c>
      <c r="B81" s="20" t="s">
        <v>1684</v>
      </c>
      <c r="C81" s="25" t="s">
        <v>1657</v>
      </c>
      <c r="D81" s="27">
        <v>41183</v>
      </c>
      <c r="E81" s="29" t="s">
        <v>1658</v>
      </c>
      <c r="F81" s="26">
        <v>1634</v>
      </c>
      <c r="G81" s="27">
        <v>41820</v>
      </c>
      <c r="H81" s="21" t="s">
        <v>1659</v>
      </c>
      <c r="I81" s="21" t="s">
        <v>1662</v>
      </c>
      <c r="J81" s="28" t="s">
        <v>1663</v>
      </c>
      <c r="K81" s="30">
        <v>60000</v>
      </c>
      <c r="AC81" s="3"/>
      <c r="AD81" s="3"/>
      <c r="AE81" s="4"/>
      <c r="AF81" s="4"/>
    </row>
    <row r="82" spans="1:32" s="2" customFormat="1" ht="30">
      <c r="A82" s="20" t="s">
        <v>1683</v>
      </c>
      <c r="B82" s="20" t="s">
        <v>1543</v>
      </c>
      <c r="C82" s="25" t="s">
        <v>1597</v>
      </c>
      <c r="D82" s="27" t="s">
        <v>1597</v>
      </c>
      <c r="E82" s="29" t="s">
        <v>1603</v>
      </c>
      <c r="F82" s="26">
        <v>20140026</v>
      </c>
      <c r="G82" s="27">
        <v>41820</v>
      </c>
      <c r="H82" s="21" t="s">
        <v>1664</v>
      </c>
      <c r="I82" s="21" t="s">
        <v>1665</v>
      </c>
      <c r="J82" s="28" t="s">
        <v>1666</v>
      </c>
      <c r="K82" s="30">
        <v>119850</v>
      </c>
      <c r="AC82" s="3"/>
      <c r="AD82" s="3"/>
      <c r="AE82" s="4"/>
      <c r="AF82" s="4"/>
    </row>
    <row r="83" spans="1:32" s="2" customFormat="1">
      <c r="A83" s="20" t="s">
        <v>1683</v>
      </c>
      <c r="B83" s="20" t="s">
        <v>1667</v>
      </c>
      <c r="C83" s="25" t="s">
        <v>1597</v>
      </c>
      <c r="D83" s="27" t="s">
        <v>1597</v>
      </c>
      <c r="E83" s="29" t="s">
        <v>1668</v>
      </c>
      <c r="F83" s="26">
        <v>33292025</v>
      </c>
      <c r="G83" s="27">
        <v>41791</v>
      </c>
      <c r="H83" s="21" t="s">
        <v>1669</v>
      </c>
      <c r="I83" s="21" t="s">
        <v>1670</v>
      </c>
      <c r="J83" s="28" t="s">
        <v>1671</v>
      </c>
      <c r="K83" s="30">
        <v>67723</v>
      </c>
      <c r="AC83" s="3"/>
      <c r="AD83" s="3"/>
      <c r="AE83" s="4"/>
      <c r="AF83" s="4"/>
    </row>
    <row r="84" spans="1:32" s="2" customFormat="1">
      <c r="A84" s="20" t="s">
        <v>1683</v>
      </c>
      <c r="B84" s="20" t="s">
        <v>1667</v>
      </c>
      <c r="C84" s="25" t="s">
        <v>1597</v>
      </c>
      <c r="D84" s="27" t="s">
        <v>1597</v>
      </c>
      <c r="E84" s="29" t="s">
        <v>1668</v>
      </c>
      <c r="F84" s="26">
        <v>33292033</v>
      </c>
      <c r="G84" s="27">
        <v>41791</v>
      </c>
      <c r="H84" s="21" t="s">
        <v>1672</v>
      </c>
      <c r="I84" s="21" t="s">
        <v>1670</v>
      </c>
      <c r="J84" s="28" t="s">
        <v>1671</v>
      </c>
      <c r="K84" s="30">
        <v>29944</v>
      </c>
      <c r="AC84" s="3"/>
      <c r="AD84" s="3"/>
      <c r="AE84" s="4"/>
      <c r="AF84" s="4"/>
    </row>
    <row r="85" spans="1:32" s="2" customFormat="1">
      <c r="A85" s="20" t="s">
        <v>1683</v>
      </c>
      <c r="B85" s="20" t="s">
        <v>1667</v>
      </c>
      <c r="C85" s="25" t="s">
        <v>1597</v>
      </c>
      <c r="D85" s="27" t="s">
        <v>1597</v>
      </c>
      <c r="E85" s="29" t="s">
        <v>1668</v>
      </c>
      <c r="F85" s="26">
        <v>33292039</v>
      </c>
      <c r="G85" s="27">
        <v>41791</v>
      </c>
      <c r="H85" s="21" t="s">
        <v>1673</v>
      </c>
      <c r="I85" s="21" t="s">
        <v>1670</v>
      </c>
      <c r="J85" s="28" t="s">
        <v>1671</v>
      </c>
      <c r="K85" s="30">
        <v>69141</v>
      </c>
      <c r="AC85" s="3"/>
      <c r="AD85" s="3"/>
      <c r="AE85" s="4"/>
      <c r="AF85" s="4"/>
    </row>
    <row r="86" spans="1:32" s="2" customFormat="1" ht="30">
      <c r="A86" s="20" t="s">
        <v>1683</v>
      </c>
      <c r="B86" s="20" t="s">
        <v>1667</v>
      </c>
      <c r="C86" s="25" t="s">
        <v>1597</v>
      </c>
      <c r="D86" s="27" t="s">
        <v>1597</v>
      </c>
      <c r="E86" s="29" t="s">
        <v>1668</v>
      </c>
      <c r="F86" s="26">
        <v>33292042</v>
      </c>
      <c r="G86" s="27">
        <v>41791</v>
      </c>
      <c r="H86" s="21" t="s">
        <v>1674</v>
      </c>
      <c r="I86" s="21" t="s">
        <v>1670</v>
      </c>
      <c r="J86" s="28" t="s">
        <v>1671</v>
      </c>
      <c r="K86" s="30">
        <v>30381</v>
      </c>
      <c r="AC86" s="3"/>
      <c r="AD86" s="3"/>
      <c r="AE86" s="4"/>
      <c r="AF86" s="4"/>
    </row>
    <row r="87" spans="1:32" s="2" customFormat="1" ht="30">
      <c r="A87" s="20" t="s">
        <v>1683</v>
      </c>
      <c r="B87" s="20" t="s">
        <v>1667</v>
      </c>
      <c r="C87" s="25" t="s">
        <v>1597</v>
      </c>
      <c r="D87" s="27" t="s">
        <v>1597</v>
      </c>
      <c r="E87" s="29" t="s">
        <v>1613</v>
      </c>
      <c r="F87" s="26">
        <v>30598567</v>
      </c>
      <c r="G87" s="27">
        <v>41807</v>
      </c>
      <c r="H87" s="21" t="s">
        <v>1675</v>
      </c>
      <c r="I87" s="21" t="s">
        <v>1676</v>
      </c>
      <c r="J87" s="28" t="s">
        <v>1677</v>
      </c>
      <c r="K87" s="30">
        <v>599300</v>
      </c>
      <c r="AC87" s="3"/>
      <c r="AD87" s="3"/>
      <c r="AE87" s="4"/>
      <c r="AF87" s="4"/>
    </row>
    <row r="88" spans="1:32" s="2" customFormat="1" ht="30">
      <c r="A88" s="20" t="s">
        <v>1683</v>
      </c>
      <c r="B88" s="20" t="s">
        <v>1667</v>
      </c>
      <c r="C88" s="25" t="s">
        <v>1597</v>
      </c>
      <c r="D88" s="27" t="s">
        <v>1597</v>
      </c>
      <c r="E88" s="29" t="s">
        <v>1613</v>
      </c>
      <c r="F88" s="26">
        <v>3102352</v>
      </c>
      <c r="G88" s="27">
        <v>41807</v>
      </c>
      <c r="H88" s="21" t="s">
        <v>1678</v>
      </c>
      <c r="I88" s="21" t="s">
        <v>1676</v>
      </c>
      <c r="J88" s="28" t="s">
        <v>1677</v>
      </c>
      <c r="K88" s="30">
        <v>421300</v>
      </c>
      <c r="AC88" s="3"/>
      <c r="AD88" s="3"/>
      <c r="AE88" s="4"/>
      <c r="AF88" s="4"/>
    </row>
    <row r="89" spans="1:32" s="2" customFormat="1" ht="30">
      <c r="A89" s="20" t="s">
        <v>1683</v>
      </c>
      <c r="B89" s="20" t="s">
        <v>1667</v>
      </c>
      <c r="C89" s="25" t="s">
        <v>1597</v>
      </c>
      <c r="D89" s="27" t="s">
        <v>1597</v>
      </c>
      <c r="E89" s="29" t="s">
        <v>1613</v>
      </c>
      <c r="F89" s="26">
        <v>3103625</v>
      </c>
      <c r="G89" s="27">
        <v>41807</v>
      </c>
      <c r="H89" s="21" t="s">
        <v>1679</v>
      </c>
      <c r="I89" s="21" t="s">
        <v>1676</v>
      </c>
      <c r="J89" s="28" t="s">
        <v>1677</v>
      </c>
      <c r="K89" s="30">
        <v>493100</v>
      </c>
      <c r="AC89" s="3"/>
      <c r="AD89" s="3"/>
      <c r="AE89" s="4"/>
      <c r="AF89" s="4"/>
    </row>
    <row r="90" spans="1:32" s="2" customFormat="1">
      <c r="A90" s="20" t="s">
        <v>1683</v>
      </c>
      <c r="B90" s="20" t="s">
        <v>1667</v>
      </c>
      <c r="C90" s="25" t="s">
        <v>1597</v>
      </c>
      <c r="D90" s="27" t="s">
        <v>1597</v>
      </c>
      <c r="E90" s="29" t="s">
        <v>1658</v>
      </c>
      <c r="F90" s="26">
        <v>16779109</v>
      </c>
      <c r="G90" s="27">
        <v>41807</v>
      </c>
      <c r="H90" s="21" t="s">
        <v>84</v>
      </c>
      <c r="I90" s="21" t="s">
        <v>1680</v>
      </c>
      <c r="J90" s="28" t="s">
        <v>1681</v>
      </c>
      <c r="K90" s="30">
        <f>34689+26973</f>
        <v>61662</v>
      </c>
      <c r="AC90" s="3"/>
      <c r="AD90" s="3"/>
      <c r="AE90" s="4"/>
      <c r="AF90" s="4"/>
    </row>
    <row r="91" spans="1:32" s="2" customFormat="1" ht="30">
      <c r="A91" s="20" t="s">
        <v>1683</v>
      </c>
      <c r="B91" s="20" t="s">
        <v>1667</v>
      </c>
      <c r="C91" s="25" t="s">
        <v>1597</v>
      </c>
      <c r="D91" s="27" t="s">
        <v>1597</v>
      </c>
      <c r="E91" s="29" t="s">
        <v>1613</v>
      </c>
      <c r="F91" s="26">
        <v>446406</v>
      </c>
      <c r="G91" s="27">
        <v>41807</v>
      </c>
      <c r="H91" s="21" t="s">
        <v>1682</v>
      </c>
      <c r="I91" s="21" t="s">
        <v>1680</v>
      </c>
      <c r="J91" s="28" t="s">
        <v>1681</v>
      </c>
      <c r="K91" s="30">
        <v>180453</v>
      </c>
      <c r="AC91" s="3"/>
      <c r="AD91" s="3"/>
      <c r="AE91" s="4"/>
      <c r="AF91" s="4"/>
    </row>
    <row r="92" spans="1:32" s="2" customFormat="1" ht="45">
      <c r="A92" s="20" t="s">
        <v>1164</v>
      </c>
      <c r="B92" s="20" t="s">
        <v>1546</v>
      </c>
      <c r="C92" s="25" t="s">
        <v>1597</v>
      </c>
      <c r="D92" s="27" t="s">
        <v>1597</v>
      </c>
      <c r="E92" s="29" t="s">
        <v>1597</v>
      </c>
      <c r="F92" s="26" t="s">
        <v>1597</v>
      </c>
      <c r="G92" s="27">
        <v>41810</v>
      </c>
      <c r="H92" s="21" t="s">
        <v>1107</v>
      </c>
      <c r="I92" s="21" t="s">
        <v>1108</v>
      </c>
      <c r="J92" s="28" t="s">
        <v>1109</v>
      </c>
      <c r="K92" s="30">
        <v>95100</v>
      </c>
      <c r="AC92" s="3"/>
      <c r="AD92" s="3"/>
      <c r="AE92" s="4"/>
      <c r="AF92" s="4"/>
    </row>
    <row r="93" spans="1:32" s="2" customFormat="1" ht="45">
      <c r="A93" s="20" t="s">
        <v>1164</v>
      </c>
      <c r="B93" s="20" t="s">
        <v>1546</v>
      </c>
      <c r="C93" s="25" t="s">
        <v>1597</v>
      </c>
      <c r="D93" s="27" t="s">
        <v>1597</v>
      </c>
      <c r="E93" s="29" t="s">
        <v>1597</v>
      </c>
      <c r="F93" s="26" t="s">
        <v>1597</v>
      </c>
      <c r="G93" s="27">
        <v>41820</v>
      </c>
      <c r="H93" s="21" t="s">
        <v>1110</v>
      </c>
      <c r="I93" s="21" t="s">
        <v>1108</v>
      </c>
      <c r="J93" s="28" t="s">
        <v>1109</v>
      </c>
      <c r="K93" s="30">
        <v>297200</v>
      </c>
      <c r="AC93" s="3"/>
      <c r="AD93" s="3"/>
      <c r="AE93" s="4"/>
      <c r="AF93" s="4"/>
    </row>
    <row r="94" spans="1:32" s="2" customFormat="1" ht="45">
      <c r="A94" s="20" t="s">
        <v>1164</v>
      </c>
      <c r="B94" s="20" t="s">
        <v>1546</v>
      </c>
      <c r="C94" s="25" t="s">
        <v>1597</v>
      </c>
      <c r="D94" s="27" t="s">
        <v>1597</v>
      </c>
      <c r="E94" s="29" t="s">
        <v>1597</v>
      </c>
      <c r="F94" s="26" t="s">
        <v>1597</v>
      </c>
      <c r="G94" s="27">
        <v>41810</v>
      </c>
      <c r="H94" s="21" t="s">
        <v>1111</v>
      </c>
      <c r="I94" s="21" t="s">
        <v>1108</v>
      </c>
      <c r="J94" s="28" t="s">
        <v>1109</v>
      </c>
      <c r="K94" s="30">
        <v>50400</v>
      </c>
      <c r="AC94" s="3"/>
      <c r="AD94" s="3"/>
      <c r="AE94" s="4"/>
      <c r="AF94" s="4"/>
    </row>
    <row r="95" spans="1:32" s="2" customFormat="1" ht="45">
      <c r="A95" s="20" t="s">
        <v>1164</v>
      </c>
      <c r="B95" s="20" t="s">
        <v>1546</v>
      </c>
      <c r="C95" s="25" t="s">
        <v>1597</v>
      </c>
      <c r="D95" s="27" t="s">
        <v>1597</v>
      </c>
      <c r="E95" s="29" t="s">
        <v>1597</v>
      </c>
      <c r="F95" s="26" t="s">
        <v>1597</v>
      </c>
      <c r="G95" s="27">
        <v>41810</v>
      </c>
      <c r="H95" s="21" t="s">
        <v>1112</v>
      </c>
      <c r="I95" s="21" t="s">
        <v>1108</v>
      </c>
      <c r="J95" s="28" t="s">
        <v>1109</v>
      </c>
      <c r="K95" s="30">
        <v>69500</v>
      </c>
      <c r="AC95" s="3"/>
      <c r="AD95" s="3"/>
      <c r="AE95" s="4"/>
      <c r="AF95" s="4"/>
    </row>
    <row r="96" spans="1:32" s="2" customFormat="1" ht="45">
      <c r="A96" s="20" t="s">
        <v>1164</v>
      </c>
      <c r="B96" s="20" t="s">
        <v>1546</v>
      </c>
      <c r="C96" s="25" t="s">
        <v>1597</v>
      </c>
      <c r="D96" s="27" t="s">
        <v>1597</v>
      </c>
      <c r="E96" s="29" t="s">
        <v>1597</v>
      </c>
      <c r="F96" s="26" t="s">
        <v>1597</v>
      </c>
      <c r="G96" s="27">
        <v>41820</v>
      </c>
      <c r="H96" s="21" t="s">
        <v>1113</v>
      </c>
      <c r="I96" s="21" t="s">
        <v>1108</v>
      </c>
      <c r="J96" s="28" t="s">
        <v>1109</v>
      </c>
      <c r="K96" s="30">
        <v>165700</v>
      </c>
      <c r="AC96" s="3"/>
      <c r="AD96" s="3"/>
      <c r="AE96" s="4"/>
      <c r="AF96" s="4"/>
    </row>
    <row r="97" spans="1:32" s="2" customFormat="1" ht="45">
      <c r="A97" s="20" t="s">
        <v>1164</v>
      </c>
      <c r="B97" s="20" t="s">
        <v>1546</v>
      </c>
      <c r="C97" s="25" t="s">
        <v>1597</v>
      </c>
      <c r="D97" s="27" t="s">
        <v>1597</v>
      </c>
      <c r="E97" s="29" t="s">
        <v>1597</v>
      </c>
      <c r="F97" s="26" t="s">
        <v>1597</v>
      </c>
      <c r="G97" s="27">
        <v>41820</v>
      </c>
      <c r="H97" s="21" t="s">
        <v>1114</v>
      </c>
      <c r="I97" s="21" t="s">
        <v>1108</v>
      </c>
      <c r="J97" s="28" t="s">
        <v>1109</v>
      </c>
      <c r="K97" s="30">
        <v>556000</v>
      </c>
      <c r="AC97" s="3"/>
      <c r="AD97" s="3"/>
      <c r="AE97" s="4"/>
      <c r="AF97" s="4"/>
    </row>
    <row r="98" spans="1:32" s="2" customFormat="1" ht="45">
      <c r="A98" s="20" t="s">
        <v>1164</v>
      </c>
      <c r="B98" s="20" t="s">
        <v>1546</v>
      </c>
      <c r="C98" s="25" t="s">
        <v>1597</v>
      </c>
      <c r="D98" s="27" t="s">
        <v>1597</v>
      </c>
      <c r="E98" s="29" t="s">
        <v>1597</v>
      </c>
      <c r="F98" s="26" t="s">
        <v>1597</v>
      </c>
      <c r="G98" s="27">
        <v>41820</v>
      </c>
      <c r="H98" s="21" t="s">
        <v>1115</v>
      </c>
      <c r="I98" s="21" t="s">
        <v>1108</v>
      </c>
      <c r="J98" s="28" t="s">
        <v>1109</v>
      </c>
      <c r="K98" s="30">
        <v>768000</v>
      </c>
      <c r="AC98" s="3"/>
      <c r="AD98" s="3"/>
      <c r="AE98" s="4"/>
      <c r="AF98" s="4"/>
    </row>
    <row r="99" spans="1:32" s="2" customFormat="1" ht="45">
      <c r="A99" s="20" t="s">
        <v>1164</v>
      </c>
      <c r="B99" s="20" t="s">
        <v>1546</v>
      </c>
      <c r="C99" s="25" t="s">
        <v>1597</v>
      </c>
      <c r="D99" s="27" t="s">
        <v>1597</v>
      </c>
      <c r="E99" s="29" t="s">
        <v>1597</v>
      </c>
      <c r="F99" s="26" t="s">
        <v>1597</v>
      </c>
      <c r="G99" s="27">
        <v>41820</v>
      </c>
      <c r="H99" s="21" t="s">
        <v>1116</v>
      </c>
      <c r="I99" s="21" t="s">
        <v>1117</v>
      </c>
      <c r="J99" s="28" t="s">
        <v>1932</v>
      </c>
      <c r="K99" s="30">
        <v>1374423</v>
      </c>
      <c r="AC99" s="3"/>
      <c r="AD99" s="3"/>
      <c r="AE99" s="4"/>
      <c r="AF99" s="4"/>
    </row>
    <row r="100" spans="1:32" s="2" customFormat="1" ht="45">
      <c r="A100" s="20" t="s">
        <v>1164</v>
      </c>
      <c r="B100" s="20" t="s">
        <v>1546</v>
      </c>
      <c r="C100" s="25" t="s">
        <v>1597</v>
      </c>
      <c r="D100" s="27" t="s">
        <v>1597</v>
      </c>
      <c r="E100" s="29" t="s">
        <v>1597</v>
      </c>
      <c r="F100" s="26" t="s">
        <v>1597</v>
      </c>
      <c r="G100" s="27">
        <v>41820</v>
      </c>
      <c r="H100" s="21" t="s">
        <v>1118</v>
      </c>
      <c r="I100" s="21" t="s">
        <v>1117</v>
      </c>
      <c r="J100" s="28" t="s">
        <v>1932</v>
      </c>
      <c r="K100" s="30">
        <v>2226075</v>
      </c>
      <c r="AC100" s="3"/>
      <c r="AD100" s="3"/>
      <c r="AE100" s="4"/>
      <c r="AF100" s="4"/>
    </row>
    <row r="101" spans="1:32" s="2" customFormat="1" ht="45">
      <c r="A101" s="20" t="s">
        <v>1164</v>
      </c>
      <c r="B101" s="20" t="s">
        <v>1546</v>
      </c>
      <c r="C101" s="25" t="s">
        <v>1597</v>
      </c>
      <c r="D101" s="27" t="s">
        <v>1597</v>
      </c>
      <c r="E101" s="29" t="s">
        <v>1597</v>
      </c>
      <c r="F101" s="26" t="s">
        <v>1597</v>
      </c>
      <c r="G101" s="27">
        <v>41801</v>
      </c>
      <c r="H101" s="21" t="s">
        <v>1119</v>
      </c>
      <c r="I101" s="21" t="s">
        <v>1697</v>
      </c>
      <c r="J101" s="28" t="s">
        <v>1671</v>
      </c>
      <c r="K101" s="30">
        <v>30381</v>
      </c>
      <c r="AC101" s="3"/>
      <c r="AD101" s="3"/>
      <c r="AE101" s="4"/>
      <c r="AF101" s="4"/>
    </row>
    <row r="102" spans="1:32" s="2" customFormat="1" ht="45">
      <c r="A102" s="20" t="s">
        <v>1164</v>
      </c>
      <c r="B102" s="20" t="s">
        <v>1546</v>
      </c>
      <c r="C102" s="25" t="s">
        <v>1597</v>
      </c>
      <c r="D102" s="27" t="s">
        <v>1597</v>
      </c>
      <c r="E102" s="29" t="s">
        <v>1597</v>
      </c>
      <c r="F102" s="26" t="s">
        <v>1597</v>
      </c>
      <c r="G102" s="27">
        <v>41810</v>
      </c>
      <c r="H102" s="21" t="s">
        <v>1120</v>
      </c>
      <c r="I102" s="21" t="s">
        <v>1121</v>
      </c>
      <c r="J102" s="28" t="s">
        <v>1122</v>
      </c>
      <c r="K102" s="30">
        <v>25070</v>
      </c>
      <c r="AC102" s="3"/>
      <c r="AD102" s="3"/>
      <c r="AE102" s="4"/>
      <c r="AF102" s="4"/>
    </row>
    <row r="103" spans="1:32" s="2" customFormat="1" ht="45">
      <c r="A103" s="20" t="s">
        <v>1164</v>
      </c>
      <c r="B103" s="20" t="s">
        <v>1546</v>
      </c>
      <c r="C103" s="25" t="s">
        <v>1597</v>
      </c>
      <c r="D103" s="27" t="s">
        <v>1597</v>
      </c>
      <c r="E103" s="29" t="s">
        <v>1597</v>
      </c>
      <c r="F103" s="26" t="s">
        <v>1597</v>
      </c>
      <c r="G103" s="27">
        <v>41810</v>
      </c>
      <c r="H103" s="21" t="s">
        <v>1123</v>
      </c>
      <c r="I103" s="21" t="s">
        <v>1121</v>
      </c>
      <c r="J103" s="28" t="s">
        <v>1122</v>
      </c>
      <c r="K103" s="30">
        <v>19348</v>
      </c>
      <c r="AC103" s="3"/>
      <c r="AD103" s="3"/>
      <c r="AE103" s="4"/>
      <c r="AF103" s="4"/>
    </row>
    <row r="104" spans="1:32" s="2" customFormat="1" ht="45">
      <c r="A104" s="20" t="s">
        <v>1164</v>
      </c>
      <c r="B104" s="20" t="s">
        <v>1546</v>
      </c>
      <c r="C104" s="25" t="s">
        <v>1597</v>
      </c>
      <c r="D104" s="27" t="s">
        <v>1597</v>
      </c>
      <c r="E104" s="29" t="s">
        <v>1597</v>
      </c>
      <c r="F104" s="26" t="s">
        <v>1597</v>
      </c>
      <c r="G104" s="27">
        <v>41815</v>
      </c>
      <c r="H104" s="21" t="s">
        <v>1124</v>
      </c>
      <c r="I104" s="21" t="s">
        <v>1121</v>
      </c>
      <c r="J104" s="28" t="s">
        <v>1122</v>
      </c>
      <c r="K104" s="30">
        <v>38130</v>
      </c>
      <c r="AC104" s="3"/>
      <c r="AD104" s="3"/>
      <c r="AE104" s="4"/>
      <c r="AF104" s="4"/>
    </row>
    <row r="105" spans="1:32" s="2" customFormat="1" ht="45">
      <c r="A105" s="20" t="s">
        <v>1164</v>
      </c>
      <c r="B105" s="20" t="s">
        <v>1546</v>
      </c>
      <c r="C105" s="25" t="s">
        <v>1597</v>
      </c>
      <c r="D105" s="27" t="s">
        <v>1597</v>
      </c>
      <c r="E105" s="29" t="s">
        <v>1597</v>
      </c>
      <c r="F105" s="26" t="s">
        <v>1597</v>
      </c>
      <c r="G105" s="27">
        <v>41810</v>
      </c>
      <c r="H105" s="21" t="s">
        <v>1125</v>
      </c>
      <c r="I105" s="21" t="s">
        <v>1121</v>
      </c>
      <c r="J105" s="28" t="s">
        <v>1122</v>
      </c>
      <c r="K105" s="30">
        <v>13950</v>
      </c>
      <c r="AC105" s="3"/>
      <c r="AD105" s="3"/>
      <c r="AE105" s="4"/>
      <c r="AF105" s="4"/>
    </row>
    <row r="106" spans="1:32" s="2" customFormat="1" ht="45">
      <c r="A106" s="20" t="s">
        <v>1164</v>
      </c>
      <c r="B106" s="20" t="s">
        <v>1546</v>
      </c>
      <c r="C106" s="25" t="s">
        <v>1597</v>
      </c>
      <c r="D106" s="27" t="s">
        <v>1597</v>
      </c>
      <c r="E106" s="29" t="s">
        <v>1597</v>
      </c>
      <c r="F106" s="26" t="s">
        <v>1597</v>
      </c>
      <c r="G106" s="27">
        <v>41810</v>
      </c>
      <c r="H106" s="21" t="s">
        <v>1126</v>
      </c>
      <c r="I106" s="21" t="s">
        <v>1121</v>
      </c>
      <c r="J106" s="28" t="s">
        <v>1122</v>
      </c>
      <c r="K106" s="30">
        <v>20410</v>
      </c>
      <c r="AC106" s="3"/>
      <c r="AD106" s="3"/>
      <c r="AE106" s="4"/>
      <c r="AF106" s="4"/>
    </row>
    <row r="107" spans="1:32" s="2" customFormat="1" ht="45">
      <c r="A107" s="20" t="s">
        <v>1164</v>
      </c>
      <c r="B107" s="20" t="s">
        <v>1546</v>
      </c>
      <c r="C107" s="25" t="s">
        <v>1597</v>
      </c>
      <c r="D107" s="27" t="s">
        <v>1597</v>
      </c>
      <c r="E107" s="29" t="s">
        <v>1597</v>
      </c>
      <c r="F107" s="26" t="s">
        <v>1597</v>
      </c>
      <c r="G107" s="27">
        <v>41815</v>
      </c>
      <c r="H107" s="21" t="s">
        <v>1127</v>
      </c>
      <c r="I107" s="21" t="s">
        <v>1121</v>
      </c>
      <c r="J107" s="28" t="s">
        <v>1122</v>
      </c>
      <c r="K107" s="30">
        <v>452970</v>
      </c>
      <c r="AC107" s="3"/>
      <c r="AD107" s="3"/>
      <c r="AE107" s="4"/>
      <c r="AF107" s="4"/>
    </row>
    <row r="108" spans="1:32" s="2" customFormat="1" ht="60">
      <c r="A108" s="20" t="s">
        <v>1164</v>
      </c>
      <c r="B108" s="20" t="s">
        <v>1546</v>
      </c>
      <c r="C108" s="25" t="s">
        <v>1597</v>
      </c>
      <c r="D108" s="27" t="s">
        <v>1597</v>
      </c>
      <c r="E108" s="29" t="s">
        <v>1597</v>
      </c>
      <c r="F108" s="26" t="s">
        <v>1597</v>
      </c>
      <c r="G108" s="27">
        <v>41813</v>
      </c>
      <c r="H108" s="21" t="s">
        <v>1128</v>
      </c>
      <c r="I108" s="21" t="s">
        <v>1553</v>
      </c>
      <c r="J108" s="28" t="s">
        <v>1554</v>
      </c>
      <c r="K108" s="30">
        <v>773756</v>
      </c>
      <c r="AC108" s="3"/>
      <c r="AD108" s="3"/>
      <c r="AE108" s="4"/>
      <c r="AF108" s="4"/>
    </row>
    <row r="109" spans="1:32" s="2" customFormat="1" ht="45">
      <c r="A109" s="20" t="s">
        <v>1164</v>
      </c>
      <c r="B109" s="20" t="s">
        <v>1546</v>
      </c>
      <c r="C109" s="25" t="s">
        <v>1597</v>
      </c>
      <c r="D109" s="27" t="s">
        <v>1597</v>
      </c>
      <c r="E109" s="29" t="s">
        <v>1597</v>
      </c>
      <c r="F109" s="26" t="s">
        <v>1597</v>
      </c>
      <c r="G109" s="27">
        <v>41814</v>
      </c>
      <c r="H109" s="21" t="s">
        <v>1129</v>
      </c>
      <c r="I109" s="21" t="s">
        <v>1553</v>
      </c>
      <c r="J109" s="28" t="s">
        <v>1554</v>
      </c>
      <c r="K109" s="30">
        <v>74591</v>
      </c>
      <c r="AC109" s="3"/>
      <c r="AD109" s="3"/>
      <c r="AE109" s="4"/>
      <c r="AF109" s="4"/>
    </row>
    <row r="110" spans="1:32" s="2" customFormat="1" ht="60">
      <c r="A110" s="20" t="s">
        <v>1164</v>
      </c>
      <c r="B110" s="20" t="s">
        <v>1130</v>
      </c>
      <c r="C110" s="25" t="s">
        <v>1597</v>
      </c>
      <c r="D110" s="27" t="s">
        <v>1597</v>
      </c>
      <c r="E110" s="29" t="s">
        <v>1131</v>
      </c>
      <c r="F110" s="26">
        <v>20140059</v>
      </c>
      <c r="G110" s="27">
        <v>41820</v>
      </c>
      <c r="H110" s="21" t="s">
        <v>1132</v>
      </c>
      <c r="I110" s="21" t="s">
        <v>1133</v>
      </c>
      <c r="J110" s="28" t="s">
        <v>1134</v>
      </c>
      <c r="K110" s="30">
        <v>621602</v>
      </c>
      <c r="AC110" s="3"/>
      <c r="AD110" s="3"/>
      <c r="AE110" s="4"/>
      <c r="AF110" s="4"/>
    </row>
    <row r="111" spans="1:32" s="2" customFormat="1" ht="60">
      <c r="A111" s="20" t="s">
        <v>1164</v>
      </c>
      <c r="B111" s="20" t="s">
        <v>1130</v>
      </c>
      <c r="C111" s="25" t="s">
        <v>1597</v>
      </c>
      <c r="D111" s="27" t="s">
        <v>1597</v>
      </c>
      <c r="E111" s="29" t="s">
        <v>1131</v>
      </c>
      <c r="F111" s="26">
        <v>20140060</v>
      </c>
      <c r="G111" s="27">
        <v>41820</v>
      </c>
      <c r="H111" s="21" t="s">
        <v>1135</v>
      </c>
      <c r="I111" s="21" t="s">
        <v>1133</v>
      </c>
      <c r="J111" s="28" t="s">
        <v>1134</v>
      </c>
      <c r="K111" s="30">
        <v>834928</v>
      </c>
      <c r="AC111" s="3"/>
      <c r="AD111" s="3"/>
      <c r="AE111" s="4"/>
      <c r="AF111" s="4"/>
    </row>
    <row r="112" spans="1:32" s="2" customFormat="1" ht="60">
      <c r="A112" s="20" t="s">
        <v>1164</v>
      </c>
      <c r="B112" s="20" t="s">
        <v>1130</v>
      </c>
      <c r="C112" s="25" t="s">
        <v>1597</v>
      </c>
      <c r="D112" s="27" t="s">
        <v>1597</v>
      </c>
      <c r="E112" s="29" t="s">
        <v>1131</v>
      </c>
      <c r="F112" s="26">
        <v>20140061</v>
      </c>
      <c r="G112" s="27">
        <v>41820</v>
      </c>
      <c r="H112" s="21" t="s">
        <v>1136</v>
      </c>
      <c r="I112" s="21" t="s">
        <v>1133</v>
      </c>
      <c r="J112" s="28" t="s">
        <v>1134</v>
      </c>
      <c r="K112" s="30">
        <v>246203</v>
      </c>
      <c r="AC112" s="3"/>
      <c r="AD112" s="3"/>
      <c r="AE112" s="4"/>
      <c r="AF112" s="4"/>
    </row>
    <row r="113" spans="1:32" s="2" customFormat="1" ht="45">
      <c r="A113" s="20" t="s">
        <v>1164</v>
      </c>
      <c r="B113" s="20" t="s">
        <v>1130</v>
      </c>
      <c r="C113" s="25" t="s">
        <v>1597</v>
      </c>
      <c r="D113" s="27" t="s">
        <v>1597</v>
      </c>
      <c r="E113" s="29" t="s">
        <v>1131</v>
      </c>
      <c r="F113" s="26">
        <v>20140062</v>
      </c>
      <c r="G113" s="27">
        <v>41820</v>
      </c>
      <c r="H113" s="21" t="s">
        <v>1137</v>
      </c>
      <c r="I113" s="21" t="s">
        <v>1133</v>
      </c>
      <c r="J113" s="28" t="s">
        <v>1134</v>
      </c>
      <c r="K113" s="30">
        <v>295873</v>
      </c>
      <c r="AC113" s="3"/>
      <c r="AD113" s="3"/>
      <c r="AE113" s="4"/>
      <c r="AF113" s="4"/>
    </row>
    <row r="114" spans="1:32" s="2" customFormat="1" ht="45">
      <c r="A114" s="20" t="s">
        <v>1164</v>
      </c>
      <c r="B114" s="20" t="s">
        <v>1130</v>
      </c>
      <c r="C114" s="25" t="s">
        <v>1597</v>
      </c>
      <c r="D114" s="27" t="s">
        <v>1597</v>
      </c>
      <c r="E114" s="29" t="s">
        <v>1131</v>
      </c>
      <c r="F114" s="26">
        <v>20140064</v>
      </c>
      <c r="G114" s="27">
        <v>41820</v>
      </c>
      <c r="H114" s="21" t="s">
        <v>1138</v>
      </c>
      <c r="I114" s="21" t="s">
        <v>1133</v>
      </c>
      <c r="J114" s="28" t="s">
        <v>1134</v>
      </c>
      <c r="K114" s="30">
        <v>415300</v>
      </c>
      <c r="AC114" s="3"/>
      <c r="AD114" s="3"/>
      <c r="AE114" s="4"/>
      <c r="AF114" s="4"/>
    </row>
    <row r="115" spans="1:32" s="2" customFormat="1" ht="30">
      <c r="A115" s="20" t="s">
        <v>1164</v>
      </c>
      <c r="B115" s="20" t="s">
        <v>1130</v>
      </c>
      <c r="C115" s="25" t="s">
        <v>1597</v>
      </c>
      <c r="D115" s="27" t="s">
        <v>1597</v>
      </c>
      <c r="E115" s="29" t="s">
        <v>1131</v>
      </c>
      <c r="F115" s="26">
        <v>20140065</v>
      </c>
      <c r="G115" s="27">
        <v>41820</v>
      </c>
      <c r="H115" s="21" t="s">
        <v>1139</v>
      </c>
      <c r="I115" s="21" t="s">
        <v>1133</v>
      </c>
      <c r="J115" s="28" t="s">
        <v>1134</v>
      </c>
      <c r="K115" s="30">
        <v>265367</v>
      </c>
      <c r="AC115" s="3"/>
      <c r="AD115" s="3"/>
      <c r="AE115" s="4"/>
      <c r="AF115" s="4"/>
    </row>
    <row r="116" spans="1:32" s="2" customFormat="1" ht="45">
      <c r="A116" s="20" t="s">
        <v>1164</v>
      </c>
      <c r="B116" s="20" t="s">
        <v>1130</v>
      </c>
      <c r="C116" s="25" t="s">
        <v>1597</v>
      </c>
      <c r="D116" s="27" t="s">
        <v>1597</v>
      </c>
      <c r="E116" s="29" t="s">
        <v>1131</v>
      </c>
      <c r="F116" s="26">
        <v>20140066</v>
      </c>
      <c r="G116" s="27">
        <v>41820</v>
      </c>
      <c r="H116" s="21" t="s">
        <v>1140</v>
      </c>
      <c r="I116" s="21" t="s">
        <v>1133</v>
      </c>
      <c r="J116" s="28" t="s">
        <v>1134</v>
      </c>
      <c r="K116" s="30">
        <v>224867</v>
      </c>
      <c r="AC116" s="3"/>
      <c r="AD116" s="3"/>
      <c r="AE116" s="4"/>
      <c r="AF116" s="4"/>
    </row>
    <row r="117" spans="1:32" s="2" customFormat="1" ht="45">
      <c r="A117" s="20" t="s">
        <v>1164</v>
      </c>
      <c r="B117" s="20" t="s">
        <v>1130</v>
      </c>
      <c r="C117" s="25" t="s">
        <v>1597</v>
      </c>
      <c r="D117" s="27" t="s">
        <v>1597</v>
      </c>
      <c r="E117" s="29" t="s">
        <v>1131</v>
      </c>
      <c r="F117" s="26">
        <v>20140067</v>
      </c>
      <c r="G117" s="27">
        <v>41820</v>
      </c>
      <c r="H117" s="21" t="s">
        <v>1141</v>
      </c>
      <c r="I117" s="21" t="s">
        <v>1133</v>
      </c>
      <c r="J117" s="28" t="s">
        <v>1134</v>
      </c>
      <c r="K117" s="30">
        <v>151101</v>
      </c>
      <c r="AC117" s="3"/>
      <c r="AD117" s="3"/>
      <c r="AE117" s="4"/>
      <c r="AF117" s="4"/>
    </row>
    <row r="118" spans="1:32" s="2" customFormat="1" ht="60">
      <c r="A118" s="20" t="s">
        <v>1164</v>
      </c>
      <c r="B118" s="20" t="s">
        <v>1543</v>
      </c>
      <c r="C118" s="25" t="s">
        <v>1597</v>
      </c>
      <c r="D118" s="27" t="s">
        <v>1597</v>
      </c>
      <c r="E118" s="29" t="s">
        <v>1131</v>
      </c>
      <c r="F118" s="26">
        <v>20140069</v>
      </c>
      <c r="G118" s="27">
        <v>41820</v>
      </c>
      <c r="H118" s="21" t="s">
        <v>1142</v>
      </c>
      <c r="I118" s="21" t="s">
        <v>1828</v>
      </c>
      <c r="J118" s="28" t="s">
        <v>1829</v>
      </c>
      <c r="K118" s="30">
        <v>360000</v>
      </c>
      <c r="AC118" s="3"/>
      <c r="AD118" s="3"/>
      <c r="AE118" s="4"/>
      <c r="AF118" s="4"/>
    </row>
    <row r="119" spans="1:32" s="2" customFormat="1" ht="45">
      <c r="A119" s="20" t="s">
        <v>1164</v>
      </c>
      <c r="B119" s="20" t="s">
        <v>1543</v>
      </c>
      <c r="C119" s="25" t="s">
        <v>1597</v>
      </c>
      <c r="D119" s="27" t="s">
        <v>1597</v>
      </c>
      <c r="E119" s="29" t="s">
        <v>1143</v>
      </c>
      <c r="F119" s="26">
        <v>20140038</v>
      </c>
      <c r="G119" s="27">
        <v>41820</v>
      </c>
      <c r="H119" s="21" t="s">
        <v>1144</v>
      </c>
      <c r="I119" s="21" t="s">
        <v>1145</v>
      </c>
      <c r="J119" s="28" t="s">
        <v>1146</v>
      </c>
      <c r="K119" s="30">
        <v>105000</v>
      </c>
      <c r="AC119" s="3"/>
      <c r="AD119" s="3"/>
      <c r="AE119" s="4"/>
      <c r="AF119" s="4"/>
    </row>
    <row r="120" spans="1:32" s="2" customFormat="1" ht="30">
      <c r="A120" s="20" t="s">
        <v>1164</v>
      </c>
      <c r="B120" s="20" t="s">
        <v>1543</v>
      </c>
      <c r="C120" s="25" t="s">
        <v>1597</v>
      </c>
      <c r="D120" s="27" t="s">
        <v>1597</v>
      </c>
      <c r="E120" s="29" t="s">
        <v>1143</v>
      </c>
      <c r="F120" s="26">
        <v>20140034</v>
      </c>
      <c r="G120" s="27">
        <v>41798</v>
      </c>
      <c r="H120" s="21" t="s">
        <v>1147</v>
      </c>
      <c r="I120" s="21" t="s">
        <v>1884</v>
      </c>
      <c r="J120" s="28" t="s">
        <v>1772</v>
      </c>
      <c r="K120" s="30">
        <v>176686</v>
      </c>
      <c r="AC120" s="3"/>
      <c r="AD120" s="3"/>
      <c r="AE120" s="4"/>
      <c r="AF120" s="4"/>
    </row>
    <row r="121" spans="1:32" s="2" customFormat="1" ht="30">
      <c r="A121" s="20" t="s">
        <v>1164</v>
      </c>
      <c r="B121" s="20" t="s">
        <v>1543</v>
      </c>
      <c r="C121" s="25" t="s">
        <v>1597</v>
      </c>
      <c r="D121" s="27" t="s">
        <v>1597</v>
      </c>
      <c r="E121" s="29" t="s">
        <v>1143</v>
      </c>
      <c r="F121" s="26">
        <v>20140039</v>
      </c>
      <c r="G121" s="27">
        <v>41820</v>
      </c>
      <c r="H121" s="21" t="s">
        <v>1148</v>
      </c>
      <c r="I121" s="21" t="s">
        <v>1884</v>
      </c>
      <c r="J121" s="28" t="s">
        <v>1772</v>
      </c>
      <c r="K121" s="30">
        <v>662803</v>
      </c>
      <c r="AC121" s="3"/>
      <c r="AD121" s="3"/>
      <c r="AE121" s="4"/>
      <c r="AF121" s="4"/>
    </row>
    <row r="122" spans="1:32" s="2" customFormat="1" ht="30">
      <c r="A122" s="20" t="s">
        <v>1164</v>
      </c>
      <c r="B122" s="20" t="s">
        <v>1543</v>
      </c>
      <c r="C122" s="25" t="s">
        <v>1597</v>
      </c>
      <c r="D122" s="27" t="s">
        <v>1597</v>
      </c>
      <c r="E122" s="29" t="s">
        <v>1143</v>
      </c>
      <c r="F122" s="26">
        <v>20140041</v>
      </c>
      <c r="G122" s="27">
        <v>41820</v>
      </c>
      <c r="H122" s="21" t="s">
        <v>1149</v>
      </c>
      <c r="I122" s="21" t="s">
        <v>1884</v>
      </c>
      <c r="J122" s="28" t="s">
        <v>1772</v>
      </c>
      <c r="K122" s="30">
        <v>512449</v>
      </c>
      <c r="AC122" s="3"/>
      <c r="AD122" s="3"/>
      <c r="AE122" s="4"/>
      <c r="AF122" s="4"/>
    </row>
    <row r="123" spans="1:32" s="2" customFormat="1" ht="30">
      <c r="A123" s="20" t="s">
        <v>1164</v>
      </c>
      <c r="B123" s="20" t="s">
        <v>1543</v>
      </c>
      <c r="C123" s="25" t="s">
        <v>1597</v>
      </c>
      <c r="D123" s="27" t="s">
        <v>1597</v>
      </c>
      <c r="E123" s="29" t="s">
        <v>1143</v>
      </c>
      <c r="F123" s="26">
        <v>20140042</v>
      </c>
      <c r="G123" s="27">
        <v>41820</v>
      </c>
      <c r="H123" s="21" t="s">
        <v>1150</v>
      </c>
      <c r="I123" s="21" t="s">
        <v>1884</v>
      </c>
      <c r="J123" s="28" t="s">
        <v>1772</v>
      </c>
      <c r="K123" s="30">
        <v>270670</v>
      </c>
      <c r="AC123" s="3"/>
      <c r="AD123" s="3"/>
      <c r="AE123" s="4"/>
      <c r="AF123" s="4"/>
    </row>
    <row r="124" spans="1:32" s="2" customFormat="1" ht="30">
      <c r="A124" s="20" t="s">
        <v>1164</v>
      </c>
      <c r="B124" s="20" t="s">
        <v>1543</v>
      </c>
      <c r="C124" s="25" t="s">
        <v>1597</v>
      </c>
      <c r="D124" s="27" t="s">
        <v>1597</v>
      </c>
      <c r="E124" s="29" t="s">
        <v>1143</v>
      </c>
      <c r="F124" s="26">
        <v>20140040</v>
      </c>
      <c r="G124" s="27">
        <v>41820</v>
      </c>
      <c r="H124" s="21" t="s">
        <v>1151</v>
      </c>
      <c r="I124" s="21" t="s">
        <v>1152</v>
      </c>
      <c r="J124" s="28" t="s">
        <v>1153</v>
      </c>
      <c r="K124" s="30">
        <v>667501</v>
      </c>
      <c r="AC124" s="3"/>
      <c r="AD124" s="3"/>
      <c r="AE124" s="4"/>
      <c r="AF124" s="4"/>
    </row>
    <row r="125" spans="1:32" s="2" customFormat="1" ht="30">
      <c r="A125" s="20" t="s">
        <v>1164</v>
      </c>
      <c r="B125" s="20" t="s">
        <v>1543</v>
      </c>
      <c r="C125" s="25" t="s">
        <v>1597</v>
      </c>
      <c r="D125" s="27" t="s">
        <v>1597</v>
      </c>
      <c r="E125" s="29" t="s">
        <v>1143</v>
      </c>
      <c r="F125" s="26">
        <v>20140036</v>
      </c>
      <c r="G125" s="27">
        <v>41820</v>
      </c>
      <c r="H125" s="21" t="s">
        <v>1154</v>
      </c>
      <c r="I125" s="21" t="s">
        <v>1155</v>
      </c>
      <c r="J125" s="28" t="s">
        <v>1156</v>
      </c>
      <c r="K125" s="30">
        <v>454461</v>
      </c>
      <c r="AC125" s="3"/>
      <c r="AD125" s="3"/>
      <c r="AE125" s="4"/>
      <c r="AF125" s="4"/>
    </row>
    <row r="126" spans="1:32" s="2" customFormat="1" ht="60">
      <c r="A126" s="20" t="s">
        <v>1164</v>
      </c>
      <c r="B126" s="20" t="s">
        <v>1543</v>
      </c>
      <c r="C126" s="25" t="s">
        <v>1597</v>
      </c>
      <c r="D126" s="27" t="s">
        <v>1597</v>
      </c>
      <c r="E126" s="29" t="s">
        <v>1143</v>
      </c>
      <c r="F126" s="26">
        <v>20140035</v>
      </c>
      <c r="G126" s="27">
        <v>41796</v>
      </c>
      <c r="H126" s="21" t="s">
        <v>1157</v>
      </c>
      <c r="I126" s="21" t="s">
        <v>1158</v>
      </c>
      <c r="J126" s="28" t="s">
        <v>1159</v>
      </c>
      <c r="K126" s="30">
        <v>209980</v>
      </c>
      <c r="AC126" s="3"/>
      <c r="AD126" s="3"/>
      <c r="AE126" s="4"/>
      <c r="AF126" s="4"/>
    </row>
    <row r="127" spans="1:32" s="2" customFormat="1" ht="30">
      <c r="A127" s="20" t="s">
        <v>1164</v>
      </c>
      <c r="B127" s="20" t="s">
        <v>1543</v>
      </c>
      <c r="C127" s="25" t="s">
        <v>1597</v>
      </c>
      <c r="D127" s="27" t="s">
        <v>1597</v>
      </c>
      <c r="E127" s="29" t="s">
        <v>1143</v>
      </c>
      <c r="F127" s="26">
        <v>20140037</v>
      </c>
      <c r="G127" s="27">
        <v>41808</v>
      </c>
      <c r="H127" s="21" t="s">
        <v>1160</v>
      </c>
      <c r="I127" s="21" t="s">
        <v>1158</v>
      </c>
      <c r="J127" s="28" t="s">
        <v>1159</v>
      </c>
      <c r="K127" s="30">
        <v>99990</v>
      </c>
      <c r="AC127" s="3"/>
      <c r="AD127" s="3"/>
      <c r="AE127" s="4"/>
      <c r="AF127" s="4"/>
    </row>
    <row r="128" spans="1:32" s="2" customFormat="1" ht="30">
      <c r="A128" s="20" t="s">
        <v>1164</v>
      </c>
      <c r="B128" s="20" t="s">
        <v>1130</v>
      </c>
      <c r="C128" s="25" t="s">
        <v>1597</v>
      </c>
      <c r="D128" s="27" t="s">
        <v>1597</v>
      </c>
      <c r="E128" s="29" t="s">
        <v>1131</v>
      </c>
      <c r="F128" s="26" t="s">
        <v>1597</v>
      </c>
      <c r="G128" s="27">
        <v>41817</v>
      </c>
      <c r="H128" s="21" t="s">
        <v>1161</v>
      </c>
      <c r="I128" s="21" t="s">
        <v>1162</v>
      </c>
      <c r="J128" s="28" t="s">
        <v>1163</v>
      </c>
      <c r="K128" s="30">
        <v>288196</v>
      </c>
      <c r="AC128" s="3"/>
      <c r="AD128" s="3"/>
      <c r="AE128" s="4"/>
      <c r="AF128" s="4"/>
    </row>
    <row r="129" spans="1:32" s="2" customFormat="1" ht="30">
      <c r="A129" s="20" t="s">
        <v>1850</v>
      </c>
      <c r="B129" s="20" t="s">
        <v>1546</v>
      </c>
      <c r="C129" s="25" t="s">
        <v>1597</v>
      </c>
      <c r="D129" s="27" t="s">
        <v>1597</v>
      </c>
      <c r="E129" s="29" t="s">
        <v>1692</v>
      </c>
      <c r="F129" s="26">
        <v>113</v>
      </c>
      <c r="G129" s="27">
        <v>41799</v>
      </c>
      <c r="H129" s="21" t="s">
        <v>1693</v>
      </c>
      <c r="I129" s="21" t="s">
        <v>1694</v>
      </c>
      <c r="J129" s="28" t="s">
        <v>1695</v>
      </c>
      <c r="K129" s="30">
        <v>8558</v>
      </c>
      <c r="AC129" s="3"/>
      <c r="AD129" s="3"/>
      <c r="AE129" s="4"/>
      <c r="AF129" s="4"/>
    </row>
    <row r="130" spans="1:32" s="2" customFormat="1" ht="30">
      <c r="A130" s="20" t="s">
        <v>1850</v>
      </c>
      <c r="B130" s="20" t="s">
        <v>1546</v>
      </c>
      <c r="C130" s="25" t="s">
        <v>1597</v>
      </c>
      <c r="D130" s="27" t="s">
        <v>1597</v>
      </c>
      <c r="E130" s="29" t="s">
        <v>1692</v>
      </c>
      <c r="F130" s="26">
        <v>114</v>
      </c>
      <c r="G130" s="27">
        <v>41799</v>
      </c>
      <c r="H130" s="21" t="s">
        <v>1696</v>
      </c>
      <c r="I130" s="21" t="s">
        <v>1697</v>
      </c>
      <c r="J130" s="28" t="s">
        <v>1671</v>
      </c>
      <c r="K130" s="30">
        <v>15219</v>
      </c>
      <c r="AC130" s="3"/>
      <c r="AD130" s="3"/>
      <c r="AE130" s="4"/>
      <c r="AF130" s="4"/>
    </row>
    <row r="131" spans="1:32" s="2" customFormat="1" ht="30">
      <c r="A131" s="20" t="s">
        <v>1850</v>
      </c>
      <c r="B131" s="20" t="s">
        <v>1546</v>
      </c>
      <c r="C131" s="25" t="s">
        <v>1597</v>
      </c>
      <c r="D131" s="27" t="s">
        <v>1597</v>
      </c>
      <c r="E131" s="29" t="s">
        <v>1692</v>
      </c>
      <c r="F131" s="26">
        <v>115</v>
      </c>
      <c r="G131" s="27">
        <v>41799</v>
      </c>
      <c r="H131" s="21" t="s">
        <v>1698</v>
      </c>
      <c r="I131" s="21" t="s">
        <v>1697</v>
      </c>
      <c r="J131" s="28" t="s">
        <v>1671</v>
      </c>
      <c r="K131" s="30">
        <v>15233</v>
      </c>
      <c r="AC131" s="3"/>
      <c r="AD131" s="3"/>
      <c r="AE131" s="4"/>
      <c r="AF131" s="4"/>
    </row>
    <row r="132" spans="1:32" s="2" customFormat="1" ht="30">
      <c r="A132" s="20" t="s">
        <v>1850</v>
      </c>
      <c r="B132" s="20" t="s">
        <v>1546</v>
      </c>
      <c r="C132" s="25" t="s">
        <v>1597</v>
      </c>
      <c r="D132" s="27" t="s">
        <v>1597</v>
      </c>
      <c r="E132" s="29" t="s">
        <v>1692</v>
      </c>
      <c r="F132" s="26">
        <v>116</v>
      </c>
      <c r="G132" s="27">
        <v>41799</v>
      </c>
      <c r="H132" s="21" t="s">
        <v>1699</v>
      </c>
      <c r="I132" s="21" t="s">
        <v>1697</v>
      </c>
      <c r="J132" s="28" t="s">
        <v>1671</v>
      </c>
      <c r="K132" s="30">
        <v>49654</v>
      </c>
      <c r="AC132" s="3"/>
      <c r="AD132" s="3"/>
      <c r="AE132" s="4"/>
      <c r="AF132" s="4"/>
    </row>
    <row r="133" spans="1:32" s="2" customFormat="1" ht="30">
      <c r="A133" s="20" t="s">
        <v>1850</v>
      </c>
      <c r="B133" s="20" t="s">
        <v>1546</v>
      </c>
      <c r="C133" s="25" t="s">
        <v>1597</v>
      </c>
      <c r="D133" s="27" t="s">
        <v>1597</v>
      </c>
      <c r="E133" s="29" t="s">
        <v>1692</v>
      </c>
      <c r="F133" s="26">
        <v>117</v>
      </c>
      <c r="G133" s="27">
        <v>41799</v>
      </c>
      <c r="H133" s="21" t="s">
        <v>1700</v>
      </c>
      <c r="I133" s="21" t="s">
        <v>1697</v>
      </c>
      <c r="J133" s="28" t="s">
        <v>1671</v>
      </c>
      <c r="K133" s="30">
        <v>21035</v>
      </c>
      <c r="AC133" s="3"/>
      <c r="AD133" s="3"/>
      <c r="AE133" s="4"/>
      <c r="AF133" s="4"/>
    </row>
    <row r="134" spans="1:32" s="2" customFormat="1" ht="30">
      <c r="A134" s="20" t="s">
        <v>1850</v>
      </c>
      <c r="B134" s="20" t="s">
        <v>1546</v>
      </c>
      <c r="C134" s="25" t="s">
        <v>1597</v>
      </c>
      <c r="D134" s="27" t="s">
        <v>1597</v>
      </c>
      <c r="E134" s="29" t="s">
        <v>1692</v>
      </c>
      <c r="F134" s="26">
        <v>118</v>
      </c>
      <c r="G134" s="27">
        <v>41800</v>
      </c>
      <c r="H134" s="21" t="s">
        <v>1701</v>
      </c>
      <c r="I134" s="21" t="s">
        <v>1697</v>
      </c>
      <c r="J134" s="28" t="s">
        <v>1671</v>
      </c>
      <c r="K134" s="30">
        <v>47424</v>
      </c>
      <c r="AC134" s="3"/>
      <c r="AD134" s="3"/>
      <c r="AE134" s="4"/>
      <c r="AF134" s="4"/>
    </row>
    <row r="135" spans="1:32" s="2" customFormat="1" ht="30">
      <c r="A135" s="20" t="s">
        <v>1850</v>
      </c>
      <c r="B135" s="20" t="s">
        <v>1546</v>
      </c>
      <c r="C135" s="25" t="s">
        <v>1597</v>
      </c>
      <c r="D135" s="27" t="s">
        <v>1597</v>
      </c>
      <c r="E135" s="29" t="s">
        <v>1692</v>
      </c>
      <c r="F135" s="26">
        <v>119</v>
      </c>
      <c r="G135" s="27">
        <v>41800</v>
      </c>
      <c r="H135" s="21" t="s">
        <v>1702</v>
      </c>
      <c r="I135" s="21" t="s">
        <v>1697</v>
      </c>
      <c r="J135" s="28" t="s">
        <v>1671</v>
      </c>
      <c r="K135" s="30">
        <v>15307</v>
      </c>
      <c r="AC135" s="3"/>
      <c r="AD135" s="3"/>
      <c r="AE135" s="4"/>
      <c r="AF135" s="4"/>
    </row>
    <row r="136" spans="1:32" s="2" customFormat="1" ht="30">
      <c r="A136" s="20" t="s">
        <v>1850</v>
      </c>
      <c r="B136" s="20" t="s">
        <v>1546</v>
      </c>
      <c r="C136" s="25" t="s">
        <v>1597</v>
      </c>
      <c r="D136" s="27" t="s">
        <v>1597</v>
      </c>
      <c r="E136" s="29" t="s">
        <v>1692</v>
      </c>
      <c r="F136" s="26">
        <v>120</v>
      </c>
      <c r="G136" s="27">
        <v>41800</v>
      </c>
      <c r="H136" s="21" t="s">
        <v>1703</v>
      </c>
      <c r="I136" s="21" t="s">
        <v>1697</v>
      </c>
      <c r="J136" s="28" t="s">
        <v>1671</v>
      </c>
      <c r="K136" s="30">
        <v>15197</v>
      </c>
      <c r="AC136" s="3"/>
      <c r="AD136" s="3"/>
      <c r="AE136" s="4"/>
      <c r="AF136" s="4"/>
    </row>
    <row r="137" spans="1:32" s="2" customFormat="1" ht="30">
      <c r="A137" s="20" t="s">
        <v>1850</v>
      </c>
      <c r="B137" s="20" t="s">
        <v>1546</v>
      </c>
      <c r="C137" s="25" t="s">
        <v>1597</v>
      </c>
      <c r="D137" s="27" t="s">
        <v>1597</v>
      </c>
      <c r="E137" s="29" t="s">
        <v>1692</v>
      </c>
      <c r="F137" s="26">
        <v>121</v>
      </c>
      <c r="G137" s="27">
        <v>41800</v>
      </c>
      <c r="H137" s="21" t="s">
        <v>1704</v>
      </c>
      <c r="I137" s="21" t="s">
        <v>1705</v>
      </c>
      <c r="J137" s="28" t="s">
        <v>1706</v>
      </c>
      <c r="K137" s="30">
        <v>545800</v>
      </c>
      <c r="AC137" s="3"/>
      <c r="AD137" s="3"/>
      <c r="AE137" s="4"/>
      <c r="AF137" s="4"/>
    </row>
    <row r="138" spans="1:32" s="2" customFormat="1" ht="30">
      <c r="A138" s="20" t="s">
        <v>1850</v>
      </c>
      <c r="B138" s="20" t="s">
        <v>1546</v>
      </c>
      <c r="C138" s="25" t="s">
        <v>1597</v>
      </c>
      <c r="D138" s="27" t="s">
        <v>1597</v>
      </c>
      <c r="E138" s="29" t="s">
        <v>1692</v>
      </c>
      <c r="F138" s="26">
        <v>122</v>
      </c>
      <c r="G138" s="27">
        <v>41800</v>
      </c>
      <c r="H138" s="21" t="s">
        <v>1707</v>
      </c>
      <c r="I138" s="21" t="s">
        <v>1705</v>
      </c>
      <c r="J138" s="28" t="s">
        <v>1706</v>
      </c>
      <c r="K138" s="30">
        <v>200700</v>
      </c>
      <c r="AC138" s="3"/>
      <c r="AD138" s="3"/>
      <c r="AE138" s="4"/>
      <c r="AF138" s="4"/>
    </row>
    <row r="139" spans="1:32" s="2" customFormat="1" ht="30">
      <c r="A139" s="20" t="s">
        <v>1850</v>
      </c>
      <c r="B139" s="20" t="s">
        <v>1546</v>
      </c>
      <c r="C139" s="25" t="s">
        <v>1597</v>
      </c>
      <c r="D139" s="27" t="s">
        <v>1597</v>
      </c>
      <c r="E139" s="29" t="s">
        <v>1692</v>
      </c>
      <c r="F139" s="26">
        <v>123</v>
      </c>
      <c r="G139" s="27">
        <v>41802</v>
      </c>
      <c r="H139" s="21" t="s">
        <v>1708</v>
      </c>
      <c r="I139" s="21" t="s">
        <v>1694</v>
      </c>
      <c r="J139" s="28" t="s">
        <v>1695</v>
      </c>
      <c r="K139" s="30">
        <v>29215</v>
      </c>
      <c r="AC139" s="3"/>
      <c r="AD139" s="3"/>
      <c r="AE139" s="4"/>
      <c r="AF139" s="4"/>
    </row>
    <row r="140" spans="1:32" s="2" customFormat="1" ht="30">
      <c r="A140" s="20" t="s">
        <v>1850</v>
      </c>
      <c r="B140" s="20" t="s">
        <v>1546</v>
      </c>
      <c r="C140" s="25" t="s">
        <v>1597</v>
      </c>
      <c r="D140" s="27" t="s">
        <v>1597</v>
      </c>
      <c r="E140" s="29" t="s">
        <v>1692</v>
      </c>
      <c r="F140" s="26">
        <v>124</v>
      </c>
      <c r="G140" s="27">
        <v>41802</v>
      </c>
      <c r="H140" s="21" t="s">
        <v>1709</v>
      </c>
      <c r="I140" s="21" t="s">
        <v>1694</v>
      </c>
      <c r="J140" s="28" t="s">
        <v>1695</v>
      </c>
      <c r="K140" s="30">
        <v>71444</v>
      </c>
      <c r="AC140" s="3"/>
      <c r="AD140" s="3"/>
      <c r="AE140" s="4"/>
      <c r="AF140" s="4"/>
    </row>
    <row r="141" spans="1:32" s="2" customFormat="1" ht="30">
      <c r="A141" s="20" t="s">
        <v>1850</v>
      </c>
      <c r="B141" s="20" t="s">
        <v>1546</v>
      </c>
      <c r="C141" s="25" t="s">
        <v>1597</v>
      </c>
      <c r="D141" s="27" t="s">
        <v>1597</v>
      </c>
      <c r="E141" s="29" t="s">
        <v>1692</v>
      </c>
      <c r="F141" s="26">
        <v>125</v>
      </c>
      <c r="G141" s="27">
        <v>41803</v>
      </c>
      <c r="H141" s="21" t="s">
        <v>1710</v>
      </c>
      <c r="I141" s="21" t="s">
        <v>1694</v>
      </c>
      <c r="J141" s="28" t="s">
        <v>1695</v>
      </c>
      <c r="K141" s="30">
        <v>118405</v>
      </c>
      <c r="AC141" s="3"/>
      <c r="AD141" s="3"/>
      <c r="AE141" s="4"/>
      <c r="AF141" s="4"/>
    </row>
    <row r="142" spans="1:32" s="2" customFormat="1" ht="30">
      <c r="A142" s="20" t="s">
        <v>1850</v>
      </c>
      <c r="B142" s="20" t="s">
        <v>1546</v>
      </c>
      <c r="C142" s="25" t="s">
        <v>1597</v>
      </c>
      <c r="D142" s="27" t="s">
        <v>1597</v>
      </c>
      <c r="E142" s="29" t="s">
        <v>1692</v>
      </c>
      <c r="F142" s="26">
        <v>126</v>
      </c>
      <c r="G142" s="27">
        <v>41803</v>
      </c>
      <c r="H142" s="21" t="s">
        <v>1711</v>
      </c>
      <c r="I142" s="21" t="s">
        <v>1705</v>
      </c>
      <c r="J142" s="28" t="s">
        <v>1706</v>
      </c>
      <c r="K142" s="30">
        <v>507818</v>
      </c>
      <c r="AC142" s="3"/>
      <c r="AD142" s="3"/>
      <c r="AE142" s="4"/>
      <c r="AF142" s="4"/>
    </row>
    <row r="143" spans="1:32" s="2" customFormat="1" ht="30">
      <c r="A143" s="20" t="s">
        <v>1850</v>
      </c>
      <c r="B143" s="20" t="s">
        <v>1546</v>
      </c>
      <c r="C143" s="25" t="s">
        <v>1597</v>
      </c>
      <c r="D143" s="27" t="s">
        <v>1597</v>
      </c>
      <c r="E143" s="29" t="s">
        <v>1692</v>
      </c>
      <c r="F143" s="26">
        <v>127</v>
      </c>
      <c r="G143" s="27">
        <v>41803</v>
      </c>
      <c r="H143" s="21" t="s">
        <v>1712</v>
      </c>
      <c r="I143" s="21" t="s">
        <v>1705</v>
      </c>
      <c r="J143" s="28" t="s">
        <v>1706</v>
      </c>
      <c r="K143" s="30">
        <v>582776</v>
      </c>
      <c r="AC143" s="3"/>
      <c r="AD143" s="3"/>
      <c r="AE143" s="4"/>
      <c r="AF143" s="4"/>
    </row>
    <row r="144" spans="1:32" s="2" customFormat="1" ht="30">
      <c r="A144" s="20" t="s">
        <v>1850</v>
      </c>
      <c r="B144" s="20" t="s">
        <v>1546</v>
      </c>
      <c r="C144" s="25" t="s">
        <v>1597</v>
      </c>
      <c r="D144" s="27" t="s">
        <v>1597</v>
      </c>
      <c r="E144" s="29" t="s">
        <v>1692</v>
      </c>
      <c r="F144" s="26">
        <v>128</v>
      </c>
      <c r="G144" s="27">
        <v>41803</v>
      </c>
      <c r="H144" s="21" t="s">
        <v>1713</v>
      </c>
      <c r="I144" s="21" t="s">
        <v>1705</v>
      </c>
      <c r="J144" s="28" t="s">
        <v>1706</v>
      </c>
      <c r="K144" s="30">
        <v>90200</v>
      </c>
      <c r="AC144" s="3"/>
      <c r="AD144" s="3"/>
      <c r="AE144" s="4"/>
      <c r="AF144" s="4"/>
    </row>
    <row r="145" spans="1:32" s="2" customFormat="1" ht="30">
      <c r="A145" s="20" t="s">
        <v>1850</v>
      </c>
      <c r="B145" s="20" t="s">
        <v>1546</v>
      </c>
      <c r="C145" s="25" t="s">
        <v>1597</v>
      </c>
      <c r="D145" s="27" t="s">
        <v>1597</v>
      </c>
      <c r="E145" s="29" t="s">
        <v>1692</v>
      </c>
      <c r="F145" s="26">
        <v>129</v>
      </c>
      <c r="G145" s="27">
        <v>41806</v>
      </c>
      <c r="H145" s="21" t="s">
        <v>1714</v>
      </c>
      <c r="I145" s="21" t="s">
        <v>1705</v>
      </c>
      <c r="J145" s="28" t="s">
        <v>1706</v>
      </c>
      <c r="K145" s="30">
        <v>158865</v>
      </c>
      <c r="AC145" s="3"/>
      <c r="AD145" s="3"/>
      <c r="AE145" s="4"/>
      <c r="AF145" s="4"/>
    </row>
    <row r="146" spans="1:32" s="2" customFormat="1" ht="30">
      <c r="A146" s="20" t="s">
        <v>1850</v>
      </c>
      <c r="B146" s="20" t="s">
        <v>1546</v>
      </c>
      <c r="C146" s="25" t="s">
        <v>1597</v>
      </c>
      <c r="D146" s="27" t="s">
        <v>1597</v>
      </c>
      <c r="E146" s="29" t="s">
        <v>1692</v>
      </c>
      <c r="F146" s="26">
        <v>130</v>
      </c>
      <c r="G146" s="27">
        <v>41809</v>
      </c>
      <c r="H146" s="21" t="s">
        <v>1715</v>
      </c>
      <c r="I146" s="21" t="s">
        <v>1716</v>
      </c>
      <c r="J146" s="28" t="s">
        <v>1717</v>
      </c>
      <c r="K146" s="30">
        <v>1133984</v>
      </c>
      <c r="AC146" s="3"/>
      <c r="AD146" s="3"/>
      <c r="AE146" s="4"/>
      <c r="AF146" s="4"/>
    </row>
    <row r="147" spans="1:32" s="2" customFormat="1" ht="30">
      <c r="A147" s="20" t="s">
        <v>1850</v>
      </c>
      <c r="B147" s="20" t="s">
        <v>1546</v>
      </c>
      <c r="C147" s="25" t="s">
        <v>1597</v>
      </c>
      <c r="D147" s="27" t="s">
        <v>1597</v>
      </c>
      <c r="E147" s="29" t="s">
        <v>1692</v>
      </c>
      <c r="F147" s="26">
        <v>131</v>
      </c>
      <c r="G147" s="27">
        <v>41814</v>
      </c>
      <c r="H147" s="21" t="s">
        <v>1718</v>
      </c>
      <c r="I147" s="21" t="s">
        <v>1694</v>
      </c>
      <c r="J147" s="28" t="s">
        <v>1695</v>
      </c>
      <c r="K147" s="30">
        <v>13542</v>
      </c>
      <c r="AC147" s="3"/>
      <c r="AD147" s="3"/>
      <c r="AE147" s="4"/>
      <c r="AF147" s="4"/>
    </row>
    <row r="148" spans="1:32" s="2" customFormat="1" ht="30">
      <c r="A148" s="20" t="s">
        <v>1850</v>
      </c>
      <c r="B148" s="20" t="s">
        <v>1546</v>
      </c>
      <c r="C148" s="25" t="s">
        <v>1597</v>
      </c>
      <c r="D148" s="27" t="s">
        <v>1597</v>
      </c>
      <c r="E148" s="29" t="s">
        <v>1692</v>
      </c>
      <c r="F148" s="26">
        <v>132</v>
      </c>
      <c r="G148" s="27">
        <v>41814</v>
      </c>
      <c r="H148" s="21" t="s">
        <v>1719</v>
      </c>
      <c r="I148" s="21" t="s">
        <v>1694</v>
      </c>
      <c r="J148" s="28" t="s">
        <v>1695</v>
      </c>
      <c r="K148" s="30">
        <v>10693</v>
      </c>
      <c r="AC148" s="3"/>
      <c r="AD148" s="3"/>
      <c r="AE148" s="4"/>
      <c r="AF148" s="4"/>
    </row>
    <row r="149" spans="1:32" s="2" customFormat="1" ht="30">
      <c r="A149" s="20" t="s">
        <v>1850</v>
      </c>
      <c r="B149" s="20" t="s">
        <v>1546</v>
      </c>
      <c r="C149" s="25" t="s">
        <v>1597</v>
      </c>
      <c r="D149" s="27" t="s">
        <v>1597</v>
      </c>
      <c r="E149" s="29" t="s">
        <v>1692</v>
      </c>
      <c r="F149" s="26">
        <v>133</v>
      </c>
      <c r="G149" s="27">
        <v>41814</v>
      </c>
      <c r="H149" s="21" t="s">
        <v>1720</v>
      </c>
      <c r="I149" s="21" t="s">
        <v>1694</v>
      </c>
      <c r="J149" s="28" t="s">
        <v>1695</v>
      </c>
      <c r="K149" s="30">
        <v>34669</v>
      </c>
      <c r="AC149" s="3"/>
      <c r="AD149" s="3"/>
      <c r="AE149" s="4"/>
      <c r="AF149" s="4"/>
    </row>
    <row r="150" spans="1:32" s="2" customFormat="1" ht="30">
      <c r="A150" s="20" t="s">
        <v>1850</v>
      </c>
      <c r="B150" s="20" t="s">
        <v>1546</v>
      </c>
      <c r="C150" s="25" t="s">
        <v>1597</v>
      </c>
      <c r="D150" s="27" t="s">
        <v>1597</v>
      </c>
      <c r="E150" s="29" t="s">
        <v>1692</v>
      </c>
      <c r="F150" s="26">
        <v>134</v>
      </c>
      <c r="G150" s="27">
        <v>41815</v>
      </c>
      <c r="H150" s="21" t="s">
        <v>1721</v>
      </c>
      <c r="I150" s="21" t="s">
        <v>1694</v>
      </c>
      <c r="J150" s="28" t="s">
        <v>1695</v>
      </c>
      <c r="K150" s="30">
        <v>26388</v>
      </c>
      <c r="AC150" s="3"/>
      <c r="AD150" s="3"/>
      <c r="AE150" s="4"/>
      <c r="AF150" s="4"/>
    </row>
    <row r="151" spans="1:32" s="2" customFormat="1" ht="30">
      <c r="A151" s="20" t="s">
        <v>1850</v>
      </c>
      <c r="B151" s="20" t="s">
        <v>1546</v>
      </c>
      <c r="C151" s="25" t="s">
        <v>1597</v>
      </c>
      <c r="D151" s="27" t="s">
        <v>1597</v>
      </c>
      <c r="E151" s="29" t="s">
        <v>1692</v>
      </c>
      <c r="F151" s="26">
        <v>135</v>
      </c>
      <c r="G151" s="27">
        <v>41816</v>
      </c>
      <c r="H151" s="21" t="s">
        <v>1722</v>
      </c>
      <c r="I151" s="21" t="s">
        <v>1705</v>
      </c>
      <c r="J151" s="28" t="s">
        <v>1706</v>
      </c>
      <c r="K151" s="30">
        <v>91100</v>
      </c>
      <c r="AC151" s="3"/>
      <c r="AD151" s="3"/>
      <c r="AE151" s="4"/>
      <c r="AF151" s="4"/>
    </row>
    <row r="152" spans="1:32" s="2" customFormat="1" ht="30">
      <c r="A152" s="20" t="s">
        <v>1850</v>
      </c>
      <c r="B152" s="20" t="s">
        <v>1546</v>
      </c>
      <c r="C152" s="25" t="s">
        <v>1597</v>
      </c>
      <c r="D152" s="27" t="s">
        <v>1597</v>
      </c>
      <c r="E152" s="29" t="s">
        <v>1692</v>
      </c>
      <c r="F152" s="26">
        <v>136</v>
      </c>
      <c r="G152" s="27">
        <v>41816</v>
      </c>
      <c r="H152" s="21" t="s">
        <v>1723</v>
      </c>
      <c r="I152" s="21" t="s">
        <v>1705</v>
      </c>
      <c r="J152" s="28" t="s">
        <v>1706</v>
      </c>
      <c r="K152" s="30">
        <v>176700</v>
      </c>
      <c r="AC152" s="3"/>
      <c r="AD152" s="3"/>
      <c r="AE152" s="4"/>
      <c r="AF152" s="4"/>
    </row>
    <row r="153" spans="1:32" s="2" customFormat="1" ht="30">
      <c r="A153" s="20" t="s">
        <v>1850</v>
      </c>
      <c r="B153" s="20" t="s">
        <v>1546</v>
      </c>
      <c r="C153" s="25" t="s">
        <v>1597</v>
      </c>
      <c r="D153" s="27" t="s">
        <v>1597</v>
      </c>
      <c r="E153" s="29" t="s">
        <v>1692</v>
      </c>
      <c r="F153" s="26">
        <v>137</v>
      </c>
      <c r="G153" s="27">
        <v>41816</v>
      </c>
      <c r="H153" s="21" t="s">
        <v>1724</v>
      </c>
      <c r="I153" s="21" t="s">
        <v>1705</v>
      </c>
      <c r="J153" s="28" t="s">
        <v>1706</v>
      </c>
      <c r="K153" s="30">
        <v>523500</v>
      </c>
      <c r="AC153" s="3"/>
      <c r="AD153" s="3"/>
      <c r="AE153" s="4"/>
      <c r="AF153" s="4"/>
    </row>
    <row r="154" spans="1:32" s="2" customFormat="1" ht="45">
      <c r="A154" s="20" t="s">
        <v>1850</v>
      </c>
      <c r="B154" s="20" t="s">
        <v>1725</v>
      </c>
      <c r="C154" s="25" t="s">
        <v>1597</v>
      </c>
      <c r="D154" s="27" t="s">
        <v>1597</v>
      </c>
      <c r="E154" s="29" t="s">
        <v>1726</v>
      </c>
      <c r="F154" s="26">
        <v>20140206</v>
      </c>
      <c r="G154" s="27">
        <v>41793</v>
      </c>
      <c r="H154" s="21" t="s">
        <v>1727</v>
      </c>
      <c r="I154" s="21" t="s">
        <v>1728</v>
      </c>
      <c r="J154" s="28" t="s">
        <v>1549</v>
      </c>
      <c r="K154" s="30">
        <v>223016</v>
      </c>
      <c r="AC154" s="3"/>
      <c r="AD154" s="3"/>
      <c r="AE154" s="4"/>
      <c r="AF154" s="4"/>
    </row>
    <row r="155" spans="1:32" s="2" customFormat="1" ht="45">
      <c r="A155" s="20" t="s">
        <v>1850</v>
      </c>
      <c r="B155" s="20" t="s">
        <v>1725</v>
      </c>
      <c r="C155" s="25" t="s">
        <v>1597</v>
      </c>
      <c r="D155" s="27" t="s">
        <v>1597</v>
      </c>
      <c r="E155" s="29" t="s">
        <v>1726</v>
      </c>
      <c r="F155" s="26">
        <v>20140208</v>
      </c>
      <c r="G155" s="27">
        <v>41793</v>
      </c>
      <c r="H155" s="21" t="s">
        <v>1729</v>
      </c>
      <c r="I155" s="21" t="s">
        <v>1728</v>
      </c>
      <c r="J155" s="28" t="s">
        <v>1549</v>
      </c>
      <c r="K155" s="30">
        <v>230212</v>
      </c>
      <c r="AC155" s="3"/>
      <c r="AD155" s="3"/>
      <c r="AE155" s="4"/>
      <c r="AF155" s="4"/>
    </row>
    <row r="156" spans="1:32" s="2" customFormat="1" ht="45">
      <c r="A156" s="20" t="s">
        <v>1850</v>
      </c>
      <c r="B156" s="20" t="s">
        <v>1725</v>
      </c>
      <c r="C156" s="25" t="s">
        <v>1597</v>
      </c>
      <c r="D156" s="27" t="s">
        <v>1597</v>
      </c>
      <c r="E156" s="29" t="s">
        <v>1726</v>
      </c>
      <c r="F156" s="26">
        <v>20140210</v>
      </c>
      <c r="G156" s="27">
        <v>41793</v>
      </c>
      <c r="H156" s="21" t="s">
        <v>1730</v>
      </c>
      <c r="I156" s="21" t="s">
        <v>1728</v>
      </c>
      <c r="J156" s="28" t="s">
        <v>1549</v>
      </c>
      <c r="K156" s="30">
        <v>230212</v>
      </c>
      <c r="AC156" s="3"/>
      <c r="AD156" s="3"/>
      <c r="AE156" s="4"/>
      <c r="AF156" s="4"/>
    </row>
    <row r="157" spans="1:32" s="2" customFormat="1" ht="45">
      <c r="A157" s="20" t="s">
        <v>1850</v>
      </c>
      <c r="B157" s="20" t="s">
        <v>1725</v>
      </c>
      <c r="C157" s="25" t="s">
        <v>1597</v>
      </c>
      <c r="D157" s="27" t="s">
        <v>1597</v>
      </c>
      <c r="E157" s="29" t="s">
        <v>1726</v>
      </c>
      <c r="F157" s="26">
        <v>20140211</v>
      </c>
      <c r="G157" s="27">
        <v>41793</v>
      </c>
      <c r="H157" s="21" t="s">
        <v>1731</v>
      </c>
      <c r="I157" s="21" t="s">
        <v>1728</v>
      </c>
      <c r="J157" s="28" t="s">
        <v>1549</v>
      </c>
      <c r="K157" s="30">
        <v>171262</v>
      </c>
      <c r="AC157" s="3"/>
      <c r="AD157" s="3"/>
      <c r="AE157" s="4"/>
      <c r="AF157" s="4"/>
    </row>
    <row r="158" spans="1:32" s="2" customFormat="1" ht="45">
      <c r="A158" s="20" t="s">
        <v>1850</v>
      </c>
      <c r="B158" s="20" t="s">
        <v>1725</v>
      </c>
      <c r="C158" s="25" t="s">
        <v>1597</v>
      </c>
      <c r="D158" s="27" t="s">
        <v>1597</v>
      </c>
      <c r="E158" s="29" t="s">
        <v>1726</v>
      </c>
      <c r="F158" s="26">
        <v>20140212</v>
      </c>
      <c r="G158" s="27">
        <v>41793</v>
      </c>
      <c r="H158" s="21" t="s">
        <v>1732</v>
      </c>
      <c r="I158" s="21" t="s">
        <v>1728</v>
      </c>
      <c r="J158" s="28" t="s">
        <v>1549</v>
      </c>
      <c r="K158" s="30">
        <v>230212</v>
      </c>
      <c r="AC158" s="3"/>
      <c r="AD158" s="3"/>
      <c r="AE158" s="4"/>
      <c r="AF158" s="4"/>
    </row>
    <row r="159" spans="1:32" s="2" customFormat="1" ht="45">
      <c r="A159" s="20" t="s">
        <v>1850</v>
      </c>
      <c r="B159" s="20" t="s">
        <v>1725</v>
      </c>
      <c r="C159" s="25" t="s">
        <v>1597</v>
      </c>
      <c r="D159" s="27" t="s">
        <v>1597</v>
      </c>
      <c r="E159" s="29" t="s">
        <v>1726</v>
      </c>
      <c r="F159" s="26">
        <v>20140213</v>
      </c>
      <c r="G159" s="27">
        <v>41795</v>
      </c>
      <c r="H159" s="21" t="s">
        <v>1733</v>
      </c>
      <c r="I159" s="21" t="s">
        <v>1728</v>
      </c>
      <c r="J159" s="28" t="s">
        <v>1549</v>
      </c>
      <c r="K159" s="30">
        <v>71246</v>
      </c>
      <c r="AC159" s="3"/>
      <c r="AD159" s="3"/>
      <c r="AE159" s="4"/>
      <c r="AF159" s="4"/>
    </row>
    <row r="160" spans="1:32" s="2" customFormat="1" ht="45">
      <c r="A160" s="20" t="s">
        <v>1850</v>
      </c>
      <c r="B160" s="20" t="s">
        <v>1725</v>
      </c>
      <c r="C160" s="25" t="s">
        <v>1597</v>
      </c>
      <c r="D160" s="27" t="s">
        <v>1597</v>
      </c>
      <c r="E160" s="29" t="s">
        <v>1726</v>
      </c>
      <c r="F160" s="26">
        <v>20140214</v>
      </c>
      <c r="G160" s="27">
        <v>41795</v>
      </c>
      <c r="H160" s="21" t="s">
        <v>1734</v>
      </c>
      <c r="I160" s="21" t="s">
        <v>1728</v>
      </c>
      <c r="J160" s="28" t="s">
        <v>1549</v>
      </c>
      <c r="K160" s="30">
        <v>80096</v>
      </c>
      <c r="AC160" s="3"/>
      <c r="AD160" s="3"/>
      <c r="AE160" s="4"/>
      <c r="AF160" s="4"/>
    </row>
    <row r="161" spans="1:32" s="2" customFormat="1" ht="45">
      <c r="A161" s="20" t="s">
        <v>1850</v>
      </c>
      <c r="B161" s="20" t="s">
        <v>1725</v>
      </c>
      <c r="C161" s="25" t="s">
        <v>1597</v>
      </c>
      <c r="D161" s="27" t="s">
        <v>1597</v>
      </c>
      <c r="E161" s="29" t="s">
        <v>1726</v>
      </c>
      <c r="F161" s="26">
        <v>20140215</v>
      </c>
      <c r="G161" s="27">
        <v>41795</v>
      </c>
      <c r="H161" s="21" t="s">
        <v>1735</v>
      </c>
      <c r="I161" s="21" t="s">
        <v>1728</v>
      </c>
      <c r="J161" s="28" t="s">
        <v>1549</v>
      </c>
      <c r="K161" s="30">
        <v>56726</v>
      </c>
      <c r="AC161" s="3"/>
      <c r="AD161" s="3"/>
      <c r="AE161" s="4"/>
      <c r="AF161" s="4"/>
    </row>
    <row r="162" spans="1:32" s="2" customFormat="1" ht="45">
      <c r="A162" s="20" t="s">
        <v>1850</v>
      </c>
      <c r="B162" s="20" t="s">
        <v>1725</v>
      </c>
      <c r="C162" s="25" t="s">
        <v>1597</v>
      </c>
      <c r="D162" s="27" t="s">
        <v>1597</v>
      </c>
      <c r="E162" s="29" t="s">
        <v>1726</v>
      </c>
      <c r="F162" s="26">
        <v>20140216</v>
      </c>
      <c r="G162" s="27">
        <v>41795</v>
      </c>
      <c r="H162" s="21" t="s">
        <v>1736</v>
      </c>
      <c r="I162" s="21" t="s">
        <v>1728</v>
      </c>
      <c r="J162" s="28" t="s">
        <v>1549</v>
      </c>
      <c r="K162" s="30">
        <v>71246</v>
      </c>
      <c r="AC162" s="3"/>
      <c r="AD162" s="3"/>
      <c r="AE162" s="4"/>
      <c r="AF162" s="4"/>
    </row>
    <row r="163" spans="1:32" s="2" customFormat="1" ht="45">
      <c r="A163" s="20" t="s">
        <v>1850</v>
      </c>
      <c r="B163" s="20" t="s">
        <v>1725</v>
      </c>
      <c r="C163" s="25" t="s">
        <v>1597</v>
      </c>
      <c r="D163" s="27" t="s">
        <v>1597</v>
      </c>
      <c r="E163" s="29" t="s">
        <v>1726</v>
      </c>
      <c r="F163" s="26">
        <v>20140217</v>
      </c>
      <c r="G163" s="27">
        <v>41795</v>
      </c>
      <c r="H163" s="21" t="s">
        <v>1737</v>
      </c>
      <c r="I163" s="21" t="s">
        <v>1728</v>
      </c>
      <c r="J163" s="28" t="s">
        <v>1549</v>
      </c>
      <c r="K163" s="30">
        <v>56726</v>
      </c>
      <c r="AC163" s="3"/>
      <c r="AD163" s="3"/>
      <c r="AE163" s="4"/>
      <c r="AF163" s="4"/>
    </row>
    <row r="164" spans="1:32" s="2" customFormat="1" ht="45">
      <c r="A164" s="20" t="s">
        <v>1850</v>
      </c>
      <c r="B164" s="20" t="s">
        <v>1725</v>
      </c>
      <c r="C164" s="25" t="s">
        <v>1597</v>
      </c>
      <c r="D164" s="27" t="s">
        <v>1597</v>
      </c>
      <c r="E164" s="29" t="s">
        <v>1726</v>
      </c>
      <c r="F164" s="26">
        <v>20140218</v>
      </c>
      <c r="G164" s="27">
        <v>41795</v>
      </c>
      <c r="H164" s="21" t="s">
        <v>1738</v>
      </c>
      <c r="I164" s="21" t="s">
        <v>1728</v>
      </c>
      <c r="J164" s="28" t="s">
        <v>1549</v>
      </c>
      <c r="K164" s="30">
        <v>124072</v>
      </c>
      <c r="AC164" s="3"/>
      <c r="AD164" s="3"/>
      <c r="AE164" s="4"/>
      <c r="AF164" s="4"/>
    </row>
    <row r="165" spans="1:32" s="2" customFormat="1" ht="45">
      <c r="A165" s="20" t="s">
        <v>1850</v>
      </c>
      <c r="B165" s="20" t="s">
        <v>1725</v>
      </c>
      <c r="C165" s="25" t="s">
        <v>1597</v>
      </c>
      <c r="D165" s="27" t="s">
        <v>1597</v>
      </c>
      <c r="E165" s="29" t="s">
        <v>1726</v>
      </c>
      <c r="F165" s="26">
        <v>20140219</v>
      </c>
      <c r="G165" s="27">
        <v>41795</v>
      </c>
      <c r="H165" s="21" t="s">
        <v>1739</v>
      </c>
      <c r="I165" s="21" t="s">
        <v>1728</v>
      </c>
      <c r="J165" s="28" t="s">
        <v>1549</v>
      </c>
      <c r="K165" s="30">
        <v>15000</v>
      </c>
      <c r="AC165" s="3"/>
      <c r="AD165" s="3"/>
      <c r="AE165" s="4"/>
      <c r="AF165" s="4"/>
    </row>
    <row r="166" spans="1:32" s="2" customFormat="1" ht="45">
      <c r="A166" s="20" t="s">
        <v>1850</v>
      </c>
      <c r="B166" s="20" t="s">
        <v>1725</v>
      </c>
      <c r="C166" s="25" t="s">
        <v>1597</v>
      </c>
      <c r="D166" s="27" t="s">
        <v>1597</v>
      </c>
      <c r="E166" s="29" t="s">
        <v>1726</v>
      </c>
      <c r="F166" s="26">
        <v>20140220</v>
      </c>
      <c r="G166" s="27">
        <v>41795</v>
      </c>
      <c r="H166" s="21" t="s">
        <v>1740</v>
      </c>
      <c r="I166" s="21" t="s">
        <v>1728</v>
      </c>
      <c r="J166" s="28" t="s">
        <v>1549</v>
      </c>
      <c r="K166" s="30">
        <v>150512</v>
      </c>
      <c r="AC166" s="3"/>
      <c r="AD166" s="3"/>
      <c r="AE166" s="4"/>
      <c r="AF166" s="4"/>
    </row>
    <row r="167" spans="1:32" ht="45">
      <c r="A167" s="20" t="s">
        <v>1850</v>
      </c>
      <c r="B167" s="20" t="s">
        <v>1725</v>
      </c>
      <c r="C167" s="25" t="s">
        <v>1597</v>
      </c>
      <c r="D167" s="27" t="s">
        <v>1597</v>
      </c>
      <c r="E167" s="29" t="s">
        <v>1726</v>
      </c>
      <c r="F167" s="26">
        <v>20140221</v>
      </c>
      <c r="G167" s="27">
        <v>41795</v>
      </c>
      <c r="H167" s="21" t="s">
        <v>1741</v>
      </c>
      <c r="I167" s="21" t="s">
        <v>1728</v>
      </c>
      <c r="J167" s="28" t="s">
        <v>1549</v>
      </c>
      <c r="K167" s="30">
        <v>150512</v>
      </c>
    </row>
    <row r="168" spans="1:32" ht="45">
      <c r="A168" s="20" t="s">
        <v>1850</v>
      </c>
      <c r="B168" s="20" t="s">
        <v>1725</v>
      </c>
      <c r="C168" s="25" t="s">
        <v>1597</v>
      </c>
      <c r="D168" s="27" t="s">
        <v>1597</v>
      </c>
      <c r="E168" s="29" t="s">
        <v>1726</v>
      </c>
      <c r="F168" s="26">
        <v>20140222</v>
      </c>
      <c r="G168" s="27">
        <v>41795</v>
      </c>
      <c r="H168" s="21" t="s">
        <v>1742</v>
      </c>
      <c r="I168" s="21" t="s">
        <v>1728</v>
      </c>
      <c r="J168" s="28" t="s">
        <v>1549</v>
      </c>
      <c r="K168" s="30">
        <v>132432</v>
      </c>
    </row>
    <row r="169" spans="1:32">
      <c r="A169" s="20" t="s">
        <v>1850</v>
      </c>
      <c r="B169" s="20" t="s">
        <v>1543</v>
      </c>
      <c r="C169" s="25" t="s">
        <v>1597</v>
      </c>
      <c r="D169" s="27" t="s">
        <v>1597</v>
      </c>
      <c r="E169" s="29" t="s">
        <v>1743</v>
      </c>
      <c r="F169" s="26">
        <v>20140042</v>
      </c>
      <c r="G169" s="27">
        <v>41796</v>
      </c>
      <c r="H169" s="21" t="s">
        <v>1744</v>
      </c>
      <c r="I169" s="21" t="s">
        <v>1745</v>
      </c>
      <c r="J169" s="28" t="s">
        <v>1746</v>
      </c>
      <c r="K169" s="30">
        <v>159981</v>
      </c>
    </row>
    <row r="170" spans="1:32">
      <c r="A170" s="20" t="s">
        <v>1850</v>
      </c>
      <c r="B170" s="20" t="s">
        <v>1543</v>
      </c>
      <c r="C170" s="25" t="s">
        <v>1597</v>
      </c>
      <c r="D170" s="27" t="s">
        <v>1597</v>
      </c>
      <c r="E170" s="29" t="s">
        <v>1726</v>
      </c>
      <c r="F170" s="26">
        <v>20140209</v>
      </c>
      <c r="G170" s="27">
        <v>41796</v>
      </c>
      <c r="H170" s="21" t="s">
        <v>1747</v>
      </c>
      <c r="I170" s="21" t="s">
        <v>1745</v>
      </c>
      <c r="J170" s="28" t="s">
        <v>1746</v>
      </c>
      <c r="K170" s="30">
        <v>9990</v>
      </c>
    </row>
    <row r="171" spans="1:32" ht="30">
      <c r="A171" s="20" t="s">
        <v>1850</v>
      </c>
      <c r="B171" s="20" t="s">
        <v>1546</v>
      </c>
      <c r="C171" s="25" t="s">
        <v>1597</v>
      </c>
      <c r="D171" s="27" t="s">
        <v>1597</v>
      </c>
      <c r="E171" s="29" t="s">
        <v>1726</v>
      </c>
      <c r="F171" s="26">
        <v>20140223</v>
      </c>
      <c r="G171" s="27">
        <v>41800</v>
      </c>
      <c r="H171" s="21" t="s">
        <v>1748</v>
      </c>
      <c r="I171" s="21" t="s">
        <v>1749</v>
      </c>
      <c r="J171" s="28" t="s">
        <v>1750</v>
      </c>
      <c r="K171" s="30">
        <v>49605</v>
      </c>
    </row>
    <row r="172" spans="1:32" ht="30">
      <c r="A172" s="20" t="s">
        <v>1850</v>
      </c>
      <c r="B172" s="20" t="s">
        <v>1543</v>
      </c>
      <c r="C172" s="25" t="s">
        <v>1597</v>
      </c>
      <c r="D172" s="27" t="s">
        <v>1597</v>
      </c>
      <c r="E172" s="29" t="s">
        <v>1726</v>
      </c>
      <c r="F172" s="26">
        <v>20140225</v>
      </c>
      <c r="G172" s="27">
        <v>41800</v>
      </c>
      <c r="H172" s="21" t="s">
        <v>1751</v>
      </c>
      <c r="I172" s="21" t="s">
        <v>1752</v>
      </c>
      <c r="J172" s="28" t="s">
        <v>1753</v>
      </c>
      <c r="K172" s="30">
        <v>104400</v>
      </c>
    </row>
    <row r="173" spans="1:32" ht="30">
      <c r="A173" s="20" t="s">
        <v>1850</v>
      </c>
      <c r="B173" s="20" t="s">
        <v>1754</v>
      </c>
      <c r="C173" s="25" t="s">
        <v>1755</v>
      </c>
      <c r="D173" s="27">
        <v>40661</v>
      </c>
      <c r="E173" s="29" t="s">
        <v>1726</v>
      </c>
      <c r="F173" s="26">
        <v>20140227</v>
      </c>
      <c r="G173" s="27">
        <v>41800</v>
      </c>
      <c r="H173" s="21" t="s">
        <v>1756</v>
      </c>
      <c r="I173" s="21" t="s">
        <v>1757</v>
      </c>
      <c r="J173" s="28" t="s">
        <v>1758</v>
      </c>
      <c r="K173" s="30">
        <v>60000</v>
      </c>
    </row>
    <row r="174" spans="1:32" ht="30">
      <c r="A174" s="20" t="s">
        <v>1850</v>
      </c>
      <c r="B174" s="20" t="s">
        <v>1754</v>
      </c>
      <c r="C174" s="25" t="s">
        <v>1755</v>
      </c>
      <c r="D174" s="27">
        <v>40661</v>
      </c>
      <c r="E174" s="29" t="s">
        <v>1726</v>
      </c>
      <c r="F174" s="26">
        <v>20140228</v>
      </c>
      <c r="G174" s="27">
        <v>41800</v>
      </c>
      <c r="H174" s="21" t="s">
        <v>1759</v>
      </c>
      <c r="I174" s="21" t="s">
        <v>1757</v>
      </c>
      <c r="J174" s="28" t="s">
        <v>1758</v>
      </c>
      <c r="K174" s="30">
        <v>60000</v>
      </c>
    </row>
    <row r="175" spans="1:32" ht="45">
      <c r="A175" s="20" t="s">
        <v>1850</v>
      </c>
      <c r="B175" s="20" t="s">
        <v>1725</v>
      </c>
      <c r="C175" s="25" t="s">
        <v>1597</v>
      </c>
      <c r="D175" s="27" t="s">
        <v>1597</v>
      </c>
      <c r="E175" s="29" t="s">
        <v>1726</v>
      </c>
      <c r="F175" s="26">
        <v>20140229</v>
      </c>
      <c r="G175" s="27">
        <v>41800</v>
      </c>
      <c r="H175" s="21" t="s">
        <v>1760</v>
      </c>
      <c r="I175" s="21" t="s">
        <v>1761</v>
      </c>
      <c r="J175" s="28" t="s">
        <v>1762</v>
      </c>
      <c r="K175" s="30">
        <v>109816</v>
      </c>
    </row>
    <row r="176" spans="1:32" ht="30">
      <c r="A176" s="20" t="s">
        <v>1850</v>
      </c>
      <c r="B176" s="20" t="s">
        <v>1543</v>
      </c>
      <c r="C176" s="25" t="s">
        <v>1597</v>
      </c>
      <c r="D176" s="27" t="s">
        <v>1597</v>
      </c>
      <c r="E176" s="29" t="s">
        <v>1726</v>
      </c>
      <c r="F176" s="26">
        <v>20140230</v>
      </c>
      <c r="G176" s="27">
        <v>41800</v>
      </c>
      <c r="H176" s="21" t="s">
        <v>1763</v>
      </c>
      <c r="I176" s="21" t="s">
        <v>1764</v>
      </c>
      <c r="J176" s="28" t="s">
        <v>1765</v>
      </c>
      <c r="K176" s="30">
        <v>299880</v>
      </c>
    </row>
    <row r="177" spans="1:11" ht="30">
      <c r="A177" s="20" t="s">
        <v>1850</v>
      </c>
      <c r="B177" s="20" t="s">
        <v>1543</v>
      </c>
      <c r="C177" s="25" t="s">
        <v>1597</v>
      </c>
      <c r="D177" s="27" t="s">
        <v>1597</v>
      </c>
      <c r="E177" s="29" t="s">
        <v>1743</v>
      </c>
      <c r="F177" s="26">
        <v>20140047</v>
      </c>
      <c r="G177" s="27">
        <v>41800</v>
      </c>
      <c r="H177" s="21" t="s">
        <v>1766</v>
      </c>
      <c r="I177" s="21" t="s">
        <v>1767</v>
      </c>
      <c r="J177" s="28" t="s">
        <v>1768</v>
      </c>
      <c r="K177" s="30">
        <v>474654</v>
      </c>
    </row>
    <row r="178" spans="1:11" ht="30">
      <c r="A178" s="20" t="s">
        <v>1850</v>
      </c>
      <c r="B178" s="20" t="s">
        <v>1543</v>
      </c>
      <c r="C178" s="25" t="s">
        <v>1597</v>
      </c>
      <c r="D178" s="27" t="s">
        <v>1597</v>
      </c>
      <c r="E178" s="29" t="s">
        <v>1743</v>
      </c>
      <c r="F178" s="26">
        <v>20140048</v>
      </c>
      <c r="G178" s="27">
        <v>41800</v>
      </c>
      <c r="H178" s="21" t="s">
        <v>1769</v>
      </c>
      <c r="I178" s="21" t="s">
        <v>1767</v>
      </c>
      <c r="J178" s="28" t="s">
        <v>1768</v>
      </c>
      <c r="K178" s="30">
        <v>53588</v>
      </c>
    </row>
    <row r="179" spans="1:11" ht="30">
      <c r="A179" s="20" t="s">
        <v>1850</v>
      </c>
      <c r="B179" s="20" t="s">
        <v>1543</v>
      </c>
      <c r="C179" s="25" t="s">
        <v>1597</v>
      </c>
      <c r="D179" s="27" t="s">
        <v>1597</v>
      </c>
      <c r="E179" s="29" t="s">
        <v>1743</v>
      </c>
      <c r="F179" s="26">
        <v>20140049</v>
      </c>
      <c r="G179" s="27">
        <v>41802</v>
      </c>
      <c r="H179" s="21" t="s">
        <v>1770</v>
      </c>
      <c r="I179" s="21" t="s">
        <v>1771</v>
      </c>
      <c r="J179" s="28" t="s">
        <v>1772</v>
      </c>
      <c r="K179" s="30">
        <v>20580</v>
      </c>
    </row>
    <row r="180" spans="1:11" ht="30">
      <c r="A180" s="20" t="s">
        <v>1850</v>
      </c>
      <c r="B180" s="20" t="s">
        <v>1543</v>
      </c>
      <c r="C180" s="25" t="s">
        <v>1597</v>
      </c>
      <c r="D180" s="27" t="s">
        <v>1597</v>
      </c>
      <c r="E180" s="29" t="s">
        <v>1743</v>
      </c>
      <c r="F180" s="26">
        <v>20140050</v>
      </c>
      <c r="G180" s="27">
        <v>41802</v>
      </c>
      <c r="H180" s="21" t="s">
        <v>1773</v>
      </c>
      <c r="I180" s="21" t="s">
        <v>1771</v>
      </c>
      <c r="J180" s="28" t="s">
        <v>1772</v>
      </c>
      <c r="K180" s="30">
        <v>16581</v>
      </c>
    </row>
    <row r="181" spans="1:11" ht="30">
      <c r="A181" s="20" t="s">
        <v>1850</v>
      </c>
      <c r="B181" s="20" t="s">
        <v>1543</v>
      </c>
      <c r="C181" s="25" t="s">
        <v>1597</v>
      </c>
      <c r="D181" s="27" t="s">
        <v>1597</v>
      </c>
      <c r="E181" s="29" t="s">
        <v>1743</v>
      </c>
      <c r="F181" s="26">
        <v>20140051</v>
      </c>
      <c r="G181" s="27">
        <v>41802</v>
      </c>
      <c r="H181" s="21" t="s">
        <v>1774</v>
      </c>
      <c r="I181" s="21" t="s">
        <v>1771</v>
      </c>
      <c r="J181" s="28" t="s">
        <v>1772</v>
      </c>
      <c r="K181" s="30">
        <v>64703</v>
      </c>
    </row>
    <row r="182" spans="1:11" ht="30">
      <c r="A182" s="20" t="s">
        <v>1850</v>
      </c>
      <c r="B182" s="20" t="s">
        <v>1543</v>
      </c>
      <c r="C182" s="25" t="s">
        <v>1597</v>
      </c>
      <c r="D182" s="27" t="s">
        <v>1597</v>
      </c>
      <c r="E182" s="29" t="s">
        <v>1743</v>
      </c>
      <c r="F182" s="26">
        <v>20140052</v>
      </c>
      <c r="G182" s="27">
        <v>41802</v>
      </c>
      <c r="H182" s="21" t="s">
        <v>1775</v>
      </c>
      <c r="I182" s="21" t="s">
        <v>1771</v>
      </c>
      <c r="J182" s="28" t="s">
        <v>1772</v>
      </c>
      <c r="K182" s="30">
        <v>15758</v>
      </c>
    </row>
    <row r="183" spans="1:11" ht="30">
      <c r="A183" s="20" t="s">
        <v>1850</v>
      </c>
      <c r="B183" s="20" t="s">
        <v>1543</v>
      </c>
      <c r="C183" s="25" t="s">
        <v>1597</v>
      </c>
      <c r="D183" s="27" t="s">
        <v>1597</v>
      </c>
      <c r="E183" s="29" t="s">
        <v>1743</v>
      </c>
      <c r="F183" s="26">
        <v>20140053</v>
      </c>
      <c r="G183" s="27">
        <v>41802</v>
      </c>
      <c r="H183" s="21" t="s">
        <v>1776</v>
      </c>
      <c r="I183" s="21" t="s">
        <v>1771</v>
      </c>
      <c r="J183" s="28" t="s">
        <v>1772</v>
      </c>
      <c r="K183" s="30">
        <v>109243</v>
      </c>
    </row>
    <row r="184" spans="1:11" ht="30">
      <c r="A184" s="20" t="s">
        <v>1850</v>
      </c>
      <c r="B184" s="20" t="s">
        <v>1543</v>
      </c>
      <c r="C184" s="25" t="s">
        <v>1597</v>
      </c>
      <c r="D184" s="27" t="s">
        <v>1597</v>
      </c>
      <c r="E184" s="29" t="s">
        <v>1743</v>
      </c>
      <c r="F184" s="26">
        <v>20140054</v>
      </c>
      <c r="G184" s="27">
        <v>41802</v>
      </c>
      <c r="H184" s="21" t="s">
        <v>1777</v>
      </c>
      <c r="I184" s="21" t="s">
        <v>1771</v>
      </c>
      <c r="J184" s="28" t="s">
        <v>1772</v>
      </c>
      <c r="K184" s="30">
        <v>170193</v>
      </c>
    </row>
    <row r="185" spans="1:11" ht="30">
      <c r="A185" s="20" t="s">
        <v>1850</v>
      </c>
      <c r="B185" s="20" t="s">
        <v>1543</v>
      </c>
      <c r="C185" s="25" t="s">
        <v>1597</v>
      </c>
      <c r="D185" s="27" t="s">
        <v>1597</v>
      </c>
      <c r="E185" s="29" t="s">
        <v>1743</v>
      </c>
      <c r="F185" s="26">
        <v>20140055</v>
      </c>
      <c r="G185" s="27">
        <v>41802</v>
      </c>
      <c r="H185" s="21" t="s">
        <v>1778</v>
      </c>
      <c r="I185" s="21" t="s">
        <v>1771</v>
      </c>
      <c r="J185" s="28" t="s">
        <v>1772</v>
      </c>
      <c r="K185" s="30">
        <v>78213</v>
      </c>
    </row>
    <row r="186" spans="1:11" ht="30">
      <c r="A186" s="20" t="s">
        <v>1850</v>
      </c>
      <c r="B186" s="20" t="s">
        <v>1543</v>
      </c>
      <c r="C186" s="25" t="s">
        <v>1597</v>
      </c>
      <c r="D186" s="27" t="s">
        <v>1597</v>
      </c>
      <c r="E186" s="29" t="s">
        <v>1743</v>
      </c>
      <c r="F186" s="26">
        <v>20140056</v>
      </c>
      <c r="G186" s="27">
        <v>41802</v>
      </c>
      <c r="H186" s="21" t="s">
        <v>1779</v>
      </c>
      <c r="I186" s="21" t="s">
        <v>1771</v>
      </c>
      <c r="J186" s="28" t="s">
        <v>1772</v>
      </c>
      <c r="K186" s="30">
        <v>73043</v>
      </c>
    </row>
    <row r="187" spans="1:11" ht="30">
      <c r="A187" s="20" t="s">
        <v>1850</v>
      </c>
      <c r="B187" s="20" t="s">
        <v>1543</v>
      </c>
      <c r="C187" s="25" t="s">
        <v>1597</v>
      </c>
      <c r="D187" s="27" t="s">
        <v>1597</v>
      </c>
      <c r="E187" s="29" t="s">
        <v>1743</v>
      </c>
      <c r="F187" s="26">
        <v>20140057</v>
      </c>
      <c r="G187" s="27">
        <v>41802</v>
      </c>
      <c r="H187" s="21" t="s">
        <v>1780</v>
      </c>
      <c r="I187" s="21" t="s">
        <v>1771</v>
      </c>
      <c r="J187" s="28" t="s">
        <v>1772</v>
      </c>
      <c r="K187" s="30">
        <v>122927</v>
      </c>
    </row>
    <row r="188" spans="1:11" ht="30">
      <c r="A188" s="20" t="s">
        <v>1850</v>
      </c>
      <c r="B188" s="20" t="s">
        <v>1543</v>
      </c>
      <c r="C188" s="25" t="s">
        <v>1597</v>
      </c>
      <c r="D188" s="27" t="s">
        <v>1597</v>
      </c>
      <c r="E188" s="29" t="s">
        <v>1743</v>
      </c>
      <c r="F188" s="26">
        <v>20140058</v>
      </c>
      <c r="G188" s="27">
        <v>41802</v>
      </c>
      <c r="H188" s="21" t="s">
        <v>1780</v>
      </c>
      <c r="I188" s="21" t="s">
        <v>1767</v>
      </c>
      <c r="J188" s="28" t="s">
        <v>1768</v>
      </c>
      <c r="K188" s="30">
        <v>27322</v>
      </c>
    </row>
    <row r="189" spans="1:11" ht="30">
      <c r="A189" s="20" t="s">
        <v>1850</v>
      </c>
      <c r="B189" s="20" t="s">
        <v>1543</v>
      </c>
      <c r="C189" s="25" t="s">
        <v>1597</v>
      </c>
      <c r="D189" s="27" t="s">
        <v>1597</v>
      </c>
      <c r="E189" s="29" t="s">
        <v>1743</v>
      </c>
      <c r="F189" s="26">
        <v>20140059</v>
      </c>
      <c r="G189" s="27">
        <v>41802</v>
      </c>
      <c r="H189" s="21" t="s">
        <v>1779</v>
      </c>
      <c r="I189" s="21" t="s">
        <v>1767</v>
      </c>
      <c r="J189" s="28" t="s">
        <v>1768</v>
      </c>
      <c r="K189" s="30">
        <v>35795</v>
      </c>
    </row>
    <row r="190" spans="1:11" ht="30">
      <c r="A190" s="20" t="s">
        <v>1850</v>
      </c>
      <c r="B190" s="20" t="s">
        <v>1543</v>
      </c>
      <c r="C190" s="25" t="s">
        <v>1597</v>
      </c>
      <c r="D190" s="27" t="s">
        <v>1597</v>
      </c>
      <c r="E190" s="29" t="s">
        <v>1743</v>
      </c>
      <c r="F190" s="26">
        <v>20140060</v>
      </c>
      <c r="G190" s="27">
        <v>41802</v>
      </c>
      <c r="H190" s="21" t="s">
        <v>1778</v>
      </c>
      <c r="I190" s="21" t="s">
        <v>1767</v>
      </c>
      <c r="J190" s="28" t="s">
        <v>1768</v>
      </c>
      <c r="K190" s="30">
        <v>35504</v>
      </c>
    </row>
    <row r="191" spans="1:11" ht="30">
      <c r="A191" s="20" t="s">
        <v>1850</v>
      </c>
      <c r="B191" s="20" t="s">
        <v>1543</v>
      </c>
      <c r="C191" s="25" t="s">
        <v>1597</v>
      </c>
      <c r="D191" s="27" t="s">
        <v>1597</v>
      </c>
      <c r="E191" s="29" t="s">
        <v>1743</v>
      </c>
      <c r="F191" s="26">
        <v>20140061</v>
      </c>
      <c r="G191" s="27">
        <v>41802</v>
      </c>
      <c r="H191" s="21" t="s">
        <v>1777</v>
      </c>
      <c r="I191" s="21" t="s">
        <v>1767</v>
      </c>
      <c r="J191" s="28" t="s">
        <v>1768</v>
      </c>
      <c r="K191" s="30">
        <v>49771</v>
      </c>
    </row>
    <row r="192" spans="1:11" ht="30">
      <c r="A192" s="20" t="s">
        <v>1850</v>
      </c>
      <c r="B192" s="20" t="s">
        <v>1543</v>
      </c>
      <c r="C192" s="25" t="s">
        <v>1597</v>
      </c>
      <c r="D192" s="27" t="s">
        <v>1597</v>
      </c>
      <c r="E192" s="29" t="s">
        <v>1743</v>
      </c>
      <c r="F192" s="26">
        <v>20140062</v>
      </c>
      <c r="G192" s="27">
        <v>41802</v>
      </c>
      <c r="H192" s="21" t="s">
        <v>1776</v>
      </c>
      <c r="I192" s="21" t="s">
        <v>1767</v>
      </c>
      <c r="J192" s="28" t="s">
        <v>1768</v>
      </c>
      <c r="K192" s="30">
        <v>47541</v>
      </c>
    </row>
    <row r="193" spans="1:11" ht="30">
      <c r="A193" s="20" t="s">
        <v>1850</v>
      </c>
      <c r="B193" s="20" t="s">
        <v>1543</v>
      </c>
      <c r="C193" s="25" t="s">
        <v>1597</v>
      </c>
      <c r="D193" s="27" t="s">
        <v>1597</v>
      </c>
      <c r="E193" s="29" t="s">
        <v>1743</v>
      </c>
      <c r="F193" s="26">
        <v>20140063</v>
      </c>
      <c r="G193" s="27">
        <v>41802</v>
      </c>
      <c r="H193" s="21" t="s">
        <v>1774</v>
      </c>
      <c r="I193" s="21" t="s">
        <v>1767</v>
      </c>
      <c r="J193" s="28" t="s">
        <v>1768</v>
      </c>
      <c r="K193" s="30">
        <v>25854</v>
      </c>
    </row>
    <row r="194" spans="1:11" ht="30">
      <c r="A194" s="20" t="s">
        <v>1850</v>
      </c>
      <c r="B194" s="20" t="s">
        <v>1543</v>
      </c>
      <c r="C194" s="25" t="s">
        <v>1597</v>
      </c>
      <c r="D194" s="27" t="s">
        <v>1597</v>
      </c>
      <c r="E194" s="29" t="s">
        <v>1743</v>
      </c>
      <c r="F194" s="26">
        <v>20140064</v>
      </c>
      <c r="G194" s="27">
        <v>41802</v>
      </c>
      <c r="H194" s="21" t="s">
        <v>1770</v>
      </c>
      <c r="I194" s="21" t="s">
        <v>1767</v>
      </c>
      <c r="J194" s="28" t="s">
        <v>1768</v>
      </c>
      <c r="K194" s="30">
        <v>26090</v>
      </c>
    </row>
    <row r="195" spans="1:11">
      <c r="A195" s="20" t="s">
        <v>1850</v>
      </c>
      <c r="B195" s="20" t="s">
        <v>1754</v>
      </c>
      <c r="C195" s="25" t="s">
        <v>1781</v>
      </c>
      <c r="D195" s="27">
        <v>41260</v>
      </c>
      <c r="E195" s="29" t="s">
        <v>1726</v>
      </c>
      <c r="F195" s="26">
        <v>20140231</v>
      </c>
      <c r="G195" s="27">
        <v>41802</v>
      </c>
      <c r="H195" s="21" t="s">
        <v>1782</v>
      </c>
      <c r="I195" s="21" t="s">
        <v>1757</v>
      </c>
      <c r="J195" s="28" t="s">
        <v>1758</v>
      </c>
      <c r="K195" s="30">
        <v>144600</v>
      </c>
    </row>
    <row r="196" spans="1:11">
      <c r="A196" s="20" t="s">
        <v>1850</v>
      </c>
      <c r="B196" s="20" t="s">
        <v>1754</v>
      </c>
      <c r="C196" s="25" t="s">
        <v>1781</v>
      </c>
      <c r="D196" s="27">
        <v>41260</v>
      </c>
      <c r="E196" s="29" t="s">
        <v>1726</v>
      </c>
      <c r="F196" s="26">
        <v>20140232</v>
      </c>
      <c r="G196" s="27">
        <v>41802</v>
      </c>
      <c r="H196" s="21" t="s">
        <v>1783</v>
      </c>
      <c r="I196" s="21" t="s">
        <v>1757</v>
      </c>
      <c r="J196" s="28" t="s">
        <v>1758</v>
      </c>
      <c r="K196" s="30">
        <v>144600</v>
      </c>
    </row>
    <row r="197" spans="1:11">
      <c r="A197" s="20" t="s">
        <v>1850</v>
      </c>
      <c r="B197" s="20" t="s">
        <v>1754</v>
      </c>
      <c r="C197" s="25" t="s">
        <v>1781</v>
      </c>
      <c r="D197" s="27">
        <v>41260</v>
      </c>
      <c r="E197" s="29" t="s">
        <v>1726</v>
      </c>
      <c r="F197" s="26">
        <v>20140233</v>
      </c>
      <c r="G197" s="27">
        <v>41802</v>
      </c>
      <c r="H197" s="21" t="s">
        <v>1784</v>
      </c>
      <c r="I197" s="21" t="s">
        <v>1757</v>
      </c>
      <c r="J197" s="28" t="s">
        <v>1758</v>
      </c>
      <c r="K197" s="30">
        <v>144600</v>
      </c>
    </row>
    <row r="198" spans="1:11">
      <c r="A198" s="20" t="s">
        <v>1850</v>
      </c>
      <c r="B198" s="20" t="s">
        <v>1754</v>
      </c>
      <c r="C198" s="25" t="s">
        <v>1781</v>
      </c>
      <c r="D198" s="27">
        <v>41260</v>
      </c>
      <c r="E198" s="29" t="s">
        <v>1726</v>
      </c>
      <c r="F198" s="26">
        <v>20140234</v>
      </c>
      <c r="G198" s="27">
        <v>41802</v>
      </c>
      <c r="H198" s="21" t="s">
        <v>1785</v>
      </c>
      <c r="I198" s="21" t="s">
        <v>1757</v>
      </c>
      <c r="J198" s="28" t="s">
        <v>1758</v>
      </c>
      <c r="K198" s="30">
        <v>144600</v>
      </c>
    </row>
    <row r="199" spans="1:11">
      <c r="A199" s="20" t="s">
        <v>1850</v>
      </c>
      <c r="B199" s="20" t="s">
        <v>1684</v>
      </c>
      <c r="C199" s="25" t="s">
        <v>1786</v>
      </c>
      <c r="D199" s="27">
        <v>41604</v>
      </c>
      <c r="E199" s="29" t="s">
        <v>1726</v>
      </c>
      <c r="F199" s="26">
        <v>20140235</v>
      </c>
      <c r="G199" s="27">
        <v>41802</v>
      </c>
      <c r="H199" s="21" t="s">
        <v>1787</v>
      </c>
      <c r="I199" s="21" t="s">
        <v>1788</v>
      </c>
      <c r="J199" s="28" t="s">
        <v>1789</v>
      </c>
      <c r="K199" s="30">
        <v>144600</v>
      </c>
    </row>
    <row r="200" spans="1:11" ht="30">
      <c r="A200" s="20" t="s">
        <v>1850</v>
      </c>
      <c r="B200" s="20" t="s">
        <v>1684</v>
      </c>
      <c r="C200" s="25" t="s">
        <v>1790</v>
      </c>
      <c r="D200" s="27">
        <v>41183</v>
      </c>
      <c r="E200" s="29" t="s">
        <v>1726</v>
      </c>
      <c r="F200" s="26">
        <v>20140236</v>
      </c>
      <c r="G200" s="27">
        <v>41802</v>
      </c>
      <c r="H200" s="21" t="s">
        <v>1782</v>
      </c>
      <c r="I200" s="21" t="s">
        <v>1791</v>
      </c>
      <c r="J200" s="28" t="s">
        <v>1792</v>
      </c>
      <c r="K200" s="30">
        <v>144600</v>
      </c>
    </row>
    <row r="201" spans="1:11" ht="30">
      <c r="A201" s="20" t="s">
        <v>1850</v>
      </c>
      <c r="B201" s="20" t="s">
        <v>1684</v>
      </c>
      <c r="C201" s="25" t="s">
        <v>1790</v>
      </c>
      <c r="D201" s="27">
        <v>41183</v>
      </c>
      <c r="E201" s="29" t="s">
        <v>1726</v>
      </c>
      <c r="F201" s="26">
        <v>20140237</v>
      </c>
      <c r="G201" s="27">
        <v>41802</v>
      </c>
      <c r="H201" s="21" t="s">
        <v>1787</v>
      </c>
      <c r="I201" s="21" t="s">
        <v>1791</v>
      </c>
      <c r="J201" s="28" t="s">
        <v>1792</v>
      </c>
      <c r="K201" s="30">
        <v>144600</v>
      </c>
    </row>
    <row r="202" spans="1:11" ht="30">
      <c r="A202" s="20" t="s">
        <v>1850</v>
      </c>
      <c r="B202" s="20" t="s">
        <v>1684</v>
      </c>
      <c r="C202" s="25" t="s">
        <v>1790</v>
      </c>
      <c r="D202" s="27">
        <v>41183</v>
      </c>
      <c r="E202" s="29" t="s">
        <v>1726</v>
      </c>
      <c r="F202" s="26">
        <v>20140238</v>
      </c>
      <c r="G202" s="27">
        <v>41802</v>
      </c>
      <c r="H202" s="21" t="s">
        <v>1787</v>
      </c>
      <c r="I202" s="21" t="s">
        <v>1791</v>
      </c>
      <c r="J202" s="28" t="s">
        <v>1792</v>
      </c>
      <c r="K202" s="30">
        <v>144600</v>
      </c>
    </row>
    <row r="203" spans="1:11" ht="30">
      <c r="A203" s="20" t="s">
        <v>1850</v>
      </c>
      <c r="B203" s="20" t="s">
        <v>1684</v>
      </c>
      <c r="C203" s="25" t="s">
        <v>1790</v>
      </c>
      <c r="D203" s="27">
        <v>41183</v>
      </c>
      <c r="E203" s="29" t="s">
        <v>1726</v>
      </c>
      <c r="F203" s="26">
        <v>20140239</v>
      </c>
      <c r="G203" s="27">
        <v>41802</v>
      </c>
      <c r="H203" s="21" t="s">
        <v>1785</v>
      </c>
      <c r="I203" s="21" t="s">
        <v>1791</v>
      </c>
      <c r="J203" s="28" t="s">
        <v>1792</v>
      </c>
      <c r="K203" s="30">
        <v>144600</v>
      </c>
    </row>
    <row r="204" spans="1:11">
      <c r="A204" s="20" t="s">
        <v>1850</v>
      </c>
      <c r="B204" s="20" t="s">
        <v>1754</v>
      </c>
      <c r="C204" s="25" t="s">
        <v>1781</v>
      </c>
      <c r="D204" s="27">
        <v>41260</v>
      </c>
      <c r="E204" s="29" t="s">
        <v>1726</v>
      </c>
      <c r="F204" s="26">
        <v>20140240</v>
      </c>
      <c r="G204" s="27">
        <v>41802</v>
      </c>
      <c r="H204" s="21" t="s">
        <v>1787</v>
      </c>
      <c r="I204" s="21" t="s">
        <v>1757</v>
      </c>
      <c r="J204" s="28" t="s">
        <v>1758</v>
      </c>
      <c r="K204" s="30">
        <v>144600</v>
      </c>
    </row>
    <row r="205" spans="1:11">
      <c r="A205" s="20" t="s">
        <v>1850</v>
      </c>
      <c r="B205" s="20" t="s">
        <v>1754</v>
      </c>
      <c r="C205" s="25" t="s">
        <v>1781</v>
      </c>
      <c r="D205" s="27">
        <v>41260</v>
      </c>
      <c r="E205" s="29" t="s">
        <v>1726</v>
      </c>
      <c r="F205" s="26">
        <v>20140241</v>
      </c>
      <c r="G205" s="27">
        <v>41802</v>
      </c>
      <c r="H205" s="21" t="s">
        <v>1787</v>
      </c>
      <c r="I205" s="21" t="s">
        <v>1757</v>
      </c>
      <c r="J205" s="28" t="s">
        <v>1758</v>
      </c>
      <c r="K205" s="30">
        <v>144600</v>
      </c>
    </row>
    <row r="206" spans="1:11">
      <c r="A206" s="20" t="s">
        <v>1850</v>
      </c>
      <c r="B206" s="20" t="s">
        <v>1754</v>
      </c>
      <c r="C206" s="25" t="s">
        <v>1781</v>
      </c>
      <c r="D206" s="27">
        <v>41260</v>
      </c>
      <c r="E206" s="29" t="s">
        <v>1726</v>
      </c>
      <c r="F206" s="26">
        <v>20140242</v>
      </c>
      <c r="G206" s="27">
        <v>41802</v>
      </c>
      <c r="H206" s="21" t="s">
        <v>1787</v>
      </c>
      <c r="I206" s="21" t="s">
        <v>1757</v>
      </c>
      <c r="J206" s="28" t="s">
        <v>1758</v>
      </c>
      <c r="K206" s="30">
        <v>144600</v>
      </c>
    </row>
    <row r="207" spans="1:11">
      <c r="A207" s="20" t="s">
        <v>1850</v>
      </c>
      <c r="B207" s="20" t="s">
        <v>1754</v>
      </c>
      <c r="C207" s="25" t="s">
        <v>1786</v>
      </c>
      <c r="D207" s="27">
        <v>41604</v>
      </c>
      <c r="E207" s="29" t="s">
        <v>1726</v>
      </c>
      <c r="F207" s="26">
        <v>20140243</v>
      </c>
      <c r="G207" s="27">
        <v>41802</v>
      </c>
      <c r="H207" s="21" t="s">
        <v>1783</v>
      </c>
      <c r="I207" s="21" t="s">
        <v>1788</v>
      </c>
      <c r="J207" s="28" t="s">
        <v>1789</v>
      </c>
      <c r="K207" s="30">
        <v>144600</v>
      </c>
    </row>
    <row r="208" spans="1:11" ht="45">
      <c r="A208" s="20" t="s">
        <v>1850</v>
      </c>
      <c r="B208" s="20" t="s">
        <v>1725</v>
      </c>
      <c r="C208" s="25" t="s">
        <v>1597</v>
      </c>
      <c r="D208" s="27" t="s">
        <v>1597</v>
      </c>
      <c r="E208" s="29" t="s">
        <v>1726</v>
      </c>
      <c r="F208" s="26">
        <v>20140244</v>
      </c>
      <c r="G208" s="27">
        <v>41807</v>
      </c>
      <c r="H208" s="21" t="s">
        <v>1793</v>
      </c>
      <c r="I208" s="21" t="s">
        <v>1728</v>
      </c>
      <c r="J208" s="28" t="s">
        <v>1549</v>
      </c>
      <c r="K208" s="30">
        <v>15000</v>
      </c>
    </row>
    <row r="209" spans="1:11" ht="45">
      <c r="A209" s="20" t="s">
        <v>1850</v>
      </c>
      <c r="B209" s="20" t="s">
        <v>1725</v>
      </c>
      <c r="C209" s="25" t="s">
        <v>1597</v>
      </c>
      <c r="D209" s="27" t="s">
        <v>1597</v>
      </c>
      <c r="E209" s="29" t="s">
        <v>1726</v>
      </c>
      <c r="F209" s="26">
        <v>20140245</v>
      </c>
      <c r="G209" s="27">
        <v>41808</v>
      </c>
      <c r="H209" s="21" t="s">
        <v>1794</v>
      </c>
      <c r="I209" s="21" t="s">
        <v>1728</v>
      </c>
      <c r="J209" s="28" t="s">
        <v>1549</v>
      </c>
      <c r="K209" s="30">
        <v>71246</v>
      </c>
    </row>
    <row r="210" spans="1:11" ht="45">
      <c r="A210" s="20" t="s">
        <v>1850</v>
      </c>
      <c r="B210" s="20" t="s">
        <v>1725</v>
      </c>
      <c r="C210" s="25" t="s">
        <v>1597</v>
      </c>
      <c r="D210" s="27" t="s">
        <v>1597</v>
      </c>
      <c r="E210" s="29" t="s">
        <v>1726</v>
      </c>
      <c r="F210" s="26">
        <v>20140246</v>
      </c>
      <c r="G210" s="27">
        <v>41808</v>
      </c>
      <c r="H210" s="21" t="s">
        <v>1795</v>
      </c>
      <c r="I210" s="21" t="s">
        <v>1728</v>
      </c>
      <c r="J210" s="28" t="s">
        <v>1549</v>
      </c>
      <c r="K210" s="30">
        <v>57000</v>
      </c>
    </row>
    <row r="211" spans="1:11" ht="30">
      <c r="A211" s="20" t="s">
        <v>1850</v>
      </c>
      <c r="B211" s="20" t="s">
        <v>1543</v>
      </c>
      <c r="C211" s="25" t="s">
        <v>1597</v>
      </c>
      <c r="D211" s="27" t="s">
        <v>1597</v>
      </c>
      <c r="E211" s="29" t="s">
        <v>1726</v>
      </c>
      <c r="F211" s="26">
        <v>20140247</v>
      </c>
      <c r="G211" s="27">
        <v>41808</v>
      </c>
      <c r="H211" s="21" t="s">
        <v>1796</v>
      </c>
      <c r="I211" s="21" t="s">
        <v>1797</v>
      </c>
      <c r="J211" s="28" t="s">
        <v>1798</v>
      </c>
      <c r="K211" s="30">
        <v>450000</v>
      </c>
    </row>
    <row r="212" spans="1:11" ht="30">
      <c r="A212" s="20" t="s">
        <v>1850</v>
      </c>
      <c r="B212" s="20" t="s">
        <v>1754</v>
      </c>
      <c r="C212" s="25" t="s">
        <v>1799</v>
      </c>
      <c r="D212" s="27">
        <v>41808</v>
      </c>
      <c r="E212" s="29" t="s">
        <v>1726</v>
      </c>
      <c r="F212" s="26">
        <v>20140248</v>
      </c>
      <c r="G212" s="27">
        <v>41808</v>
      </c>
      <c r="H212" s="21" t="s">
        <v>1800</v>
      </c>
      <c r="I212" s="21" t="s">
        <v>1801</v>
      </c>
      <c r="J212" s="28" t="s">
        <v>1802</v>
      </c>
      <c r="K212" s="30">
        <v>71400</v>
      </c>
    </row>
    <row r="213" spans="1:11" ht="45">
      <c r="A213" s="20" t="s">
        <v>1850</v>
      </c>
      <c r="B213" s="20" t="s">
        <v>1725</v>
      </c>
      <c r="C213" s="25" t="s">
        <v>1597</v>
      </c>
      <c r="D213" s="27" t="s">
        <v>1597</v>
      </c>
      <c r="E213" s="29" t="s">
        <v>1726</v>
      </c>
      <c r="F213" s="26">
        <v>20140249</v>
      </c>
      <c r="G213" s="27">
        <v>41809</v>
      </c>
      <c r="H213" s="21" t="s">
        <v>1803</v>
      </c>
      <c r="I213" s="21" t="s">
        <v>1728</v>
      </c>
      <c r="J213" s="28" t="s">
        <v>1549</v>
      </c>
      <c r="K213" s="30">
        <v>129766</v>
      </c>
    </row>
    <row r="214" spans="1:11" ht="45">
      <c r="A214" s="20" t="s">
        <v>1850</v>
      </c>
      <c r="B214" s="20" t="s">
        <v>1725</v>
      </c>
      <c r="C214" s="25" t="s">
        <v>1597</v>
      </c>
      <c r="D214" s="27" t="s">
        <v>1597</v>
      </c>
      <c r="E214" s="29" t="s">
        <v>1726</v>
      </c>
      <c r="F214" s="26">
        <v>20140250</v>
      </c>
      <c r="G214" s="27">
        <v>41809</v>
      </c>
      <c r="H214" s="21" t="s">
        <v>1804</v>
      </c>
      <c r="I214" s="21" t="s">
        <v>1728</v>
      </c>
      <c r="J214" s="28" t="s">
        <v>1549</v>
      </c>
      <c r="K214" s="30">
        <v>143766</v>
      </c>
    </row>
    <row r="215" spans="1:11" ht="30">
      <c r="A215" s="20" t="s">
        <v>1850</v>
      </c>
      <c r="B215" s="20" t="s">
        <v>1546</v>
      </c>
      <c r="C215" s="25" t="s">
        <v>1597</v>
      </c>
      <c r="D215" s="27" t="s">
        <v>1597</v>
      </c>
      <c r="E215" s="29" t="s">
        <v>1726</v>
      </c>
      <c r="F215" s="26">
        <v>20140251</v>
      </c>
      <c r="G215" s="27">
        <v>41809</v>
      </c>
      <c r="H215" s="21" t="s">
        <v>1805</v>
      </c>
      <c r="I215" s="21" t="s">
        <v>1806</v>
      </c>
      <c r="J215" s="28" t="s">
        <v>1807</v>
      </c>
      <c r="K215" s="30">
        <v>1487901</v>
      </c>
    </row>
    <row r="216" spans="1:11">
      <c r="A216" s="20" t="s">
        <v>1850</v>
      </c>
      <c r="B216" s="20" t="s">
        <v>1543</v>
      </c>
      <c r="C216" s="25" t="s">
        <v>1597</v>
      </c>
      <c r="D216" s="27" t="s">
        <v>1597</v>
      </c>
      <c r="E216" s="29" t="s">
        <v>1743</v>
      </c>
      <c r="F216" s="26">
        <v>20140065</v>
      </c>
      <c r="G216" s="27">
        <v>41809</v>
      </c>
      <c r="H216" s="21" t="s">
        <v>1808</v>
      </c>
      <c r="I216" s="21" t="s">
        <v>1809</v>
      </c>
      <c r="J216" s="28" t="s">
        <v>1810</v>
      </c>
      <c r="K216" s="30">
        <v>36500</v>
      </c>
    </row>
    <row r="217" spans="1:11" ht="45">
      <c r="A217" s="20" t="s">
        <v>1850</v>
      </c>
      <c r="B217" s="20" t="s">
        <v>1725</v>
      </c>
      <c r="C217" s="25" t="s">
        <v>1597</v>
      </c>
      <c r="D217" s="27" t="s">
        <v>1597</v>
      </c>
      <c r="E217" s="29" t="s">
        <v>1726</v>
      </c>
      <c r="F217" s="26">
        <v>20140252</v>
      </c>
      <c r="G217" s="27">
        <v>41810</v>
      </c>
      <c r="H217" s="21" t="s">
        <v>1811</v>
      </c>
      <c r="I217" s="21" t="s">
        <v>1761</v>
      </c>
      <c r="J217" s="28" t="s">
        <v>1762</v>
      </c>
      <c r="K217" s="30">
        <v>109816</v>
      </c>
    </row>
    <row r="218" spans="1:11">
      <c r="A218" s="20" t="s">
        <v>1850</v>
      </c>
      <c r="B218" s="20" t="s">
        <v>1546</v>
      </c>
      <c r="C218" s="25" t="s">
        <v>1597</v>
      </c>
      <c r="D218" s="27" t="s">
        <v>1597</v>
      </c>
      <c r="E218" s="29" t="s">
        <v>1726</v>
      </c>
      <c r="F218" s="26">
        <v>20140254</v>
      </c>
      <c r="G218" s="27">
        <v>41813</v>
      </c>
      <c r="H218" s="21" t="s">
        <v>1812</v>
      </c>
      <c r="I218" s="21" t="s">
        <v>1813</v>
      </c>
      <c r="J218" s="28" t="s">
        <v>1814</v>
      </c>
      <c r="K218" s="30">
        <v>10315</v>
      </c>
    </row>
    <row r="219" spans="1:11" ht="30">
      <c r="A219" s="20" t="s">
        <v>1850</v>
      </c>
      <c r="B219" s="20" t="s">
        <v>1754</v>
      </c>
      <c r="C219" s="25" t="s">
        <v>1781</v>
      </c>
      <c r="D219" s="27">
        <v>41260</v>
      </c>
      <c r="E219" s="29" t="s">
        <v>1726</v>
      </c>
      <c r="F219" s="26">
        <v>20140255</v>
      </c>
      <c r="G219" s="27">
        <v>41813</v>
      </c>
      <c r="H219" s="21" t="s">
        <v>1815</v>
      </c>
      <c r="I219" s="21" t="s">
        <v>1757</v>
      </c>
      <c r="J219" s="28" t="s">
        <v>1758</v>
      </c>
      <c r="K219" s="30">
        <v>95979</v>
      </c>
    </row>
    <row r="220" spans="1:11" ht="30">
      <c r="A220" s="20" t="s">
        <v>1850</v>
      </c>
      <c r="B220" s="20" t="s">
        <v>1754</v>
      </c>
      <c r="C220" s="25" t="s">
        <v>1755</v>
      </c>
      <c r="D220" s="27">
        <v>40661</v>
      </c>
      <c r="E220" s="29" t="s">
        <v>1726</v>
      </c>
      <c r="F220" s="26">
        <v>20140256</v>
      </c>
      <c r="G220" s="27">
        <v>41813</v>
      </c>
      <c r="H220" s="21" t="s">
        <v>1816</v>
      </c>
      <c r="I220" s="21" t="s">
        <v>1757</v>
      </c>
      <c r="J220" s="28" t="s">
        <v>1758</v>
      </c>
      <c r="K220" s="30">
        <v>60000</v>
      </c>
    </row>
    <row r="221" spans="1:11">
      <c r="A221" s="20" t="s">
        <v>1850</v>
      </c>
      <c r="B221" s="20" t="s">
        <v>1754</v>
      </c>
      <c r="C221" s="25" t="s">
        <v>1817</v>
      </c>
      <c r="D221" s="27">
        <v>41506</v>
      </c>
      <c r="E221" s="29" t="s">
        <v>1726</v>
      </c>
      <c r="F221" s="26">
        <v>20140257</v>
      </c>
      <c r="G221" s="27">
        <v>41813</v>
      </c>
      <c r="H221" s="21" t="s">
        <v>1787</v>
      </c>
      <c r="I221" s="21" t="s">
        <v>1818</v>
      </c>
      <c r="J221" s="28" t="s">
        <v>1819</v>
      </c>
      <c r="K221" s="30">
        <v>143969</v>
      </c>
    </row>
    <row r="222" spans="1:11" ht="30">
      <c r="A222" s="20" t="s">
        <v>1850</v>
      </c>
      <c r="B222" s="20" t="s">
        <v>1754</v>
      </c>
      <c r="C222" s="25" t="s">
        <v>1820</v>
      </c>
      <c r="D222" s="27">
        <v>41814</v>
      </c>
      <c r="E222" s="29" t="s">
        <v>1726</v>
      </c>
      <c r="F222" s="26">
        <v>20140258</v>
      </c>
      <c r="G222" s="27">
        <v>41814</v>
      </c>
      <c r="H222" s="21" t="s">
        <v>1821</v>
      </c>
      <c r="I222" s="21" t="s">
        <v>1822</v>
      </c>
      <c r="J222" s="28" t="s">
        <v>1823</v>
      </c>
      <c r="K222" s="30">
        <v>142800</v>
      </c>
    </row>
    <row r="223" spans="1:11" ht="30">
      <c r="A223" s="20" t="s">
        <v>1850</v>
      </c>
      <c r="B223" s="20" t="s">
        <v>1543</v>
      </c>
      <c r="C223" s="25" t="s">
        <v>1597</v>
      </c>
      <c r="D223" s="27" t="s">
        <v>1597</v>
      </c>
      <c r="E223" s="29" t="s">
        <v>1726</v>
      </c>
      <c r="F223" s="26">
        <v>20140259</v>
      </c>
      <c r="G223" s="27">
        <v>41815</v>
      </c>
      <c r="H223" s="21" t="s">
        <v>1824</v>
      </c>
      <c r="I223" s="21" t="s">
        <v>1764</v>
      </c>
      <c r="J223" s="28" t="s">
        <v>1765</v>
      </c>
      <c r="K223" s="30">
        <v>79968</v>
      </c>
    </row>
    <row r="224" spans="1:11" ht="45">
      <c r="A224" s="20" t="s">
        <v>1850</v>
      </c>
      <c r="B224" s="20" t="s">
        <v>1725</v>
      </c>
      <c r="C224" s="25" t="s">
        <v>1597</v>
      </c>
      <c r="D224" s="27" t="s">
        <v>1597</v>
      </c>
      <c r="E224" s="29" t="s">
        <v>1726</v>
      </c>
      <c r="F224" s="26">
        <v>20140260</v>
      </c>
      <c r="G224" s="27">
        <v>41815</v>
      </c>
      <c r="H224" s="21" t="s">
        <v>1825</v>
      </c>
      <c r="I224" s="21" t="s">
        <v>1728</v>
      </c>
      <c r="J224" s="28" t="s">
        <v>1549</v>
      </c>
      <c r="K224" s="30">
        <v>80096</v>
      </c>
    </row>
    <row r="225" spans="1:11" ht="30">
      <c r="A225" s="20" t="s">
        <v>1850</v>
      </c>
      <c r="B225" s="20" t="s">
        <v>1754</v>
      </c>
      <c r="C225" s="25" t="s">
        <v>1826</v>
      </c>
      <c r="D225" s="27">
        <v>41795</v>
      </c>
      <c r="E225" s="29" t="s">
        <v>1726</v>
      </c>
      <c r="F225" s="26">
        <v>20140262</v>
      </c>
      <c r="G225" s="27">
        <v>41816</v>
      </c>
      <c r="H225" s="21" t="s">
        <v>1827</v>
      </c>
      <c r="I225" s="21" t="s">
        <v>1828</v>
      </c>
      <c r="J225" s="28" t="s">
        <v>1829</v>
      </c>
      <c r="K225" s="30">
        <v>240000</v>
      </c>
    </row>
    <row r="226" spans="1:11" ht="45">
      <c r="A226" s="20" t="s">
        <v>1850</v>
      </c>
      <c r="B226" s="20" t="s">
        <v>1754</v>
      </c>
      <c r="C226" s="25" t="s">
        <v>1830</v>
      </c>
      <c r="D226" s="27">
        <v>41794</v>
      </c>
      <c r="E226" s="29" t="s">
        <v>1726</v>
      </c>
      <c r="F226" s="26">
        <v>20140263</v>
      </c>
      <c r="G226" s="27">
        <v>41816</v>
      </c>
      <c r="H226" s="21" t="s">
        <v>1831</v>
      </c>
      <c r="I226" s="21" t="s">
        <v>1828</v>
      </c>
      <c r="J226" s="28" t="s">
        <v>1829</v>
      </c>
      <c r="K226" s="30">
        <v>400000</v>
      </c>
    </row>
    <row r="227" spans="1:11" ht="30">
      <c r="A227" s="20" t="s">
        <v>1850</v>
      </c>
      <c r="B227" s="20" t="s">
        <v>1684</v>
      </c>
      <c r="C227" s="25" t="s">
        <v>1790</v>
      </c>
      <c r="D227" s="27">
        <v>41183</v>
      </c>
      <c r="E227" s="29" t="s">
        <v>1726</v>
      </c>
      <c r="F227" s="26">
        <v>20140264</v>
      </c>
      <c r="G227" s="27">
        <v>41816</v>
      </c>
      <c r="H227" s="21" t="s">
        <v>1783</v>
      </c>
      <c r="I227" s="21" t="s">
        <v>1832</v>
      </c>
      <c r="J227" s="28" t="s">
        <v>1833</v>
      </c>
      <c r="K227" s="30">
        <v>144055</v>
      </c>
    </row>
    <row r="228" spans="1:11" ht="30">
      <c r="A228" s="20" t="s">
        <v>1850</v>
      </c>
      <c r="B228" s="20" t="s">
        <v>1684</v>
      </c>
      <c r="C228" s="25" t="s">
        <v>1790</v>
      </c>
      <c r="D228" s="27">
        <v>41183</v>
      </c>
      <c r="E228" s="29" t="s">
        <v>1726</v>
      </c>
      <c r="F228" s="26">
        <v>20140265</v>
      </c>
      <c r="G228" s="27">
        <v>41816</v>
      </c>
      <c r="H228" s="21" t="s">
        <v>1785</v>
      </c>
      <c r="I228" s="21" t="s">
        <v>1832</v>
      </c>
      <c r="J228" s="28" t="s">
        <v>1833</v>
      </c>
      <c r="K228" s="30">
        <v>144055</v>
      </c>
    </row>
    <row r="229" spans="1:11" ht="30">
      <c r="A229" s="20" t="s">
        <v>1850</v>
      </c>
      <c r="B229" s="20" t="s">
        <v>1684</v>
      </c>
      <c r="C229" s="25" t="s">
        <v>1790</v>
      </c>
      <c r="D229" s="27">
        <v>41183</v>
      </c>
      <c r="E229" s="29" t="s">
        <v>1726</v>
      </c>
      <c r="F229" s="26">
        <v>20140266</v>
      </c>
      <c r="G229" s="27">
        <v>41816</v>
      </c>
      <c r="H229" s="21" t="s">
        <v>1783</v>
      </c>
      <c r="I229" s="21" t="s">
        <v>1832</v>
      </c>
      <c r="J229" s="28" t="s">
        <v>1833</v>
      </c>
      <c r="K229" s="30">
        <v>144055</v>
      </c>
    </row>
    <row r="230" spans="1:11" ht="30">
      <c r="A230" s="20" t="s">
        <v>1850</v>
      </c>
      <c r="B230" s="20" t="s">
        <v>1684</v>
      </c>
      <c r="C230" s="25" t="s">
        <v>1790</v>
      </c>
      <c r="D230" s="27">
        <v>41183</v>
      </c>
      <c r="E230" s="29" t="s">
        <v>1726</v>
      </c>
      <c r="F230" s="26">
        <v>20140267</v>
      </c>
      <c r="G230" s="27">
        <v>41816</v>
      </c>
      <c r="H230" s="21" t="s">
        <v>1787</v>
      </c>
      <c r="I230" s="21" t="s">
        <v>1832</v>
      </c>
      <c r="J230" s="28" t="s">
        <v>1833</v>
      </c>
      <c r="K230" s="30">
        <v>144055</v>
      </c>
    </row>
    <row r="231" spans="1:11" ht="30">
      <c r="A231" s="20" t="s">
        <v>1850</v>
      </c>
      <c r="B231" s="20" t="s">
        <v>1684</v>
      </c>
      <c r="C231" s="25" t="s">
        <v>1790</v>
      </c>
      <c r="D231" s="27">
        <v>41183</v>
      </c>
      <c r="E231" s="29" t="s">
        <v>1726</v>
      </c>
      <c r="F231" s="26">
        <v>20140268</v>
      </c>
      <c r="G231" s="27">
        <v>41816</v>
      </c>
      <c r="H231" s="21" t="s">
        <v>1787</v>
      </c>
      <c r="I231" s="21" t="s">
        <v>1832</v>
      </c>
      <c r="J231" s="28" t="s">
        <v>1833</v>
      </c>
      <c r="K231" s="30">
        <v>144055</v>
      </c>
    </row>
    <row r="232" spans="1:11" ht="30">
      <c r="A232" s="20" t="s">
        <v>1850</v>
      </c>
      <c r="B232" s="20" t="s">
        <v>1684</v>
      </c>
      <c r="C232" s="25" t="s">
        <v>1790</v>
      </c>
      <c r="D232" s="27">
        <v>41183</v>
      </c>
      <c r="E232" s="29" t="s">
        <v>1726</v>
      </c>
      <c r="F232" s="26">
        <v>20140269</v>
      </c>
      <c r="G232" s="27">
        <v>41816</v>
      </c>
      <c r="H232" s="21" t="s">
        <v>1834</v>
      </c>
      <c r="I232" s="21" t="s">
        <v>1832</v>
      </c>
      <c r="J232" s="28" t="s">
        <v>1833</v>
      </c>
      <c r="K232" s="30">
        <v>96037</v>
      </c>
    </row>
    <row r="233" spans="1:11" ht="30">
      <c r="A233" s="20" t="s">
        <v>1850</v>
      </c>
      <c r="B233" s="20" t="s">
        <v>1754</v>
      </c>
      <c r="C233" s="25" t="s">
        <v>1817</v>
      </c>
      <c r="D233" s="27">
        <v>41506</v>
      </c>
      <c r="E233" s="29" t="s">
        <v>1726</v>
      </c>
      <c r="F233" s="26">
        <v>20140270</v>
      </c>
      <c r="G233" s="27">
        <v>41816</v>
      </c>
      <c r="H233" s="21" t="s">
        <v>1835</v>
      </c>
      <c r="I233" s="21" t="s">
        <v>1818</v>
      </c>
      <c r="J233" s="28" t="s">
        <v>1819</v>
      </c>
      <c r="K233" s="30">
        <v>96046</v>
      </c>
    </row>
    <row r="234" spans="1:11" ht="30">
      <c r="A234" s="20" t="s">
        <v>1850</v>
      </c>
      <c r="B234" s="20" t="s">
        <v>1684</v>
      </c>
      <c r="C234" s="25" t="s">
        <v>1790</v>
      </c>
      <c r="D234" s="27">
        <v>41183</v>
      </c>
      <c r="E234" s="29" t="s">
        <v>1726</v>
      </c>
      <c r="F234" s="26">
        <v>20140271</v>
      </c>
      <c r="G234" s="27">
        <v>41816</v>
      </c>
      <c r="H234" s="21" t="s">
        <v>1835</v>
      </c>
      <c r="I234" s="21" t="s">
        <v>1791</v>
      </c>
      <c r="J234" s="28" t="s">
        <v>1792</v>
      </c>
      <c r="K234" s="30">
        <v>96056</v>
      </c>
    </row>
    <row r="235" spans="1:11" ht="30">
      <c r="A235" s="20" t="s">
        <v>1850</v>
      </c>
      <c r="B235" s="20" t="s">
        <v>1684</v>
      </c>
      <c r="C235" s="25" t="s">
        <v>1836</v>
      </c>
      <c r="D235" s="27">
        <v>40452</v>
      </c>
      <c r="E235" s="29" t="s">
        <v>1726</v>
      </c>
      <c r="F235" s="26">
        <v>20140272</v>
      </c>
      <c r="G235" s="27">
        <v>41816</v>
      </c>
      <c r="H235" s="21" t="s">
        <v>1834</v>
      </c>
      <c r="I235" s="21" t="s">
        <v>1791</v>
      </c>
      <c r="J235" s="28" t="s">
        <v>1792</v>
      </c>
      <c r="K235" s="30">
        <v>60000</v>
      </c>
    </row>
    <row r="236" spans="1:11" ht="30">
      <c r="A236" s="20" t="s">
        <v>1850</v>
      </c>
      <c r="B236" s="20" t="s">
        <v>1684</v>
      </c>
      <c r="C236" s="25" t="s">
        <v>1790</v>
      </c>
      <c r="D236" s="27">
        <v>41183</v>
      </c>
      <c r="E236" s="29" t="s">
        <v>1726</v>
      </c>
      <c r="F236" s="26">
        <v>20140273</v>
      </c>
      <c r="G236" s="27">
        <v>41816</v>
      </c>
      <c r="H236" s="21" t="s">
        <v>1837</v>
      </c>
      <c r="I236" s="21" t="s">
        <v>1791</v>
      </c>
      <c r="J236" s="28" t="s">
        <v>1792</v>
      </c>
      <c r="K236" s="30">
        <v>24014</v>
      </c>
    </row>
    <row r="237" spans="1:11" ht="30">
      <c r="A237" s="20" t="s">
        <v>1850</v>
      </c>
      <c r="B237" s="20" t="s">
        <v>1684</v>
      </c>
      <c r="C237" s="25" t="s">
        <v>1790</v>
      </c>
      <c r="D237" s="27">
        <v>41183</v>
      </c>
      <c r="E237" s="29" t="s">
        <v>1726</v>
      </c>
      <c r="F237" s="26">
        <v>20140274</v>
      </c>
      <c r="G237" s="27">
        <v>41816</v>
      </c>
      <c r="H237" s="21" t="s">
        <v>1838</v>
      </c>
      <c r="I237" s="21" t="s">
        <v>1832</v>
      </c>
      <c r="J237" s="28" t="s">
        <v>1833</v>
      </c>
      <c r="K237" s="30">
        <v>282180</v>
      </c>
    </row>
    <row r="238" spans="1:11" ht="60">
      <c r="A238" s="20" t="s">
        <v>1850</v>
      </c>
      <c r="B238" s="20" t="s">
        <v>1622</v>
      </c>
      <c r="C238" s="25" t="s">
        <v>1839</v>
      </c>
      <c r="D238" s="27">
        <v>40343</v>
      </c>
      <c r="E238" s="29" t="s">
        <v>1726</v>
      </c>
      <c r="F238" s="26">
        <v>20140275</v>
      </c>
      <c r="G238" s="27">
        <v>41816</v>
      </c>
      <c r="H238" s="21" t="s">
        <v>1851</v>
      </c>
      <c r="I238" s="21" t="s">
        <v>1806</v>
      </c>
      <c r="J238" s="28" t="s">
        <v>1554</v>
      </c>
      <c r="K238" s="30" t="s">
        <v>1840</v>
      </c>
    </row>
    <row r="239" spans="1:11" ht="45">
      <c r="A239" s="20" t="s">
        <v>1850</v>
      </c>
      <c r="B239" s="20" t="s">
        <v>1725</v>
      </c>
      <c r="C239" s="25" t="s">
        <v>1597</v>
      </c>
      <c r="D239" s="27" t="s">
        <v>1597</v>
      </c>
      <c r="E239" s="29" t="s">
        <v>1726</v>
      </c>
      <c r="F239" s="26">
        <v>20140276</v>
      </c>
      <c r="G239" s="27">
        <v>41817</v>
      </c>
      <c r="H239" s="21" t="s">
        <v>1841</v>
      </c>
      <c r="I239" s="21" t="s">
        <v>1728</v>
      </c>
      <c r="J239" s="28" t="s">
        <v>1549</v>
      </c>
      <c r="K239" s="30">
        <v>85816</v>
      </c>
    </row>
    <row r="240" spans="1:11" ht="45">
      <c r="A240" s="20" t="s">
        <v>1850</v>
      </c>
      <c r="B240" s="20" t="s">
        <v>1725</v>
      </c>
      <c r="C240" s="25" t="s">
        <v>1597</v>
      </c>
      <c r="D240" s="27" t="s">
        <v>1597</v>
      </c>
      <c r="E240" s="29" t="s">
        <v>1726</v>
      </c>
      <c r="F240" s="26">
        <v>20140277</v>
      </c>
      <c r="G240" s="27">
        <v>41817</v>
      </c>
      <c r="H240" s="21" t="s">
        <v>1842</v>
      </c>
      <c r="I240" s="21" t="s">
        <v>1728</v>
      </c>
      <c r="J240" s="28" t="s">
        <v>1549</v>
      </c>
      <c r="K240" s="30">
        <v>103466</v>
      </c>
    </row>
    <row r="241" spans="1:11">
      <c r="A241" s="20" t="s">
        <v>1850</v>
      </c>
      <c r="B241" s="20" t="s">
        <v>1543</v>
      </c>
      <c r="C241" s="25" t="s">
        <v>1597</v>
      </c>
      <c r="D241" s="27" t="s">
        <v>1597</v>
      </c>
      <c r="E241" s="29" t="s">
        <v>1743</v>
      </c>
      <c r="F241" s="26">
        <v>20140067</v>
      </c>
      <c r="G241" s="27">
        <v>41817</v>
      </c>
      <c r="H241" s="21" t="s">
        <v>1843</v>
      </c>
      <c r="I241" s="21" t="s">
        <v>1844</v>
      </c>
      <c r="J241" s="28" t="s">
        <v>1845</v>
      </c>
      <c r="K241" s="30">
        <v>54980</v>
      </c>
    </row>
    <row r="242" spans="1:11" ht="30">
      <c r="A242" s="20" t="s">
        <v>1850</v>
      </c>
      <c r="B242" s="20" t="s">
        <v>1754</v>
      </c>
      <c r="C242" s="25" t="s">
        <v>1846</v>
      </c>
      <c r="D242" s="27">
        <v>41824</v>
      </c>
      <c r="E242" s="29" t="s">
        <v>1726</v>
      </c>
      <c r="F242" s="26">
        <v>20140278</v>
      </c>
      <c r="G242" s="27">
        <v>41820</v>
      </c>
      <c r="H242" s="21" t="s">
        <v>1847</v>
      </c>
      <c r="I242" s="21" t="s">
        <v>1848</v>
      </c>
      <c r="J242" s="28" t="s">
        <v>1849</v>
      </c>
      <c r="K242" s="30">
        <v>120000</v>
      </c>
    </row>
    <row r="243" spans="1:11" ht="30">
      <c r="A243" s="20" t="s">
        <v>1980</v>
      </c>
      <c r="B243" s="20" t="s">
        <v>1546</v>
      </c>
      <c r="C243" s="25" t="s">
        <v>1870</v>
      </c>
      <c r="D243" s="27" t="str">
        <f t="shared" ref="D243:D252" si="0">+IF(C243="","",IF(C243="No Aplica","No Aplica","Ingrese Fecha"))</f>
        <v>No Aplica</v>
      </c>
      <c r="E243" s="29" t="s">
        <v>1658</v>
      </c>
      <c r="F243" s="26">
        <v>3506519</v>
      </c>
      <c r="G243" s="27">
        <v>41796</v>
      </c>
      <c r="H243" s="21" t="s">
        <v>1979</v>
      </c>
      <c r="I243" s="21" t="s">
        <v>1875</v>
      </c>
      <c r="J243" s="28" t="s">
        <v>1874</v>
      </c>
      <c r="K243" s="30">
        <v>230123</v>
      </c>
    </row>
    <row r="244" spans="1:11" ht="30">
      <c r="A244" s="20" t="s">
        <v>1980</v>
      </c>
      <c r="B244" s="20" t="s">
        <v>1546</v>
      </c>
      <c r="C244" s="25" t="s">
        <v>1870</v>
      </c>
      <c r="D244" s="27" t="str">
        <f t="shared" si="0"/>
        <v>No Aplica</v>
      </c>
      <c r="E244" s="29" t="s">
        <v>1658</v>
      </c>
      <c r="F244" s="26">
        <v>277615</v>
      </c>
      <c r="G244" s="27">
        <v>41796</v>
      </c>
      <c r="H244" s="21" t="s">
        <v>1978</v>
      </c>
      <c r="I244" s="21" t="s">
        <v>1977</v>
      </c>
      <c r="J244" s="28" t="s">
        <v>1976</v>
      </c>
      <c r="K244" s="30">
        <v>97040</v>
      </c>
    </row>
    <row r="245" spans="1:11" ht="30">
      <c r="A245" s="20" t="s">
        <v>1980</v>
      </c>
      <c r="B245" s="20" t="s">
        <v>1546</v>
      </c>
      <c r="C245" s="25" t="s">
        <v>1870</v>
      </c>
      <c r="D245" s="27" t="str">
        <f t="shared" si="0"/>
        <v>No Aplica</v>
      </c>
      <c r="E245" s="29" t="s">
        <v>1613</v>
      </c>
      <c r="F245" s="26">
        <v>3504838</v>
      </c>
      <c r="G245" s="27">
        <v>41796</v>
      </c>
      <c r="H245" s="21" t="s">
        <v>1975</v>
      </c>
      <c r="I245" s="21" t="s">
        <v>1875</v>
      </c>
      <c r="J245" s="28" t="s">
        <v>1874</v>
      </c>
      <c r="K245" s="30">
        <v>453866</v>
      </c>
    </row>
    <row r="246" spans="1:11" ht="30">
      <c r="A246" s="20" t="s">
        <v>1980</v>
      </c>
      <c r="B246" s="20" t="s">
        <v>1546</v>
      </c>
      <c r="C246" s="25" t="s">
        <v>1870</v>
      </c>
      <c r="D246" s="27" t="str">
        <f t="shared" si="0"/>
        <v>No Aplica</v>
      </c>
      <c r="E246" s="29" t="s">
        <v>1658</v>
      </c>
      <c r="F246" s="26">
        <v>41253277</v>
      </c>
      <c r="G246" s="27">
        <v>41796</v>
      </c>
      <c r="H246" s="21" t="s">
        <v>1974</v>
      </c>
      <c r="I246" s="21" t="s">
        <v>1875</v>
      </c>
      <c r="J246" s="28" t="s">
        <v>1874</v>
      </c>
      <c r="K246" s="30">
        <v>95240</v>
      </c>
    </row>
    <row r="247" spans="1:11" ht="30">
      <c r="A247" s="20" t="s">
        <v>1980</v>
      </c>
      <c r="B247" s="20" t="s">
        <v>1546</v>
      </c>
      <c r="C247" s="25" t="s">
        <v>1870</v>
      </c>
      <c r="D247" s="27" t="str">
        <f t="shared" si="0"/>
        <v>No Aplica</v>
      </c>
      <c r="E247" s="29" t="s">
        <v>1613</v>
      </c>
      <c r="F247" s="26">
        <v>3508670</v>
      </c>
      <c r="G247" s="27">
        <v>41796</v>
      </c>
      <c r="H247" s="21" t="s">
        <v>1973</v>
      </c>
      <c r="I247" s="21" t="s">
        <v>1875</v>
      </c>
      <c r="J247" s="28" t="s">
        <v>1874</v>
      </c>
      <c r="K247" s="30">
        <v>443218</v>
      </c>
    </row>
    <row r="248" spans="1:11" ht="30">
      <c r="A248" s="20" t="s">
        <v>1980</v>
      </c>
      <c r="B248" s="20" t="s">
        <v>1546</v>
      </c>
      <c r="C248" s="25" t="s">
        <v>1870</v>
      </c>
      <c r="D248" s="27" t="str">
        <f t="shared" si="0"/>
        <v>No Aplica</v>
      </c>
      <c r="E248" s="29" t="s">
        <v>1658</v>
      </c>
      <c r="F248" s="26">
        <v>564628</v>
      </c>
      <c r="G248" s="27">
        <v>41796</v>
      </c>
      <c r="H248" s="21" t="s">
        <v>1972</v>
      </c>
      <c r="I248" s="21" t="s">
        <v>1868</v>
      </c>
      <c r="J248" s="28" t="s">
        <v>1867</v>
      </c>
      <c r="K248" s="30">
        <v>38687</v>
      </c>
    </row>
    <row r="249" spans="1:11" ht="30">
      <c r="A249" s="20" t="s">
        <v>1980</v>
      </c>
      <c r="B249" s="20" t="s">
        <v>1546</v>
      </c>
      <c r="C249" s="25" t="s">
        <v>1870</v>
      </c>
      <c r="D249" s="27" t="str">
        <f t="shared" si="0"/>
        <v>No Aplica</v>
      </c>
      <c r="E249" s="29" t="s">
        <v>1658</v>
      </c>
      <c r="F249" s="26">
        <v>564207</v>
      </c>
      <c r="G249" s="27">
        <v>41796</v>
      </c>
      <c r="H249" s="21" t="s">
        <v>1971</v>
      </c>
      <c r="I249" s="21" t="s">
        <v>1868</v>
      </c>
      <c r="J249" s="28" t="s">
        <v>1867</v>
      </c>
      <c r="K249" s="30">
        <v>12525</v>
      </c>
    </row>
    <row r="250" spans="1:11" ht="30">
      <c r="A250" s="20" t="s">
        <v>1980</v>
      </c>
      <c r="B250" s="20" t="s">
        <v>1546</v>
      </c>
      <c r="C250" s="25" t="s">
        <v>1870</v>
      </c>
      <c r="D250" s="27" t="str">
        <f t="shared" si="0"/>
        <v>No Aplica</v>
      </c>
      <c r="E250" s="29" t="s">
        <v>1658</v>
      </c>
      <c r="F250" s="26">
        <v>564041</v>
      </c>
      <c r="G250" s="27">
        <v>41796</v>
      </c>
      <c r="H250" s="21" t="s">
        <v>1970</v>
      </c>
      <c r="I250" s="21" t="s">
        <v>1868</v>
      </c>
      <c r="J250" s="28" t="s">
        <v>1867</v>
      </c>
      <c r="K250" s="30">
        <v>14424</v>
      </c>
    </row>
    <row r="251" spans="1:11" ht="30">
      <c r="A251" s="20" t="s">
        <v>1980</v>
      </c>
      <c r="B251" s="20" t="s">
        <v>1546</v>
      </c>
      <c r="C251" s="25" t="s">
        <v>1870</v>
      </c>
      <c r="D251" s="27" t="str">
        <f t="shared" si="0"/>
        <v>No Aplica</v>
      </c>
      <c r="E251" s="29" t="s">
        <v>1613</v>
      </c>
      <c r="F251" s="26">
        <v>3505029</v>
      </c>
      <c r="G251" s="27">
        <v>41796</v>
      </c>
      <c r="H251" s="21" t="s">
        <v>1969</v>
      </c>
      <c r="I251" s="21" t="s">
        <v>1875</v>
      </c>
      <c r="J251" s="28" t="s">
        <v>1874</v>
      </c>
      <c r="K251" s="30">
        <v>439855</v>
      </c>
    </row>
    <row r="252" spans="1:11" ht="30">
      <c r="A252" s="20" t="s">
        <v>1980</v>
      </c>
      <c r="B252" s="20" t="s">
        <v>1546</v>
      </c>
      <c r="C252" s="25" t="s">
        <v>1870</v>
      </c>
      <c r="D252" s="27" t="str">
        <f t="shared" si="0"/>
        <v>No Aplica</v>
      </c>
      <c r="E252" s="29" t="s">
        <v>1613</v>
      </c>
      <c r="F252" s="26">
        <v>398533</v>
      </c>
      <c r="G252" s="27">
        <v>41796</v>
      </c>
      <c r="H252" s="21" t="s">
        <v>1968</v>
      </c>
      <c r="I252" s="21" t="s">
        <v>1868</v>
      </c>
      <c r="J252" s="28" t="s">
        <v>1867</v>
      </c>
      <c r="K252" s="30">
        <v>88785</v>
      </c>
    </row>
    <row r="253" spans="1:11" ht="30">
      <c r="A253" s="20" t="s">
        <v>1980</v>
      </c>
      <c r="B253" s="20" t="s">
        <v>1546</v>
      </c>
      <c r="C253" s="25" t="s">
        <v>1870</v>
      </c>
      <c r="D253" s="27" t="str">
        <f>+IF(C252="","",IF(C252="No Aplica","No Aplica","Ingrese Fecha"))</f>
        <v>No Aplica</v>
      </c>
      <c r="E253" s="29" t="s">
        <v>1613</v>
      </c>
      <c r="F253" s="26">
        <v>10497</v>
      </c>
      <c r="G253" s="27">
        <v>41796</v>
      </c>
      <c r="H253" s="21" t="s">
        <v>1967</v>
      </c>
      <c r="I253" s="21" t="s">
        <v>1868</v>
      </c>
      <c r="J253" s="28" t="s">
        <v>1867</v>
      </c>
      <c r="K253" s="30">
        <v>320319</v>
      </c>
    </row>
    <row r="254" spans="1:11" ht="30">
      <c r="A254" s="20" t="s">
        <v>1980</v>
      </c>
      <c r="B254" s="20" t="s">
        <v>1546</v>
      </c>
      <c r="C254" s="25" t="s">
        <v>1870</v>
      </c>
      <c r="D254" s="27" t="str">
        <f>+IF(C254="","",IF(C254="No Aplica","No Aplica","Ingrese Fecha"))</f>
        <v>No Aplica</v>
      </c>
      <c r="E254" s="29" t="s">
        <v>1658</v>
      </c>
      <c r="F254" s="26">
        <v>41274006</v>
      </c>
      <c r="G254" s="27">
        <v>41799</v>
      </c>
      <c r="H254" s="21" t="s">
        <v>1966</v>
      </c>
      <c r="I254" s="21" t="s">
        <v>1875</v>
      </c>
      <c r="J254" s="28" t="s">
        <v>1874</v>
      </c>
      <c r="K254" s="30">
        <v>196066</v>
      </c>
    </row>
    <row r="255" spans="1:11" ht="30">
      <c r="A255" s="20" t="s">
        <v>1980</v>
      </c>
      <c r="B255" s="20" t="s">
        <v>1546</v>
      </c>
      <c r="C255" s="25" t="s">
        <v>1870</v>
      </c>
      <c r="D255" s="27" t="str">
        <f>+IF(C255="","",IF(C255="No Aplica","No Aplica","Ingrese Fecha"))</f>
        <v>No Aplica</v>
      </c>
      <c r="E255" s="29" t="s">
        <v>1658</v>
      </c>
      <c r="F255" s="26">
        <v>14631639</v>
      </c>
      <c r="G255" s="27">
        <v>41799</v>
      </c>
      <c r="H255" s="21" t="s">
        <v>1965</v>
      </c>
      <c r="I255" s="21" t="s">
        <v>1878</v>
      </c>
      <c r="J255" s="28" t="s">
        <v>1706</v>
      </c>
      <c r="K255" s="30">
        <v>37300</v>
      </c>
    </row>
    <row r="256" spans="1:11" ht="30">
      <c r="A256" s="20" t="s">
        <v>1980</v>
      </c>
      <c r="B256" s="20" t="s">
        <v>1546</v>
      </c>
      <c r="C256" s="25" t="s">
        <v>1870</v>
      </c>
      <c r="D256" s="27" t="str">
        <f>+IF(C256="","",IF(C256="No Aplica","No Aplica","Ingrese Fecha"))</f>
        <v>No Aplica</v>
      </c>
      <c r="E256" s="29" t="s">
        <v>1613</v>
      </c>
      <c r="F256" s="26">
        <v>1203580</v>
      </c>
      <c r="G256" s="27">
        <v>41799</v>
      </c>
      <c r="H256" s="21" t="s">
        <v>1964</v>
      </c>
      <c r="I256" s="21" t="s">
        <v>1878</v>
      </c>
      <c r="J256" s="28" t="s">
        <v>1706</v>
      </c>
      <c r="K256" s="30">
        <v>120300</v>
      </c>
    </row>
    <row r="257" spans="1:11" ht="30">
      <c r="A257" s="20" t="s">
        <v>1980</v>
      </c>
      <c r="B257" s="20" t="s">
        <v>1903</v>
      </c>
      <c r="C257" s="25" t="s">
        <v>1963</v>
      </c>
      <c r="D257" s="27">
        <v>41792</v>
      </c>
      <c r="E257" s="29" t="s">
        <v>1857</v>
      </c>
      <c r="F257" s="26">
        <v>20140172</v>
      </c>
      <c r="G257" s="27">
        <v>41799</v>
      </c>
      <c r="H257" s="21" t="s">
        <v>1962</v>
      </c>
      <c r="I257" s="21" t="s">
        <v>1961</v>
      </c>
      <c r="J257" s="28" t="s">
        <v>1960</v>
      </c>
      <c r="K257" s="30">
        <v>148750</v>
      </c>
    </row>
    <row r="258" spans="1:11" ht="30">
      <c r="A258" s="20" t="s">
        <v>1980</v>
      </c>
      <c r="B258" s="20" t="s">
        <v>1903</v>
      </c>
      <c r="C258" s="25" t="s">
        <v>1597</v>
      </c>
      <c r="D258" s="27" t="s">
        <v>1597</v>
      </c>
      <c r="E258" s="29" t="s">
        <v>1857</v>
      </c>
      <c r="F258" s="26">
        <v>20140173</v>
      </c>
      <c r="G258" s="27">
        <v>41799</v>
      </c>
      <c r="H258" s="21" t="s">
        <v>1959</v>
      </c>
      <c r="I258" s="21" t="s">
        <v>1640</v>
      </c>
      <c r="J258" s="28" t="s">
        <v>1549</v>
      </c>
      <c r="K258" s="30">
        <v>216326</v>
      </c>
    </row>
    <row r="259" spans="1:11" ht="30">
      <c r="A259" s="20" t="s">
        <v>1980</v>
      </c>
      <c r="B259" s="20" t="s">
        <v>1543</v>
      </c>
      <c r="C259" s="25" t="s">
        <v>1597</v>
      </c>
      <c r="D259" s="27" t="s">
        <v>1597</v>
      </c>
      <c r="E259" s="29" t="s">
        <v>1857</v>
      </c>
      <c r="F259" s="26">
        <v>20140174</v>
      </c>
      <c r="G259" s="27">
        <v>41799</v>
      </c>
      <c r="H259" s="21" t="s">
        <v>1958</v>
      </c>
      <c r="I259" s="21" t="s">
        <v>1957</v>
      </c>
      <c r="J259" s="28" t="s">
        <v>1956</v>
      </c>
      <c r="K259" s="30">
        <v>490280</v>
      </c>
    </row>
    <row r="260" spans="1:11" ht="30">
      <c r="A260" s="20" t="s">
        <v>1980</v>
      </c>
      <c r="B260" s="20" t="s">
        <v>1543</v>
      </c>
      <c r="C260" s="25" t="s">
        <v>1597</v>
      </c>
      <c r="D260" s="27" t="s">
        <v>1597</v>
      </c>
      <c r="E260" s="29" t="s">
        <v>1857</v>
      </c>
      <c r="F260" s="26">
        <v>20140175</v>
      </c>
      <c r="G260" s="27">
        <v>41799</v>
      </c>
      <c r="H260" s="21" t="s">
        <v>1888</v>
      </c>
      <c r="I260" s="21" t="s">
        <v>1890</v>
      </c>
      <c r="J260" s="28" t="s">
        <v>1889</v>
      </c>
      <c r="K260" s="30">
        <v>324000</v>
      </c>
    </row>
    <row r="261" spans="1:11" ht="30">
      <c r="A261" s="20" t="s">
        <v>1980</v>
      </c>
      <c r="B261" s="20" t="s">
        <v>1543</v>
      </c>
      <c r="C261" s="25" t="s">
        <v>1597</v>
      </c>
      <c r="D261" s="27" t="s">
        <v>1597</v>
      </c>
      <c r="E261" s="29" t="s">
        <v>1857</v>
      </c>
      <c r="F261" s="26">
        <v>20140178</v>
      </c>
      <c r="G261" s="27">
        <v>41799</v>
      </c>
      <c r="H261" s="21" t="s">
        <v>1955</v>
      </c>
      <c r="I261" s="21" t="s">
        <v>1954</v>
      </c>
      <c r="J261" s="28" t="s">
        <v>1953</v>
      </c>
      <c r="K261" s="30">
        <v>26180</v>
      </c>
    </row>
    <row r="262" spans="1:11" ht="30">
      <c r="A262" s="20" t="s">
        <v>1980</v>
      </c>
      <c r="B262" s="20" t="s">
        <v>1543</v>
      </c>
      <c r="C262" s="25" t="s">
        <v>1597</v>
      </c>
      <c r="D262" s="27" t="s">
        <v>1597</v>
      </c>
      <c r="E262" s="29" t="s">
        <v>1603</v>
      </c>
      <c r="F262" s="26">
        <v>20140052</v>
      </c>
      <c r="G262" s="27">
        <v>41799</v>
      </c>
      <c r="H262" s="21" t="s">
        <v>1952</v>
      </c>
      <c r="I262" s="21" t="s">
        <v>1951</v>
      </c>
      <c r="J262" s="28" t="s">
        <v>1950</v>
      </c>
      <c r="K262" s="30">
        <v>2081250</v>
      </c>
    </row>
    <row r="263" spans="1:11" ht="45">
      <c r="A263" s="20" t="s">
        <v>1980</v>
      </c>
      <c r="B263" s="20" t="s">
        <v>1543</v>
      </c>
      <c r="C263" s="25" t="s">
        <v>1597</v>
      </c>
      <c r="D263" s="27" t="s">
        <v>1597</v>
      </c>
      <c r="E263" s="29" t="s">
        <v>1603</v>
      </c>
      <c r="F263" s="26">
        <v>20140053</v>
      </c>
      <c r="G263" s="27">
        <v>41799</v>
      </c>
      <c r="H263" s="21" t="s">
        <v>1949</v>
      </c>
      <c r="I263" s="21" t="s">
        <v>1853</v>
      </c>
      <c r="J263" s="28" t="s">
        <v>1852</v>
      </c>
      <c r="K263" s="30">
        <v>38764</v>
      </c>
    </row>
    <row r="264" spans="1:11" ht="30">
      <c r="A264" s="20" t="s">
        <v>1980</v>
      </c>
      <c r="B264" s="20" t="s">
        <v>1543</v>
      </c>
      <c r="C264" s="25" t="s">
        <v>1597</v>
      </c>
      <c r="D264" s="27" t="s">
        <v>1597</v>
      </c>
      <c r="E264" s="29" t="s">
        <v>1603</v>
      </c>
      <c r="F264" s="26">
        <v>20140054</v>
      </c>
      <c r="G264" s="27">
        <v>41799</v>
      </c>
      <c r="H264" s="21" t="s">
        <v>1948</v>
      </c>
      <c r="I264" s="21" t="s">
        <v>1853</v>
      </c>
      <c r="J264" s="28" t="s">
        <v>1852</v>
      </c>
      <c r="K264" s="30">
        <v>148750</v>
      </c>
    </row>
    <row r="265" spans="1:11" ht="30">
      <c r="A265" s="20" t="s">
        <v>1980</v>
      </c>
      <c r="B265" s="20" t="s">
        <v>1543</v>
      </c>
      <c r="C265" s="25" t="s">
        <v>1597</v>
      </c>
      <c r="D265" s="27" t="s">
        <v>1597</v>
      </c>
      <c r="E265" s="29" t="s">
        <v>1603</v>
      </c>
      <c r="F265" s="26">
        <v>20140055</v>
      </c>
      <c r="G265" s="27">
        <v>41799</v>
      </c>
      <c r="H265" s="21" t="s">
        <v>1947</v>
      </c>
      <c r="I265" s="21" t="s">
        <v>1940</v>
      </c>
      <c r="J265" s="28" t="s">
        <v>1939</v>
      </c>
      <c r="K265" s="30">
        <v>107060</v>
      </c>
    </row>
    <row r="266" spans="1:11" ht="30">
      <c r="A266" s="20" t="s">
        <v>1980</v>
      </c>
      <c r="B266" s="20" t="s">
        <v>1543</v>
      </c>
      <c r="C266" s="25" t="s">
        <v>1597</v>
      </c>
      <c r="D266" s="27" t="s">
        <v>1597</v>
      </c>
      <c r="E266" s="29" t="s">
        <v>1857</v>
      </c>
      <c r="F266" s="26">
        <v>20140181</v>
      </c>
      <c r="G266" s="27">
        <v>41799</v>
      </c>
      <c r="H266" s="21" t="s">
        <v>1888</v>
      </c>
      <c r="I266" s="21" t="s">
        <v>1894</v>
      </c>
      <c r="J266" s="28" t="s">
        <v>1893</v>
      </c>
      <c r="K266" s="30">
        <v>250000</v>
      </c>
    </row>
    <row r="267" spans="1:11" ht="30">
      <c r="A267" s="20" t="s">
        <v>1980</v>
      </c>
      <c r="B267" s="20" t="s">
        <v>1543</v>
      </c>
      <c r="C267" s="25" t="s">
        <v>1597</v>
      </c>
      <c r="D267" s="27" t="s">
        <v>1597</v>
      </c>
      <c r="E267" s="29" t="s">
        <v>1857</v>
      </c>
      <c r="F267" s="26">
        <v>20140182</v>
      </c>
      <c r="G267" s="27">
        <v>41799</v>
      </c>
      <c r="H267" s="21" t="s">
        <v>1946</v>
      </c>
      <c r="I267" s="21" t="s">
        <v>1945</v>
      </c>
      <c r="J267" s="28" t="s">
        <v>1944</v>
      </c>
      <c r="K267" s="30">
        <v>404600</v>
      </c>
    </row>
    <row r="268" spans="1:11" ht="30">
      <c r="A268" s="20" t="s">
        <v>1980</v>
      </c>
      <c r="B268" s="20" t="s">
        <v>1543</v>
      </c>
      <c r="C268" s="25" t="s">
        <v>1597</v>
      </c>
      <c r="D268" s="27" t="s">
        <v>1597</v>
      </c>
      <c r="E268" s="29" t="s">
        <v>1603</v>
      </c>
      <c r="F268" s="26">
        <v>20140057</v>
      </c>
      <c r="G268" s="27">
        <v>41799</v>
      </c>
      <c r="H268" s="21" t="s">
        <v>1943</v>
      </c>
      <c r="I268" s="21" t="s">
        <v>1853</v>
      </c>
      <c r="J268" s="28" t="s">
        <v>1852</v>
      </c>
      <c r="K268" s="30">
        <v>22849</v>
      </c>
    </row>
    <row r="269" spans="1:11" ht="30">
      <c r="A269" s="20" t="s">
        <v>1980</v>
      </c>
      <c r="B269" s="20" t="s">
        <v>1543</v>
      </c>
      <c r="C269" s="25" t="s">
        <v>1597</v>
      </c>
      <c r="D269" s="27" t="s">
        <v>1597</v>
      </c>
      <c r="E269" s="29" t="s">
        <v>1603</v>
      </c>
      <c r="F269" s="26">
        <v>20140058</v>
      </c>
      <c r="G269" s="27">
        <v>41801</v>
      </c>
      <c r="H269" s="21" t="s">
        <v>1942</v>
      </c>
      <c r="I269" s="21" t="s">
        <v>1844</v>
      </c>
      <c r="J269" s="28" t="s">
        <v>1845</v>
      </c>
      <c r="K269" s="30">
        <v>1399720</v>
      </c>
    </row>
    <row r="270" spans="1:11" ht="30">
      <c r="A270" s="20" t="s">
        <v>1980</v>
      </c>
      <c r="B270" s="20" t="s">
        <v>1543</v>
      </c>
      <c r="C270" s="25" t="s">
        <v>1597</v>
      </c>
      <c r="D270" s="27" t="s">
        <v>1597</v>
      </c>
      <c r="E270" s="29" t="s">
        <v>1603</v>
      </c>
      <c r="F270" s="26">
        <v>20140059</v>
      </c>
      <c r="G270" s="27">
        <v>41801</v>
      </c>
      <c r="H270" s="21" t="s">
        <v>1917</v>
      </c>
      <c r="I270" s="21" t="s">
        <v>1884</v>
      </c>
      <c r="J270" s="28" t="s">
        <v>1772</v>
      </c>
      <c r="K270" s="30">
        <v>33299</v>
      </c>
    </row>
    <row r="271" spans="1:11" ht="30">
      <c r="A271" s="20" t="s">
        <v>1980</v>
      </c>
      <c r="B271" s="20" t="s">
        <v>1543</v>
      </c>
      <c r="C271" s="25" t="s">
        <v>1597</v>
      </c>
      <c r="D271" s="27" t="s">
        <v>1597</v>
      </c>
      <c r="E271" s="29" t="s">
        <v>1603</v>
      </c>
      <c r="F271" s="26">
        <v>20140060</v>
      </c>
      <c r="G271" s="27">
        <v>41801</v>
      </c>
      <c r="H271" s="21" t="s">
        <v>1941</v>
      </c>
      <c r="I271" s="21" t="s">
        <v>1940</v>
      </c>
      <c r="J271" s="28" t="s">
        <v>1939</v>
      </c>
      <c r="K271" s="30">
        <v>27000</v>
      </c>
    </row>
    <row r="272" spans="1:11" ht="45">
      <c r="A272" s="20" t="s">
        <v>1980</v>
      </c>
      <c r="B272" s="20" t="s">
        <v>1543</v>
      </c>
      <c r="C272" s="25" t="s">
        <v>1597</v>
      </c>
      <c r="D272" s="27" t="s">
        <v>1597</v>
      </c>
      <c r="E272" s="29" t="s">
        <v>1603</v>
      </c>
      <c r="F272" s="26">
        <v>20140061</v>
      </c>
      <c r="G272" s="27">
        <v>41801</v>
      </c>
      <c r="H272" s="21" t="s">
        <v>1938</v>
      </c>
      <c r="I272" s="21" t="s">
        <v>1853</v>
      </c>
      <c r="J272" s="28" t="s">
        <v>1852</v>
      </c>
      <c r="K272" s="30">
        <v>148750</v>
      </c>
    </row>
    <row r="273" spans="1:11" ht="30">
      <c r="A273" s="20" t="s">
        <v>1980</v>
      </c>
      <c r="B273" s="20" t="s">
        <v>1543</v>
      </c>
      <c r="C273" s="25" t="s">
        <v>1597</v>
      </c>
      <c r="D273" s="27" t="s">
        <v>1597</v>
      </c>
      <c r="E273" s="29" t="s">
        <v>1857</v>
      </c>
      <c r="F273" s="26">
        <v>20140183</v>
      </c>
      <c r="G273" s="27">
        <v>41801</v>
      </c>
      <c r="H273" s="21" t="s">
        <v>1937</v>
      </c>
      <c r="I273" s="21" t="s">
        <v>1865</v>
      </c>
      <c r="J273" s="28" t="s">
        <v>1864</v>
      </c>
      <c r="K273" s="30">
        <v>142800</v>
      </c>
    </row>
    <row r="274" spans="1:11" ht="30">
      <c r="A274" s="20" t="s">
        <v>1980</v>
      </c>
      <c r="B274" s="20" t="s">
        <v>1546</v>
      </c>
      <c r="C274" s="25" t="s">
        <v>1870</v>
      </c>
      <c r="D274" s="27" t="str">
        <f t="shared" ref="D274:D279" si="1">+IF(C274="","",IF(C274="No Aplica","No Aplica","Ingrese Fecha"))</f>
        <v>No Aplica</v>
      </c>
      <c r="E274" s="29" t="s">
        <v>1658</v>
      </c>
      <c r="F274" s="26">
        <v>16726</v>
      </c>
      <c r="G274" s="27">
        <v>41802</v>
      </c>
      <c r="H274" s="21" t="s">
        <v>1936</v>
      </c>
      <c r="I274" s="21" t="s">
        <v>1868</v>
      </c>
      <c r="J274" s="28" t="s">
        <v>1867</v>
      </c>
      <c r="K274" s="30">
        <v>45419</v>
      </c>
    </row>
    <row r="275" spans="1:11" ht="30">
      <c r="A275" s="20" t="s">
        <v>1980</v>
      </c>
      <c r="B275" s="20" t="s">
        <v>1546</v>
      </c>
      <c r="C275" s="25" t="s">
        <v>1870</v>
      </c>
      <c r="D275" s="27" t="str">
        <f t="shared" si="1"/>
        <v>No Aplica</v>
      </c>
      <c r="E275" s="29" t="s">
        <v>1658</v>
      </c>
      <c r="F275" s="26">
        <v>519950</v>
      </c>
      <c r="G275" s="27">
        <v>41802</v>
      </c>
      <c r="H275" s="21" t="s">
        <v>1935</v>
      </c>
      <c r="I275" s="21" t="s">
        <v>1868</v>
      </c>
      <c r="J275" s="28" t="s">
        <v>1867</v>
      </c>
      <c r="K275" s="30">
        <v>14681</v>
      </c>
    </row>
    <row r="276" spans="1:11" ht="30">
      <c r="A276" s="20" t="s">
        <v>1980</v>
      </c>
      <c r="B276" s="20" t="s">
        <v>1546</v>
      </c>
      <c r="C276" s="25" t="s">
        <v>1870</v>
      </c>
      <c r="D276" s="27" t="str">
        <f t="shared" si="1"/>
        <v>No Aplica</v>
      </c>
      <c r="E276" s="29" t="s">
        <v>1613</v>
      </c>
      <c r="F276" s="26">
        <v>123743</v>
      </c>
      <c r="G276" s="27">
        <v>41802</v>
      </c>
      <c r="H276" s="21" t="s">
        <v>1934</v>
      </c>
      <c r="I276" s="21" t="s">
        <v>1933</v>
      </c>
      <c r="J276" s="28" t="s">
        <v>1932</v>
      </c>
      <c r="K276" s="30">
        <v>30351</v>
      </c>
    </row>
    <row r="277" spans="1:11" ht="30">
      <c r="A277" s="20" t="s">
        <v>1980</v>
      </c>
      <c r="B277" s="20" t="s">
        <v>1546</v>
      </c>
      <c r="C277" s="25" t="s">
        <v>1870</v>
      </c>
      <c r="D277" s="27" t="str">
        <f t="shared" si="1"/>
        <v>No Aplica</v>
      </c>
      <c r="E277" s="29" t="s">
        <v>1658</v>
      </c>
      <c r="F277" s="26">
        <v>662954</v>
      </c>
      <c r="G277" s="27">
        <v>41802</v>
      </c>
      <c r="H277" s="21" t="s">
        <v>1931</v>
      </c>
      <c r="I277" s="21" t="s">
        <v>1868</v>
      </c>
      <c r="J277" s="28" t="s">
        <v>1867</v>
      </c>
      <c r="K277" s="30">
        <v>101176</v>
      </c>
    </row>
    <row r="278" spans="1:11" ht="30">
      <c r="A278" s="20" t="s">
        <v>1980</v>
      </c>
      <c r="B278" s="20" t="s">
        <v>1546</v>
      </c>
      <c r="C278" s="25" t="s">
        <v>1870</v>
      </c>
      <c r="D278" s="27" t="str">
        <f t="shared" si="1"/>
        <v>No Aplica</v>
      </c>
      <c r="E278" s="29" t="s">
        <v>1613</v>
      </c>
      <c r="F278" s="26">
        <v>33095061</v>
      </c>
      <c r="G278" s="27">
        <v>41802</v>
      </c>
      <c r="H278" s="21" t="s">
        <v>1930</v>
      </c>
      <c r="I278" s="21" t="s">
        <v>1928</v>
      </c>
      <c r="J278" s="28" t="s">
        <v>1671</v>
      </c>
      <c r="K278" s="30">
        <v>343373</v>
      </c>
    </row>
    <row r="279" spans="1:11" ht="45">
      <c r="A279" s="20" t="s">
        <v>1980</v>
      </c>
      <c r="B279" s="20" t="s">
        <v>1546</v>
      </c>
      <c r="C279" s="25" t="s">
        <v>1870</v>
      </c>
      <c r="D279" s="27" t="str">
        <f t="shared" si="1"/>
        <v>No Aplica</v>
      </c>
      <c r="E279" s="29" t="s">
        <v>1613</v>
      </c>
      <c r="F279" s="26">
        <v>33095059</v>
      </c>
      <c r="G279" s="27">
        <v>41802</v>
      </c>
      <c r="H279" s="21" t="s">
        <v>1929</v>
      </c>
      <c r="I279" s="21" t="s">
        <v>1928</v>
      </c>
      <c r="J279" s="28" t="s">
        <v>1671</v>
      </c>
      <c r="K279" s="30">
        <v>215988</v>
      </c>
    </row>
    <row r="280" spans="1:11" ht="30">
      <c r="A280" s="20" t="s">
        <v>1980</v>
      </c>
      <c r="B280" s="20" t="s">
        <v>1903</v>
      </c>
      <c r="C280" s="25" t="s">
        <v>1597</v>
      </c>
      <c r="D280" s="27" t="s">
        <v>1597</v>
      </c>
      <c r="E280" s="29" t="s">
        <v>1857</v>
      </c>
      <c r="F280" s="26">
        <v>20140184</v>
      </c>
      <c r="G280" s="27">
        <v>41802</v>
      </c>
      <c r="H280" s="21" t="s">
        <v>1927</v>
      </c>
      <c r="I280" s="21" t="s">
        <v>1640</v>
      </c>
      <c r="J280" s="28" t="s">
        <v>1549</v>
      </c>
      <c r="K280" s="30">
        <v>716624</v>
      </c>
    </row>
    <row r="281" spans="1:11" ht="30">
      <c r="A281" s="20" t="s">
        <v>1980</v>
      </c>
      <c r="B281" s="20" t="s">
        <v>1546</v>
      </c>
      <c r="C281" s="25" t="s">
        <v>1870</v>
      </c>
      <c r="D281" s="27" t="str">
        <f>+IF(C281="","",IF(C281="No Aplica","No Aplica","Ingrese Fecha"))</f>
        <v>No Aplica</v>
      </c>
      <c r="E281" s="29" t="s">
        <v>1658</v>
      </c>
      <c r="F281" s="26">
        <v>41343400</v>
      </c>
      <c r="G281" s="27">
        <v>41803</v>
      </c>
      <c r="H281" s="21" t="s">
        <v>1926</v>
      </c>
      <c r="I281" s="21" t="s">
        <v>1875</v>
      </c>
      <c r="J281" s="28" t="s">
        <v>1874</v>
      </c>
      <c r="K281" s="30">
        <v>157590</v>
      </c>
    </row>
    <row r="282" spans="1:11" ht="30">
      <c r="A282" s="20" t="s">
        <v>1980</v>
      </c>
      <c r="B282" s="20" t="s">
        <v>1546</v>
      </c>
      <c r="C282" s="25" t="s">
        <v>1870</v>
      </c>
      <c r="D282" s="27" t="str">
        <f>+IF(C282="","",IF(C282="No Aplica","No Aplica","Ingrese Fecha"))</f>
        <v>No Aplica</v>
      </c>
      <c r="E282" s="29" t="s">
        <v>1613</v>
      </c>
      <c r="F282" s="26">
        <v>3528170</v>
      </c>
      <c r="G282" s="27">
        <v>41803</v>
      </c>
      <c r="H282" s="21" t="s">
        <v>1925</v>
      </c>
      <c r="I282" s="21" t="s">
        <v>1875</v>
      </c>
      <c r="J282" s="28" t="s">
        <v>1874</v>
      </c>
      <c r="K282" s="30">
        <v>225373</v>
      </c>
    </row>
    <row r="283" spans="1:11" ht="30">
      <c r="A283" s="20" t="s">
        <v>1980</v>
      </c>
      <c r="B283" s="20" t="s">
        <v>1546</v>
      </c>
      <c r="C283" s="25" t="s">
        <v>1870</v>
      </c>
      <c r="D283" s="27" t="str">
        <f>+IF(C283="","",IF(C283="No Aplica","No Aplica","Ingrese Fecha"))</f>
        <v>No Aplica</v>
      </c>
      <c r="E283" s="29" t="s">
        <v>1613</v>
      </c>
      <c r="F283" s="26">
        <v>3525953</v>
      </c>
      <c r="G283" s="27">
        <v>41803</v>
      </c>
      <c r="H283" s="21" t="s">
        <v>1924</v>
      </c>
      <c r="I283" s="21" t="s">
        <v>1875</v>
      </c>
      <c r="J283" s="28" t="s">
        <v>1874</v>
      </c>
      <c r="K283" s="30">
        <v>1485122</v>
      </c>
    </row>
    <row r="284" spans="1:11" ht="45">
      <c r="A284" s="20" t="s">
        <v>1980</v>
      </c>
      <c r="B284" s="20" t="s">
        <v>1543</v>
      </c>
      <c r="C284" s="25" t="s">
        <v>1597</v>
      </c>
      <c r="D284" s="27" t="s">
        <v>1597</v>
      </c>
      <c r="E284" s="29" t="s">
        <v>1857</v>
      </c>
      <c r="F284" s="26">
        <v>20140186</v>
      </c>
      <c r="G284" s="27">
        <v>41806</v>
      </c>
      <c r="H284" s="21" t="s">
        <v>1923</v>
      </c>
      <c r="I284" s="21" t="s">
        <v>1922</v>
      </c>
      <c r="J284" s="28" t="s">
        <v>1921</v>
      </c>
      <c r="K284" s="30">
        <v>205200</v>
      </c>
    </row>
    <row r="285" spans="1:11" ht="30">
      <c r="A285" s="20" t="s">
        <v>1980</v>
      </c>
      <c r="B285" s="20" t="s">
        <v>1543</v>
      </c>
      <c r="C285" s="25" t="s">
        <v>1597</v>
      </c>
      <c r="D285" s="27" t="s">
        <v>1597</v>
      </c>
      <c r="E285" s="29" t="s">
        <v>1603</v>
      </c>
      <c r="F285" s="26">
        <v>20140062</v>
      </c>
      <c r="G285" s="27">
        <v>41806</v>
      </c>
      <c r="H285" s="21" t="s">
        <v>1920</v>
      </c>
      <c r="I285" s="21" t="s">
        <v>1919</v>
      </c>
      <c r="J285" s="28" t="s">
        <v>1918</v>
      </c>
      <c r="K285" s="30">
        <v>1998486</v>
      </c>
    </row>
    <row r="286" spans="1:11" ht="30">
      <c r="A286" s="20" t="s">
        <v>1980</v>
      </c>
      <c r="B286" s="20" t="s">
        <v>1543</v>
      </c>
      <c r="C286" s="25" t="s">
        <v>1597</v>
      </c>
      <c r="D286" s="27" t="s">
        <v>1597</v>
      </c>
      <c r="E286" s="29" t="s">
        <v>1603</v>
      </c>
      <c r="F286" s="26">
        <v>20140063</v>
      </c>
      <c r="G286" s="27">
        <v>41806</v>
      </c>
      <c r="H286" s="21" t="s">
        <v>1917</v>
      </c>
      <c r="I286" s="21" t="s">
        <v>1916</v>
      </c>
      <c r="J286" s="28" t="s">
        <v>1915</v>
      </c>
      <c r="K286" s="30">
        <v>24000</v>
      </c>
    </row>
    <row r="287" spans="1:11" ht="30">
      <c r="A287" s="20" t="s">
        <v>1980</v>
      </c>
      <c r="B287" s="20" t="s">
        <v>1543</v>
      </c>
      <c r="C287" s="25" t="s">
        <v>1597</v>
      </c>
      <c r="D287" s="27" t="s">
        <v>1597</v>
      </c>
      <c r="E287" s="29" t="s">
        <v>1603</v>
      </c>
      <c r="F287" s="26">
        <v>20140064</v>
      </c>
      <c r="G287" s="27">
        <v>41807</v>
      </c>
      <c r="H287" s="21" t="s">
        <v>1914</v>
      </c>
      <c r="I287" s="21" t="s">
        <v>1896</v>
      </c>
      <c r="J287" s="28" t="s">
        <v>1895</v>
      </c>
      <c r="K287" s="30">
        <v>17500</v>
      </c>
    </row>
    <row r="288" spans="1:11" ht="45">
      <c r="A288" s="20" t="s">
        <v>1980</v>
      </c>
      <c r="B288" s="20" t="s">
        <v>1543</v>
      </c>
      <c r="C288" s="25" t="s">
        <v>1597</v>
      </c>
      <c r="D288" s="27" t="s">
        <v>1597</v>
      </c>
      <c r="E288" s="29" t="s">
        <v>1857</v>
      </c>
      <c r="F288" s="26">
        <v>20140187</v>
      </c>
      <c r="G288" s="27">
        <v>41807</v>
      </c>
      <c r="H288" s="21" t="s">
        <v>1913</v>
      </c>
      <c r="I288" s="21" t="s">
        <v>1900</v>
      </c>
      <c r="J288" s="28" t="s">
        <v>1899</v>
      </c>
      <c r="K288" s="30">
        <v>400435</v>
      </c>
    </row>
    <row r="289" spans="1:11" ht="30">
      <c r="A289" s="20" t="s">
        <v>1980</v>
      </c>
      <c r="B289" s="20" t="s">
        <v>1543</v>
      </c>
      <c r="C289" s="25" t="s">
        <v>1597</v>
      </c>
      <c r="D289" s="27" t="s">
        <v>1597</v>
      </c>
      <c r="E289" s="29" t="s">
        <v>1603</v>
      </c>
      <c r="F289" s="26">
        <v>20140065</v>
      </c>
      <c r="G289" s="27">
        <v>41808</v>
      </c>
      <c r="H289" s="21" t="s">
        <v>1912</v>
      </c>
      <c r="I289" s="21" t="s">
        <v>1911</v>
      </c>
      <c r="J289" s="28" t="s">
        <v>1910</v>
      </c>
      <c r="K289" s="30">
        <v>182070</v>
      </c>
    </row>
    <row r="290" spans="1:11" ht="30">
      <c r="A290" s="20" t="s">
        <v>1980</v>
      </c>
      <c r="B290" s="20" t="s">
        <v>1543</v>
      </c>
      <c r="C290" s="25" t="s">
        <v>1597</v>
      </c>
      <c r="D290" s="27" t="s">
        <v>1597</v>
      </c>
      <c r="E290" s="29" t="s">
        <v>1857</v>
      </c>
      <c r="F290" s="26">
        <v>20140188</v>
      </c>
      <c r="G290" s="27">
        <v>41809</v>
      </c>
      <c r="H290" s="21" t="s">
        <v>1909</v>
      </c>
      <c r="I290" s="21" t="s">
        <v>1908</v>
      </c>
      <c r="J290" s="28" t="s">
        <v>1907</v>
      </c>
      <c r="K290" s="30">
        <v>140000</v>
      </c>
    </row>
    <row r="291" spans="1:11" ht="30">
      <c r="A291" s="20" t="s">
        <v>1980</v>
      </c>
      <c r="B291" s="20" t="s">
        <v>1543</v>
      </c>
      <c r="C291" s="25" t="s">
        <v>1597</v>
      </c>
      <c r="D291" s="27" t="s">
        <v>1597</v>
      </c>
      <c r="E291" s="29" t="s">
        <v>1603</v>
      </c>
      <c r="F291" s="26">
        <v>20140066</v>
      </c>
      <c r="G291" s="27">
        <v>41810</v>
      </c>
      <c r="H291" s="21" t="s">
        <v>1906</v>
      </c>
      <c r="I291" s="21" t="s">
        <v>1905</v>
      </c>
      <c r="J291" s="28" t="s">
        <v>1904</v>
      </c>
      <c r="K291" s="30">
        <v>35700</v>
      </c>
    </row>
    <row r="292" spans="1:11" ht="30">
      <c r="A292" s="20" t="s">
        <v>1980</v>
      </c>
      <c r="B292" s="20" t="s">
        <v>1903</v>
      </c>
      <c r="C292" s="25" t="s">
        <v>1597</v>
      </c>
      <c r="D292" s="27" t="s">
        <v>1597</v>
      </c>
      <c r="E292" s="29" t="s">
        <v>1857</v>
      </c>
      <c r="F292" s="26">
        <v>20140190</v>
      </c>
      <c r="G292" s="27">
        <v>41810</v>
      </c>
      <c r="H292" s="21" t="s">
        <v>1902</v>
      </c>
      <c r="I292" s="21" t="s">
        <v>1640</v>
      </c>
      <c r="J292" s="28" t="s">
        <v>1549</v>
      </c>
      <c r="K292" s="30">
        <v>537614</v>
      </c>
    </row>
    <row r="293" spans="1:11" ht="30">
      <c r="A293" s="20" t="s">
        <v>1980</v>
      </c>
      <c r="B293" s="20" t="s">
        <v>1543</v>
      </c>
      <c r="C293" s="25" t="s">
        <v>1597</v>
      </c>
      <c r="D293" s="27" t="s">
        <v>1597</v>
      </c>
      <c r="E293" s="29" t="s">
        <v>1857</v>
      </c>
      <c r="F293" s="26">
        <v>20140191</v>
      </c>
      <c r="G293" s="27">
        <v>41810</v>
      </c>
      <c r="H293" s="21" t="s">
        <v>1901</v>
      </c>
      <c r="I293" s="21" t="s">
        <v>1900</v>
      </c>
      <c r="J293" s="28" t="s">
        <v>1899</v>
      </c>
      <c r="K293" s="30">
        <v>20825</v>
      </c>
    </row>
    <row r="294" spans="1:11" ht="30">
      <c r="A294" s="20" t="s">
        <v>1980</v>
      </c>
      <c r="B294" s="20" t="s">
        <v>1546</v>
      </c>
      <c r="C294" s="25" t="s">
        <v>1870</v>
      </c>
      <c r="D294" s="27" t="str">
        <f>+IF(C294="","",IF(C294="No Aplica","No Aplica","Ingrese Fecha"))</f>
        <v>No Aplica</v>
      </c>
      <c r="E294" s="29" t="s">
        <v>1613</v>
      </c>
      <c r="F294" s="26">
        <v>1831170</v>
      </c>
      <c r="G294" s="27">
        <v>41813</v>
      </c>
      <c r="H294" s="21" t="s">
        <v>1898</v>
      </c>
      <c r="I294" s="21" t="s">
        <v>1553</v>
      </c>
      <c r="J294" s="28" t="s">
        <v>1554</v>
      </c>
      <c r="K294" s="30">
        <v>1674270</v>
      </c>
    </row>
    <row r="295" spans="1:11" ht="30">
      <c r="A295" s="20" t="s">
        <v>1980</v>
      </c>
      <c r="B295" s="20" t="s">
        <v>1543</v>
      </c>
      <c r="C295" s="25" t="s">
        <v>1597</v>
      </c>
      <c r="D295" s="27" t="s">
        <v>1597</v>
      </c>
      <c r="E295" s="29" t="s">
        <v>1603</v>
      </c>
      <c r="F295" s="26">
        <v>20140067</v>
      </c>
      <c r="G295" s="27">
        <v>41813</v>
      </c>
      <c r="H295" s="21" t="s">
        <v>1897</v>
      </c>
      <c r="I295" s="21" t="s">
        <v>1896</v>
      </c>
      <c r="J295" s="28" t="s">
        <v>1895</v>
      </c>
      <c r="K295" s="30">
        <v>309995</v>
      </c>
    </row>
    <row r="296" spans="1:11" ht="30">
      <c r="A296" s="20" t="s">
        <v>1980</v>
      </c>
      <c r="B296" s="20" t="s">
        <v>1543</v>
      </c>
      <c r="C296" s="25" t="s">
        <v>1597</v>
      </c>
      <c r="D296" s="27" t="s">
        <v>1597</v>
      </c>
      <c r="E296" s="29" t="s">
        <v>1857</v>
      </c>
      <c r="F296" s="26">
        <v>20140193</v>
      </c>
      <c r="G296" s="27">
        <v>41814</v>
      </c>
      <c r="H296" s="21" t="s">
        <v>1888</v>
      </c>
      <c r="I296" s="21" t="s">
        <v>1894</v>
      </c>
      <c r="J296" s="28" t="s">
        <v>1893</v>
      </c>
      <c r="K296" s="30">
        <v>250000</v>
      </c>
    </row>
    <row r="297" spans="1:11" ht="30">
      <c r="A297" s="20" t="s">
        <v>1980</v>
      </c>
      <c r="B297" s="20" t="s">
        <v>1543</v>
      </c>
      <c r="C297" s="25" t="s">
        <v>1597</v>
      </c>
      <c r="D297" s="27" t="s">
        <v>1597</v>
      </c>
      <c r="E297" s="29" t="s">
        <v>1857</v>
      </c>
      <c r="F297" s="26">
        <v>20140194</v>
      </c>
      <c r="G297" s="27">
        <v>41814</v>
      </c>
      <c r="H297" s="21" t="s">
        <v>1888</v>
      </c>
      <c r="I297" s="21" t="s">
        <v>1892</v>
      </c>
      <c r="J297" s="28" t="s">
        <v>1891</v>
      </c>
      <c r="K297" s="30">
        <v>315000</v>
      </c>
    </row>
    <row r="298" spans="1:11" ht="30">
      <c r="A298" s="20" t="s">
        <v>1980</v>
      </c>
      <c r="B298" s="20" t="s">
        <v>1543</v>
      </c>
      <c r="C298" s="25" t="s">
        <v>1597</v>
      </c>
      <c r="D298" s="27" t="s">
        <v>1597</v>
      </c>
      <c r="E298" s="29" t="s">
        <v>1857</v>
      </c>
      <c r="F298" s="26">
        <v>20140195</v>
      </c>
      <c r="G298" s="27">
        <v>41814</v>
      </c>
      <c r="H298" s="21" t="s">
        <v>1888</v>
      </c>
      <c r="I298" s="21" t="s">
        <v>1887</v>
      </c>
      <c r="J298" s="28" t="s">
        <v>1886</v>
      </c>
      <c r="K298" s="30">
        <v>275000</v>
      </c>
    </row>
    <row r="299" spans="1:11" ht="30">
      <c r="A299" s="20" t="s">
        <v>1980</v>
      </c>
      <c r="B299" s="20" t="s">
        <v>1543</v>
      </c>
      <c r="C299" s="25" t="s">
        <v>1597</v>
      </c>
      <c r="D299" s="27" t="s">
        <v>1597</v>
      </c>
      <c r="E299" s="29" t="s">
        <v>1857</v>
      </c>
      <c r="F299" s="26">
        <v>20140196</v>
      </c>
      <c r="G299" s="27">
        <v>41814</v>
      </c>
      <c r="H299" s="21" t="s">
        <v>1888</v>
      </c>
      <c r="I299" s="21" t="s">
        <v>1890</v>
      </c>
      <c r="J299" s="28" t="s">
        <v>1889</v>
      </c>
      <c r="K299" s="30">
        <v>324000</v>
      </c>
    </row>
    <row r="300" spans="1:11" ht="30">
      <c r="A300" s="20" t="s">
        <v>1980</v>
      </c>
      <c r="B300" s="20" t="s">
        <v>1543</v>
      </c>
      <c r="C300" s="25" t="s">
        <v>1597</v>
      </c>
      <c r="D300" s="27" t="s">
        <v>1597</v>
      </c>
      <c r="E300" s="29" t="s">
        <v>1857</v>
      </c>
      <c r="F300" s="26">
        <v>20140197</v>
      </c>
      <c r="G300" s="27">
        <v>41814</v>
      </c>
      <c r="H300" s="21" t="s">
        <v>1888</v>
      </c>
      <c r="I300" s="21" t="s">
        <v>1887</v>
      </c>
      <c r="J300" s="28" t="s">
        <v>1886</v>
      </c>
      <c r="K300" s="30">
        <v>275000</v>
      </c>
    </row>
    <row r="301" spans="1:11" ht="30">
      <c r="A301" s="20" t="s">
        <v>1980</v>
      </c>
      <c r="B301" s="20" t="s">
        <v>1543</v>
      </c>
      <c r="C301" s="25" t="s">
        <v>1597</v>
      </c>
      <c r="D301" s="27" t="s">
        <v>1597</v>
      </c>
      <c r="E301" s="29" t="s">
        <v>1603</v>
      </c>
      <c r="F301" s="26">
        <v>20140068</v>
      </c>
      <c r="G301" s="27">
        <v>41814</v>
      </c>
      <c r="H301" s="21" t="s">
        <v>1885</v>
      </c>
      <c r="I301" s="21" t="s">
        <v>1884</v>
      </c>
      <c r="J301" s="28" t="s">
        <v>1772</v>
      </c>
      <c r="K301" s="30">
        <v>35580</v>
      </c>
    </row>
    <row r="302" spans="1:11" ht="30">
      <c r="A302" s="20" t="s">
        <v>1980</v>
      </c>
      <c r="B302" s="20" t="s">
        <v>1543</v>
      </c>
      <c r="C302" s="25" t="s">
        <v>1597</v>
      </c>
      <c r="D302" s="27" t="s">
        <v>1597</v>
      </c>
      <c r="E302" s="29" t="s">
        <v>1857</v>
      </c>
      <c r="F302" s="26">
        <v>20140198</v>
      </c>
      <c r="G302" s="27">
        <v>41814</v>
      </c>
      <c r="H302" s="21" t="s">
        <v>1883</v>
      </c>
      <c r="I302" s="21" t="s">
        <v>1882</v>
      </c>
      <c r="J302" s="28" t="s">
        <v>1881</v>
      </c>
      <c r="K302" s="30">
        <v>1331610</v>
      </c>
    </row>
    <row r="303" spans="1:11" ht="30">
      <c r="A303" s="20" t="s">
        <v>1980</v>
      </c>
      <c r="B303" s="20" t="s">
        <v>1546</v>
      </c>
      <c r="C303" s="25" t="s">
        <v>1870</v>
      </c>
      <c r="D303" s="27" t="str">
        <f t="shared" ref="D303:D310" si="2">+IF(C303="","",IF(C303="No Aplica","No Aplica","Ingrese Fecha"))</f>
        <v>No Aplica</v>
      </c>
      <c r="E303" s="29" t="s">
        <v>1658</v>
      </c>
      <c r="F303" s="26">
        <v>940527</v>
      </c>
      <c r="G303" s="27">
        <v>41815</v>
      </c>
      <c r="H303" s="21" t="s">
        <v>1880</v>
      </c>
      <c r="I303" s="21" t="s">
        <v>1868</v>
      </c>
      <c r="J303" s="28" t="s">
        <v>1867</v>
      </c>
      <c r="K303" s="30">
        <v>17881</v>
      </c>
    </row>
    <row r="304" spans="1:11" ht="30">
      <c r="A304" s="20" t="s">
        <v>1980</v>
      </c>
      <c r="B304" s="20" t="s">
        <v>1546</v>
      </c>
      <c r="C304" s="25" t="s">
        <v>1870</v>
      </c>
      <c r="D304" s="27" t="str">
        <f t="shared" si="2"/>
        <v>No Aplica</v>
      </c>
      <c r="E304" s="29" t="s">
        <v>1613</v>
      </c>
      <c r="F304" s="26">
        <v>1463907</v>
      </c>
      <c r="G304" s="27">
        <v>41815</v>
      </c>
      <c r="H304" s="21" t="s">
        <v>1879</v>
      </c>
      <c r="I304" s="21" t="s">
        <v>1878</v>
      </c>
      <c r="J304" s="28" t="s">
        <v>1706</v>
      </c>
      <c r="K304" s="30">
        <v>879900</v>
      </c>
    </row>
    <row r="305" spans="1:11" ht="30">
      <c r="A305" s="20" t="s">
        <v>1980</v>
      </c>
      <c r="B305" s="20" t="s">
        <v>1546</v>
      </c>
      <c r="C305" s="25" t="s">
        <v>1870</v>
      </c>
      <c r="D305" s="27" t="str">
        <f t="shared" si="2"/>
        <v>No Aplica</v>
      </c>
      <c r="E305" s="29" t="s">
        <v>1613</v>
      </c>
      <c r="F305" s="26">
        <v>885441</v>
      </c>
      <c r="G305" s="27">
        <v>41815</v>
      </c>
      <c r="H305" s="21" t="s">
        <v>1877</v>
      </c>
      <c r="I305" s="21" t="s">
        <v>1868</v>
      </c>
      <c r="J305" s="28" t="s">
        <v>1867</v>
      </c>
      <c r="K305" s="30">
        <v>6131</v>
      </c>
    </row>
    <row r="306" spans="1:11" ht="30">
      <c r="A306" s="20" t="s">
        <v>1980</v>
      </c>
      <c r="B306" s="20" t="s">
        <v>1546</v>
      </c>
      <c r="C306" s="25" t="s">
        <v>1870</v>
      </c>
      <c r="D306" s="27" t="str">
        <f t="shared" si="2"/>
        <v>No Aplica</v>
      </c>
      <c r="E306" s="29" t="s">
        <v>1613</v>
      </c>
      <c r="F306" s="26">
        <v>3542041</v>
      </c>
      <c r="G306" s="27">
        <v>41815</v>
      </c>
      <c r="H306" s="21" t="s">
        <v>1876</v>
      </c>
      <c r="I306" s="21" t="s">
        <v>1875</v>
      </c>
      <c r="J306" s="28" t="s">
        <v>1874</v>
      </c>
      <c r="K306" s="30">
        <v>614465</v>
      </c>
    </row>
    <row r="307" spans="1:11" ht="30">
      <c r="A307" s="20" t="s">
        <v>1980</v>
      </c>
      <c r="B307" s="20" t="s">
        <v>1546</v>
      </c>
      <c r="C307" s="25" t="s">
        <v>1870</v>
      </c>
      <c r="D307" s="27" t="str">
        <f t="shared" si="2"/>
        <v>No Aplica</v>
      </c>
      <c r="E307" s="29" t="s">
        <v>1658</v>
      </c>
      <c r="F307" s="26">
        <v>886733</v>
      </c>
      <c r="G307" s="27">
        <v>41815</v>
      </c>
      <c r="H307" s="21" t="s">
        <v>1873</v>
      </c>
      <c r="I307" s="21" t="s">
        <v>1868</v>
      </c>
      <c r="J307" s="28" t="s">
        <v>1867</v>
      </c>
      <c r="K307" s="30">
        <v>26875</v>
      </c>
    </row>
    <row r="308" spans="1:11" ht="30">
      <c r="A308" s="20" t="s">
        <v>1980</v>
      </c>
      <c r="B308" s="20" t="s">
        <v>1546</v>
      </c>
      <c r="C308" s="25" t="s">
        <v>1870</v>
      </c>
      <c r="D308" s="27" t="str">
        <f t="shared" si="2"/>
        <v>No Aplica</v>
      </c>
      <c r="E308" s="29" t="s">
        <v>1613</v>
      </c>
      <c r="F308" s="26">
        <v>22129</v>
      </c>
      <c r="G308" s="27">
        <v>41815</v>
      </c>
      <c r="H308" s="21" t="s">
        <v>1872</v>
      </c>
      <c r="I308" s="21" t="s">
        <v>1868</v>
      </c>
      <c r="J308" s="28" t="s">
        <v>1867</v>
      </c>
      <c r="K308" s="30">
        <v>56982</v>
      </c>
    </row>
    <row r="309" spans="1:11" ht="30">
      <c r="A309" s="20" t="s">
        <v>1980</v>
      </c>
      <c r="B309" s="20" t="s">
        <v>1546</v>
      </c>
      <c r="C309" s="25" t="s">
        <v>1870</v>
      </c>
      <c r="D309" s="27" t="str">
        <f t="shared" si="2"/>
        <v>No Aplica</v>
      </c>
      <c r="E309" s="29" t="s">
        <v>1613</v>
      </c>
      <c r="F309" s="26">
        <v>22284</v>
      </c>
      <c r="G309" s="27">
        <v>41815</v>
      </c>
      <c r="H309" s="21" t="s">
        <v>1871</v>
      </c>
      <c r="I309" s="21" t="s">
        <v>1868</v>
      </c>
      <c r="J309" s="28" t="s">
        <v>1867</v>
      </c>
      <c r="K309" s="30">
        <v>271090</v>
      </c>
    </row>
    <row r="310" spans="1:11" ht="30">
      <c r="A310" s="20" t="s">
        <v>1980</v>
      </c>
      <c r="B310" s="20" t="s">
        <v>1546</v>
      </c>
      <c r="C310" s="25" t="s">
        <v>1870</v>
      </c>
      <c r="D310" s="27" t="str">
        <f t="shared" si="2"/>
        <v>No Aplica</v>
      </c>
      <c r="E310" s="29" t="s">
        <v>1613</v>
      </c>
      <c r="F310" s="26">
        <v>937533</v>
      </c>
      <c r="G310" s="27">
        <v>41815</v>
      </c>
      <c r="H310" s="21" t="s">
        <v>1869</v>
      </c>
      <c r="I310" s="21" t="s">
        <v>1868</v>
      </c>
      <c r="J310" s="28" t="s">
        <v>1867</v>
      </c>
      <c r="K310" s="30">
        <v>45989</v>
      </c>
    </row>
    <row r="311" spans="1:11" ht="30">
      <c r="A311" s="20" t="s">
        <v>1980</v>
      </c>
      <c r="B311" s="20" t="s">
        <v>1543</v>
      </c>
      <c r="C311" s="25" t="s">
        <v>1597</v>
      </c>
      <c r="D311" s="27" t="s">
        <v>1597</v>
      </c>
      <c r="E311" s="29" t="s">
        <v>1857</v>
      </c>
      <c r="F311" s="26">
        <v>20140199</v>
      </c>
      <c r="G311" s="27">
        <v>41815</v>
      </c>
      <c r="H311" s="21" t="s">
        <v>1866</v>
      </c>
      <c r="I311" s="21" t="s">
        <v>1865</v>
      </c>
      <c r="J311" s="28" t="s">
        <v>1864</v>
      </c>
      <c r="K311" s="30">
        <v>265132</v>
      </c>
    </row>
    <row r="312" spans="1:11" ht="30">
      <c r="A312" s="20" t="s">
        <v>1980</v>
      </c>
      <c r="B312" s="20" t="s">
        <v>1543</v>
      </c>
      <c r="C312" s="25" t="s">
        <v>1597</v>
      </c>
      <c r="D312" s="27" t="s">
        <v>1597</v>
      </c>
      <c r="E312" s="29" t="s">
        <v>1857</v>
      </c>
      <c r="F312" s="26">
        <v>20140202</v>
      </c>
      <c r="G312" s="27">
        <v>41815</v>
      </c>
      <c r="H312" s="21" t="s">
        <v>1863</v>
      </c>
      <c r="I312" s="21" t="s">
        <v>1862</v>
      </c>
      <c r="J312" s="28" t="s">
        <v>1861</v>
      </c>
      <c r="K312" s="30">
        <v>58905</v>
      </c>
    </row>
    <row r="313" spans="1:11" ht="30">
      <c r="A313" s="20" t="s">
        <v>1980</v>
      </c>
      <c r="B313" s="20" t="s">
        <v>1543</v>
      </c>
      <c r="C313" s="25" t="s">
        <v>1597</v>
      </c>
      <c r="D313" s="27" t="s">
        <v>1597</v>
      </c>
      <c r="E313" s="29" t="s">
        <v>1857</v>
      </c>
      <c r="F313" s="26">
        <v>20140204</v>
      </c>
      <c r="G313" s="27">
        <v>41820</v>
      </c>
      <c r="H313" s="21" t="s">
        <v>1860</v>
      </c>
      <c r="I313" s="21" t="s">
        <v>1859</v>
      </c>
      <c r="J313" s="28" t="s">
        <v>1858</v>
      </c>
      <c r="K313" s="30">
        <v>35000</v>
      </c>
    </row>
    <row r="314" spans="1:11" ht="30">
      <c r="A314" s="20" t="s">
        <v>1980</v>
      </c>
      <c r="B314" s="20" t="s">
        <v>1543</v>
      </c>
      <c r="C314" s="25" t="s">
        <v>1597</v>
      </c>
      <c r="D314" s="27" t="s">
        <v>1597</v>
      </c>
      <c r="E314" s="29" t="s">
        <v>1857</v>
      </c>
      <c r="F314" s="26">
        <v>20140205</v>
      </c>
      <c r="G314" s="27">
        <v>41820</v>
      </c>
      <c r="H314" s="21" t="s">
        <v>1856</v>
      </c>
      <c r="I314" s="21" t="s">
        <v>1855</v>
      </c>
      <c r="J314" s="28" t="s">
        <v>1854</v>
      </c>
      <c r="K314" s="30">
        <v>186349</v>
      </c>
    </row>
    <row r="315" spans="1:11" ht="30">
      <c r="A315" s="20" t="s">
        <v>1980</v>
      </c>
      <c r="B315" s="20" t="s">
        <v>1543</v>
      </c>
      <c r="C315" s="25" t="s">
        <v>1597</v>
      </c>
      <c r="D315" s="27" t="s">
        <v>1597</v>
      </c>
      <c r="E315" s="29" t="s">
        <v>1603</v>
      </c>
      <c r="F315" s="26">
        <v>20140069</v>
      </c>
      <c r="G315" s="27">
        <v>41820</v>
      </c>
      <c r="H315" s="21" t="s">
        <v>1981</v>
      </c>
      <c r="I315" s="21" t="s">
        <v>1853</v>
      </c>
      <c r="J315" s="28" t="s">
        <v>1852</v>
      </c>
      <c r="K315" s="30">
        <v>9758</v>
      </c>
    </row>
    <row r="316" spans="1:11" ht="30">
      <c r="A316" s="20" t="s">
        <v>2096</v>
      </c>
      <c r="B316" s="20" t="s">
        <v>1546</v>
      </c>
      <c r="C316" s="25" t="s">
        <v>1870</v>
      </c>
      <c r="D316" s="27" t="s">
        <v>1870</v>
      </c>
      <c r="E316" s="29" t="s">
        <v>1547</v>
      </c>
      <c r="F316" s="26" t="s">
        <v>1982</v>
      </c>
      <c r="G316" s="27">
        <v>41800</v>
      </c>
      <c r="H316" s="21" t="s">
        <v>1983</v>
      </c>
      <c r="I316" s="21" t="s">
        <v>1984</v>
      </c>
      <c r="J316" s="28" t="s">
        <v>1985</v>
      </c>
      <c r="K316" s="30">
        <v>81300</v>
      </c>
    </row>
    <row r="317" spans="1:11" ht="30">
      <c r="A317" s="20" t="s">
        <v>2096</v>
      </c>
      <c r="B317" s="20" t="s">
        <v>1546</v>
      </c>
      <c r="C317" s="25" t="s">
        <v>1870</v>
      </c>
      <c r="D317" s="27" t="s">
        <v>1870</v>
      </c>
      <c r="E317" s="29" t="s">
        <v>1547</v>
      </c>
      <c r="F317" s="26" t="s">
        <v>1986</v>
      </c>
      <c r="G317" s="27">
        <v>41800</v>
      </c>
      <c r="H317" s="21" t="s">
        <v>1987</v>
      </c>
      <c r="I317" s="21" t="s">
        <v>1984</v>
      </c>
      <c r="J317" s="28" t="s">
        <v>1985</v>
      </c>
      <c r="K317" s="30">
        <v>330700</v>
      </c>
    </row>
    <row r="318" spans="1:11" ht="105">
      <c r="A318" s="20" t="s">
        <v>2096</v>
      </c>
      <c r="B318" s="20" t="s">
        <v>1546</v>
      </c>
      <c r="C318" s="25" t="s">
        <v>1870</v>
      </c>
      <c r="D318" s="27" t="s">
        <v>1870</v>
      </c>
      <c r="E318" s="29" t="s">
        <v>1547</v>
      </c>
      <c r="F318" s="26" t="s">
        <v>1988</v>
      </c>
      <c r="G318" s="27">
        <v>41801</v>
      </c>
      <c r="H318" s="21" t="s">
        <v>1989</v>
      </c>
      <c r="I318" s="21" t="s">
        <v>1990</v>
      </c>
      <c r="J318" s="28" t="s">
        <v>1991</v>
      </c>
      <c r="K318" s="30">
        <v>2105800</v>
      </c>
    </row>
    <row r="319" spans="1:11" ht="30">
      <c r="A319" s="20" t="s">
        <v>2096</v>
      </c>
      <c r="B319" s="20" t="s">
        <v>1546</v>
      </c>
      <c r="C319" s="25" t="s">
        <v>1870</v>
      </c>
      <c r="D319" s="27" t="s">
        <v>1870</v>
      </c>
      <c r="E319" s="29" t="s">
        <v>1547</v>
      </c>
      <c r="F319" s="26" t="s">
        <v>1992</v>
      </c>
      <c r="G319" s="27">
        <v>41815</v>
      </c>
      <c r="H319" s="21" t="s">
        <v>1993</v>
      </c>
      <c r="I319" s="21" t="s">
        <v>1990</v>
      </c>
      <c r="J319" s="28" t="s">
        <v>1991</v>
      </c>
      <c r="K319" s="30">
        <v>233400</v>
      </c>
    </row>
    <row r="320" spans="1:11" ht="30">
      <c r="A320" s="20" t="s">
        <v>2096</v>
      </c>
      <c r="B320" s="20" t="s">
        <v>1546</v>
      </c>
      <c r="C320" s="25" t="s">
        <v>1870</v>
      </c>
      <c r="D320" s="27" t="s">
        <v>1870</v>
      </c>
      <c r="E320" s="29" t="s">
        <v>1547</v>
      </c>
      <c r="F320" s="26" t="s">
        <v>1994</v>
      </c>
      <c r="G320" s="27">
        <v>41801</v>
      </c>
      <c r="H320" s="21" t="s">
        <v>1995</v>
      </c>
      <c r="I320" s="21" t="s">
        <v>1990</v>
      </c>
      <c r="J320" s="28" t="s">
        <v>1991</v>
      </c>
      <c r="K320" s="30">
        <v>371900</v>
      </c>
    </row>
    <row r="321" spans="1:11" ht="30">
      <c r="A321" s="20" t="s">
        <v>2096</v>
      </c>
      <c r="B321" s="20" t="s">
        <v>1546</v>
      </c>
      <c r="C321" s="25" t="s">
        <v>1870</v>
      </c>
      <c r="D321" s="27" t="s">
        <v>1870</v>
      </c>
      <c r="E321" s="29" t="s">
        <v>1547</v>
      </c>
      <c r="F321" s="26" t="s">
        <v>1996</v>
      </c>
      <c r="G321" s="27">
        <v>41801</v>
      </c>
      <c r="H321" s="21" t="s">
        <v>1997</v>
      </c>
      <c r="I321" s="21" t="s">
        <v>1990</v>
      </c>
      <c r="J321" s="28" t="s">
        <v>1991</v>
      </c>
      <c r="K321" s="30">
        <v>136100</v>
      </c>
    </row>
    <row r="322" spans="1:11" ht="60">
      <c r="A322" s="20" t="s">
        <v>2096</v>
      </c>
      <c r="B322" s="20" t="s">
        <v>1546</v>
      </c>
      <c r="C322" s="25" t="s">
        <v>1870</v>
      </c>
      <c r="D322" s="27" t="s">
        <v>1870</v>
      </c>
      <c r="E322" s="29" t="s">
        <v>1547</v>
      </c>
      <c r="F322" s="26" t="s">
        <v>1998</v>
      </c>
      <c r="G322" s="27">
        <v>41801</v>
      </c>
      <c r="H322" s="21" t="s">
        <v>1999</v>
      </c>
      <c r="I322" s="21" t="s">
        <v>2000</v>
      </c>
      <c r="J322" s="28" t="s">
        <v>2001</v>
      </c>
      <c r="K322" s="30">
        <v>19760</v>
      </c>
    </row>
    <row r="323" spans="1:11" ht="30">
      <c r="A323" s="20" t="s">
        <v>2096</v>
      </c>
      <c r="B323" s="20" t="s">
        <v>1546</v>
      </c>
      <c r="C323" s="25" t="s">
        <v>1870</v>
      </c>
      <c r="D323" s="27" t="s">
        <v>1870</v>
      </c>
      <c r="E323" s="29" t="s">
        <v>1547</v>
      </c>
      <c r="F323" s="26" t="s">
        <v>2002</v>
      </c>
      <c r="G323" s="27">
        <v>41809</v>
      </c>
      <c r="H323" s="21" t="s">
        <v>2003</v>
      </c>
      <c r="I323" s="21" t="s">
        <v>2000</v>
      </c>
      <c r="J323" s="28" t="s">
        <v>2001</v>
      </c>
      <c r="K323" s="30">
        <v>54220</v>
      </c>
    </row>
    <row r="324" spans="1:11" ht="30">
      <c r="A324" s="20" t="s">
        <v>2096</v>
      </c>
      <c r="B324" s="20" t="s">
        <v>1546</v>
      </c>
      <c r="C324" s="25" t="s">
        <v>1870</v>
      </c>
      <c r="D324" s="27" t="s">
        <v>1870</v>
      </c>
      <c r="E324" s="29" t="s">
        <v>1547</v>
      </c>
      <c r="F324" s="26" t="s">
        <v>2004</v>
      </c>
      <c r="G324" s="27">
        <v>41801</v>
      </c>
      <c r="H324" s="21" t="s">
        <v>2005</v>
      </c>
      <c r="I324" s="21" t="s">
        <v>2000</v>
      </c>
      <c r="J324" s="28" t="s">
        <v>2001</v>
      </c>
      <c r="K324" s="30">
        <v>9870</v>
      </c>
    </row>
    <row r="325" spans="1:11" ht="180">
      <c r="A325" s="20" t="s">
        <v>2096</v>
      </c>
      <c r="B325" s="20" t="s">
        <v>1546</v>
      </c>
      <c r="C325" s="25" t="s">
        <v>1870</v>
      </c>
      <c r="D325" s="27" t="s">
        <v>1870</v>
      </c>
      <c r="E325" s="29" t="s">
        <v>1547</v>
      </c>
      <c r="F325" s="26" t="s">
        <v>2006</v>
      </c>
      <c r="G325" s="27">
        <v>41809</v>
      </c>
      <c r="H325" s="21" t="s">
        <v>2007</v>
      </c>
      <c r="I325" s="21" t="s">
        <v>2000</v>
      </c>
      <c r="J325" s="28" t="s">
        <v>2001</v>
      </c>
      <c r="K325" s="30">
        <v>93710</v>
      </c>
    </row>
    <row r="326" spans="1:11" ht="30">
      <c r="A326" s="20" t="s">
        <v>2096</v>
      </c>
      <c r="B326" s="20" t="s">
        <v>1546</v>
      </c>
      <c r="C326" s="25" t="s">
        <v>1870</v>
      </c>
      <c r="D326" s="27" t="s">
        <v>1870</v>
      </c>
      <c r="E326" s="29" t="s">
        <v>1547</v>
      </c>
      <c r="F326" s="26" t="s">
        <v>2008</v>
      </c>
      <c r="G326" s="27">
        <v>41815</v>
      </c>
      <c r="H326" s="21" t="s">
        <v>2009</v>
      </c>
      <c r="I326" s="21" t="s">
        <v>1984</v>
      </c>
      <c r="J326" s="28" t="s">
        <v>1985</v>
      </c>
      <c r="K326" s="30">
        <v>62000</v>
      </c>
    </row>
    <row r="327" spans="1:11" ht="30">
      <c r="A327" s="20" t="s">
        <v>2096</v>
      </c>
      <c r="B327" s="20" t="s">
        <v>1546</v>
      </c>
      <c r="C327" s="25" t="s">
        <v>1870</v>
      </c>
      <c r="D327" s="27" t="s">
        <v>1870</v>
      </c>
      <c r="E327" s="29" t="s">
        <v>1547</v>
      </c>
      <c r="F327" s="26" t="s">
        <v>2010</v>
      </c>
      <c r="G327" s="27">
        <v>41809</v>
      </c>
      <c r="H327" s="21" t="s">
        <v>2011</v>
      </c>
      <c r="I327" s="21" t="s">
        <v>2000</v>
      </c>
      <c r="J327" s="28" t="s">
        <v>2001</v>
      </c>
      <c r="K327" s="30">
        <v>88020</v>
      </c>
    </row>
    <row r="328" spans="1:11" ht="30">
      <c r="A328" s="20" t="s">
        <v>2096</v>
      </c>
      <c r="B328" s="20" t="s">
        <v>1546</v>
      </c>
      <c r="C328" s="25" t="s">
        <v>1870</v>
      </c>
      <c r="D328" s="27" t="s">
        <v>1870</v>
      </c>
      <c r="E328" s="29" t="s">
        <v>1547</v>
      </c>
      <c r="F328" s="26" t="s">
        <v>2012</v>
      </c>
      <c r="G328" s="27">
        <v>41809</v>
      </c>
      <c r="H328" s="21" t="s">
        <v>2013</v>
      </c>
      <c r="I328" s="21" t="s">
        <v>2000</v>
      </c>
      <c r="J328" s="28" t="s">
        <v>2001</v>
      </c>
      <c r="K328" s="30">
        <v>4730</v>
      </c>
    </row>
    <row r="329" spans="1:11" ht="30">
      <c r="A329" s="20" t="s">
        <v>2096</v>
      </c>
      <c r="B329" s="20" t="s">
        <v>1546</v>
      </c>
      <c r="C329" s="25" t="s">
        <v>1870</v>
      </c>
      <c r="D329" s="27" t="s">
        <v>1870</v>
      </c>
      <c r="E329" s="29" t="s">
        <v>1547</v>
      </c>
      <c r="F329" s="26" t="s">
        <v>2014</v>
      </c>
      <c r="G329" s="27">
        <v>41815</v>
      </c>
      <c r="H329" s="21" t="s">
        <v>2015</v>
      </c>
      <c r="I329" s="21" t="s">
        <v>1984</v>
      </c>
      <c r="J329" s="28" t="s">
        <v>1985</v>
      </c>
      <c r="K329" s="30">
        <v>30200</v>
      </c>
    </row>
    <row r="330" spans="1:11" ht="135">
      <c r="A330" s="20" t="s">
        <v>2096</v>
      </c>
      <c r="B330" s="20" t="s">
        <v>1546</v>
      </c>
      <c r="C330" s="25" t="s">
        <v>1870</v>
      </c>
      <c r="D330" s="27" t="s">
        <v>1870</v>
      </c>
      <c r="E330" s="29" t="s">
        <v>1547</v>
      </c>
      <c r="F330" s="26" t="s">
        <v>2016</v>
      </c>
      <c r="G330" s="27">
        <v>41815</v>
      </c>
      <c r="H330" s="21" t="s">
        <v>2017</v>
      </c>
      <c r="I330" s="21" t="s">
        <v>1990</v>
      </c>
      <c r="J330" s="28" t="s">
        <v>1991</v>
      </c>
      <c r="K330" s="30">
        <v>278600</v>
      </c>
    </row>
    <row r="331" spans="1:11" ht="30">
      <c r="A331" s="20" t="s">
        <v>2096</v>
      </c>
      <c r="B331" s="20" t="s">
        <v>1546</v>
      </c>
      <c r="C331" s="25" t="s">
        <v>1870</v>
      </c>
      <c r="D331" s="27" t="s">
        <v>1870</v>
      </c>
      <c r="E331" s="29" t="s">
        <v>1547</v>
      </c>
      <c r="F331" s="26" t="s">
        <v>2018</v>
      </c>
      <c r="G331" s="27">
        <v>41809</v>
      </c>
      <c r="H331" s="21" t="s">
        <v>2019</v>
      </c>
      <c r="I331" s="21" t="s">
        <v>2000</v>
      </c>
      <c r="J331" s="28" t="s">
        <v>2001</v>
      </c>
      <c r="K331" s="30">
        <v>44130</v>
      </c>
    </row>
    <row r="332" spans="1:11" ht="30">
      <c r="A332" s="20" t="s">
        <v>2096</v>
      </c>
      <c r="B332" s="20" t="s">
        <v>1546</v>
      </c>
      <c r="C332" s="25" t="s">
        <v>1870</v>
      </c>
      <c r="D332" s="27" t="s">
        <v>1870</v>
      </c>
      <c r="E332" s="29" t="s">
        <v>1547</v>
      </c>
      <c r="F332" s="26" t="s">
        <v>2020</v>
      </c>
      <c r="G332" s="27">
        <v>41820</v>
      </c>
      <c r="H332" s="21" t="s">
        <v>2021</v>
      </c>
      <c r="I332" s="21" t="s">
        <v>2000</v>
      </c>
      <c r="J332" s="28" t="s">
        <v>2001</v>
      </c>
      <c r="K332" s="30">
        <v>610</v>
      </c>
    </row>
    <row r="333" spans="1:11" ht="45">
      <c r="A333" s="20" t="s">
        <v>2096</v>
      </c>
      <c r="B333" s="20" t="s">
        <v>1903</v>
      </c>
      <c r="C333" s="25" t="s">
        <v>2022</v>
      </c>
      <c r="D333" s="27">
        <v>41796</v>
      </c>
      <c r="E333" s="29" t="s">
        <v>2023</v>
      </c>
      <c r="F333" s="26" t="s">
        <v>1870</v>
      </c>
      <c r="G333" s="27">
        <v>38573</v>
      </c>
      <c r="H333" s="21" t="s">
        <v>2024</v>
      </c>
      <c r="I333" s="21" t="s">
        <v>2025</v>
      </c>
      <c r="J333" s="28" t="s">
        <v>2026</v>
      </c>
      <c r="K333" s="30" t="s">
        <v>2027</v>
      </c>
    </row>
    <row r="334" spans="1:11" ht="30">
      <c r="A334" s="20" t="s">
        <v>2096</v>
      </c>
      <c r="B334" s="20" t="s">
        <v>1903</v>
      </c>
      <c r="C334" s="25" t="s">
        <v>2028</v>
      </c>
      <c r="D334" s="27">
        <v>41794</v>
      </c>
      <c r="E334" s="29" t="s">
        <v>2029</v>
      </c>
      <c r="F334" s="26" t="s">
        <v>1870</v>
      </c>
      <c r="G334" s="27">
        <v>38930</v>
      </c>
      <c r="H334" s="21" t="s">
        <v>2030</v>
      </c>
      <c r="I334" s="21" t="s">
        <v>2031</v>
      </c>
      <c r="J334" s="28" t="s">
        <v>2032</v>
      </c>
      <c r="K334" s="30" t="s">
        <v>2033</v>
      </c>
    </row>
    <row r="335" spans="1:11" ht="60">
      <c r="A335" s="20" t="s">
        <v>2096</v>
      </c>
      <c r="B335" s="20" t="s">
        <v>1903</v>
      </c>
      <c r="C335" s="25" t="s">
        <v>2034</v>
      </c>
      <c r="D335" s="27">
        <v>41794</v>
      </c>
      <c r="E335" s="29" t="s">
        <v>2029</v>
      </c>
      <c r="F335" s="26" t="s">
        <v>1870</v>
      </c>
      <c r="G335" s="27">
        <v>41122</v>
      </c>
      <c r="H335" s="21" t="s">
        <v>2035</v>
      </c>
      <c r="I335" s="21" t="s">
        <v>2036</v>
      </c>
      <c r="J335" s="28" t="s">
        <v>2037</v>
      </c>
      <c r="K335" s="30" t="s">
        <v>2038</v>
      </c>
    </row>
    <row r="336" spans="1:11" ht="30">
      <c r="A336" s="20" t="s">
        <v>2096</v>
      </c>
      <c r="B336" s="20" t="s">
        <v>1543</v>
      </c>
      <c r="C336" s="25" t="s">
        <v>1870</v>
      </c>
      <c r="D336" s="27" t="s">
        <v>1870</v>
      </c>
      <c r="E336" s="29" t="s">
        <v>1743</v>
      </c>
      <c r="F336" s="26">
        <v>20140020</v>
      </c>
      <c r="G336" s="27">
        <v>41772</v>
      </c>
      <c r="H336" s="21" t="s">
        <v>2039</v>
      </c>
      <c r="I336" s="21" t="s">
        <v>1884</v>
      </c>
      <c r="J336" s="28" t="s">
        <v>1772</v>
      </c>
      <c r="K336" s="30">
        <v>37644</v>
      </c>
    </row>
    <row r="337" spans="1:11" ht="30">
      <c r="A337" s="20" t="s">
        <v>2096</v>
      </c>
      <c r="B337" s="20" t="s">
        <v>1684</v>
      </c>
      <c r="C337" s="25" t="s">
        <v>1657</v>
      </c>
      <c r="D337" s="27">
        <v>41183</v>
      </c>
      <c r="E337" s="29" t="s">
        <v>1726</v>
      </c>
      <c r="F337" s="26">
        <v>20140201</v>
      </c>
      <c r="G337" s="27">
        <v>41799</v>
      </c>
      <c r="H337" s="21" t="s">
        <v>2040</v>
      </c>
      <c r="I337" s="21" t="s">
        <v>2041</v>
      </c>
      <c r="J337" s="28" t="s">
        <v>2042</v>
      </c>
      <c r="K337" s="30" t="s">
        <v>2043</v>
      </c>
    </row>
    <row r="338" spans="1:11" ht="30">
      <c r="A338" s="20" t="s">
        <v>2096</v>
      </c>
      <c r="B338" s="20" t="s">
        <v>1684</v>
      </c>
      <c r="C338" s="25" t="s">
        <v>1657</v>
      </c>
      <c r="D338" s="27">
        <v>41183</v>
      </c>
      <c r="E338" s="29" t="s">
        <v>1726</v>
      </c>
      <c r="F338" s="26">
        <v>20140202</v>
      </c>
      <c r="G338" s="27">
        <v>41799</v>
      </c>
      <c r="H338" s="21" t="s">
        <v>2044</v>
      </c>
      <c r="I338" s="21" t="s">
        <v>2041</v>
      </c>
      <c r="J338" s="28" t="s">
        <v>2042</v>
      </c>
      <c r="K338" s="30" t="s">
        <v>2043</v>
      </c>
    </row>
    <row r="339" spans="1:11" ht="45">
      <c r="A339" s="20" t="s">
        <v>2096</v>
      </c>
      <c r="B339" s="20" t="s">
        <v>2045</v>
      </c>
      <c r="C339" s="25" t="s">
        <v>1870</v>
      </c>
      <c r="D339" s="27" t="s">
        <v>1870</v>
      </c>
      <c r="E339" s="29" t="s">
        <v>1726</v>
      </c>
      <c r="F339" s="26">
        <v>20140203</v>
      </c>
      <c r="G339" s="27">
        <v>41799</v>
      </c>
      <c r="H339" s="21" t="s">
        <v>2046</v>
      </c>
      <c r="I339" s="21" t="s">
        <v>2047</v>
      </c>
      <c r="J339" s="28" t="s">
        <v>2048</v>
      </c>
      <c r="K339" s="30">
        <v>124740</v>
      </c>
    </row>
    <row r="340" spans="1:11" ht="30">
      <c r="A340" s="20" t="s">
        <v>2096</v>
      </c>
      <c r="B340" s="20" t="s">
        <v>1543</v>
      </c>
      <c r="C340" s="25" t="s">
        <v>1870</v>
      </c>
      <c r="D340" s="27" t="s">
        <v>1870</v>
      </c>
      <c r="E340" s="29" t="s">
        <v>1726</v>
      </c>
      <c r="F340" s="26">
        <v>20140204</v>
      </c>
      <c r="G340" s="27">
        <v>41800</v>
      </c>
      <c r="H340" s="21" t="s">
        <v>2049</v>
      </c>
      <c r="I340" s="21" t="s">
        <v>2050</v>
      </c>
      <c r="J340" s="28" t="s">
        <v>2051</v>
      </c>
      <c r="K340" s="30">
        <v>207060</v>
      </c>
    </row>
    <row r="341" spans="1:11" ht="30">
      <c r="A341" s="20" t="s">
        <v>2096</v>
      </c>
      <c r="B341" s="20" t="s">
        <v>1543</v>
      </c>
      <c r="C341" s="25" t="s">
        <v>1870</v>
      </c>
      <c r="D341" s="27" t="s">
        <v>1870</v>
      </c>
      <c r="E341" s="29" t="s">
        <v>1726</v>
      </c>
      <c r="F341" s="26">
        <v>20140205</v>
      </c>
      <c r="G341" s="27">
        <v>41801</v>
      </c>
      <c r="H341" s="21" t="s">
        <v>2052</v>
      </c>
      <c r="I341" s="21" t="s">
        <v>2053</v>
      </c>
      <c r="J341" s="28" t="s">
        <v>2054</v>
      </c>
      <c r="K341" s="30">
        <v>369000</v>
      </c>
    </row>
    <row r="342" spans="1:11" ht="45">
      <c r="A342" s="20" t="s">
        <v>2096</v>
      </c>
      <c r="B342" s="20" t="s">
        <v>2045</v>
      </c>
      <c r="C342" s="25" t="s">
        <v>2055</v>
      </c>
      <c r="D342" s="27">
        <v>41801</v>
      </c>
      <c r="E342" s="29" t="s">
        <v>1726</v>
      </c>
      <c r="F342" s="26">
        <v>20140207</v>
      </c>
      <c r="G342" s="27">
        <v>41803</v>
      </c>
      <c r="H342" s="21" t="s">
        <v>2056</v>
      </c>
      <c r="I342" s="21" t="s">
        <v>2057</v>
      </c>
      <c r="J342" s="28" t="s">
        <v>2058</v>
      </c>
      <c r="K342" s="30">
        <v>90000</v>
      </c>
    </row>
    <row r="343" spans="1:11" ht="45">
      <c r="A343" s="20" t="s">
        <v>2096</v>
      </c>
      <c r="B343" s="20" t="s">
        <v>2045</v>
      </c>
      <c r="C343" s="25" t="s">
        <v>2059</v>
      </c>
      <c r="D343" s="27">
        <v>41801</v>
      </c>
      <c r="E343" s="29" t="s">
        <v>1726</v>
      </c>
      <c r="F343" s="26">
        <v>20140208</v>
      </c>
      <c r="G343" s="27">
        <v>41803</v>
      </c>
      <c r="H343" s="21" t="s">
        <v>2060</v>
      </c>
      <c r="I343" s="21" t="s">
        <v>2061</v>
      </c>
      <c r="J343" s="28" t="s">
        <v>2062</v>
      </c>
      <c r="K343" s="30" t="s">
        <v>2043</v>
      </c>
    </row>
    <row r="344" spans="1:11" ht="30">
      <c r="A344" s="20" t="s">
        <v>2096</v>
      </c>
      <c r="B344" s="20" t="s">
        <v>1543</v>
      </c>
      <c r="C344" s="25" t="s">
        <v>1870</v>
      </c>
      <c r="D344" s="27" t="s">
        <v>1870</v>
      </c>
      <c r="E344" s="29" t="s">
        <v>1726</v>
      </c>
      <c r="F344" s="26">
        <v>20140209</v>
      </c>
      <c r="G344" s="27">
        <v>41803</v>
      </c>
      <c r="H344" s="21" t="s">
        <v>2063</v>
      </c>
      <c r="I344" s="21" t="s">
        <v>2064</v>
      </c>
      <c r="J344" s="28" t="s">
        <v>2065</v>
      </c>
      <c r="K344" s="30">
        <v>828240</v>
      </c>
    </row>
    <row r="345" spans="1:11" ht="30">
      <c r="A345" s="20" t="s">
        <v>2096</v>
      </c>
      <c r="B345" s="20" t="s">
        <v>1543</v>
      </c>
      <c r="C345" s="25" t="s">
        <v>1870</v>
      </c>
      <c r="D345" s="27" t="s">
        <v>1870</v>
      </c>
      <c r="E345" s="29" t="s">
        <v>1743</v>
      </c>
      <c r="F345" s="26">
        <v>20140022</v>
      </c>
      <c r="G345" s="27">
        <v>41803</v>
      </c>
      <c r="H345" s="21" t="s">
        <v>2066</v>
      </c>
      <c r="I345" s="21" t="s">
        <v>1884</v>
      </c>
      <c r="J345" s="28" t="s">
        <v>1772</v>
      </c>
      <c r="K345" s="30">
        <v>17181</v>
      </c>
    </row>
    <row r="346" spans="1:11" ht="45">
      <c r="A346" s="20" t="s">
        <v>2096</v>
      </c>
      <c r="B346" s="20" t="s">
        <v>2045</v>
      </c>
      <c r="C346" s="25" t="s">
        <v>1870</v>
      </c>
      <c r="D346" s="27" t="s">
        <v>1870</v>
      </c>
      <c r="E346" s="29" t="s">
        <v>1726</v>
      </c>
      <c r="F346" s="26">
        <v>20140218</v>
      </c>
      <c r="G346" s="27">
        <v>41806</v>
      </c>
      <c r="H346" s="21" t="s">
        <v>2067</v>
      </c>
      <c r="I346" s="21" t="s">
        <v>2068</v>
      </c>
      <c r="J346" s="28" t="s">
        <v>2069</v>
      </c>
      <c r="K346" s="30">
        <v>406560</v>
      </c>
    </row>
    <row r="347" spans="1:11" ht="30">
      <c r="A347" s="20" t="s">
        <v>2096</v>
      </c>
      <c r="B347" s="20" t="s">
        <v>1543</v>
      </c>
      <c r="C347" s="25" t="s">
        <v>1870</v>
      </c>
      <c r="D347" s="27" t="s">
        <v>1870</v>
      </c>
      <c r="E347" s="29" t="s">
        <v>1726</v>
      </c>
      <c r="F347" s="26">
        <v>20140219</v>
      </c>
      <c r="G347" s="27">
        <v>41808</v>
      </c>
      <c r="H347" s="21" t="s">
        <v>2070</v>
      </c>
      <c r="I347" s="21" t="s">
        <v>2071</v>
      </c>
      <c r="J347" s="28" t="s">
        <v>2072</v>
      </c>
      <c r="K347" s="30">
        <v>196350</v>
      </c>
    </row>
    <row r="348" spans="1:11" ht="45">
      <c r="A348" s="20" t="s">
        <v>2096</v>
      </c>
      <c r="B348" s="20" t="s">
        <v>2045</v>
      </c>
      <c r="C348" s="25" t="s">
        <v>1870</v>
      </c>
      <c r="D348" s="27" t="s">
        <v>1870</v>
      </c>
      <c r="E348" s="29" t="s">
        <v>1726</v>
      </c>
      <c r="F348" s="26">
        <v>20140220</v>
      </c>
      <c r="G348" s="27">
        <v>41809</v>
      </c>
      <c r="H348" s="21" t="s">
        <v>2073</v>
      </c>
      <c r="I348" s="21" t="s">
        <v>2068</v>
      </c>
      <c r="J348" s="28" t="s">
        <v>2069</v>
      </c>
      <c r="K348" s="30">
        <v>279560</v>
      </c>
    </row>
    <row r="349" spans="1:11" ht="45">
      <c r="A349" s="20" t="s">
        <v>2096</v>
      </c>
      <c r="B349" s="20" t="s">
        <v>2045</v>
      </c>
      <c r="C349" s="25" t="s">
        <v>1870</v>
      </c>
      <c r="D349" s="27" t="s">
        <v>1870</v>
      </c>
      <c r="E349" s="29" t="s">
        <v>1726</v>
      </c>
      <c r="F349" s="26">
        <v>20140221</v>
      </c>
      <c r="G349" s="27">
        <v>41810</v>
      </c>
      <c r="H349" s="21" t="s">
        <v>2074</v>
      </c>
      <c r="I349" s="21" t="s">
        <v>2068</v>
      </c>
      <c r="J349" s="28" t="s">
        <v>2069</v>
      </c>
      <c r="K349" s="30">
        <v>126280</v>
      </c>
    </row>
    <row r="350" spans="1:11" ht="30">
      <c r="A350" s="20" t="s">
        <v>2096</v>
      </c>
      <c r="B350" s="20" t="s">
        <v>1543</v>
      </c>
      <c r="C350" s="25" t="s">
        <v>1870</v>
      </c>
      <c r="D350" s="27" t="s">
        <v>1870</v>
      </c>
      <c r="E350" s="29" t="s">
        <v>1743</v>
      </c>
      <c r="F350" s="26">
        <v>20140023</v>
      </c>
      <c r="G350" s="27">
        <v>41813</v>
      </c>
      <c r="H350" s="21" t="s">
        <v>2075</v>
      </c>
      <c r="I350" s="21" t="s">
        <v>2076</v>
      </c>
      <c r="J350" s="28" t="s">
        <v>2077</v>
      </c>
      <c r="K350" s="30">
        <v>228061</v>
      </c>
    </row>
    <row r="351" spans="1:11" ht="45">
      <c r="A351" s="20" t="s">
        <v>2096</v>
      </c>
      <c r="B351" s="20" t="s">
        <v>2045</v>
      </c>
      <c r="C351" s="25" t="s">
        <v>1870</v>
      </c>
      <c r="D351" s="27" t="s">
        <v>1870</v>
      </c>
      <c r="E351" s="29" t="s">
        <v>1726</v>
      </c>
      <c r="F351" s="26">
        <v>20140222</v>
      </c>
      <c r="G351" s="27">
        <v>41813</v>
      </c>
      <c r="H351" s="21" t="s">
        <v>85</v>
      </c>
      <c r="I351" s="21" t="s">
        <v>2078</v>
      </c>
      <c r="J351" s="28" t="s">
        <v>2079</v>
      </c>
      <c r="K351" s="30">
        <v>53550</v>
      </c>
    </row>
    <row r="352" spans="1:11" ht="45">
      <c r="A352" s="20" t="s">
        <v>2096</v>
      </c>
      <c r="B352" s="20" t="s">
        <v>2045</v>
      </c>
      <c r="C352" s="25" t="s">
        <v>1870</v>
      </c>
      <c r="D352" s="27" t="s">
        <v>1870</v>
      </c>
      <c r="E352" s="29" t="s">
        <v>1726</v>
      </c>
      <c r="F352" s="26">
        <v>20140223</v>
      </c>
      <c r="G352" s="27">
        <v>41815</v>
      </c>
      <c r="H352" s="21" t="s">
        <v>2080</v>
      </c>
      <c r="I352" s="21" t="s">
        <v>2081</v>
      </c>
      <c r="J352" s="28" t="s">
        <v>2082</v>
      </c>
      <c r="K352" s="30">
        <v>479126</v>
      </c>
    </row>
    <row r="353" spans="1:11" ht="45">
      <c r="A353" s="20" t="s">
        <v>2096</v>
      </c>
      <c r="B353" s="20" t="s">
        <v>2045</v>
      </c>
      <c r="C353" s="25" t="s">
        <v>2083</v>
      </c>
      <c r="D353" s="27">
        <v>41813</v>
      </c>
      <c r="E353" s="29" t="s">
        <v>1726</v>
      </c>
      <c r="F353" s="26">
        <v>20140224</v>
      </c>
      <c r="G353" s="27">
        <v>41816</v>
      </c>
      <c r="H353" s="21" t="s">
        <v>2084</v>
      </c>
      <c r="I353" s="21" t="s">
        <v>2057</v>
      </c>
      <c r="J353" s="28" t="s">
        <v>2058</v>
      </c>
      <c r="K353" s="30">
        <v>90000</v>
      </c>
    </row>
    <row r="354" spans="1:11" ht="30">
      <c r="A354" s="20" t="s">
        <v>2096</v>
      </c>
      <c r="B354" s="20" t="s">
        <v>1543</v>
      </c>
      <c r="C354" s="25" t="s">
        <v>1870</v>
      </c>
      <c r="D354" s="27" t="s">
        <v>1870</v>
      </c>
      <c r="E354" s="29" t="s">
        <v>1726</v>
      </c>
      <c r="F354" s="26">
        <v>20140234</v>
      </c>
      <c r="G354" s="27">
        <v>41817</v>
      </c>
      <c r="H354" s="21" t="s">
        <v>2085</v>
      </c>
      <c r="I354" s="21" t="s">
        <v>2086</v>
      </c>
      <c r="J354" s="28" t="s">
        <v>2087</v>
      </c>
      <c r="K354" s="30">
        <v>103333</v>
      </c>
    </row>
    <row r="355" spans="1:11" ht="45">
      <c r="A355" s="20" t="s">
        <v>2096</v>
      </c>
      <c r="B355" s="20" t="s">
        <v>2045</v>
      </c>
      <c r="C355" s="25" t="s">
        <v>1870</v>
      </c>
      <c r="D355" s="27" t="s">
        <v>1870</v>
      </c>
      <c r="E355" s="29" t="s">
        <v>1726</v>
      </c>
      <c r="F355" s="26">
        <v>20140237</v>
      </c>
      <c r="G355" s="27">
        <v>41817</v>
      </c>
      <c r="H355" s="21" t="s">
        <v>2088</v>
      </c>
      <c r="I355" s="21" t="s">
        <v>2047</v>
      </c>
      <c r="J355" s="28" t="s">
        <v>2048</v>
      </c>
      <c r="K355" s="30">
        <v>770758</v>
      </c>
    </row>
    <row r="356" spans="1:11" ht="30">
      <c r="A356" s="20" t="s">
        <v>2096</v>
      </c>
      <c r="B356" s="20" t="s">
        <v>1903</v>
      </c>
      <c r="C356" s="25" t="s">
        <v>2089</v>
      </c>
      <c r="D356" s="27">
        <v>41795</v>
      </c>
      <c r="E356" s="29" t="s">
        <v>1726</v>
      </c>
      <c r="F356" s="26">
        <v>20140240</v>
      </c>
      <c r="G356" s="27">
        <v>41820</v>
      </c>
      <c r="H356" s="21" t="s">
        <v>2090</v>
      </c>
      <c r="I356" s="21" t="s">
        <v>2091</v>
      </c>
      <c r="J356" s="28" t="s">
        <v>2092</v>
      </c>
      <c r="K356" s="30">
        <v>142800</v>
      </c>
    </row>
    <row r="357" spans="1:11" ht="45">
      <c r="A357" s="20" t="s">
        <v>2096</v>
      </c>
      <c r="B357" s="20" t="s">
        <v>2045</v>
      </c>
      <c r="C357" s="25" t="s">
        <v>1870</v>
      </c>
      <c r="D357" s="27" t="s">
        <v>1870</v>
      </c>
      <c r="E357" s="29" t="s">
        <v>1743</v>
      </c>
      <c r="F357" s="26">
        <v>20140025</v>
      </c>
      <c r="G357" s="27">
        <v>41820</v>
      </c>
      <c r="H357" s="21" t="s">
        <v>2093</v>
      </c>
      <c r="I357" s="21" t="s">
        <v>2094</v>
      </c>
      <c r="J357" s="28" t="s">
        <v>2095</v>
      </c>
      <c r="K357" s="30">
        <v>1998342</v>
      </c>
    </row>
    <row r="358" spans="1:11" ht="30">
      <c r="A358" s="20" t="s">
        <v>1040</v>
      </c>
      <c r="B358" s="20" t="s">
        <v>1684</v>
      </c>
      <c r="C358" s="25" t="s">
        <v>1657</v>
      </c>
      <c r="D358" s="27">
        <v>41183</v>
      </c>
      <c r="E358" s="29" t="s">
        <v>1870</v>
      </c>
      <c r="F358" s="26" t="s">
        <v>1870</v>
      </c>
      <c r="G358" s="27">
        <v>41820</v>
      </c>
      <c r="H358" s="21" t="s">
        <v>2097</v>
      </c>
      <c r="I358" s="21" t="s">
        <v>2098</v>
      </c>
      <c r="J358" s="28" t="s">
        <v>2099</v>
      </c>
      <c r="K358" s="30">
        <v>95801</v>
      </c>
    </row>
    <row r="359" spans="1:11">
      <c r="A359" s="20" t="s">
        <v>1040</v>
      </c>
      <c r="B359" s="20" t="s">
        <v>1543</v>
      </c>
      <c r="C359" s="25" t="s">
        <v>1870</v>
      </c>
      <c r="D359" s="27" t="s">
        <v>1870</v>
      </c>
      <c r="E359" s="29" t="s">
        <v>2023</v>
      </c>
      <c r="F359" s="26" t="s">
        <v>1870</v>
      </c>
      <c r="G359" s="27">
        <v>41820</v>
      </c>
      <c r="H359" s="21" t="s">
        <v>2100</v>
      </c>
      <c r="I359" s="21" t="s">
        <v>2101</v>
      </c>
      <c r="J359" s="28" t="s">
        <v>2102</v>
      </c>
      <c r="K359" s="30">
        <v>100000</v>
      </c>
    </row>
    <row r="360" spans="1:11">
      <c r="A360" s="20" t="s">
        <v>1040</v>
      </c>
      <c r="B360" s="20" t="s">
        <v>1543</v>
      </c>
      <c r="C360" s="25" t="s">
        <v>1870</v>
      </c>
      <c r="D360" s="27" t="s">
        <v>1870</v>
      </c>
      <c r="E360" s="29" t="s">
        <v>2023</v>
      </c>
      <c r="F360" s="26" t="s">
        <v>1870</v>
      </c>
      <c r="G360" s="27">
        <v>41820</v>
      </c>
      <c r="H360" s="21" t="s">
        <v>2100</v>
      </c>
      <c r="I360" s="21" t="s">
        <v>2101</v>
      </c>
      <c r="J360" s="28" t="s">
        <v>2102</v>
      </c>
      <c r="K360" s="30">
        <v>100000</v>
      </c>
    </row>
    <row r="361" spans="1:11" ht="30">
      <c r="A361" s="20" t="s">
        <v>1040</v>
      </c>
      <c r="B361" s="20" t="s">
        <v>1684</v>
      </c>
      <c r="C361" s="25" t="s">
        <v>2103</v>
      </c>
      <c r="D361" s="27">
        <v>40452</v>
      </c>
      <c r="E361" s="29" t="s">
        <v>2023</v>
      </c>
      <c r="F361" s="26" t="s">
        <v>1870</v>
      </c>
      <c r="G361" s="27">
        <v>41820</v>
      </c>
      <c r="H361" s="21" t="s">
        <v>2097</v>
      </c>
      <c r="I361" s="21" t="s">
        <v>2104</v>
      </c>
      <c r="J361" s="28" t="s">
        <v>2105</v>
      </c>
      <c r="K361" s="30">
        <v>60000</v>
      </c>
    </row>
    <row r="362" spans="1:11" ht="30">
      <c r="A362" s="20" t="s">
        <v>1040</v>
      </c>
      <c r="B362" s="20" t="s">
        <v>1684</v>
      </c>
      <c r="C362" s="25" t="s">
        <v>1657</v>
      </c>
      <c r="D362" s="27">
        <v>41183</v>
      </c>
      <c r="E362" s="29" t="s">
        <v>1870</v>
      </c>
      <c r="F362" s="26" t="s">
        <v>1870</v>
      </c>
      <c r="G362" s="27">
        <v>41820</v>
      </c>
      <c r="H362" s="21" t="s">
        <v>2097</v>
      </c>
      <c r="I362" s="21" t="s">
        <v>2106</v>
      </c>
      <c r="J362" s="28" t="s">
        <v>2107</v>
      </c>
      <c r="K362" s="30">
        <v>96037</v>
      </c>
    </row>
    <row r="363" spans="1:11" ht="45">
      <c r="A363" s="20" t="s">
        <v>1040</v>
      </c>
      <c r="B363" s="20" t="s">
        <v>2108</v>
      </c>
      <c r="C363" s="25" t="s">
        <v>2109</v>
      </c>
      <c r="D363" s="27">
        <v>41801</v>
      </c>
      <c r="E363" s="29" t="s">
        <v>2023</v>
      </c>
      <c r="F363" s="26" t="s">
        <v>1870</v>
      </c>
      <c r="G363" s="27">
        <v>41940</v>
      </c>
      <c r="H363" s="21" t="s">
        <v>2110</v>
      </c>
      <c r="I363" s="21" t="s">
        <v>2111</v>
      </c>
      <c r="J363" s="28" t="s">
        <v>2112</v>
      </c>
      <c r="K363" s="30">
        <v>3213000</v>
      </c>
    </row>
    <row r="364" spans="1:11" ht="45">
      <c r="A364" s="20" t="s">
        <v>1040</v>
      </c>
      <c r="B364" s="20" t="s">
        <v>2108</v>
      </c>
      <c r="C364" s="25" t="s">
        <v>2113</v>
      </c>
      <c r="D364" s="27">
        <v>41796</v>
      </c>
      <c r="E364" s="29" t="s">
        <v>2023</v>
      </c>
      <c r="F364" s="26" t="s">
        <v>1870</v>
      </c>
      <c r="G364" s="27">
        <v>41851</v>
      </c>
      <c r="H364" s="21" t="s">
        <v>2114</v>
      </c>
      <c r="I364" s="21" t="s">
        <v>2115</v>
      </c>
      <c r="J364" s="28" t="s">
        <v>2116</v>
      </c>
      <c r="K364" s="30">
        <v>294000</v>
      </c>
    </row>
    <row r="365" spans="1:11" ht="45">
      <c r="A365" s="20" t="s">
        <v>1040</v>
      </c>
      <c r="B365" s="20" t="s">
        <v>2045</v>
      </c>
      <c r="C365" s="25" t="s">
        <v>1870</v>
      </c>
      <c r="D365" s="27" t="s">
        <v>1870</v>
      </c>
      <c r="E365" s="29" t="s">
        <v>1726</v>
      </c>
      <c r="F365" s="26">
        <v>20140080</v>
      </c>
      <c r="G365" s="27">
        <v>41795</v>
      </c>
      <c r="H365" s="21" t="s">
        <v>86</v>
      </c>
      <c r="I365" s="21" t="s">
        <v>2047</v>
      </c>
      <c r="J365" s="28" t="s">
        <v>2048</v>
      </c>
      <c r="K365" s="30">
        <v>314835</v>
      </c>
    </row>
    <row r="366" spans="1:11" ht="45">
      <c r="A366" s="20" t="s">
        <v>1040</v>
      </c>
      <c r="B366" s="20" t="s">
        <v>2045</v>
      </c>
      <c r="C366" s="25" t="s">
        <v>1870</v>
      </c>
      <c r="D366" s="27" t="s">
        <v>1870</v>
      </c>
      <c r="E366" s="29" t="s">
        <v>1726</v>
      </c>
      <c r="F366" s="26">
        <v>20140081</v>
      </c>
      <c r="G366" s="27">
        <v>41795</v>
      </c>
      <c r="H366" s="21" t="s">
        <v>2117</v>
      </c>
      <c r="I366" s="21" t="s">
        <v>2118</v>
      </c>
      <c r="J366" s="28" t="s">
        <v>2119</v>
      </c>
      <c r="K366" s="30">
        <v>128520</v>
      </c>
    </row>
    <row r="367" spans="1:11" ht="45">
      <c r="A367" s="20" t="s">
        <v>1040</v>
      </c>
      <c r="B367" s="20" t="s">
        <v>2045</v>
      </c>
      <c r="C367" s="25" t="s">
        <v>1870</v>
      </c>
      <c r="D367" s="27" t="s">
        <v>1870</v>
      </c>
      <c r="E367" s="29" t="s">
        <v>1726</v>
      </c>
      <c r="F367" s="26">
        <v>20140082</v>
      </c>
      <c r="G367" s="27">
        <v>41795</v>
      </c>
      <c r="H367" s="21" t="s">
        <v>2120</v>
      </c>
      <c r="I367" s="21" t="s">
        <v>2118</v>
      </c>
      <c r="J367" s="28" t="s">
        <v>2119</v>
      </c>
      <c r="K367" s="30">
        <v>128520</v>
      </c>
    </row>
    <row r="368" spans="1:11">
      <c r="A368" s="20" t="s">
        <v>1040</v>
      </c>
      <c r="B368" s="20" t="s">
        <v>1543</v>
      </c>
      <c r="C368" s="25" t="s">
        <v>1870</v>
      </c>
      <c r="D368" s="27" t="s">
        <v>1870</v>
      </c>
      <c r="E368" s="29" t="s">
        <v>1743</v>
      </c>
      <c r="F368" s="26">
        <v>20140034</v>
      </c>
      <c r="G368" s="27">
        <v>41795</v>
      </c>
      <c r="H368" s="21" t="s">
        <v>2121</v>
      </c>
      <c r="I368" s="21" t="s">
        <v>2122</v>
      </c>
      <c r="J368" s="28" t="s">
        <v>2123</v>
      </c>
      <c r="K368" s="30">
        <v>28560</v>
      </c>
    </row>
    <row r="369" spans="1:11">
      <c r="A369" s="20" t="s">
        <v>1040</v>
      </c>
      <c r="B369" s="20" t="s">
        <v>1543</v>
      </c>
      <c r="C369" s="25" t="s">
        <v>1870</v>
      </c>
      <c r="D369" s="27" t="s">
        <v>1870</v>
      </c>
      <c r="E369" s="29" t="s">
        <v>1726</v>
      </c>
      <c r="F369" s="26">
        <v>20140083</v>
      </c>
      <c r="G369" s="27">
        <v>41795</v>
      </c>
      <c r="H369" s="21" t="s">
        <v>2124</v>
      </c>
      <c r="I369" s="21" t="s">
        <v>2125</v>
      </c>
      <c r="J369" s="28" t="s">
        <v>2126</v>
      </c>
      <c r="K369" s="30">
        <v>250981</v>
      </c>
    </row>
    <row r="370" spans="1:11" ht="45">
      <c r="A370" s="20" t="s">
        <v>1040</v>
      </c>
      <c r="B370" s="20" t="s">
        <v>2045</v>
      </c>
      <c r="C370" s="25" t="s">
        <v>1870</v>
      </c>
      <c r="D370" s="27" t="s">
        <v>1870</v>
      </c>
      <c r="E370" s="29" t="s">
        <v>1726</v>
      </c>
      <c r="F370" s="26">
        <v>20140084</v>
      </c>
      <c r="G370" s="27">
        <v>41799</v>
      </c>
      <c r="H370" s="21" t="s">
        <v>2127</v>
      </c>
      <c r="I370" s="21" t="s">
        <v>2128</v>
      </c>
      <c r="J370" s="28" t="s">
        <v>2129</v>
      </c>
      <c r="K370" s="30">
        <v>215798</v>
      </c>
    </row>
    <row r="371" spans="1:11" ht="45">
      <c r="A371" s="20" t="s">
        <v>1040</v>
      </c>
      <c r="B371" s="20" t="s">
        <v>2045</v>
      </c>
      <c r="C371" s="25" t="s">
        <v>1870</v>
      </c>
      <c r="D371" s="27" t="s">
        <v>1870</v>
      </c>
      <c r="E371" s="29" t="s">
        <v>1726</v>
      </c>
      <c r="F371" s="26">
        <v>20140085</v>
      </c>
      <c r="G371" s="27">
        <v>41800</v>
      </c>
      <c r="H371" s="21" t="s">
        <v>2130</v>
      </c>
      <c r="I371" s="21" t="s">
        <v>2068</v>
      </c>
      <c r="J371" s="28" t="s">
        <v>2069</v>
      </c>
      <c r="K371" s="30">
        <v>521310</v>
      </c>
    </row>
    <row r="372" spans="1:11">
      <c r="A372" s="20" t="s">
        <v>1040</v>
      </c>
      <c r="B372" s="20" t="s">
        <v>1543</v>
      </c>
      <c r="C372" s="25" t="s">
        <v>1870</v>
      </c>
      <c r="D372" s="27" t="s">
        <v>1870</v>
      </c>
      <c r="E372" s="29" t="s">
        <v>1726</v>
      </c>
      <c r="F372" s="26">
        <v>20140086</v>
      </c>
      <c r="G372" s="27">
        <v>41800</v>
      </c>
      <c r="H372" s="21" t="s">
        <v>2131</v>
      </c>
      <c r="I372" s="21" t="s">
        <v>2132</v>
      </c>
      <c r="J372" s="28" t="s">
        <v>2133</v>
      </c>
      <c r="K372" s="30">
        <v>29750</v>
      </c>
    </row>
    <row r="373" spans="1:11" ht="30">
      <c r="A373" s="20" t="s">
        <v>1040</v>
      </c>
      <c r="B373" s="20" t="s">
        <v>1543</v>
      </c>
      <c r="C373" s="25" t="s">
        <v>1870</v>
      </c>
      <c r="D373" s="27" t="s">
        <v>1870</v>
      </c>
      <c r="E373" s="29" t="s">
        <v>1726</v>
      </c>
      <c r="F373" s="26">
        <v>20140087</v>
      </c>
      <c r="G373" s="27">
        <v>41801</v>
      </c>
      <c r="H373" s="21" t="s">
        <v>2134</v>
      </c>
      <c r="I373" s="21" t="s">
        <v>2135</v>
      </c>
      <c r="J373" s="28" t="s">
        <v>2136</v>
      </c>
      <c r="K373" s="30">
        <v>1089992</v>
      </c>
    </row>
    <row r="374" spans="1:11" ht="30">
      <c r="A374" s="20" t="s">
        <v>1040</v>
      </c>
      <c r="B374" s="20" t="s">
        <v>1543</v>
      </c>
      <c r="C374" s="25" t="s">
        <v>1870</v>
      </c>
      <c r="D374" s="27" t="s">
        <v>1870</v>
      </c>
      <c r="E374" s="29" t="s">
        <v>1726</v>
      </c>
      <c r="F374" s="26">
        <v>20140088</v>
      </c>
      <c r="G374" s="27">
        <v>41801</v>
      </c>
      <c r="H374" s="21" t="s">
        <v>2137</v>
      </c>
      <c r="I374" s="21" t="s">
        <v>2138</v>
      </c>
      <c r="J374" s="28" t="s">
        <v>2139</v>
      </c>
      <c r="K374" s="30">
        <v>101500</v>
      </c>
    </row>
    <row r="375" spans="1:11" ht="30">
      <c r="A375" s="20" t="s">
        <v>1040</v>
      </c>
      <c r="B375" s="20" t="s">
        <v>1543</v>
      </c>
      <c r="C375" s="25" t="s">
        <v>1870</v>
      </c>
      <c r="D375" s="27" t="s">
        <v>1870</v>
      </c>
      <c r="E375" s="29" t="s">
        <v>1726</v>
      </c>
      <c r="F375" s="26">
        <v>20140089</v>
      </c>
      <c r="G375" s="27">
        <v>41801</v>
      </c>
      <c r="H375" s="21" t="s">
        <v>2140</v>
      </c>
      <c r="I375" s="21" t="s">
        <v>2138</v>
      </c>
      <c r="J375" s="28" t="s">
        <v>2139</v>
      </c>
      <c r="K375" s="30">
        <v>117810</v>
      </c>
    </row>
    <row r="376" spans="1:11">
      <c r="A376" s="20" t="s">
        <v>1040</v>
      </c>
      <c r="B376" s="20" t="s">
        <v>1543</v>
      </c>
      <c r="C376" s="25" t="s">
        <v>1870</v>
      </c>
      <c r="D376" s="27" t="s">
        <v>1870</v>
      </c>
      <c r="E376" s="29" t="s">
        <v>1743</v>
      </c>
      <c r="F376" s="26">
        <v>20140035</v>
      </c>
      <c r="G376" s="27">
        <v>41802</v>
      </c>
      <c r="H376" s="21" t="s">
        <v>2141</v>
      </c>
      <c r="I376" s="21" t="s">
        <v>2142</v>
      </c>
      <c r="J376" s="28" t="s">
        <v>2143</v>
      </c>
      <c r="K376" s="30">
        <v>665984</v>
      </c>
    </row>
    <row r="377" spans="1:11" ht="30">
      <c r="A377" s="20" t="s">
        <v>1040</v>
      </c>
      <c r="B377" s="20" t="s">
        <v>1684</v>
      </c>
      <c r="C377" s="25" t="s">
        <v>2103</v>
      </c>
      <c r="D377" s="27">
        <v>40452</v>
      </c>
      <c r="E377" s="29" t="s">
        <v>1726</v>
      </c>
      <c r="F377" s="26">
        <v>20140090</v>
      </c>
      <c r="G377" s="27">
        <v>41802</v>
      </c>
      <c r="H377" s="21" t="s">
        <v>2144</v>
      </c>
      <c r="I377" s="21" t="s">
        <v>2106</v>
      </c>
      <c r="J377" s="28" t="s">
        <v>2107</v>
      </c>
      <c r="K377" s="30">
        <v>144271</v>
      </c>
    </row>
    <row r="378" spans="1:11" ht="30">
      <c r="A378" s="20" t="s">
        <v>1040</v>
      </c>
      <c r="B378" s="20" t="s">
        <v>1684</v>
      </c>
      <c r="C378" s="25" t="s">
        <v>2103</v>
      </c>
      <c r="D378" s="27">
        <v>40452</v>
      </c>
      <c r="E378" s="29" t="s">
        <v>1726</v>
      </c>
      <c r="F378" s="26">
        <v>20140091</v>
      </c>
      <c r="G378" s="27">
        <v>41802</v>
      </c>
      <c r="H378" s="21" t="s">
        <v>993</v>
      </c>
      <c r="I378" s="21" t="s">
        <v>2106</v>
      </c>
      <c r="J378" s="28" t="s">
        <v>2107</v>
      </c>
      <c r="K378" s="30">
        <v>144271</v>
      </c>
    </row>
    <row r="379" spans="1:11" ht="30">
      <c r="A379" s="20" t="s">
        <v>1040</v>
      </c>
      <c r="B379" s="20" t="s">
        <v>1684</v>
      </c>
      <c r="C379" s="25" t="s">
        <v>2103</v>
      </c>
      <c r="D379" s="27">
        <v>40452</v>
      </c>
      <c r="E379" s="29" t="s">
        <v>1726</v>
      </c>
      <c r="F379" s="26">
        <v>20140092</v>
      </c>
      <c r="G379" s="27">
        <v>41802</v>
      </c>
      <c r="H379" s="21" t="s">
        <v>87</v>
      </c>
      <c r="I379" s="21" t="s">
        <v>2106</v>
      </c>
      <c r="J379" s="28" t="s">
        <v>2107</v>
      </c>
      <c r="K379" s="30">
        <v>144271</v>
      </c>
    </row>
    <row r="380" spans="1:11" ht="30">
      <c r="A380" s="20" t="s">
        <v>1040</v>
      </c>
      <c r="B380" s="20" t="s">
        <v>1684</v>
      </c>
      <c r="C380" s="25" t="s">
        <v>2103</v>
      </c>
      <c r="D380" s="27">
        <v>40452</v>
      </c>
      <c r="E380" s="29" t="s">
        <v>1726</v>
      </c>
      <c r="F380" s="26">
        <v>20140093</v>
      </c>
      <c r="G380" s="27">
        <v>41802</v>
      </c>
      <c r="H380" s="21" t="s">
        <v>88</v>
      </c>
      <c r="I380" s="21" t="s">
        <v>2106</v>
      </c>
      <c r="J380" s="28" t="s">
        <v>2107</v>
      </c>
      <c r="K380" s="30">
        <v>144271</v>
      </c>
    </row>
    <row r="381" spans="1:11" ht="30">
      <c r="A381" s="20" t="s">
        <v>1040</v>
      </c>
      <c r="B381" s="20" t="s">
        <v>1684</v>
      </c>
      <c r="C381" s="25" t="s">
        <v>2103</v>
      </c>
      <c r="D381" s="27">
        <v>40452</v>
      </c>
      <c r="E381" s="29" t="s">
        <v>1726</v>
      </c>
      <c r="F381" s="26">
        <v>20140094</v>
      </c>
      <c r="G381" s="27">
        <v>41802</v>
      </c>
      <c r="H381" s="21" t="s">
        <v>89</v>
      </c>
      <c r="I381" s="21" t="s">
        <v>2106</v>
      </c>
      <c r="J381" s="28" t="s">
        <v>2107</v>
      </c>
      <c r="K381" s="30">
        <v>288542</v>
      </c>
    </row>
    <row r="382" spans="1:11">
      <c r="A382" s="20" t="s">
        <v>1040</v>
      </c>
      <c r="B382" s="20" t="s">
        <v>1543</v>
      </c>
      <c r="C382" s="25" t="s">
        <v>1870</v>
      </c>
      <c r="D382" s="27" t="s">
        <v>1870</v>
      </c>
      <c r="E382" s="29" t="s">
        <v>1743</v>
      </c>
      <c r="F382" s="26">
        <v>20140036</v>
      </c>
      <c r="G382" s="27">
        <v>41806</v>
      </c>
      <c r="H382" s="21" t="s">
        <v>994</v>
      </c>
      <c r="I382" s="21" t="s">
        <v>2142</v>
      </c>
      <c r="J382" s="28" t="s">
        <v>2143</v>
      </c>
      <c r="K382" s="30">
        <v>593495</v>
      </c>
    </row>
    <row r="383" spans="1:11">
      <c r="A383" s="20" t="s">
        <v>1040</v>
      </c>
      <c r="B383" s="20" t="s">
        <v>1543</v>
      </c>
      <c r="C383" s="25" t="s">
        <v>1870</v>
      </c>
      <c r="D383" s="27" t="s">
        <v>1870</v>
      </c>
      <c r="E383" s="29" t="s">
        <v>1726</v>
      </c>
      <c r="F383" s="26">
        <v>20140095</v>
      </c>
      <c r="G383" s="27">
        <v>41807</v>
      </c>
      <c r="H383" s="21" t="s">
        <v>995</v>
      </c>
      <c r="I383" s="21" t="s">
        <v>996</v>
      </c>
      <c r="J383" s="28" t="s">
        <v>997</v>
      </c>
      <c r="K383" s="30">
        <v>236865</v>
      </c>
    </row>
    <row r="384" spans="1:11" ht="45">
      <c r="A384" s="20" t="s">
        <v>1040</v>
      </c>
      <c r="B384" s="20" t="s">
        <v>2045</v>
      </c>
      <c r="C384" s="25" t="s">
        <v>1870</v>
      </c>
      <c r="D384" s="27" t="s">
        <v>1870</v>
      </c>
      <c r="E384" s="29" t="s">
        <v>1726</v>
      </c>
      <c r="F384" s="26">
        <v>20140096</v>
      </c>
      <c r="G384" s="27">
        <v>41807</v>
      </c>
      <c r="H384" s="21" t="s">
        <v>998</v>
      </c>
      <c r="I384" s="21" t="s">
        <v>2068</v>
      </c>
      <c r="J384" s="28" t="s">
        <v>2069</v>
      </c>
      <c r="K384" s="30">
        <v>476340</v>
      </c>
    </row>
    <row r="385" spans="1:11" ht="45">
      <c r="A385" s="20" t="s">
        <v>1040</v>
      </c>
      <c r="B385" s="20" t="s">
        <v>2045</v>
      </c>
      <c r="C385" s="25" t="s">
        <v>1870</v>
      </c>
      <c r="D385" s="27" t="s">
        <v>1870</v>
      </c>
      <c r="E385" s="29" t="s">
        <v>1726</v>
      </c>
      <c r="F385" s="26">
        <v>20140097</v>
      </c>
      <c r="G385" s="27">
        <v>41807</v>
      </c>
      <c r="H385" s="21" t="s">
        <v>999</v>
      </c>
      <c r="I385" s="21" t="s">
        <v>2068</v>
      </c>
      <c r="J385" s="28" t="s">
        <v>2069</v>
      </c>
      <c r="K385" s="30">
        <v>149280</v>
      </c>
    </row>
    <row r="386" spans="1:11" ht="45">
      <c r="A386" s="20" t="s">
        <v>1040</v>
      </c>
      <c r="B386" s="20" t="s">
        <v>2045</v>
      </c>
      <c r="C386" s="25" t="s">
        <v>1870</v>
      </c>
      <c r="D386" s="27" t="s">
        <v>1870</v>
      </c>
      <c r="E386" s="29" t="s">
        <v>1726</v>
      </c>
      <c r="F386" s="26">
        <v>20140098</v>
      </c>
      <c r="G386" s="27">
        <v>41809</v>
      </c>
      <c r="H386" s="21" t="s">
        <v>1000</v>
      </c>
      <c r="I386" s="21" t="s">
        <v>2068</v>
      </c>
      <c r="J386" s="28" t="s">
        <v>2069</v>
      </c>
      <c r="K386" s="30">
        <v>116779</v>
      </c>
    </row>
    <row r="387" spans="1:11">
      <c r="A387" s="20" t="s">
        <v>1040</v>
      </c>
      <c r="B387" s="20" t="s">
        <v>1543</v>
      </c>
      <c r="C387" s="25" t="s">
        <v>1870</v>
      </c>
      <c r="D387" s="27" t="s">
        <v>1870</v>
      </c>
      <c r="E387" s="29" t="s">
        <v>1743</v>
      </c>
      <c r="F387" s="26">
        <v>20140038</v>
      </c>
      <c r="G387" s="27">
        <v>41810</v>
      </c>
      <c r="H387" s="21" t="s">
        <v>1001</v>
      </c>
      <c r="I387" s="21" t="s">
        <v>1002</v>
      </c>
      <c r="J387" s="28" t="s">
        <v>1003</v>
      </c>
      <c r="K387" s="30">
        <v>72000</v>
      </c>
    </row>
    <row r="388" spans="1:11">
      <c r="A388" s="20" t="s">
        <v>1040</v>
      </c>
      <c r="B388" s="20" t="s">
        <v>1543</v>
      </c>
      <c r="C388" s="25" t="s">
        <v>1870</v>
      </c>
      <c r="D388" s="27" t="s">
        <v>1870</v>
      </c>
      <c r="E388" s="29" t="s">
        <v>1743</v>
      </c>
      <c r="F388" s="26">
        <v>20140039</v>
      </c>
      <c r="G388" s="27">
        <v>41814</v>
      </c>
      <c r="H388" s="21" t="s">
        <v>1004</v>
      </c>
      <c r="I388" s="21" t="s">
        <v>1005</v>
      </c>
      <c r="J388" s="28" t="s">
        <v>1772</v>
      </c>
      <c r="K388" s="30">
        <v>280012</v>
      </c>
    </row>
    <row r="389" spans="1:11">
      <c r="A389" s="20" t="s">
        <v>1040</v>
      </c>
      <c r="B389" s="20" t="s">
        <v>1543</v>
      </c>
      <c r="C389" s="25" t="s">
        <v>1870</v>
      </c>
      <c r="D389" s="27" t="s">
        <v>1870</v>
      </c>
      <c r="E389" s="29" t="s">
        <v>1726</v>
      </c>
      <c r="F389" s="26">
        <v>20140099</v>
      </c>
      <c r="G389" s="27">
        <v>41815</v>
      </c>
      <c r="H389" s="21" t="s">
        <v>995</v>
      </c>
      <c r="I389" s="21" t="s">
        <v>996</v>
      </c>
      <c r="J389" s="28" t="s">
        <v>997</v>
      </c>
      <c r="K389" s="30">
        <v>135213</v>
      </c>
    </row>
    <row r="390" spans="1:11" ht="30">
      <c r="A390" s="20" t="s">
        <v>1040</v>
      </c>
      <c r="B390" s="20" t="s">
        <v>1543</v>
      </c>
      <c r="C390" s="25" t="s">
        <v>1870</v>
      </c>
      <c r="D390" s="27" t="s">
        <v>1870</v>
      </c>
      <c r="E390" s="29" t="s">
        <v>1726</v>
      </c>
      <c r="F390" s="26">
        <v>20140100</v>
      </c>
      <c r="G390" s="27">
        <v>41815</v>
      </c>
      <c r="H390" s="21" t="s">
        <v>1006</v>
      </c>
      <c r="I390" s="21" t="s">
        <v>1007</v>
      </c>
      <c r="J390" s="28" t="s">
        <v>1008</v>
      </c>
      <c r="K390" s="30">
        <v>41650</v>
      </c>
    </row>
    <row r="391" spans="1:11" ht="30">
      <c r="A391" s="20" t="s">
        <v>1040</v>
      </c>
      <c r="B391" s="20" t="s">
        <v>1543</v>
      </c>
      <c r="C391" s="25" t="s">
        <v>1870</v>
      </c>
      <c r="D391" s="27" t="s">
        <v>1870</v>
      </c>
      <c r="E391" s="29" t="s">
        <v>1726</v>
      </c>
      <c r="F391" s="26">
        <v>20140101</v>
      </c>
      <c r="G391" s="27">
        <v>41815</v>
      </c>
      <c r="H391" s="21" t="s">
        <v>90</v>
      </c>
      <c r="I391" s="21" t="s">
        <v>2135</v>
      </c>
      <c r="J391" s="28" t="s">
        <v>2136</v>
      </c>
      <c r="K391" s="30">
        <v>300000</v>
      </c>
    </row>
    <row r="392" spans="1:11">
      <c r="A392" s="20" t="s">
        <v>1040</v>
      </c>
      <c r="B392" s="20" t="s">
        <v>1543</v>
      </c>
      <c r="C392" s="25" t="s">
        <v>1870</v>
      </c>
      <c r="D392" s="27" t="s">
        <v>1870</v>
      </c>
      <c r="E392" s="29" t="s">
        <v>1726</v>
      </c>
      <c r="F392" s="26">
        <v>20140102</v>
      </c>
      <c r="G392" s="27">
        <v>41815</v>
      </c>
      <c r="H392" s="21" t="s">
        <v>1009</v>
      </c>
      <c r="I392" s="21" t="s">
        <v>2138</v>
      </c>
      <c r="J392" s="28" t="s">
        <v>2139</v>
      </c>
      <c r="K392" s="30">
        <v>113050</v>
      </c>
    </row>
    <row r="393" spans="1:11">
      <c r="A393" s="20" t="s">
        <v>1040</v>
      </c>
      <c r="B393" s="20" t="s">
        <v>1546</v>
      </c>
      <c r="C393" s="25" t="s">
        <v>1870</v>
      </c>
      <c r="D393" s="27" t="s">
        <v>1870</v>
      </c>
      <c r="E393" s="29" t="s">
        <v>1547</v>
      </c>
      <c r="F393" s="26" t="s">
        <v>1597</v>
      </c>
      <c r="G393" s="27">
        <v>41799</v>
      </c>
      <c r="H393" s="21" t="s">
        <v>1010</v>
      </c>
      <c r="I393" s="21" t="s">
        <v>1011</v>
      </c>
      <c r="J393" s="28" t="s">
        <v>1991</v>
      </c>
      <c r="K393" s="30">
        <f>43500+326600</f>
        <v>370100</v>
      </c>
    </row>
    <row r="394" spans="1:11">
      <c r="A394" s="20" t="s">
        <v>1040</v>
      </c>
      <c r="B394" s="20" t="s">
        <v>1546</v>
      </c>
      <c r="C394" s="25" t="s">
        <v>1870</v>
      </c>
      <c r="D394" s="27" t="s">
        <v>1870</v>
      </c>
      <c r="E394" s="29" t="s">
        <v>1547</v>
      </c>
      <c r="F394" s="26" t="s">
        <v>1597</v>
      </c>
      <c r="G394" s="27">
        <v>41799</v>
      </c>
      <c r="H394" s="21" t="s">
        <v>1012</v>
      </c>
      <c r="I394" s="21" t="s">
        <v>1013</v>
      </c>
      <c r="J394" s="28" t="s">
        <v>1014</v>
      </c>
      <c r="K394" s="30">
        <v>22250</v>
      </c>
    </row>
    <row r="395" spans="1:11">
      <c r="A395" s="20" t="s">
        <v>1040</v>
      </c>
      <c r="B395" s="20" t="s">
        <v>1546</v>
      </c>
      <c r="C395" s="25" t="s">
        <v>1870</v>
      </c>
      <c r="D395" s="27" t="s">
        <v>1870</v>
      </c>
      <c r="E395" s="29" t="s">
        <v>1547</v>
      </c>
      <c r="F395" s="26" t="s">
        <v>1597</v>
      </c>
      <c r="G395" s="27">
        <v>41801</v>
      </c>
      <c r="H395" s="21" t="s">
        <v>1015</v>
      </c>
      <c r="I395" s="21" t="s">
        <v>1016</v>
      </c>
      <c r="J395" s="28" t="s">
        <v>1017</v>
      </c>
      <c r="K395" s="30">
        <v>16480</v>
      </c>
    </row>
    <row r="396" spans="1:11">
      <c r="A396" s="20" t="s">
        <v>1040</v>
      </c>
      <c r="B396" s="20" t="s">
        <v>1546</v>
      </c>
      <c r="C396" s="25" t="s">
        <v>1870</v>
      </c>
      <c r="D396" s="27" t="s">
        <v>1870</v>
      </c>
      <c r="E396" s="29" t="s">
        <v>1547</v>
      </c>
      <c r="F396" s="26" t="s">
        <v>1597</v>
      </c>
      <c r="G396" s="27">
        <v>41803</v>
      </c>
      <c r="H396" s="21" t="s">
        <v>1018</v>
      </c>
      <c r="I396" s="21" t="s">
        <v>1013</v>
      </c>
      <c r="J396" s="28" t="s">
        <v>1014</v>
      </c>
      <c r="K396" s="30">
        <v>14110</v>
      </c>
    </row>
    <row r="397" spans="1:11">
      <c r="A397" s="20" t="s">
        <v>1040</v>
      </c>
      <c r="B397" s="20" t="s">
        <v>1546</v>
      </c>
      <c r="C397" s="25" t="s">
        <v>1870</v>
      </c>
      <c r="D397" s="27" t="s">
        <v>1870</v>
      </c>
      <c r="E397" s="29" t="s">
        <v>1547</v>
      </c>
      <c r="F397" s="26" t="s">
        <v>1597</v>
      </c>
      <c r="G397" s="27">
        <v>41803</v>
      </c>
      <c r="H397" s="21" t="s">
        <v>1019</v>
      </c>
      <c r="I397" s="21" t="s">
        <v>1013</v>
      </c>
      <c r="J397" s="28" t="s">
        <v>1014</v>
      </c>
      <c r="K397" s="30">
        <v>0</v>
      </c>
    </row>
    <row r="398" spans="1:11">
      <c r="A398" s="20" t="s">
        <v>1040</v>
      </c>
      <c r="B398" s="20" t="s">
        <v>1546</v>
      </c>
      <c r="C398" s="25" t="s">
        <v>1870</v>
      </c>
      <c r="D398" s="27" t="s">
        <v>1870</v>
      </c>
      <c r="E398" s="29" t="s">
        <v>1547</v>
      </c>
      <c r="F398" s="26" t="s">
        <v>1597</v>
      </c>
      <c r="G398" s="27">
        <v>41803</v>
      </c>
      <c r="H398" s="21" t="s">
        <v>1020</v>
      </c>
      <c r="I398" s="21" t="s">
        <v>1021</v>
      </c>
      <c r="J398" s="28" t="s">
        <v>1985</v>
      </c>
      <c r="K398" s="30">
        <v>168400</v>
      </c>
    </row>
    <row r="399" spans="1:11">
      <c r="A399" s="20" t="s">
        <v>1040</v>
      </c>
      <c r="B399" s="20" t="s">
        <v>1546</v>
      </c>
      <c r="C399" s="25" t="s">
        <v>1870</v>
      </c>
      <c r="D399" s="27" t="s">
        <v>1870</v>
      </c>
      <c r="E399" s="29" t="s">
        <v>1547</v>
      </c>
      <c r="F399" s="26" t="s">
        <v>1597</v>
      </c>
      <c r="G399" s="27">
        <v>41806</v>
      </c>
      <c r="H399" s="21" t="s">
        <v>1022</v>
      </c>
      <c r="I399" s="21" t="s">
        <v>1011</v>
      </c>
      <c r="J399" s="28" t="s">
        <v>1991</v>
      </c>
      <c r="K399" s="30">
        <v>94900</v>
      </c>
    </row>
    <row r="400" spans="1:11">
      <c r="A400" s="20" t="s">
        <v>1040</v>
      </c>
      <c r="B400" s="20" t="s">
        <v>1546</v>
      </c>
      <c r="C400" s="25" t="s">
        <v>1870</v>
      </c>
      <c r="D400" s="27" t="s">
        <v>1870</v>
      </c>
      <c r="E400" s="29" t="s">
        <v>1547</v>
      </c>
      <c r="F400" s="26" t="s">
        <v>1597</v>
      </c>
      <c r="G400" s="27">
        <v>41806</v>
      </c>
      <c r="H400" s="21" t="s">
        <v>1023</v>
      </c>
      <c r="I400" s="21" t="s">
        <v>1021</v>
      </c>
      <c r="J400" s="28" t="s">
        <v>1985</v>
      </c>
      <c r="K400" s="30">
        <v>187700</v>
      </c>
    </row>
    <row r="401" spans="1:11">
      <c r="A401" s="20" t="s">
        <v>1040</v>
      </c>
      <c r="B401" s="20" t="s">
        <v>1546</v>
      </c>
      <c r="C401" s="25" t="s">
        <v>1870</v>
      </c>
      <c r="D401" s="27" t="s">
        <v>1870</v>
      </c>
      <c r="E401" s="29" t="s">
        <v>1547</v>
      </c>
      <c r="F401" s="26" t="s">
        <v>1597</v>
      </c>
      <c r="G401" s="27">
        <v>41809</v>
      </c>
      <c r="H401" s="21" t="s">
        <v>1024</v>
      </c>
      <c r="I401" s="21" t="s">
        <v>1021</v>
      </c>
      <c r="J401" s="28" t="s">
        <v>1985</v>
      </c>
      <c r="K401" s="30">
        <v>193100</v>
      </c>
    </row>
    <row r="402" spans="1:11">
      <c r="A402" s="20" t="s">
        <v>1040</v>
      </c>
      <c r="B402" s="20" t="s">
        <v>1546</v>
      </c>
      <c r="C402" s="25" t="s">
        <v>1870</v>
      </c>
      <c r="D402" s="27" t="s">
        <v>1870</v>
      </c>
      <c r="E402" s="29" t="s">
        <v>1547</v>
      </c>
      <c r="F402" s="26" t="s">
        <v>1597</v>
      </c>
      <c r="G402" s="27">
        <v>41809</v>
      </c>
      <c r="H402" s="21" t="s">
        <v>1025</v>
      </c>
      <c r="I402" s="21" t="s">
        <v>1026</v>
      </c>
      <c r="J402" s="28" t="s">
        <v>1027</v>
      </c>
      <c r="K402" s="30">
        <v>12052</v>
      </c>
    </row>
    <row r="403" spans="1:11">
      <c r="A403" s="20" t="s">
        <v>1040</v>
      </c>
      <c r="B403" s="20" t="s">
        <v>1546</v>
      </c>
      <c r="C403" s="25" t="s">
        <v>1870</v>
      </c>
      <c r="D403" s="27" t="s">
        <v>1870</v>
      </c>
      <c r="E403" s="29" t="s">
        <v>1547</v>
      </c>
      <c r="F403" s="26" t="s">
        <v>1597</v>
      </c>
      <c r="G403" s="27">
        <v>41810</v>
      </c>
      <c r="H403" s="21" t="s">
        <v>1028</v>
      </c>
      <c r="I403" s="21" t="s">
        <v>1013</v>
      </c>
      <c r="J403" s="28" t="s">
        <v>1014</v>
      </c>
      <c r="K403" s="30">
        <v>15850</v>
      </c>
    </row>
    <row r="404" spans="1:11">
      <c r="A404" s="20" t="s">
        <v>1040</v>
      </c>
      <c r="B404" s="20" t="s">
        <v>1546</v>
      </c>
      <c r="C404" s="25" t="s">
        <v>1870</v>
      </c>
      <c r="D404" s="27" t="s">
        <v>1870</v>
      </c>
      <c r="E404" s="29" t="s">
        <v>1547</v>
      </c>
      <c r="F404" s="26" t="s">
        <v>1597</v>
      </c>
      <c r="G404" s="27">
        <v>41810</v>
      </c>
      <c r="H404" s="21" t="s">
        <v>1029</v>
      </c>
      <c r="I404" s="21" t="s">
        <v>1013</v>
      </c>
      <c r="J404" s="28" t="s">
        <v>1014</v>
      </c>
      <c r="K404" s="30">
        <f>800+25910</f>
        <v>26710</v>
      </c>
    </row>
    <row r="405" spans="1:11">
      <c r="A405" s="20" t="s">
        <v>1040</v>
      </c>
      <c r="B405" s="20" t="s">
        <v>1546</v>
      </c>
      <c r="C405" s="25" t="s">
        <v>1870</v>
      </c>
      <c r="D405" s="27" t="s">
        <v>1870</v>
      </c>
      <c r="E405" s="29" t="s">
        <v>1547</v>
      </c>
      <c r="F405" s="26" t="s">
        <v>1597</v>
      </c>
      <c r="G405" s="27">
        <v>41810</v>
      </c>
      <c r="H405" s="21" t="s">
        <v>1030</v>
      </c>
      <c r="I405" s="21" t="s">
        <v>1011</v>
      </c>
      <c r="J405" s="28" t="s">
        <v>1991</v>
      </c>
      <c r="K405" s="30">
        <v>1370700</v>
      </c>
    </row>
    <row r="406" spans="1:11">
      <c r="A406" s="20" t="s">
        <v>1040</v>
      </c>
      <c r="B406" s="20" t="s">
        <v>1546</v>
      </c>
      <c r="C406" s="25" t="s">
        <v>1870</v>
      </c>
      <c r="D406" s="27" t="s">
        <v>1870</v>
      </c>
      <c r="E406" s="29" t="s">
        <v>1547</v>
      </c>
      <c r="F406" s="26" t="s">
        <v>1597</v>
      </c>
      <c r="G406" s="27">
        <v>41810</v>
      </c>
      <c r="H406" s="21" t="s">
        <v>1031</v>
      </c>
      <c r="I406" s="21" t="s">
        <v>1011</v>
      </c>
      <c r="J406" s="28" t="s">
        <v>1991</v>
      </c>
      <c r="K406" s="30">
        <f>274700+465800+389500</f>
        <v>1130000</v>
      </c>
    </row>
    <row r="407" spans="1:11">
      <c r="A407" s="20" t="s">
        <v>1040</v>
      </c>
      <c r="B407" s="20" t="s">
        <v>1546</v>
      </c>
      <c r="C407" s="25" t="s">
        <v>1870</v>
      </c>
      <c r="D407" s="27" t="s">
        <v>1870</v>
      </c>
      <c r="E407" s="29" t="s">
        <v>1547</v>
      </c>
      <c r="F407" s="26" t="s">
        <v>1597</v>
      </c>
      <c r="G407" s="27">
        <v>41813</v>
      </c>
      <c r="H407" s="21" t="s">
        <v>1032</v>
      </c>
      <c r="I407" s="21" t="s">
        <v>1011</v>
      </c>
      <c r="J407" s="28" t="s">
        <v>1991</v>
      </c>
      <c r="K407" s="30">
        <v>630500</v>
      </c>
    </row>
    <row r="408" spans="1:11">
      <c r="A408" s="20" t="s">
        <v>1040</v>
      </c>
      <c r="B408" s="20" t="s">
        <v>1546</v>
      </c>
      <c r="C408" s="25" t="s">
        <v>1870</v>
      </c>
      <c r="D408" s="27" t="s">
        <v>1870</v>
      </c>
      <c r="E408" s="29" t="s">
        <v>1547</v>
      </c>
      <c r="F408" s="26" t="s">
        <v>1597</v>
      </c>
      <c r="G408" s="27">
        <v>41813</v>
      </c>
      <c r="H408" s="21" t="s">
        <v>1033</v>
      </c>
      <c r="I408" s="21" t="s">
        <v>1013</v>
      </c>
      <c r="J408" s="28" t="s">
        <v>1014</v>
      </c>
      <c r="K408" s="30">
        <f>12660+29900</f>
        <v>42560</v>
      </c>
    </row>
    <row r="409" spans="1:11">
      <c r="A409" s="20" t="s">
        <v>1040</v>
      </c>
      <c r="B409" s="20" t="s">
        <v>1546</v>
      </c>
      <c r="C409" s="25" t="s">
        <v>1870</v>
      </c>
      <c r="D409" s="27" t="s">
        <v>1870</v>
      </c>
      <c r="E409" s="29" t="s">
        <v>1547</v>
      </c>
      <c r="F409" s="26" t="s">
        <v>1597</v>
      </c>
      <c r="G409" s="27">
        <v>41813</v>
      </c>
      <c r="H409" s="21" t="s">
        <v>1034</v>
      </c>
      <c r="I409" s="21" t="s">
        <v>1013</v>
      </c>
      <c r="J409" s="28" t="s">
        <v>1014</v>
      </c>
      <c r="K409" s="30">
        <v>8340</v>
      </c>
    </row>
    <row r="410" spans="1:11">
      <c r="A410" s="20" t="s">
        <v>1040</v>
      </c>
      <c r="B410" s="20" t="s">
        <v>1546</v>
      </c>
      <c r="C410" s="25" t="s">
        <v>1870</v>
      </c>
      <c r="D410" s="27" t="s">
        <v>1870</v>
      </c>
      <c r="E410" s="29" t="s">
        <v>1547</v>
      </c>
      <c r="F410" s="26" t="s">
        <v>1597</v>
      </c>
      <c r="G410" s="27">
        <v>41813</v>
      </c>
      <c r="H410" s="21" t="s">
        <v>1035</v>
      </c>
      <c r="I410" s="21" t="s">
        <v>1013</v>
      </c>
      <c r="J410" s="28" t="s">
        <v>1014</v>
      </c>
      <c r="K410" s="30">
        <v>51440</v>
      </c>
    </row>
    <row r="411" spans="1:11">
      <c r="A411" s="20" t="s">
        <v>1040</v>
      </c>
      <c r="B411" s="20" t="s">
        <v>1546</v>
      </c>
      <c r="C411" s="25" t="s">
        <v>1870</v>
      </c>
      <c r="D411" s="27" t="s">
        <v>1870</v>
      </c>
      <c r="E411" s="29" t="s">
        <v>1547</v>
      </c>
      <c r="F411" s="26" t="s">
        <v>1597</v>
      </c>
      <c r="G411" s="27">
        <v>41813</v>
      </c>
      <c r="H411" s="21" t="s">
        <v>1036</v>
      </c>
      <c r="I411" s="21" t="s">
        <v>1013</v>
      </c>
      <c r="J411" s="28" t="s">
        <v>1014</v>
      </c>
      <c r="K411" s="30">
        <v>41750</v>
      </c>
    </row>
    <row r="412" spans="1:11">
      <c r="A412" s="20" t="s">
        <v>1040</v>
      </c>
      <c r="B412" s="20" t="s">
        <v>1546</v>
      </c>
      <c r="C412" s="25" t="s">
        <v>1870</v>
      </c>
      <c r="D412" s="27" t="s">
        <v>1870</v>
      </c>
      <c r="E412" s="29" t="s">
        <v>1547</v>
      </c>
      <c r="F412" s="26" t="s">
        <v>1597</v>
      </c>
      <c r="G412" s="27">
        <v>41812</v>
      </c>
      <c r="H412" s="21" t="s">
        <v>1037</v>
      </c>
      <c r="I412" s="21" t="s">
        <v>1013</v>
      </c>
      <c r="J412" s="28" t="s">
        <v>1014</v>
      </c>
      <c r="K412" s="30">
        <v>11360</v>
      </c>
    </row>
    <row r="413" spans="1:11">
      <c r="A413" s="20" t="s">
        <v>1040</v>
      </c>
      <c r="B413" s="20" t="s">
        <v>1546</v>
      </c>
      <c r="C413" s="25" t="s">
        <v>1870</v>
      </c>
      <c r="D413" s="27" t="s">
        <v>1870</v>
      </c>
      <c r="E413" s="29" t="s">
        <v>1547</v>
      </c>
      <c r="F413" s="26" t="s">
        <v>1597</v>
      </c>
      <c r="G413" s="27">
        <v>41812</v>
      </c>
      <c r="H413" s="21" t="s">
        <v>1038</v>
      </c>
      <c r="I413" s="21" t="s">
        <v>1011</v>
      </c>
      <c r="J413" s="28" t="s">
        <v>1991</v>
      </c>
      <c r="K413" s="30">
        <v>216300</v>
      </c>
    </row>
    <row r="414" spans="1:11">
      <c r="A414" s="20" t="s">
        <v>1040</v>
      </c>
      <c r="B414" s="20" t="s">
        <v>1546</v>
      </c>
      <c r="C414" s="25" t="s">
        <v>1870</v>
      </c>
      <c r="D414" s="27" t="s">
        <v>1870</v>
      </c>
      <c r="E414" s="29" t="s">
        <v>1547</v>
      </c>
      <c r="F414" s="26" t="s">
        <v>1597</v>
      </c>
      <c r="G414" s="27">
        <v>41812</v>
      </c>
      <c r="H414" s="21" t="s">
        <v>1039</v>
      </c>
      <c r="I414" s="21" t="s">
        <v>1021</v>
      </c>
      <c r="J414" s="28" t="s">
        <v>1985</v>
      </c>
      <c r="K414" s="30">
        <f>35700+4900+114900</f>
        <v>155500</v>
      </c>
    </row>
    <row r="415" spans="1:11" ht="30">
      <c r="A415" s="20" t="s">
        <v>1106</v>
      </c>
      <c r="B415" s="20" t="s">
        <v>1543</v>
      </c>
      <c r="C415" s="25" t="s">
        <v>1597</v>
      </c>
      <c r="D415" s="27" t="s">
        <v>1597</v>
      </c>
      <c r="E415" s="29" t="s">
        <v>1041</v>
      </c>
      <c r="F415" s="26" t="s">
        <v>1042</v>
      </c>
      <c r="G415" s="27">
        <v>41799</v>
      </c>
      <c r="H415" s="21" t="s">
        <v>91</v>
      </c>
      <c r="I415" s="21" t="s">
        <v>1043</v>
      </c>
      <c r="J415" s="28" t="s">
        <v>1044</v>
      </c>
      <c r="K415" s="30">
        <v>72000</v>
      </c>
    </row>
    <row r="416" spans="1:11" ht="30">
      <c r="A416" s="20" t="s">
        <v>1106</v>
      </c>
      <c r="B416" s="20" t="s">
        <v>1543</v>
      </c>
      <c r="C416" s="25" t="s">
        <v>1597</v>
      </c>
      <c r="D416" s="27" t="s">
        <v>1597</v>
      </c>
      <c r="E416" s="29" t="s">
        <v>1045</v>
      </c>
      <c r="F416" s="26">
        <v>20140072</v>
      </c>
      <c r="G416" s="27">
        <v>41799</v>
      </c>
      <c r="H416" s="21" t="s">
        <v>1046</v>
      </c>
      <c r="I416" s="21" t="s">
        <v>1047</v>
      </c>
      <c r="J416" s="28" t="s">
        <v>1048</v>
      </c>
      <c r="K416" s="30">
        <v>80000</v>
      </c>
    </row>
    <row r="417" spans="1:11" ht="30">
      <c r="A417" s="20" t="s">
        <v>1106</v>
      </c>
      <c r="B417" s="20" t="s">
        <v>1543</v>
      </c>
      <c r="C417" s="25" t="s">
        <v>1597</v>
      </c>
      <c r="D417" s="27" t="s">
        <v>1597</v>
      </c>
      <c r="E417" s="29" t="s">
        <v>1049</v>
      </c>
      <c r="F417" s="26">
        <v>20140079</v>
      </c>
      <c r="G417" s="27">
        <v>41806</v>
      </c>
      <c r="H417" s="21" t="s">
        <v>1050</v>
      </c>
      <c r="I417" s="21" t="s">
        <v>1047</v>
      </c>
      <c r="J417" s="28" t="s">
        <v>1048</v>
      </c>
      <c r="K417" s="30">
        <v>80000</v>
      </c>
    </row>
    <row r="418" spans="1:11" ht="45">
      <c r="A418" s="20" t="s">
        <v>1106</v>
      </c>
      <c r="B418" s="20" t="s">
        <v>1051</v>
      </c>
      <c r="C418" s="25" t="s">
        <v>1597</v>
      </c>
      <c r="D418" s="27" t="s">
        <v>1597</v>
      </c>
      <c r="E418" s="29" t="s">
        <v>1613</v>
      </c>
      <c r="F418" s="26" t="s">
        <v>1052</v>
      </c>
      <c r="G418" s="27">
        <v>41814</v>
      </c>
      <c r="H418" s="21" t="s">
        <v>1053</v>
      </c>
      <c r="I418" s="21" t="s">
        <v>1553</v>
      </c>
      <c r="J418" s="28" t="s">
        <v>1554</v>
      </c>
      <c r="K418" s="30">
        <v>1083130</v>
      </c>
    </row>
    <row r="419" spans="1:11" ht="30">
      <c r="A419" s="20" t="s">
        <v>1106</v>
      </c>
      <c r="B419" s="20" t="s">
        <v>1051</v>
      </c>
      <c r="C419" s="25" t="s">
        <v>1597</v>
      </c>
      <c r="D419" s="27" t="s">
        <v>1597</v>
      </c>
      <c r="E419" s="29" t="s">
        <v>1613</v>
      </c>
      <c r="F419" s="26">
        <v>1835471.1835479001</v>
      </c>
      <c r="G419" s="27">
        <v>41809</v>
      </c>
      <c r="H419" s="21" t="s">
        <v>1054</v>
      </c>
      <c r="I419" s="21" t="s">
        <v>1553</v>
      </c>
      <c r="J419" s="28" t="s">
        <v>1554</v>
      </c>
      <c r="K419" s="30">
        <v>3005762</v>
      </c>
    </row>
    <row r="420" spans="1:11" ht="30">
      <c r="A420" s="20" t="s">
        <v>1106</v>
      </c>
      <c r="B420" s="20" t="s">
        <v>1051</v>
      </c>
      <c r="C420" s="25" t="s">
        <v>1055</v>
      </c>
      <c r="D420" s="27">
        <v>41803</v>
      </c>
      <c r="E420" s="29" t="s">
        <v>1056</v>
      </c>
      <c r="F420" s="26">
        <v>20140078</v>
      </c>
      <c r="G420" s="27">
        <v>41806</v>
      </c>
      <c r="H420" s="21" t="s">
        <v>1057</v>
      </c>
      <c r="I420" s="21" t="s">
        <v>1058</v>
      </c>
      <c r="J420" s="28" t="s">
        <v>1059</v>
      </c>
      <c r="K420" s="30">
        <v>70001</v>
      </c>
    </row>
    <row r="421" spans="1:11" ht="45">
      <c r="A421" s="20" t="s">
        <v>1106</v>
      </c>
      <c r="B421" s="20" t="s">
        <v>1051</v>
      </c>
      <c r="C421" s="25" t="s">
        <v>1060</v>
      </c>
      <c r="D421" s="27">
        <v>41799</v>
      </c>
      <c r="E421" s="29" t="s">
        <v>1061</v>
      </c>
      <c r="F421" s="26">
        <v>20140076</v>
      </c>
      <c r="G421" s="27">
        <v>41806</v>
      </c>
      <c r="H421" s="21" t="s">
        <v>1062</v>
      </c>
      <c r="I421" s="21" t="s">
        <v>1063</v>
      </c>
      <c r="J421" s="28" t="s">
        <v>1064</v>
      </c>
      <c r="K421" s="30">
        <v>442680</v>
      </c>
    </row>
    <row r="422" spans="1:11" ht="30">
      <c r="A422" s="20" t="s">
        <v>1106</v>
      </c>
      <c r="B422" s="20" t="s">
        <v>1543</v>
      </c>
      <c r="C422" s="25" t="s">
        <v>1597</v>
      </c>
      <c r="D422" s="27" t="s">
        <v>1597</v>
      </c>
      <c r="E422" s="29" t="s">
        <v>1065</v>
      </c>
      <c r="F422" s="26">
        <v>20140089</v>
      </c>
      <c r="G422" s="27">
        <v>41820</v>
      </c>
      <c r="H422" s="21" t="s">
        <v>1066</v>
      </c>
      <c r="I422" s="21" t="s">
        <v>1067</v>
      </c>
      <c r="J422" s="28" t="s">
        <v>1068</v>
      </c>
      <c r="K422" s="30">
        <v>678300</v>
      </c>
    </row>
    <row r="423" spans="1:11" ht="150">
      <c r="A423" s="20" t="s">
        <v>1106</v>
      </c>
      <c r="B423" s="20" t="s">
        <v>1546</v>
      </c>
      <c r="C423" s="25" t="s">
        <v>1597</v>
      </c>
      <c r="D423" s="27" t="s">
        <v>1597</v>
      </c>
      <c r="E423" s="29" t="s">
        <v>1613</v>
      </c>
      <c r="F423" s="26" t="s">
        <v>1069</v>
      </c>
      <c r="G423" s="27">
        <v>41806</v>
      </c>
      <c r="H423" s="21" t="s">
        <v>1070</v>
      </c>
      <c r="I423" s="21" t="s">
        <v>1071</v>
      </c>
      <c r="J423" s="28" t="s">
        <v>1072</v>
      </c>
      <c r="K423" s="30">
        <v>1281948</v>
      </c>
    </row>
    <row r="424" spans="1:11" ht="30">
      <c r="A424" s="20" t="s">
        <v>1106</v>
      </c>
      <c r="B424" s="20" t="s">
        <v>1543</v>
      </c>
      <c r="C424" s="25" t="s">
        <v>1597</v>
      </c>
      <c r="D424" s="27" t="s">
        <v>1597</v>
      </c>
      <c r="E424" s="29" t="s">
        <v>1073</v>
      </c>
      <c r="F424" s="26">
        <v>20140029</v>
      </c>
      <c r="G424" s="27">
        <v>41806</v>
      </c>
      <c r="H424" s="21" t="s">
        <v>1074</v>
      </c>
      <c r="I424" s="21" t="s">
        <v>1075</v>
      </c>
      <c r="J424" s="28" t="s">
        <v>1076</v>
      </c>
      <c r="K424" s="30">
        <v>499800</v>
      </c>
    </row>
    <row r="425" spans="1:11" ht="30">
      <c r="A425" s="20" t="s">
        <v>1106</v>
      </c>
      <c r="B425" s="20" t="s">
        <v>1543</v>
      </c>
      <c r="C425" s="25" t="s">
        <v>1597</v>
      </c>
      <c r="D425" s="27" t="s">
        <v>1597</v>
      </c>
      <c r="E425" s="29" t="s">
        <v>1077</v>
      </c>
      <c r="F425" s="26">
        <v>20140071</v>
      </c>
      <c r="G425" s="27">
        <v>41799</v>
      </c>
      <c r="H425" s="21" t="s">
        <v>1078</v>
      </c>
      <c r="I425" s="21" t="s">
        <v>1079</v>
      </c>
      <c r="J425" s="28" t="s">
        <v>1080</v>
      </c>
      <c r="K425" s="30">
        <v>130900</v>
      </c>
    </row>
    <row r="426" spans="1:11" ht="240">
      <c r="A426" s="20" t="s">
        <v>1106</v>
      </c>
      <c r="B426" s="20" t="s">
        <v>1546</v>
      </c>
      <c r="C426" s="25" t="s">
        <v>1597</v>
      </c>
      <c r="D426" s="27" t="s">
        <v>1597</v>
      </c>
      <c r="E426" s="29" t="s">
        <v>1613</v>
      </c>
      <c r="F426" s="26" t="s">
        <v>1081</v>
      </c>
      <c r="G426" s="27">
        <v>41800</v>
      </c>
      <c r="H426" s="21" t="s">
        <v>1082</v>
      </c>
      <c r="I426" s="21" t="s">
        <v>2000</v>
      </c>
      <c r="J426" s="28" t="s">
        <v>2001</v>
      </c>
      <c r="K426" s="30">
        <v>569220</v>
      </c>
    </row>
    <row r="427" spans="1:11" ht="45">
      <c r="A427" s="20" t="s">
        <v>1106</v>
      </c>
      <c r="B427" s="20" t="s">
        <v>1051</v>
      </c>
      <c r="C427" s="25" t="s">
        <v>1597</v>
      </c>
      <c r="D427" s="27" t="s">
        <v>1597</v>
      </c>
      <c r="E427" s="29" t="s">
        <v>1083</v>
      </c>
      <c r="F427" s="26" t="s">
        <v>1084</v>
      </c>
      <c r="G427" s="27">
        <v>41816</v>
      </c>
      <c r="H427" s="21" t="s">
        <v>1085</v>
      </c>
      <c r="I427" s="21" t="s">
        <v>2047</v>
      </c>
      <c r="J427" s="28" t="s">
        <v>2048</v>
      </c>
      <c r="K427" s="30">
        <v>719875</v>
      </c>
    </row>
    <row r="428" spans="1:11" ht="30">
      <c r="A428" s="20" t="s">
        <v>1106</v>
      </c>
      <c r="B428" s="20" t="s">
        <v>1051</v>
      </c>
      <c r="C428" s="25" t="s">
        <v>1597</v>
      </c>
      <c r="D428" s="27" t="s">
        <v>1597</v>
      </c>
      <c r="E428" s="29" t="s">
        <v>1613</v>
      </c>
      <c r="F428" s="26">
        <v>8100792</v>
      </c>
      <c r="G428" s="27">
        <v>41796</v>
      </c>
      <c r="H428" s="21" t="s">
        <v>1086</v>
      </c>
      <c r="I428" s="21" t="s">
        <v>1087</v>
      </c>
      <c r="J428" s="28" t="s">
        <v>1088</v>
      </c>
      <c r="K428" s="30">
        <v>265200</v>
      </c>
    </row>
    <row r="429" spans="1:11" ht="30">
      <c r="A429" s="20" t="s">
        <v>1106</v>
      </c>
      <c r="B429" s="20" t="s">
        <v>1051</v>
      </c>
      <c r="C429" s="25" t="s">
        <v>1597</v>
      </c>
      <c r="D429" s="27" t="s">
        <v>1597</v>
      </c>
      <c r="E429" s="29" t="s">
        <v>1613</v>
      </c>
      <c r="F429" s="26">
        <v>8101531</v>
      </c>
      <c r="G429" s="27">
        <v>41800</v>
      </c>
      <c r="H429" s="21" t="s">
        <v>1089</v>
      </c>
      <c r="I429" s="21" t="s">
        <v>1087</v>
      </c>
      <c r="J429" s="28" t="s">
        <v>1088</v>
      </c>
      <c r="K429" s="30">
        <v>674300</v>
      </c>
    </row>
    <row r="430" spans="1:11" ht="30">
      <c r="A430" s="20" t="s">
        <v>1106</v>
      </c>
      <c r="B430" s="20" t="s">
        <v>1051</v>
      </c>
      <c r="C430" s="25" t="s">
        <v>1597</v>
      </c>
      <c r="D430" s="27" t="s">
        <v>1597</v>
      </c>
      <c r="E430" s="29" t="s">
        <v>1613</v>
      </c>
      <c r="F430" s="26">
        <v>8102462</v>
      </c>
      <c r="G430" s="27">
        <v>41813</v>
      </c>
      <c r="H430" s="21" t="s">
        <v>1090</v>
      </c>
      <c r="I430" s="21" t="s">
        <v>1087</v>
      </c>
      <c r="J430" s="28" t="s">
        <v>1088</v>
      </c>
      <c r="K430" s="30">
        <v>263925</v>
      </c>
    </row>
    <row r="431" spans="1:11" ht="45">
      <c r="A431" s="20" t="s">
        <v>1106</v>
      </c>
      <c r="B431" s="20" t="s">
        <v>1051</v>
      </c>
      <c r="C431" s="25" t="s">
        <v>1060</v>
      </c>
      <c r="D431" s="27">
        <v>41799</v>
      </c>
      <c r="E431" s="29" t="s">
        <v>1091</v>
      </c>
      <c r="F431" s="26">
        <v>20140077</v>
      </c>
      <c r="G431" s="27">
        <v>41806</v>
      </c>
      <c r="H431" s="21" t="s">
        <v>1092</v>
      </c>
      <c r="I431" s="21" t="s">
        <v>1093</v>
      </c>
      <c r="J431" s="28" t="s">
        <v>1094</v>
      </c>
      <c r="K431" s="30">
        <v>1189996</v>
      </c>
    </row>
    <row r="432" spans="1:11" ht="30">
      <c r="A432" s="20" t="s">
        <v>1106</v>
      </c>
      <c r="B432" s="20" t="s">
        <v>1543</v>
      </c>
      <c r="C432" s="25" t="s">
        <v>1597</v>
      </c>
      <c r="D432" s="27" t="s">
        <v>1597</v>
      </c>
      <c r="E432" s="29" t="s">
        <v>1095</v>
      </c>
      <c r="F432" s="26">
        <v>20140035</v>
      </c>
      <c r="G432" s="27">
        <v>41820</v>
      </c>
      <c r="H432" s="21" t="s">
        <v>1096</v>
      </c>
      <c r="I432" s="21" t="s">
        <v>1884</v>
      </c>
      <c r="J432" s="28" t="s">
        <v>1772</v>
      </c>
      <c r="K432" s="30">
        <v>1698820</v>
      </c>
    </row>
    <row r="433" spans="1:11" ht="30">
      <c r="A433" s="20" t="s">
        <v>1106</v>
      </c>
      <c r="B433" s="20" t="s">
        <v>1051</v>
      </c>
      <c r="C433" s="25" t="s">
        <v>1597</v>
      </c>
      <c r="D433" s="27" t="s">
        <v>1597</v>
      </c>
      <c r="E433" s="29" t="s">
        <v>1613</v>
      </c>
      <c r="F433" s="26">
        <v>3308716</v>
      </c>
      <c r="G433" s="27">
        <v>41809</v>
      </c>
      <c r="H433" s="21" t="s">
        <v>1097</v>
      </c>
      <c r="I433" s="21" t="s">
        <v>1813</v>
      </c>
      <c r="J433" s="28" t="s">
        <v>1814</v>
      </c>
      <c r="K433" s="30">
        <v>83287</v>
      </c>
    </row>
    <row r="434" spans="1:11" ht="30">
      <c r="A434" s="20" t="s">
        <v>1106</v>
      </c>
      <c r="B434" s="20" t="s">
        <v>1543</v>
      </c>
      <c r="C434" s="25" t="s">
        <v>1597</v>
      </c>
      <c r="D434" s="27" t="s">
        <v>1597</v>
      </c>
      <c r="E434" s="29" t="s">
        <v>1098</v>
      </c>
      <c r="F434" s="26">
        <v>20140030</v>
      </c>
      <c r="G434" s="27">
        <v>41802</v>
      </c>
      <c r="H434" s="21" t="s">
        <v>1099</v>
      </c>
      <c r="I434" s="21" t="s">
        <v>1665</v>
      </c>
      <c r="J434" s="28" t="s">
        <v>1100</v>
      </c>
      <c r="K434" s="30">
        <v>66998</v>
      </c>
    </row>
    <row r="435" spans="1:11" ht="30">
      <c r="A435" s="20" t="s">
        <v>1106</v>
      </c>
      <c r="B435" s="20" t="s">
        <v>1546</v>
      </c>
      <c r="C435" s="25" t="s">
        <v>1597</v>
      </c>
      <c r="D435" s="27" t="s">
        <v>1597</v>
      </c>
      <c r="E435" s="29" t="s">
        <v>1613</v>
      </c>
      <c r="F435" s="26">
        <v>264746</v>
      </c>
      <c r="G435" s="27">
        <v>41806</v>
      </c>
      <c r="H435" s="21" t="s">
        <v>1101</v>
      </c>
      <c r="I435" s="21" t="s">
        <v>1102</v>
      </c>
      <c r="J435" s="28" t="s">
        <v>1103</v>
      </c>
      <c r="K435" s="30">
        <v>1674994</v>
      </c>
    </row>
    <row r="436" spans="1:11" ht="105">
      <c r="A436" s="20" t="s">
        <v>1106</v>
      </c>
      <c r="B436" s="20" t="s">
        <v>1546</v>
      </c>
      <c r="C436" s="25" t="s">
        <v>1597</v>
      </c>
      <c r="D436" s="27" t="s">
        <v>1597</v>
      </c>
      <c r="E436" s="29" t="s">
        <v>1613</v>
      </c>
      <c r="F436" s="26" t="s">
        <v>1104</v>
      </c>
      <c r="G436" s="27">
        <v>41806</v>
      </c>
      <c r="H436" s="21" t="s">
        <v>1105</v>
      </c>
      <c r="I436" s="21" t="s">
        <v>1990</v>
      </c>
      <c r="J436" s="28" t="s">
        <v>1991</v>
      </c>
      <c r="K436" s="30">
        <v>3450800</v>
      </c>
    </row>
    <row r="437" spans="1:11" ht="45">
      <c r="A437" s="20" t="s">
        <v>1338</v>
      </c>
      <c r="B437" s="20" t="s">
        <v>1165</v>
      </c>
      <c r="C437" s="25" t="s">
        <v>1166</v>
      </c>
      <c r="D437" s="27">
        <v>40625</v>
      </c>
      <c r="E437" s="29" t="s">
        <v>1598</v>
      </c>
      <c r="F437" s="26">
        <v>20140110</v>
      </c>
      <c r="G437" s="27">
        <v>41796</v>
      </c>
      <c r="H437" s="21" t="s">
        <v>1167</v>
      </c>
      <c r="I437" s="21" t="s">
        <v>1168</v>
      </c>
      <c r="J437" s="28" t="s">
        <v>1169</v>
      </c>
      <c r="K437" s="30">
        <v>147520</v>
      </c>
    </row>
    <row r="438" spans="1:11" ht="30">
      <c r="A438" s="20" t="s">
        <v>1338</v>
      </c>
      <c r="B438" s="20" t="s">
        <v>1903</v>
      </c>
      <c r="C438" s="25" t="s">
        <v>1170</v>
      </c>
      <c r="D438" s="27">
        <v>41786</v>
      </c>
      <c r="E438" s="29" t="s">
        <v>1598</v>
      </c>
      <c r="F438" s="26">
        <v>20140115</v>
      </c>
      <c r="G438" s="27">
        <v>41796</v>
      </c>
      <c r="H438" s="21" t="s">
        <v>1171</v>
      </c>
      <c r="I438" s="21" t="s">
        <v>1172</v>
      </c>
      <c r="J438" s="28" t="s">
        <v>1173</v>
      </c>
      <c r="K438" s="30">
        <v>564200</v>
      </c>
    </row>
    <row r="439" spans="1:11" ht="45">
      <c r="A439" s="20" t="s">
        <v>1338</v>
      </c>
      <c r="B439" s="20" t="s">
        <v>1165</v>
      </c>
      <c r="C439" s="25" t="s">
        <v>1166</v>
      </c>
      <c r="D439" s="27">
        <v>40625</v>
      </c>
      <c r="E439" s="29" t="s">
        <v>1598</v>
      </c>
      <c r="F439" s="26">
        <v>20140109</v>
      </c>
      <c r="G439" s="27">
        <v>41796</v>
      </c>
      <c r="H439" s="21" t="s">
        <v>1174</v>
      </c>
      <c r="I439" s="21" t="s">
        <v>1168</v>
      </c>
      <c r="J439" s="28" t="s">
        <v>1169</v>
      </c>
      <c r="K439" s="30">
        <v>569647</v>
      </c>
    </row>
    <row r="440" spans="1:11" ht="30">
      <c r="A440" s="20" t="s">
        <v>1338</v>
      </c>
      <c r="B440" s="20" t="s">
        <v>1165</v>
      </c>
      <c r="C440" s="25" t="s">
        <v>1166</v>
      </c>
      <c r="D440" s="27">
        <v>40625</v>
      </c>
      <c r="E440" s="29" t="s">
        <v>1598</v>
      </c>
      <c r="F440" s="26">
        <v>20140127</v>
      </c>
      <c r="G440" s="27">
        <v>41800</v>
      </c>
      <c r="H440" s="21" t="s">
        <v>1175</v>
      </c>
      <c r="I440" s="21" t="s">
        <v>1176</v>
      </c>
      <c r="J440" s="28" t="s">
        <v>1177</v>
      </c>
      <c r="K440" s="30">
        <v>105526</v>
      </c>
    </row>
    <row r="441" spans="1:11" ht="30">
      <c r="A441" s="20" t="s">
        <v>1338</v>
      </c>
      <c r="B441" s="20" t="s">
        <v>1543</v>
      </c>
      <c r="C441" s="25" t="s">
        <v>1597</v>
      </c>
      <c r="D441" s="27" t="s">
        <v>1597</v>
      </c>
      <c r="E441" s="29" t="s">
        <v>1603</v>
      </c>
      <c r="F441" s="26">
        <v>20140063</v>
      </c>
      <c r="G441" s="27">
        <v>41810</v>
      </c>
      <c r="H441" s="21" t="s">
        <v>1178</v>
      </c>
      <c r="I441" s="21" t="s">
        <v>1179</v>
      </c>
      <c r="J441" s="28" t="s">
        <v>1180</v>
      </c>
      <c r="K441" s="30">
        <v>953100</v>
      </c>
    </row>
    <row r="442" spans="1:11" ht="30">
      <c r="A442" s="20" t="s">
        <v>1338</v>
      </c>
      <c r="B442" s="20" t="s">
        <v>1622</v>
      </c>
      <c r="C442" s="25" t="s">
        <v>1181</v>
      </c>
      <c r="D442" s="27">
        <v>41802</v>
      </c>
      <c r="E442" s="29" t="s">
        <v>1603</v>
      </c>
      <c r="F442" s="26">
        <v>20140060</v>
      </c>
      <c r="G442" s="27">
        <v>41807</v>
      </c>
      <c r="H442" s="21" t="s">
        <v>1182</v>
      </c>
      <c r="I442" s="21" t="s">
        <v>1183</v>
      </c>
      <c r="J442" s="28" t="s">
        <v>1184</v>
      </c>
      <c r="K442" s="30">
        <v>5997700</v>
      </c>
    </row>
    <row r="443" spans="1:11" ht="30">
      <c r="A443" s="20" t="s">
        <v>1338</v>
      </c>
      <c r="B443" s="20" t="s">
        <v>1165</v>
      </c>
      <c r="C443" s="25" t="s">
        <v>1166</v>
      </c>
      <c r="D443" s="27">
        <v>40625</v>
      </c>
      <c r="E443" s="29" t="s">
        <v>1603</v>
      </c>
      <c r="F443" s="26">
        <v>20140056</v>
      </c>
      <c r="G443" s="27">
        <v>41796</v>
      </c>
      <c r="H443" s="21" t="s">
        <v>1185</v>
      </c>
      <c r="I443" s="21" t="s">
        <v>1186</v>
      </c>
      <c r="J443" s="28" t="s">
        <v>1187</v>
      </c>
      <c r="K443" s="30">
        <v>93054</v>
      </c>
    </row>
    <row r="444" spans="1:11" ht="45">
      <c r="A444" s="20" t="s">
        <v>1338</v>
      </c>
      <c r="B444" s="20" t="s">
        <v>1725</v>
      </c>
      <c r="C444" s="25" t="s">
        <v>1597</v>
      </c>
      <c r="D444" s="27" t="s">
        <v>1597</v>
      </c>
      <c r="E444" s="29" t="s">
        <v>1603</v>
      </c>
      <c r="F444" s="26">
        <v>20140054</v>
      </c>
      <c r="G444" s="27">
        <v>41796</v>
      </c>
      <c r="H444" s="21" t="s">
        <v>1188</v>
      </c>
      <c r="I444" s="21" t="s">
        <v>1189</v>
      </c>
      <c r="J444" s="28" t="s">
        <v>1190</v>
      </c>
      <c r="K444" s="30">
        <v>7000000</v>
      </c>
    </row>
    <row r="445" spans="1:11" ht="30">
      <c r="A445" s="20" t="s">
        <v>1338</v>
      </c>
      <c r="B445" s="20" t="s">
        <v>1546</v>
      </c>
      <c r="C445" s="25" t="s">
        <v>1597</v>
      </c>
      <c r="D445" s="27" t="s">
        <v>1597</v>
      </c>
      <c r="E445" s="29" t="s">
        <v>1191</v>
      </c>
      <c r="F445" s="26">
        <v>1071</v>
      </c>
      <c r="G445" s="27">
        <v>41807</v>
      </c>
      <c r="H445" s="21" t="s">
        <v>1192</v>
      </c>
      <c r="I445" s="21" t="s">
        <v>1193</v>
      </c>
      <c r="J445" s="28" t="s">
        <v>1194</v>
      </c>
      <c r="K445" s="30">
        <v>15052</v>
      </c>
    </row>
    <row r="446" spans="1:11" ht="30">
      <c r="A446" s="20" t="s">
        <v>1338</v>
      </c>
      <c r="B446" s="20" t="s">
        <v>1546</v>
      </c>
      <c r="C446" s="25" t="s">
        <v>1597</v>
      </c>
      <c r="D446" s="27" t="s">
        <v>1597</v>
      </c>
      <c r="E446" s="29" t="s">
        <v>1191</v>
      </c>
      <c r="F446" s="26">
        <v>1078</v>
      </c>
      <c r="G446" s="27">
        <v>41807</v>
      </c>
      <c r="H446" s="21" t="s">
        <v>1195</v>
      </c>
      <c r="I446" s="21" t="s">
        <v>1193</v>
      </c>
      <c r="J446" s="28" t="s">
        <v>1194</v>
      </c>
      <c r="K446" s="30">
        <v>10738</v>
      </c>
    </row>
    <row r="447" spans="1:11" ht="30">
      <c r="A447" s="20" t="s">
        <v>1338</v>
      </c>
      <c r="B447" s="20" t="s">
        <v>1546</v>
      </c>
      <c r="C447" s="25" t="s">
        <v>1597</v>
      </c>
      <c r="D447" s="27" t="s">
        <v>1597</v>
      </c>
      <c r="E447" s="29" t="s">
        <v>1191</v>
      </c>
      <c r="F447" s="26">
        <v>1119</v>
      </c>
      <c r="G447" s="27">
        <v>41808</v>
      </c>
      <c r="H447" s="21" t="s">
        <v>1196</v>
      </c>
      <c r="I447" s="21" t="s">
        <v>1193</v>
      </c>
      <c r="J447" s="28" t="s">
        <v>1194</v>
      </c>
      <c r="K447" s="30">
        <v>23100</v>
      </c>
    </row>
    <row r="448" spans="1:11" ht="30">
      <c r="A448" s="20" t="s">
        <v>1338</v>
      </c>
      <c r="B448" s="20" t="s">
        <v>1546</v>
      </c>
      <c r="C448" s="25" t="s">
        <v>1597</v>
      </c>
      <c r="D448" s="27" t="s">
        <v>1597</v>
      </c>
      <c r="E448" s="29" t="s">
        <v>1191</v>
      </c>
      <c r="F448" s="26">
        <v>1164</v>
      </c>
      <c r="G448" s="27">
        <v>41813</v>
      </c>
      <c r="H448" s="21" t="s">
        <v>1197</v>
      </c>
      <c r="I448" s="21" t="s">
        <v>1193</v>
      </c>
      <c r="J448" s="28" t="s">
        <v>1194</v>
      </c>
      <c r="K448" s="30">
        <v>5938</v>
      </c>
    </row>
    <row r="449" spans="1:11" ht="30">
      <c r="A449" s="20" t="s">
        <v>1338</v>
      </c>
      <c r="B449" s="20" t="s">
        <v>1546</v>
      </c>
      <c r="C449" s="25" t="s">
        <v>1597</v>
      </c>
      <c r="D449" s="27" t="s">
        <v>1597</v>
      </c>
      <c r="E449" s="29" t="s">
        <v>1191</v>
      </c>
      <c r="F449" s="26">
        <v>1074</v>
      </c>
      <c r="G449" s="27">
        <v>41807</v>
      </c>
      <c r="H449" s="21" t="s">
        <v>1198</v>
      </c>
      <c r="I449" s="21" t="s">
        <v>1193</v>
      </c>
      <c r="J449" s="28" t="s">
        <v>1194</v>
      </c>
      <c r="K449" s="30">
        <v>9660</v>
      </c>
    </row>
    <row r="450" spans="1:11" ht="30">
      <c r="A450" s="20" t="s">
        <v>1338</v>
      </c>
      <c r="B450" s="20" t="s">
        <v>1546</v>
      </c>
      <c r="C450" s="25" t="s">
        <v>1597</v>
      </c>
      <c r="D450" s="27" t="s">
        <v>1597</v>
      </c>
      <c r="E450" s="29" t="s">
        <v>1191</v>
      </c>
      <c r="F450" s="26">
        <v>1075</v>
      </c>
      <c r="G450" s="27">
        <v>41807</v>
      </c>
      <c r="H450" s="21" t="s">
        <v>1198</v>
      </c>
      <c r="I450" s="21" t="s">
        <v>1193</v>
      </c>
      <c r="J450" s="28" t="s">
        <v>1194</v>
      </c>
      <c r="K450" s="30">
        <v>3190</v>
      </c>
    </row>
    <row r="451" spans="1:11" ht="30">
      <c r="A451" s="20" t="s">
        <v>1338</v>
      </c>
      <c r="B451" s="20" t="s">
        <v>1546</v>
      </c>
      <c r="C451" s="25" t="s">
        <v>1597</v>
      </c>
      <c r="D451" s="27" t="s">
        <v>1597</v>
      </c>
      <c r="E451" s="29" t="s">
        <v>1191</v>
      </c>
      <c r="F451" s="26">
        <v>1072</v>
      </c>
      <c r="G451" s="27">
        <v>41807</v>
      </c>
      <c r="H451" s="21" t="s">
        <v>1199</v>
      </c>
      <c r="I451" s="21" t="s">
        <v>1193</v>
      </c>
      <c r="J451" s="28" t="s">
        <v>1194</v>
      </c>
      <c r="K451" s="30">
        <v>1050</v>
      </c>
    </row>
    <row r="452" spans="1:11" ht="30">
      <c r="A452" s="20" t="s">
        <v>1338</v>
      </c>
      <c r="B452" s="20" t="s">
        <v>1546</v>
      </c>
      <c r="C452" s="25" t="s">
        <v>1597</v>
      </c>
      <c r="D452" s="27" t="s">
        <v>1597</v>
      </c>
      <c r="E452" s="29" t="s">
        <v>1191</v>
      </c>
      <c r="F452" s="26">
        <v>1188</v>
      </c>
      <c r="G452" s="27">
        <v>41815</v>
      </c>
      <c r="H452" s="21" t="s">
        <v>1200</v>
      </c>
      <c r="I452" s="21" t="s">
        <v>1193</v>
      </c>
      <c r="J452" s="28" t="s">
        <v>1194</v>
      </c>
      <c r="K452" s="30">
        <v>21564</v>
      </c>
    </row>
    <row r="453" spans="1:11" ht="30">
      <c r="A453" s="20" t="s">
        <v>1338</v>
      </c>
      <c r="B453" s="20" t="s">
        <v>1546</v>
      </c>
      <c r="C453" s="25" t="s">
        <v>1597</v>
      </c>
      <c r="D453" s="27" t="s">
        <v>1597</v>
      </c>
      <c r="E453" s="29" t="s">
        <v>1191</v>
      </c>
      <c r="F453" s="26">
        <v>1079</v>
      </c>
      <c r="G453" s="27">
        <v>41807</v>
      </c>
      <c r="H453" s="21" t="s">
        <v>1201</v>
      </c>
      <c r="I453" s="21" t="s">
        <v>1193</v>
      </c>
      <c r="J453" s="28" t="s">
        <v>1194</v>
      </c>
      <c r="K453" s="30">
        <v>39400</v>
      </c>
    </row>
    <row r="454" spans="1:11" ht="30">
      <c r="A454" s="20" t="s">
        <v>1338</v>
      </c>
      <c r="B454" s="20" t="s">
        <v>1546</v>
      </c>
      <c r="C454" s="25" t="s">
        <v>1597</v>
      </c>
      <c r="D454" s="27" t="s">
        <v>1597</v>
      </c>
      <c r="E454" s="29" t="s">
        <v>1191</v>
      </c>
      <c r="F454" s="26">
        <v>1163</v>
      </c>
      <c r="G454" s="27">
        <v>41813</v>
      </c>
      <c r="H454" s="21" t="s">
        <v>1202</v>
      </c>
      <c r="I454" s="21" t="s">
        <v>1193</v>
      </c>
      <c r="J454" s="28" t="s">
        <v>1194</v>
      </c>
      <c r="K454" s="30">
        <v>13974</v>
      </c>
    </row>
    <row r="455" spans="1:11" ht="30">
      <c r="A455" s="20" t="s">
        <v>1338</v>
      </c>
      <c r="B455" s="20" t="s">
        <v>1546</v>
      </c>
      <c r="C455" s="25" t="s">
        <v>1597</v>
      </c>
      <c r="D455" s="27" t="s">
        <v>1597</v>
      </c>
      <c r="E455" s="29" t="s">
        <v>1191</v>
      </c>
      <c r="F455" s="26">
        <v>1069</v>
      </c>
      <c r="G455" s="27">
        <v>41807</v>
      </c>
      <c r="H455" s="21" t="s">
        <v>1203</v>
      </c>
      <c r="I455" s="21" t="s">
        <v>1193</v>
      </c>
      <c r="J455" s="28" t="s">
        <v>1194</v>
      </c>
      <c r="K455" s="30">
        <v>8392</v>
      </c>
    </row>
    <row r="456" spans="1:11" ht="30">
      <c r="A456" s="20" t="s">
        <v>1338</v>
      </c>
      <c r="B456" s="20" t="s">
        <v>1546</v>
      </c>
      <c r="C456" s="25" t="s">
        <v>1597</v>
      </c>
      <c r="D456" s="27" t="s">
        <v>1597</v>
      </c>
      <c r="E456" s="29" t="s">
        <v>1191</v>
      </c>
      <c r="F456" s="26">
        <v>1070</v>
      </c>
      <c r="G456" s="27">
        <v>41807</v>
      </c>
      <c r="H456" s="21" t="s">
        <v>1204</v>
      </c>
      <c r="I456" s="21" t="s">
        <v>1193</v>
      </c>
      <c r="J456" s="28" t="s">
        <v>1194</v>
      </c>
      <c r="K456" s="30">
        <v>252300</v>
      </c>
    </row>
    <row r="457" spans="1:11" ht="30">
      <c r="A457" s="20" t="s">
        <v>1338</v>
      </c>
      <c r="B457" s="20" t="s">
        <v>1546</v>
      </c>
      <c r="C457" s="25" t="s">
        <v>1597</v>
      </c>
      <c r="D457" s="27" t="s">
        <v>1597</v>
      </c>
      <c r="E457" s="29" t="s">
        <v>1191</v>
      </c>
      <c r="F457" s="26">
        <v>1077</v>
      </c>
      <c r="G457" s="27">
        <v>41807</v>
      </c>
      <c r="H457" s="21" t="s">
        <v>1205</v>
      </c>
      <c r="I457" s="21" t="s">
        <v>1193</v>
      </c>
      <c r="J457" s="28" t="s">
        <v>1194</v>
      </c>
      <c r="K457" s="30">
        <v>12895</v>
      </c>
    </row>
    <row r="458" spans="1:11" ht="30">
      <c r="A458" s="20" t="s">
        <v>1338</v>
      </c>
      <c r="B458" s="20" t="s">
        <v>1546</v>
      </c>
      <c r="C458" s="25" t="s">
        <v>1597</v>
      </c>
      <c r="D458" s="27" t="s">
        <v>1597</v>
      </c>
      <c r="E458" s="29" t="s">
        <v>1191</v>
      </c>
      <c r="F458" s="26">
        <v>1076</v>
      </c>
      <c r="G458" s="27">
        <v>41807</v>
      </c>
      <c r="H458" s="21" t="s">
        <v>1206</v>
      </c>
      <c r="I458" s="21" t="s">
        <v>1193</v>
      </c>
      <c r="J458" s="28" t="s">
        <v>1194</v>
      </c>
      <c r="K458" s="30">
        <v>8600</v>
      </c>
    </row>
    <row r="459" spans="1:11" ht="30">
      <c r="A459" s="20" t="s">
        <v>1338</v>
      </c>
      <c r="B459" s="20" t="s">
        <v>1546</v>
      </c>
      <c r="C459" s="25" t="s">
        <v>1597</v>
      </c>
      <c r="D459" s="27" t="s">
        <v>1597</v>
      </c>
      <c r="E459" s="29" t="s">
        <v>1191</v>
      </c>
      <c r="F459" s="26">
        <v>1073</v>
      </c>
      <c r="G459" s="27">
        <v>41807</v>
      </c>
      <c r="H459" s="21" t="s">
        <v>1207</v>
      </c>
      <c r="I459" s="21" t="s">
        <v>1193</v>
      </c>
      <c r="J459" s="28" t="s">
        <v>1194</v>
      </c>
      <c r="K459" s="30">
        <v>34469</v>
      </c>
    </row>
    <row r="460" spans="1:11" ht="30">
      <c r="A460" s="20" t="s">
        <v>1338</v>
      </c>
      <c r="B460" s="20" t="s">
        <v>1546</v>
      </c>
      <c r="C460" s="25" t="s">
        <v>1597</v>
      </c>
      <c r="D460" s="27" t="s">
        <v>1597</v>
      </c>
      <c r="E460" s="29" t="s">
        <v>1191</v>
      </c>
      <c r="F460" s="26">
        <v>1082</v>
      </c>
      <c r="G460" s="27">
        <v>41807</v>
      </c>
      <c r="H460" s="21" t="s">
        <v>1208</v>
      </c>
      <c r="I460" s="21" t="s">
        <v>1209</v>
      </c>
      <c r="J460" s="28" t="s">
        <v>1072</v>
      </c>
      <c r="K460" s="30">
        <v>697013</v>
      </c>
    </row>
    <row r="461" spans="1:11" ht="30">
      <c r="A461" s="20" t="s">
        <v>1338</v>
      </c>
      <c r="B461" s="20" t="s">
        <v>1546</v>
      </c>
      <c r="C461" s="25" t="s">
        <v>1597</v>
      </c>
      <c r="D461" s="27" t="s">
        <v>1597</v>
      </c>
      <c r="E461" s="29" t="s">
        <v>1191</v>
      </c>
      <c r="F461" s="26">
        <v>1217</v>
      </c>
      <c r="G461" s="27">
        <v>41816</v>
      </c>
      <c r="H461" s="21" t="s">
        <v>1210</v>
      </c>
      <c r="I461" s="21" t="s">
        <v>1209</v>
      </c>
      <c r="J461" s="28" t="s">
        <v>1072</v>
      </c>
      <c r="K461" s="30">
        <v>380589</v>
      </c>
    </row>
    <row r="462" spans="1:11" ht="30">
      <c r="A462" s="20" t="s">
        <v>1338</v>
      </c>
      <c r="B462" s="20" t="s">
        <v>1546</v>
      </c>
      <c r="C462" s="25" t="s">
        <v>1597</v>
      </c>
      <c r="D462" s="27" t="s">
        <v>1597</v>
      </c>
      <c r="E462" s="29" t="s">
        <v>1191</v>
      </c>
      <c r="F462" s="26">
        <v>1081</v>
      </c>
      <c r="G462" s="27">
        <v>41807</v>
      </c>
      <c r="H462" s="21" t="s">
        <v>1211</v>
      </c>
      <c r="I462" s="21" t="s">
        <v>1209</v>
      </c>
      <c r="J462" s="28" t="s">
        <v>1072</v>
      </c>
      <c r="K462" s="30">
        <v>235700</v>
      </c>
    </row>
    <row r="463" spans="1:11" ht="30">
      <c r="A463" s="20" t="s">
        <v>1338</v>
      </c>
      <c r="B463" s="20" t="s">
        <v>1546</v>
      </c>
      <c r="C463" s="25" t="s">
        <v>1597</v>
      </c>
      <c r="D463" s="27" t="s">
        <v>1597</v>
      </c>
      <c r="E463" s="29" t="s">
        <v>1191</v>
      </c>
      <c r="F463" s="26">
        <v>1162</v>
      </c>
      <c r="G463" s="27">
        <v>41813</v>
      </c>
      <c r="H463" s="21" t="s">
        <v>1212</v>
      </c>
      <c r="I463" s="21" t="s">
        <v>1209</v>
      </c>
      <c r="J463" s="28" t="s">
        <v>1072</v>
      </c>
      <c r="K463" s="30">
        <v>98976</v>
      </c>
    </row>
    <row r="464" spans="1:11" ht="30">
      <c r="A464" s="20" t="s">
        <v>1338</v>
      </c>
      <c r="B464" s="20" t="s">
        <v>1546</v>
      </c>
      <c r="C464" s="25" t="s">
        <v>1597</v>
      </c>
      <c r="D464" s="27" t="s">
        <v>1597</v>
      </c>
      <c r="E464" s="29" t="s">
        <v>1191</v>
      </c>
      <c r="F464" s="26">
        <v>1138</v>
      </c>
      <c r="G464" s="27">
        <v>41809</v>
      </c>
      <c r="H464" s="21" t="s">
        <v>1213</v>
      </c>
      <c r="I464" s="21" t="s">
        <v>1209</v>
      </c>
      <c r="J464" s="28" t="s">
        <v>1072</v>
      </c>
      <c r="K464" s="30">
        <v>72993</v>
      </c>
    </row>
    <row r="465" spans="1:11" ht="30">
      <c r="A465" s="20" t="s">
        <v>1338</v>
      </c>
      <c r="B465" s="20" t="s">
        <v>1546</v>
      </c>
      <c r="C465" s="25" t="s">
        <v>1597</v>
      </c>
      <c r="D465" s="27" t="s">
        <v>1597</v>
      </c>
      <c r="E465" s="29" t="s">
        <v>1191</v>
      </c>
      <c r="F465" s="26">
        <v>1139</v>
      </c>
      <c r="G465" s="27">
        <v>41809</v>
      </c>
      <c r="H465" s="21" t="s">
        <v>1213</v>
      </c>
      <c r="I465" s="21" t="s">
        <v>1209</v>
      </c>
      <c r="J465" s="28" t="s">
        <v>1072</v>
      </c>
      <c r="K465" s="30">
        <v>81885</v>
      </c>
    </row>
    <row r="466" spans="1:11" ht="30">
      <c r="A466" s="20" t="s">
        <v>1338</v>
      </c>
      <c r="B466" s="20" t="s">
        <v>1546</v>
      </c>
      <c r="C466" s="25" t="s">
        <v>1597</v>
      </c>
      <c r="D466" s="27" t="s">
        <v>1597</v>
      </c>
      <c r="E466" s="29" t="s">
        <v>1191</v>
      </c>
      <c r="F466" s="26">
        <v>1187</v>
      </c>
      <c r="G466" s="27">
        <v>41815</v>
      </c>
      <c r="H466" s="21" t="s">
        <v>1214</v>
      </c>
      <c r="I466" s="21" t="s">
        <v>1215</v>
      </c>
      <c r="J466" s="28" t="s">
        <v>1216</v>
      </c>
      <c r="K466" s="30">
        <v>102330</v>
      </c>
    </row>
    <row r="467" spans="1:11" ht="30">
      <c r="A467" s="20" t="s">
        <v>1338</v>
      </c>
      <c r="B467" s="20" t="s">
        <v>1546</v>
      </c>
      <c r="C467" s="25" t="s">
        <v>1597</v>
      </c>
      <c r="D467" s="27" t="s">
        <v>1597</v>
      </c>
      <c r="E467" s="29" t="s">
        <v>1191</v>
      </c>
      <c r="F467" s="26">
        <v>1080</v>
      </c>
      <c r="G467" s="27">
        <v>41807</v>
      </c>
      <c r="H467" s="21" t="s">
        <v>1217</v>
      </c>
      <c r="I467" s="21" t="s">
        <v>1209</v>
      </c>
      <c r="J467" s="28" t="s">
        <v>1072</v>
      </c>
      <c r="K467" s="30">
        <v>285742</v>
      </c>
    </row>
    <row r="468" spans="1:11" ht="30">
      <c r="A468" s="20" t="s">
        <v>1338</v>
      </c>
      <c r="B468" s="20" t="s">
        <v>1546</v>
      </c>
      <c r="C468" s="25" t="s">
        <v>1597</v>
      </c>
      <c r="D468" s="27" t="s">
        <v>1597</v>
      </c>
      <c r="E468" s="29" t="s">
        <v>1191</v>
      </c>
      <c r="F468" s="26">
        <v>1083</v>
      </c>
      <c r="G468" s="27">
        <v>41807</v>
      </c>
      <c r="H468" s="21" t="s">
        <v>1218</v>
      </c>
      <c r="I468" s="21" t="s">
        <v>1219</v>
      </c>
      <c r="J468" s="28" t="s">
        <v>1991</v>
      </c>
      <c r="K468" s="30">
        <v>154200</v>
      </c>
    </row>
    <row r="469" spans="1:11" ht="30">
      <c r="A469" s="20" t="s">
        <v>1338</v>
      </c>
      <c r="B469" s="20" t="s">
        <v>1546</v>
      </c>
      <c r="C469" s="25" t="s">
        <v>1597</v>
      </c>
      <c r="D469" s="27" t="s">
        <v>1597</v>
      </c>
      <c r="E469" s="29" t="s">
        <v>1191</v>
      </c>
      <c r="F469" s="26">
        <v>1129</v>
      </c>
      <c r="G469" s="27">
        <v>41809</v>
      </c>
      <c r="H469" s="21" t="s">
        <v>1220</v>
      </c>
      <c r="I469" s="21" t="s">
        <v>1209</v>
      </c>
      <c r="J469" s="28" t="s">
        <v>1072</v>
      </c>
      <c r="K469" s="30">
        <v>107774</v>
      </c>
    </row>
    <row r="470" spans="1:11" ht="30">
      <c r="A470" s="20" t="s">
        <v>1338</v>
      </c>
      <c r="B470" s="20" t="s">
        <v>1546</v>
      </c>
      <c r="C470" s="25" t="s">
        <v>1597</v>
      </c>
      <c r="D470" s="27" t="s">
        <v>1597</v>
      </c>
      <c r="E470" s="29" t="s">
        <v>1191</v>
      </c>
      <c r="F470" s="26">
        <v>1246</v>
      </c>
      <c r="G470" s="27">
        <v>41817</v>
      </c>
      <c r="H470" s="21" t="s">
        <v>1221</v>
      </c>
      <c r="I470" s="21" t="s">
        <v>1209</v>
      </c>
      <c r="J470" s="28" t="s">
        <v>1072</v>
      </c>
      <c r="K470" s="30">
        <v>163586</v>
      </c>
    </row>
    <row r="471" spans="1:11" ht="30">
      <c r="A471" s="20" t="s">
        <v>1338</v>
      </c>
      <c r="B471" s="20" t="s">
        <v>1546</v>
      </c>
      <c r="C471" s="25" t="s">
        <v>1597</v>
      </c>
      <c r="D471" s="27" t="s">
        <v>1597</v>
      </c>
      <c r="E471" s="29" t="s">
        <v>1191</v>
      </c>
      <c r="F471" s="26">
        <v>1260</v>
      </c>
      <c r="G471" s="27">
        <v>41820</v>
      </c>
      <c r="H471" s="21" t="s">
        <v>1222</v>
      </c>
      <c r="I471" s="21" t="s">
        <v>1209</v>
      </c>
      <c r="J471" s="28" t="s">
        <v>1072</v>
      </c>
      <c r="K471" s="30">
        <v>190172</v>
      </c>
    </row>
    <row r="472" spans="1:11" ht="30">
      <c r="A472" s="20" t="s">
        <v>1338</v>
      </c>
      <c r="B472" s="20" t="s">
        <v>1546</v>
      </c>
      <c r="C472" s="25" t="s">
        <v>1597</v>
      </c>
      <c r="D472" s="27" t="s">
        <v>1597</v>
      </c>
      <c r="E472" s="29" t="s">
        <v>1191</v>
      </c>
      <c r="F472" s="26">
        <v>1084</v>
      </c>
      <c r="G472" s="27">
        <v>41807</v>
      </c>
      <c r="H472" s="21" t="s">
        <v>1223</v>
      </c>
      <c r="I472" s="21" t="s">
        <v>1219</v>
      </c>
      <c r="J472" s="28" t="s">
        <v>1991</v>
      </c>
      <c r="K472" s="30">
        <v>473000</v>
      </c>
    </row>
    <row r="473" spans="1:11" ht="30">
      <c r="A473" s="20" t="s">
        <v>1338</v>
      </c>
      <c r="B473" s="20" t="s">
        <v>1546</v>
      </c>
      <c r="C473" s="25" t="s">
        <v>1597</v>
      </c>
      <c r="D473" s="27" t="s">
        <v>1597</v>
      </c>
      <c r="E473" s="29" t="s">
        <v>1191</v>
      </c>
      <c r="F473" s="26">
        <v>1068</v>
      </c>
      <c r="G473" s="27">
        <v>41807</v>
      </c>
      <c r="H473" s="21" t="s">
        <v>1224</v>
      </c>
      <c r="I473" s="21" t="s">
        <v>1219</v>
      </c>
      <c r="J473" s="28" t="s">
        <v>1991</v>
      </c>
      <c r="K473" s="30">
        <v>1879400</v>
      </c>
    </row>
    <row r="474" spans="1:11" ht="30">
      <c r="A474" s="20" t="s">
        <v>1338</v>
      </c>
      <c r="B474" s="20" t="s">
        <v>1546</v>
      </c>
      <c r="C474" s="25" t="s">
        <v>1597</v>
      </c>
      <c r="D474" s="27" t="s">
        <v>1597</v>
      </c>
      <c r="E474" s="29" t="s">
        <v>1191</v>
      </c>
      <c r="F474" s="26">
        <v>1161</v>
      </c>
      <c r="G474" s="27">
        <v>41813</v>
      </c>
      <c r="H474" s="21" t="s">
        <v>1225</v>
      </c>
      <c r="I474" s="21" t="s">
        <v>1219</v>
      </c>
      <c r="J474" s="28" t="s">
        <v>1991</v>
      </c>
      <c r="K474" s="30">
        <v>1688600</v>
      </c>
    </row>
    <row r="475" spans="1:11" ht="30">
      <c r="A475" s="20" t="s">
        <v>1338</v>
      </c>
      <c r="B475" s="20" t="s">
        <v>1622</v>
      </c>
      <c r="C475" s="25" t="s">
        <v>1226</v>
      </c>
      <c r="D475" s="27">
        <v>41793</v>
      </c>
      <c r="E475" s="29" t="s">
        <v>1597</v>
      </c>
      <c r="F475" s="26" t="s">
        <v>1597</v>
      </c>
      <c r="G475" s="27" t="s">
        <v>1597</v>
      </c>
      <c r="H475" s="21" t="s">
        <v>1227</v>
      </c>
      <c r="I475" s="21"/>
      <c r="J475" s="28"/>
      <c r="K475" s="30"/>
    </row>
    <row r="476" spans="1:11" ht="45">
      <c r="A476" s="20" t="s">
        <v>1338</v>
      </c>
      <c r="B476" s="20" t="s">
        <v>1622</v>
      </c>
      <c r="C476" s="25" t="s">
        <v>1228</v>
      </c>
      <c r="D476" s="27">
        <v>41799</v>
      </c>
      <c r="E476" s="29" t="s">
        <v>1597</v>
      </c>
      <c r="F476" s="26" t="s">
        <v>1597</v>
      </c>
      <c r="G476" s="27" t="s">
        <v>1597</v>
      </c>
      <c r="H476" s="21" t="s">
        <v>1229</v>
      </c>
      <c r="I476" s="21"/>
      <c r="J476" s="28"/>
      <c r="K476" s="30"/>
    </row>
    <row r="477" spans="1:11" ht="45">
      <c r="A477" s="20" t="s">
        <v>1338</v>
      </c>
      <c r="B477" s="20" t="s">
        <v>1622</v>
      </c>
      <c r="C477" s="25" t="s">
        <v>1230</v>
      </c>
      <c r="D477" s="27">
        <v>41799</v>
      </c>
      <c r="E477" s="29" t="s">
        <v>1597</v>
      </c>
      <c r="F477" s="26" t="s">
        <v>1597</v>
      </c>
      <c r="G477" s="27" t="s">
        <v>1597</v>
      </c>
      <c r="H477" s="21" t="s">
        <v>1231</v>
      </c>
      <c r="I477" s="21"/>
      <c r="J477" s="28"/>
      <c r="K477" s="30"/>
    </row>
    <row r="478" spans="1:11" ht="45">
      <c r="A478" s="20" t="s">
        <v>1338</v>
      </c>
      <c r="B478" s="20" t="s">
        <v>1725</v>
      </c>
      <c r="C478" s="25" t="s">
        <v>1597</v>
      </c>
      <c r="D478" s="27" t="s">
        <v>1597</v>
      </c>
      <c r="E478" s="29" t="s">
        <v>1598</v>
      </c>
      <c r="F478" s="26">
        <v>20140130</v>
      </c>
      <c r="G478" s="27">
        <v>41803</v>
      </c>
      <c r="H478" s="21" t="s">
        <v>1232</v>
      </c>
      <c r="I478" s="21" t="s">
        <v>1233</v>
      </c>
      <c r="J478" s="28" t="s">
        <v>1549</v>
      </c>
      <c r="K478" s="30">
        <v>21000</v>
      </c>
    </row>
    <row r="479" spans="1:11" ht="45">
      <c r="A479" s="20" t="s">
        <v>1338</v>
      </c>
      <c r="B479" s="20" t="s">
        <v>1725</v>
      </c>
      <c r="C479" s="25" t="s">
        <v>1597</v>
      </c>
      <c r="D479" s="27" t="s">
        <v>1597</v>
      </c>
      <c r="E479" s="29" t="s">
        <v>1598</v>
      </c>
      <c r="F479" s="26">
        <v>20140141</v>
      </c>
      <c r="G479" s="27">
        <v>41814</v>
      </c>
      <c r="H479" s="21" t="s">
        <v>1234</v>
      </c>
      <c r="I479" s="21" t="s">
        <v>1233</v>
      </c>
      <c r="J479" s="28" t="s">
        <v>1549</v>
      </c>
      <c r="K479" s="30">
        <v>26500</v>
      </c>
    </row>
    <row r="480" spans="1:11" ht="30">
      <c r="A480" s="20" t="s">
        <v>1338</v>
      </c>
      <c r="B480" s="20" t="s">
        <v>1543</v>
      </c>
      <c r="C480" s="25" t="s">
        <v>1597</v>
      </c>
      <c r="D480" s="27" t="s">
        <v>1597</v>
      </c>
      <c r="E480" s="29" t="s">
        <v>1603</v>
      </c>
      <c r="F480" s="26">
        <v>20140058</v>
      </c>
      <c r="G480" s="27">
        <v>41802</v>
      </c>
      <c r="H480" s="21" t="s">
        <v>1235</v>
      </c>
      <c r="I480" s="21" t="s">
        <v>1236</v>
      </c>
      <c r="J480" s="28" t="s">
        <v>1237</v>
      </c>
      <c r="K480" s="30">
        <v>479303</v>
      </c>
    </row>
    <row r="481" spans="1:11" ht="30">
      <c r="A481" s="20" t="s">
        <v>1338</v>
      </c>
      <c r="B481" s="20" t="s">
        <v>1546</v>
      </c>
      <c r="C481" s="25" t="s">
        <v>1597</v>
      </c>
      <c r="D481" s="27" t="s">
        <v>1597</v>
      </c>
      <c r="E481" s="29" t="s">
        <v>1191</v>
      </c>
      <c r="F481" s="26">
        <v>1146</v>
      </c>
      <c r="G481" s="27">
        <v>41809</v>
      </c>
      <c r="H481" s="21" t="s">
        <v>1238</v>
      </c>
      <c r="I481" s="21" t="s">
        <v>1239</v>
      </c>
      <c r="J481" s="28" t="s">
        <v>1554</v>
      </c>
      <c r="K481" s="30">
        <v>252748</v>
      </c>
    </row>
    <row r="482" spans="1:11" ht="30">
      <c r="A482" s="20" t="s">
        <v>1338</v>
      </c>
      <c r="B482" s="20" t="s">
        <v>1546</v>
      </c>
      <c r="C482" s="25" t="s">
        <v>1597</v>
      </c>
      <c r="D482" s="27" t="s">
        <v>1597</v>
      </c>
      <c r="E482" s="29" t="s">
        <v>1191</v>
      </c>
      <c r="F482" s="26">
        <v>1145</v>
      </c>
      <c r="G482" s="27">
        <v>41809</v>
      </c>
      <c r="H482" s="21" t="s">
        <v>1240</v>
      </c>
      <c r="I482" s="21" t="s">
        <v>1239</v>
      </c>
      <c r="J482" s="28" t="s">
        <v>1554</v>
      </c>
      <c r="K482" s="30">
        <v>744944</v>
      </c>
    </row>
    <row r="483" spans="1:11" ht="30">
      <c r="A483" s="20" t="s">
        <v>1338</v>
      </c>
      <c r="B483" s="20" t="s">
        <v>1543</v>
      </c>
      <c r="C483" s="25" t="s">
        <v>1597</v>
      </c>
      <c r="D483" s="27" t="s">
        <v>1597</v>
      </c>
      <c r="E483" s="29" t="s">
        <v>1603</v>
      </c>
      <c r="F483" s="26">
        <v>20140065</v>
      </c>
      <c r="G483" s="27">
        <v>41820</v>
      </c>
      <c r="H483" s="21" t="s">
        <v>92</v>
      </c>
      <c r="I483" s="21" t="s">
        <v>1241</v>
      </c>
      <c r="J483" s="28" t="s">
        <v>1242</v>
      </c>
      <c r="K483" s="30">
        <v>105910</v>
      </c>
    </row>
    <row r="484" spans="1:11" ht="30">
      <c r="A484" s="20" t="s">
        <v>1338</v>
      </c>
      <c r="B484" s="20" t="s">
        <v>1165</v>
      </c>
      <c r="C484" s="25" t="s">
        <v>1166</v>
      </c>
      <c r="D484" s="27">
        <v>40625</v>
      </c>
      <c r="E484" s="29" t="s">
        <v>1598</v>
      </c>
      <c r="F484" s="26">
        <v>20140126</v>
      </c>
      <c r="G484" s="27">
        <v>41800</v>
      </c>
      <c r="H484" s="21" t="s">
        <v>1243</v>
      </c>
      <c r="I484" s="21" t="s">
        <v>1244</v>
      </c>
      <c r="J484" s="28" t="s">
        <v>1245</v>
      </c>
      <c r="K484" s="30">
        <v>213934</v>
      </c>
    </row>
    <row r="485" spans="1:11" ht="30">
      <c r="A485" s="20" t="s">
        <v>1338</v>
      </c>
      <c r="B485" s="20" t="s">
        <v>1165</v>
      </c>
      <c r="C485" s="25" t="s">
        <v>1166</v>
      </c>
      <c r="D485" s="27">
        <v>40625</v>
      </c>
      <c r="E485" s="29" t="s">
        <v>1603</v>
      </c>
      <c r="F485" s="26">
        <v>20140057</v>
      </c>
      <c r="G485" s="27">
        <v>41796</v>
      </c>
      <c r="H485" s="21" t="s">
        <v>1246</v>
      </c>
      <c r="I485" s="21" t="s">
        <v>1247</v>
      </c>
      <c r="J485" s="28" t="s">
        <v>1248</v>
      </c>
      <c r="K485" s="30">
        <v>2072409</v>
      </c>
    </row>
    <row r="486" spans="1:11" ht="45">
      <c r="A486" s="20" t="s">
        <v>1338</v>
      </c>
      <c r="B486" s="20" t="s">
        <v>1725</v>
      </c>
      <c r="C486" s="25" t="s">
        <v>1597</v>
      </c>
      <c r="D486" s="27" t="s">
        <v>1597</v>
      </c>
      <c r="E486" s="29" t="s">
        <v>1598</v>
      </c>
      <c r="F486" s="26">
        <v>20140120</v>
      </c>
      <c r="G486" s="27">
        <v>41799</v>
      </c>
      <c r="H486" s="21" t="s">
        <v>1249</v>
      </c>
      <c r="I486" s="21" t="s">
        <v>1233</v>
      </c>
      <c r="J486" s="28" t="s">
        <v>1549</v>
      </c>
      <c r="K486" s="30">
        <v>143966</v>
      </c>
    </row>
    <row r="487" spans="1:11" ht="45">
      <c r="A487" s="20" t="s">
        <v>1338</v>
      </c>
      <c r="B487" s="20" t="s">
        <v>1725</v>
      </c>
      <c r="C487" s="25" t="s">
        <v>1597</v>
      </c>
      <c r="D487" s="27" t="s">
        <v>1597</v>
      </c>
      <c r="E487" s="29" t="s">
        <v>1598</v>
      </c>
      <c r="F487" s="26">
        <v>20140121</v>
      </c>
      <c r="G487" s="27">
        <v>41799</v>
      </c>
      <c r="H487" s="21" t="s">
        <v>1249</v>
      </c>
      <c r="I487" s="21" t="s">
        <v>1233</v>
      </c>
      <c r="J487" s="28" t="s">
        <v>1549</v>
      </c>
      <c r="K487" s="30">
        <v>122546</v>
      </c>
    </row>
    <row r="488" spans="1:11" ht="45">
      <c r="A488" s="20" t="s">
        <v>1338</v>
      </c>
      <c r="B488" s="20" t="s">
        <v>1725</v>
      </c>
      <c r="C488" s="25" t="s">
        <v>1597</v>
      </c>
      <c r="D488" s="27" t="s">
        <v>1597</v>
      </c>
      <c r="E488" s="29" t="s">
        <v>1598</v>
      </c>
      <c r="F488" s="26">
        <v>20140131</v>
      </c>
      <c r="G488" s="27">
        <v>41806</v>
      </c>
      <c r="H488" s="21" t="s">
        <v>1249</v>
      </c>
      <c r="I488" s="21" t="s">
        <v>1233</v>
      </c>
      <c r="J488" s="28" t="s">
        <v>1549</v>
      </c>
      <c r="K488" s="30">
        <v>143966</v>
      </c>
    </row>
    <row r="489" spans="1:11" ht="45">
      <c r="A489" s="20" t="s">
        <v>1338</v>
      </c>
      <c r="B489" s="20" t="s">
        <v>1725</v>
      </c>
      <c r="C489" s="25" t="s">
        <v>1597</v>
      </c>
      <c r="D489" s="27" t="s">
        <v>1597</v>
      </c>
      <c r="E489" s="29" t="s">
        <v>1598</v>
      </c>
      <c r="F489" s="26">
        <v>20140137</v>
      </c>
      <c r="G489" s="27">
        <v>41808</v>
      </c>
      <c r="H489" s="21" t="s">
        <v>1249</v>
      </c>
      <c r="I489" s="21" t="s">
        <v>1233</v>
      </c>
      <c r="J489" s="28" t="s">
        <v>1549</v>
      </c>
      <c r="K489" s="30">
        <v>112196</v>
      </c>
    </row>
    <row r="490" spans="1:11" ht="45">
      <c r="A490" s="20" t="s">
        <v>1338</v>
      </c>
      <c r="B490" s="20" t="s">
        <v>1725</v>
      </c>
      <c r="C490" s="25" t="s">
        <v>1597</v>
      </c>
      <c r="D490" s="27" t="s">
        <v>1597</v>
      </c>
      <c r="E490" s="29" t="s">
        <v>1598</v>
      </c>
      <c r="F490" s="26">
        <v>20140142</v>
      </c>
      <c r="G490" s="27">
        <v>41815</v>
      </c>
      <c r="H490" s="21" t="s">
        <v>1249</v>
      </c>
      <c r="I490" s="21" t="s">
        <v>1233</v>
      </c>
      <c r="J490" s="28" t="s">
        <v>1549</v>
      </c>
      <c r="K490" s="30">
        <v>84406</v>
      </c>
    </row>
    <row r="491" spans="1:11" ht="45">
      <c r="A491" s="20" t="s">
        <v>1338</v>
      </c>
      <c r="B491" s="20" t="s">
        <v>1725</v>
      </c>
      <c r="C491" s="25" t="s">
        <v>1597</v>
      </c>
      <c r="D491" s="27" t="s">
        <v>1597</v>
      </c>
      <c r="E491" s="29" t="s">
        <v>1598</v>
      </c>
      <c r="F491" s="26">
        <v>20140144</v>
      </c>
      <c r="G491" s="27">
        <v>41816</v>
      </c>
      <c r="H491" s="21" t="s">
        <v>1249</v>
      </c>
      <c r="I491" s="21" t="s">
        <v>1233</v>
      </c>
      <c r="J491" s="28" t="s">
        <v>1549</v>
      </c>
      <c r="K491" s="30">
        <v>124306</v>
      </c>
    </row>
    <row r="492" spans="1:11" ht="45">
      <c r="A492" s="20" t="s">
        <v>1338</v>
      </c>
      <c r="B492" s="20" t="s">
        <v>1725</v>
      </c>
      <c r="C492" s="25" t="s">
        <v>1597</v>
      </c>
      <c r="D492" s="27" t="s">
        <v>1597</v>
      </c>
      <c r="E492" s="29" t="s">
        <v>1598</v>
      </c>
      <c r="F492" s="26">
        <v>20140140</v>
      </c>
      <c r="G492" s="27">
        <v>41814</v>
      </c>
      <c r="H492" s="21" t="s">
        <v>1250</v>
      </c>
      <c r="I492" s="21" t="s">
        <v>1233</v>
      </c>
      <c r="J492" s="28" t="s">
        <v>1549</v>
      </c>
      <c r="K492" s="30">
        <v>92766</v>
      </c>
    </row>
    <row r="493" spans="1:11" ht="45">
      <c r="A493" s="20" t="s">
        <v>1338</v>
      </c>
      <c r="B493" s="20" t="s">
        <v>1725</v>
      </c>
      <c r="C493" s="25" t="s">
        <v>1597</v>
      </c>
      <c r="D493" s="27" t="s">
        <v>1597</v>
      </c>
      <c r="E493" s="29" t="s">
        <v>1598</v>
      </c>
      <c r="F493" s="26">
        <v>20140119</v>
      </c>
      <c r="G493" s="27">
        <v>41799</v>
      </c>
      <c r="H493" s="21" t="s">
        <v>1251</v>
      </c>
      <c r="I493" s="21" t="s">
        <v>1233</v>
      </c>
      <c r="J493" s="28" t="s">
        <v>1549</v>
      </c>
      <c r="K493" s="30">
        <v>123266</v>
      </c>
    </row>
    <row r="494" spans="1:11" ht="45">
      <c r="A494" s="20" t="s">
        <v>1338</v>
      </c>
      <c r="B494" s="20" t="s">
        <v>1725</v>
      </c>
      <c r="C494" s="25" t="s">
        <v>1597</v>
      </c>
      <c r="D494" s="27" t="s">
        <v>1597</v>
      </c>
      <c r="E494" s="29" t="s">
        <v>1598</v>
      </c>
      <c r="F494" s="26">
        <v>20140123</v>
      </c>
      <c r="G494" s="27">
        <v>41799</v>
      </c>
      <c r="H494" s="21" t="s">
        <v>1251</v>
      </c>
      <c r="I494" s="21" t="s">
        <v>1233</v>
      </c>
      <c r="J494" s="28" t="s">
        <v>1549</v>
      </c>
      <c r="K494" s="30">
        <v>248876</v>
      </c>
    </row>
    <row r="495" spans="1:11" ht="45">
      <c r="A495" s="20" t="s">
        <v>1338</v>
      </c>
      <c r="B495" s="20" t="s">
        <v>1725</v>
      </c>
      <c r="C495" s="25" t="s">
        <v>1597</v>
      </c>
      <c r="D495" s="27" t="s">
        <v>1597</v>
      </c>
      <c r="E495" s="29" t="s">
        <v>1598</v>
      </c>
      <c r="F495" s="26">
        <v>20140136</v>
      </c>
      <c r="G495" s="27">
        <v>41808</v>
      </c>
      <c r="H495" s="21" t="s">
        <v>1251</v>
      </c>
      <c r="I495" s="21" t="s">
        <v>1233</v>
      </c>
      <c r="J495" s="28" t="s">
        <v>1549</v>
      </c>
      <c r="K495" s="30">
        <v>101126</v>
      </c>
    </row>
    <row r="496" spans="1:11" ht="45">
      <c r="A496" s="20" t="s">
        <v>1338</v>
      </c>
      <c r="B496" s="20" t="s">
        <v>1725</v>
      </c>
      <c r="C496" s="25" t="s">
        <v>1597</v>
      </c>
      <c r="D496" s="27" t="s">
        <v>1597</v>
      </c>
      <c r="E496" s="29" t="s">
        <v>1598</v>
      </c>
      <c r="F496" s="26">
        <v>20140138</v>
      </c>
      <c r="G496" s="27">
        <v>41810</v>
      </c>
      <c r="H496" s="21" t="s">
        <v>1251</v>
      </c>
      <c r="I496" s="21" t="s">
        <v>1233</v>
      </c>
      <c r="J496" s="28" t="s">
        <v>1549</v>
      </c>
      <c r="K496" s="30">
        <v>401547</v>
      </c>
    </row>
    <row r="497" spans="1:11" ht="45">
      <c r="A497" s="20" t="s">
        <v>1338</v>
      </c>
      <c r="B497" s="20" t="s">
        <v>1725</v>
      </c>
      <c r="C497" s="25" t="s">
        <v>1597</v>
      </c>
      <c r="D497" s="27" t="s">
        <v>1597</v>
      </c>
      <c r="E497" s="29" t="s">
        <v>1598</v>
      </c>
      <c r="F497" s="26">
        <v>20140124</v>
      </c>
      <c r="G497" s="27">
        <v>41799</v>
      </c>
      <c r="H497" s="21" t="s">
        <v>1252</v>
      </c>
      <c r="I497" s="21" t="s">
        <v>1233</v>
      </c>
      <c r="J497" s="28" t="s">
        <v>1549</v>
      </c>
      <c r="K497" s="30">
        <v>112196</v>
      </c>
    </row>
    <row r="498" spans="1:11" ht="45">
      <c r="A498" s="20" t="s">
        <v>1338</v>
      </c>
      <c r="B498" s="20" t="s">
        <v>1725</v>
      </c>
      <c r="C498" s="25" t="s">
        <v>1597</v>
      </c>
      <c r="D498" s="27" t="s">
        <v>1597</v>
      </c>
      <c r="E498" s="29" t="s">
        <v>1598</v>
      </c>
      <c r="F498" s="26">
        <v>20140118</v>
      </c>
      <c r="G498" s="27">
        <v>41799</v>
      </c>
      <c r="H498" s="21" t="s">
        <v>1253</v>
      </c>
      <c r="I498" s="21" t="s">
        <v>1233</v>
      </c>
      <c r="J498" s="28" t="s">
        <v>1549</v>
      </c>
      <c r="K498" s="30">
        <v>196232</v>
      </c>
    </row>
    <row r="499" spans="1:11" ht="45">
      <c r="A499" s="20" t="s">
        <v>1338</v>
      </c>
      <c r="B499" s="20" t="s">
        <v>1725</v>
      </c>
      <c r="C499" s="25" t="s">
        <v>1597</v>
      </c>
      <c r="D499" s="27" t="s">
        <v>1597</v>
      </c>
      <c r="E499" s="29" t="s">
        <v>1598</v>
      </c>
      <c r="F499" s="26">
        <v>20140139</v>
      </c>
      <c r="G499" s="27">
        <v>41810</v>
      </c>
      <c r="H499" s="21" t="s">
        <v>1254</v>
      </c>
      <c r="I499" s="21" t="s">
        <v>1255</v>
      </c>
      <c r="J499" s="28" t="s">
        <v>1256</v>
      </c>
      <c r="K499" s="30">
        <v>44450</v>
      </c>
    </row>
    <row r="500" spans="1:11" ht="45">
      <c r="A500" s="20" t="s">
        <v>1338</v>
      </c>
      <c r="B500" s="20" t="s">
        <v>1725</v>
      </c>
      <c r="C500" s="25" t="s">
        <v>1597</v>
      </c>
      <c r="D500" s="27" t="s">
        <v>1597</v>
      </c>
      <c r="E500" s="29" t="s">
        <v>1598</v>
      </c>
      <c r="F500" s="26">
        <v>20140135</v>
      </c>
      <c r="G500" s="27">
        <v>41808</v>
      </c>
      <c r="H500" s="21" t="s">
        <v>1257</v>
      </c>
      <c r="I500" s="21" t="s">
        <v>1258</v>
      </c>
      <c r="J500" s="28" t="s">
        <v>1259</v>
      </c>
      <c r="K500" s="30">
        <v>166600</v>
      </c>
    </row>
    <row r="501" spans="1:11" ht="45">
      <c r="A501" s="20" t="s">
        <v>1338</v>
      </c>
      <c r="B501" s="20" t="s">
        <v>1725</v>
      </c>
      <c r="C501" s="25" t="s">
        <v>1597</v>
      </c>
      <c r="D501" s="27" t="s">
        <v>1597</v>
      </c>
      <c r="E501" s="29" t="s">
        <v>1598</v>
      </c>
      <c r="F501" s="26">
        <v>20140133</v>
      </c>
      <c r="G501" s="27">
        <v>41807</v>
      </c>
      <c r="H501" s="21" t="s">
        <v>1260</v>
      </c>
      <c r="I501" s="21" t="s">
        <v>1261</v>
      </c>
      <c r="J501" s="28" t="s">
        <v>1262</v>
      </c>
      <c r="K501" s="30">
        <v>400000</v>
      </c>
    </row>
    <row r="502" spans="1:11" ht="30">
      <c r="A502" s="20" t="s">
        <v>1338</v>
      </c>
      <c r="B502" s="20" t="s">
        <v>1165</v>
      </c>
      <c r="C502" s="25" t="s">
        <v>1166</v>
      </c>
      <c r="D502" s="27">
        <v>40625</v>
      </c>
      <c r="E502" s="29" t="s">
        <v>1603</v>
      </c>
      <c r="F502" s="26">
        <v>20140059</v>
      </c>
      <c r="G502" s="27">
        <v>41806</v>
      </c>
      <c r="H502" s="21" t="s">
        <v>1263</v>
      </c>
      <c r="I502" s="21" t="s">
        <v>1264</v>
      </c>
      <c r="J502" s="28" t="s">
        <v>1265</v>
      </c>
      <c r="K502" s="30">
        <v>253715</v>
      </c>
    </row>
    <row r="503" spans="1:11" ht="30">
      <c r="A503" s="20" t="s">
        <v>1338</v>
      </c>
      <c r="B503" s="20" t="s">
        <v>1903</v>
      </c>
      <c r="C503" s="25" t="s">
        <v>1266</v>
      </c>
      <c r="D503" s="27">
        <v>41794</v>
      </c>
      <c r="E503" s="29" t="s">
        <v>1598</v>
      </c>
      <c r="F503" s="26">
        <v>20140111</v>
      </c>
      <c r="G503" s="27">
        <v>41796</v>
      </c>
      <c r="H503" s="21" t="s">
        <v>1267</v>
      </c>
      <c r="I503" s="21" t="s">
        <v>1268</v>
      </c>
      <c r="J503" s="28" t="s">
        <v>1269</v>
      </c>
      <c r="K503" s="30">
        <v>233240</v>
      </c>
    </row>
    <row r="504" spans="1:11" ht="30">
      <c r="A504" s="20" t="s">
        <v>1338</v>
      </c>
      <c r="B504" s="20" t="s">
        <v>1546</v>
      </c>
      <c r="C504" s="25" t="s">
        <v>1597</v>
      </c>
      <c r="D504" s="27" t="s">
        <v>1597</v>
      </c>
      <c r="E504" s="29" t="s">
        <v>1191</v>
      </c>
      <c r="F504" s="26">
        <v>1166</v>
      </c>
      <c r="G504" s="27">
        <v>41813</v>
      </c>
      <c r="H504" s="21" t="s">
        <v>1270</v>
      </c>
      <c r="I504" s="21" t="s">
        <v>1271</v>
      </c>
      <c r="J504" s="28" t="s">
        <v>1272</v>
      </c>
      <c r="K504" s="30">
        <v>393425</v>
      </c>
    </row>
    <row r="505" spans="1:11" ht="30">
      <c r="A505" s="20" t="s">
        <v>1338</v>
      </c>
      <c r="B505" s="20" t="s">
        <v>1546</v>
      </c>
      <c r="C505" s="25" t="s">
        <v>1597</v>
      </c>
      <c r="D505" s="27" t="s">
        <v>1597</v>
      </c>
      <c r="E505" s="29" t="s">
        <v>1191</v>
      </c>
      <c r="F505" s="26">
        <v>1167</v>
      </c>
      <c r="G505" s="27">
        <v>41813</v>
      </c>
      <c r="H505" s="21" t="s">
        <v>1273</v>
      </c>
      <c r="I505" s="21" t="s">
        <v>1271</v>
      </c>
      <c r="J505" s="28" t="s">
        <v>1272</v>
      </c>
      <c r="K505" s="30">
        <v>351864</v>
      </c>
    </row>
    <row r="506" spans="1:11" ht="30">
      <c r="A506" s="20" t="s">
        <v>1338</v>
      </c>
      <c r="B506" s="20" t="s">
        <v>1546</v>
      </c>
      <c r="C506" s="25" t="s">
        <v>1597</v>
      </c>
      <c r="D506" s="27" t="s">
        <v>1597</v>
      </c>
      <c r="E506" s="29" t="s">
        <v>1191</v>
      </c>
      <c r="F506" s="26">
        <v>1121</v>
      </c>
      <c r="G506" s="27">
        <v>41808</v>
      </c>
      <c r="H506" s="21" t="s">
        <v>1274</v>
      </c>
      <c r="I506" s="21" t="s">
        <v>1271</v>
      </c>
      <c r="J506" s="28" t="s">
        <v>1272</v>
      </c>
      <c r="K506" s="30">
        <v>424710</v>
      </c>
    </row>
    <row r="507" spans="1:11">
      <c r="A507" s="20" t="s">
        <v>1338</v>
      </c>
      <c r="B507" s="20" t="s">
        <v>1546</v>
      </c>
      <c r="C507" s="25" t="s">
        <v>1597</v>
      </c>
      <c r="D507" s="27" t="s">
        <v>1597</v>
      </c>
      <c r="E507" s="29" t="s">
        <v>1191</v>
      </c>
      <c r="F507" s="26">
        <v>1165</v>
      </c>
      <c r="G507" s="27">
        <v>41813</v>
      </c>
      <c r="H507" s="21" t="s">
        <v>1275</v>
      </c>
      <c r="I507" s="21" t="s">
        <v>1271</v>
      </c>
      <c r="J507" s="28" t="s">
        <v>1272</v>
      </c>
      <c r="K507" s="30">
        <v>327150</v>
      </c>
    </row>
    <row r="508" spans="1:11" ht="30">
      <c r="A508" s="20" t="s">
        <v>1338</v>
      </c>
      <c r="B508" s="20" t="s">
        <v>1546</v>
      </c>
      <c r="C508" s="25" t="s">
        <v>1597</v>
      </c>
      <c r="D508" s="27" t="s">
        <v>1597</v>
      </c>
      <c r="E508" s="29" t="s">
        <v>1191</v>
      </c>
      <c r="F508" s="26">
        <v>1120</v>
      </c>
      <c r="G508" s="27">
        <v>41808</v>
      </c>
      <c r="H508" s="21" t="s">
        <v>1276</v>
      </c>
      <c r="I508" s="21" t="s">
        <v>1277</v>
      </c>
      <c r="J508" s="28" t="s">
        <v>1278</v>
      </c>
      <c r="K508" s="30">
        <v>216281</v>
      </c>
    </row>
    <row r="509" spans="1:11" ht="30">
      <c r="A509" s="20" t="s">
        <v>1338</v>
      </c>
      <c r="B509" s="20" t="s">
        <v>1546</v>
      </c>
      <c r="C509" s="25" t="s">
        <v>1597</v>
      </c>
      <c r="D509" s="27" t="s">
        <v>1597</v>
      </c>
      <c r="E509" s="29" t="s">
        <v>1191</v>
      </c>
      <c r="F509" s="26">
        <v>1067</v>
      </c>
      <c r="G509" s="27">
        <v>41807</v>
      </c>
      <c r="H509" s="21" t="s">
        <v>1279</v>
      </c>
      <c r="I509" s="21" t="s">
        <v>1271</v>
      </c>
      <c r="J509" s="28" t="s">
        <v>1272</v>
      </c>
      <c r="K509" s="30">
        <v>849420</v>
      </c>
    </row>
    <row r="510" spans="1:11" ht="30">
      <c r="A510" s="20" t="s">
        <v>1338</v>
      </c>
      <c r="B510" s="20" t="s">
        <v>2023</v>
      </c>
      <c r="C510" s="25" t="s">
        <v>1280</v>
      </c>
      <c r="D510" s="27">
        <v>41817</v>
      </c>
      <c r="E510" s="29" t="s">
        <v>1597</v>
      </c>
      <c r="F510" s="26" t="s">
        <v>1597</v>
      </c>
      <c r="G510" s="27" t="s">
        <v>1597</v>
      </c>
      <c r="H510" s="21" t="s">
        <v>1281</v>
      </c>
      <c r="I510" s="21" t="s">
        <v>1282</v>
      </c>
      <c r="J510" s="28" t="s">
        <v>1283</v>
      </c>
      <c r="K510" s="30" t="s">
        <v>1284</v>
      </c>
    </row>
    <row r="511" spans="1:11" ht="30">
      <c r="A511" s="20" t="s">
        <v>1338</v>
      </c>
      <c r="B511" s="20" t="s">
        <v>1903</v>
      </c>
      <c r="C511" s="25" t="s">
        <v>1285</v>
      </c>
      <c r="D511" s="27">
        <v>41796</v>
      </c>
      <c r="E511" s="29" t="s">
        <v>1598</v>
      </c>
      <c r="F511" s="26">
        <v>20140114</v>
      </c>
      <c r="G511" s="27">
        <v>41796</v>
      </c>
      <c r="H511" s="21" t="s">
        <v>1286</v>
      </c>
      <c r="I511" s="21" t="s">
        <v>1287</v>
      </c>
      <c r="J511" s="28" t="s">
        <v>1288</v>
      </c>
      <c r="K511" s="30">
        <v>152320</v>
      </c>
    </row>
    <row r="512" spans="1:11" ht="30">
      <c r="A512" s="20" t="s">
        <v>1338</v>
      </c>
      <c r="B512" s="20" t="s">
        <v>1543</v>
      </c>
      <c r="C512" s="25" t="s">
        <v>1597</v>
      </c>
      <c r="D512" s="27" t="s">
        <v>1597</v>
      </c>
      <c r="E512" s="29" t="s">
        <v>1598</v>
      </c>
      <c r="F512" s="26">
        <v>20140129</v>
      </c>
      <c r="G512" s="27">
        <v>41803</v>
      </c>
      <c r="H512" s="21" t="s">
        <v>1289</v>
      </c>
      <c r="I512" s="21" t="s">
        <v>1290</v>
      </c>
      <c r="J512" s="28" t="s">
        <v>1291</v>
      </c>
      <c r="K512" s="30">
        <v>587920</v>
      </c>
    </row>
    <row r="513" spans="1:11" ht="30">
      <c r="A513" s="20" t="s">
        <v>1338</v>
      </c>
      <c r="B513" s="20" t="s">
        <v>1543</v>
      </c>
      <c r="C513" s="25" t="s">
        <v>1597</v>
      </c>
      <c r="D513" s="27" t="s">
        <v>1597</v>
      </c>
      <c r="E513" s="29" t="s">
        <v>1598</v>
      </c>
      <c r="F513" s="26">
        <v>20140117</v>
      </c>
      <c r="G513" s="27">
        <v>41799</v>
      </c>
      <c r="H513" s="21" t="s">
        <v>1292</v>
      </c>
      <c r="I513" s="21" t="s">
        <v>1293</v>
      </c>
      <c r="J513" s="28" t="s">
        <v>1294</v>
      </c>
      <c r="K513" s="30">
        <v>599400</v>
      </c>
    </row>
    <row r="514" spans="1:11" ht="30">
      <c r="A514" s="20" t="s">
        <v>1338</v>
      </c>
      <c r="B514" s="20" t="s">
        <v>1543</v>
      </c>
      <c r="C514" s="25" t="s">
        <v>1597</v>
      </c>
      <c r="D514" s="27" t="s">
        <v>1597</v>
      </c>
      <c r="E514" s="29" t="s">
        <v>1598</v>
      </c>
      <c r="F514" s="26">
        <v>20140134</v>
      </c>
      <c r="G514" s="27">
        <v>41807</v>
      </c>
      <c r="H514" s="21" t="s">
        <v>1295</v>
      </c>
      <c r="I514" s="21" t="s">
        <v>1296</v>
      </c>
      <c r="J514" s="28" t="s">
        <v>1297</v>
      </c>
      <c r="K514" s="30">
        <v>108000</v>
      </c>
    </row>
    <row r="515" spans="1:11" ht="30">
      <c r="A515" s="20" t="s">
        <v>1338</v>
      </c>
      <c r="B515" s="20" t="s">
        <v>1165</v>
      </c>
      <c r="C515" s="25" t="s">
        <v>1166</v>
      </c>
      <c r="D515" s="27">
        <v>40625</v>
      </c>
      <c r="E515" s="29" t="s">
        <v>1598</v>
      </c>
      <c r="F515" s="26">
        <v>20140113</v>
      </c>
      <c r="G515" s="27">
        <v>41796</v>
      </c>
      <c r="H515" s="21" t="s">
        <v>1298</v>
      </c>
      <c r="I515" s="21" t="s">
        <v>1299</v>
      </c>
      <c r="J515" s="28" t="s">
        <v>1300</v>
      </c>
      <c r="K515" s="30">
        <v>618797</v>
      </c>
    </row>
    <row r="516" spans="1:11" ht="30">
      <c r="A516" s="20" t="s">
        <v>1338</v>
      </c>
      <c r="B516" s="20" t="s">
        <v>1543</v>
      </c>
      <c r="C516" s="25" t="s">
        <v>1597</v>
      </c>
      <c r="D516" s="27" t="s">
        <v>1597</v>
      </c>
      <c r="E516" s="29" t="s">
        <v>1598</v>
      </c>
      <c r="F516" s="26">
        <v>20140116</v>
      </c>
      <c r="G516" s="27">
        <v>41796</v>
      </c>
      <c r="H516" s="21" t="s">
        <v>93</v>
      </c>
      <c r="I516" s="21" t="s">
        <v>1301</v>
      </c>
      <c r="J516" s="28" t="s">
        <v>1302</v>
      </c>
      <c r="K516" s="30">
        <v>67500</v>
      </c>
    </row>
    <row r="517" spans="1:11" ht="30">
      <c r="A517" s="20" t="s">
        <v>1338</v>
      </c>
      <c r="B517" s="20" t="s">
        <v>1543</v>
      </c>
      <c r="C517" s="25" t="s">
        <v>1597</v>
      </c>
      <c r="D517" s="27" t="s">
        <v>1597</v>
      </c>
      <c r="E517" s="29" t="s">
        <v>1598</v>
      </c>
      <c r="F517" s="26">
        <v>20140108</v>
      </c>
      <c r="G517" s="27">
        <v>41796</v>
      </c>
      <c r="H517" s="21" t="s">
        <v>1303</v>
      </c>
      <c r="I517" s="21" t="s">
        <v>1296</v>
      </c>
      <c r="J517" s="28" t="s">
        <v>1297</v>
      </c>
      <c r="K517" s="30">
        <v>42000</v>
      </c>
    </row>
    <row r="518" spans="1:11" ht="30">
      <c r="A518" s="20" t="s">
        <v>1338</v>
      </c>
      <c r="B518" s="20" t="s">
        <v>1546</v>
      </c>
      <c r="C518" s="25" t="s">
        <v>1597</v>
      </c>
      <c r="D518" s="27" t="s">
        <v>1597</v>
      </c>
      <c r="E518" s="29" t="s">
        <v>1191</v>
      </c>
      <c r="F518" s="26">
        <v>1144</v>
      </c>
      <c r="G518" s="27">
        <v>41809</v>
      </c>
      <c r="H518" s="21" t="s">
        <v>1304</v>
      </c>
      <c r="I518" s="21" t="s">
        <v>1239</v>
      </c>
      <c r="J518" s="28" t="s">
        <v>1554</v>
      </c>
      <c r="K518" s="30">
        <v>1330</v>
      </c>
    </row>
    <row r="519" spans="1:11" ht="30">
      <c r="A519" s="20" t="s">
        <v>1338</v>
      </c>
      <c r="B519" s="20" t="s">
        <v>1546</v>
      </c>
      <c r="C519" s="25" t="s">
        <v>1597</v>
      </c>
      <c r="D519" s="27" t="s">
        <v>1597</v>
      </c>
      <c r="E519" s="29" t="s">
        <v>1191</v>
      </c>
      <c r="F519" s="26">
        <v>1092</v>
      </c>
      <c r="G519" s="27">
        <v>41807</v>
      </c>
      <c r="H519" s="21" t="s">
        <v>1305</v>
      </c>
      <c r="I519" s="21" t="s">
        <v>1239</v>
      </c>
      <c r="J519" s="28" t="s">
        <v>1554</v>
      </c>
      <c r="K519" s="30">
        <v>1363612</v>
      </c>
    </row>
    <row r="520" spans="1:11" ht="45">
      <c r="A520" s="20" t="s">
        <v>1338</v>
      </c>
      <c r="B520" s="20" t="s">
        <v>1903</v>
      </c>
      <c r="C520" s="25" t="s">
        <v>1306</v>
      </c>
      <c r="D520" s="27">
        <v>41785</v>
      </c>
      <c r="E520" s="29" t="s">
        <v>1598</v>
      </c>
      <c r="F520" s="26">
        <v>20140112</v>
      </c>
      <c r="G520" s="27">
        <v>41796</v>
      </c>
      <c r="H520" s="21" t="s">
        <v>1307</v>
      </c>
      <c r="I520" s="21" t="s">
        <v>1308</v>
      </c>
      <c r="J520" s="28" t="s">
        <v>1829</v>
      </c>
      <c r="K520" s="30">
        <v>720000</v>
      </c>
    </row>
    <row r="521" spans="1:11" ht="30">
      <c r="A521" s="20" t="s">
        <v>1338</v>
      </c>
      <c r="B521" s="20" t="s">
        <v>1546</v>
      </c>
      <c r="C521" s="25" t="s">
        <v>1597</v>
      </c>
      <c r="D521" s="27" t="s">
        <v>1597</v>
      </c>
      <c r="E521" s="29" t="s">
        <v>1191</v>
      </c>
      <c r="F521" s="26">
        <v>1091</v>
      </c>
      <c r="G521" s="27">
        <v>41807</v>
      </c>
      <c r="H521" s="21" t="s">
        <v>1309</v>
      </c>
      <c r="I521" s="21" t="s">
        <v>1310</v>
      </c>
      <c r="J521" s="28" t="s">
        <v>1671</v>
      </c>
      <c r="K521" s="30">
        <v>412031</v>
      </c>
    </row>
    <row r="522" spans="1:11" ht="30">
      <c r="A522" s="20" t="s">
        <v>1338</v>
      </c>
      <c r="B522" s="20" t="s">
        <v>1546</v>
      </c>
      <c r="C522" s="25" t="s">
        <v>1597</v>
      </c>
      <c r="D522" s="27" t="s">
        <v>1597</v>
      </c>
      <c r="E522" s="29" t="s">
        <v>1191</v>
      </c>
      <c r="F522" s="26">
        <v>1141</v>
      </c>
      <c r="G522" s="27">
        <v>41809</v>
      </c>
      <c r="H522" s="21" t="s">
        <v>1311</v>
      </c>
      <c r="I522" s="21" t="s">
        <v>1310</v>
      </c>
      <c r="J522" s="28" t="s">
        <v>1671</v>
      </c>
      <c r="K522" s="30">
        <v>408086</v>
      </c>
    </row>
    <row r="523" spans="1:11" ht="30">
      <c r="A523" s="20" t="s">
        <v>1338</v>
      </c>
      <c r="B523" s="20" t="s">
        <v>1546</v>
      </c>
      <c r="C523" s="25" t="s">
        <v>1597</v>
      </c>
      <c r="D523" s="27" t="s">
        <v>1597</v>
      </c>
      <c r="E523" s="29" t="s">
        <v>1191</v>
      </c>
      <c r="F523" s="26">
        <v>1085</v>
      </c>
      <c r="G523" s="27">
        <v>41807</v>
      </c>
      <c r="H523" s="21" t="s">
        <v>1312</v>
      </c>
      <c r="I523" s="21" t="s">
        <v>1310</v>
      </c>
      <c r="J523" s="28" t="s">
        <v>1671</v>
      </c>
      <c r="K523" s="30">
        <v>84069</v>
      </c>
    </row>
    <row r="524" spans="1:11" ht="30">
      <c r="A524" s="20" t="s">
        <v>1338</v>
      </c>
      <c r="B524" s="20" t="s">
        <v>1546</v>
      </c>
      <c r="C524" s="25" t="s">
        <v>1597</v>
      </c>
      <c r="D524" s="27" t="s">
        <v>1597</v>
      </c>
      <c r="E524" s="29" t="s">
        <v>1191</v>
      </c>
      <c r="F524" s="26">
        <v>1134</v>
      </c>
      <c r="G524" s="27">
        <v>41809</v>
      </c>
      <c r="H524" s="21" t="s">
        <v>1313</v>
      </c>
      <c r="I524" s="21" t="s">
        <v>1310</v>
      </c>
      <c r="J524" s="28" t="s">
        <v>1671</v>
      </c>
      <c r="K524" s="30">
        <v>87063</v>
      </c>
    </row>
    <row r="525" spans="1:11" ht="30">
      <c r="A525" s="20" t="s">
        <v>1338</v>
      </c>
      <c r="B525" s="20" t="s">
        <v>1546</v>
      </c>
      <c r="C525" s="25" t="s">
        <v>1597</v>
      </c>
      <c r="D525" s="27" t="s">
        <v>1597</v>
      </c>
      <c r="E525" s="29" t="s">
        <v>1191</v>
      </c>
      <c r="F525" s="26">
        <v>1086</v>
      </c>
      <c r="G525" s="27">
        <v>41807</v>
      </c>
      <c r="H525" s="21" t="s">
        <v>1314</v>
      </c>
      <c r="I525" s="21" t="s">
        <v>1310</v>
      </c>
      <c r="J525" s="28" t="s">
        <v>1671</v>
      </c>
      <c r="K525" s="30">
        <v>33134</v>
      </c>
    </row>
    <row r="526" spans="1:11" ht="30">
      <c r="A526" s="20" t="s">
        <v>1338</v>
      </c>
      <c r="B526" s="20" t="s">
        <v>1546</v>
      </c>
      <c r="C526" s="25" t="s">
        <v>1597</v>
      </c>
      <c r="D526" s="27" t="s">
        <v>1597</v>
      </c>
      <c r="E526" s="29" t="s">
        <v>1191</v>
      </c>
      <c r="F526" s="26">
        <v>1133</v>
      </c>
      <c r="G526" s="27">
        <v>41809</v>
      </c>
      <c r="H526" s="21" t="s">
        <v>1315</v>
      </c>
      <c r="I526" s="21" t="s">
        <v>1310</v>
      </c>
      <c r="J526" s="28" t="s">
        <v>1671</v>
      </c>
      <c r="K526" s="30">
        <v>34485</v>
      </c>
    </row>
    <row r="527" spans="1:11" ht="30">
      <c r="A527" s="20" t="s">
        <v>1338</v>
      </c>
      <c r="B527" s="20" t="s">
        <v>1546</v>
      </c>
      <c r="C527" s="25" t="s">
        <v>1597</v>
      </c>
      <c r="D527" s="27" t="s">
        <v>1597</v>
      </c>
      <c r="E527" s="29" t="s">
        <v>1191</v>
      </c>
      <c r="F527" s="26">
        <v>1087</v>
      </c>
      <c r="G527" s="27">
        <v>41807</v>
      </c>
      <c r="H527" s="21" t="s">
        <v>1316</v>
      </c>
      <c r="I527" s="21" t="s">
        <v>1310</v>
      </c>
      <c r="J527" s="28" t="s">
        <v>1671</v>
      </c>
      <c r="K527" s="30">
        <v>18120</v>
      </c>
    </row>
    <row r="528" spans="1:11" ht="30">
      <c r="A528" s="20" t="s">
        <v>1338</v>
      </c>
      <c r="B528" s="20" t="s">
        <v>1546</v>
      </c>
      <c r="C528" s="25" t="s">
        <v>1597</v>
      </c>
      <c r="D528" s="27" t="s">
        <v>1597</v>
      </c>
      <c r="E528" s="29" t="s">
        <v>1191</v>
      </c>
      <c r="F528" s="26">
        <v>1135</v>
      </c>
      <c r="G528" s="27">
        <v>41809</v>
      </c>
      <c r="H528" s="21" t="s">
        <v>1317</v>
      </c>
      <c r="I528" s="21" t="s">
        <v>1310</v>
      </c>
      <c r="J528" s="28" t="s">
        <v>1671</v>
      </c>
      <c r="K528" s="30">
        <v>17743</v>
      </c>
    </row>
    <row r="529" spans="1:11" ht="90">
      <c r="A529" s="20" t="s">
        <v>1338</v>
      </c>
      <c r="B529" s="20" t="s">
        <v>1622</v>
      </c>
      <c r="C529" s="25" t="s">
        <v>1318</v>
      </c>
      <c r="D529" s="27">
        <v>41793</v>
      </c>
      <c r="E529" s="29" t="s">
        <v>1597</v>
      </c>
      <c r="F529" s="26" t="s">
        <v>1597</v>
      </c>
      <c r="G529" s="27" t="s">
        <v>1597</v>
      </c>
      <c r="H529" s="21" t="s">
        <v>1319</v>
      </c>
      <c r="I529" s="21" t="s">
        <v>1320</v>
      </c>
      <c r="J529" s="28" t="s">
        <v>1321</v>
      </c>
      <c r="K529" s="30" t="s">
        <v>1322</v>
      </c>
    </row>
    <row r="530" spans="1:11" ht="30">
      <c r="A530" s="20" t="s">
        <v>1338</v>
      </c>
      <c r="B530" s="20" t="s">
        <v>1543</v>
      </c>
      <c r="C530" s="25" t="s">
        <v>1597</v>
      </c>
      <c r="D530" s="27" t="s">
        <v>1597</v>
      </c>
      <c r="E530" s="29" t="s">
        <v>1603</v>
      </c>
      <c r="F530" s="26">
        <v>20140062</v>
      </c>
      <c r="G530" s="27">
        <v>41807</v>
      </c>
      <c r="H530" s="21" t="s">
        <v>1323</v>
      </c>
      <c r="I530" s="21" t="s">
        <v>1324</v>
      </c>
      <c r="J530" s="28" t="s">
        <v>1325</v>
      </c>
      <c r="K530" s="30">
        <v>285600</v>
      </c>
    </row>
    <row r="531" spans="1:11" ht="30">
      <c r="A531" s="20" t="s">
        <v>1338</v>
      </c>
      <c r="B531" s="20" t="s">
        <v>1543</v>
      </c>
      <c r="C531" s="25" t="s">
        <v>1597</v>
      </c>
      <c r="D531" s="27" t="s">
        <v>1597</v>
      </c>
      <c r="E531" s="29" t="s">
        <v>1603</v>
      </c>
      <c r="F531" s="26">
        <v>20140061</v>
      </c>
      <c r="G531" s="27">
        <v>41807</v>
      </c>
      <c r="H531" s="21" t="s">
        <v>1326</v>
      </c>
      <c r="I531" s="21" t="s">
        <v>1327</v>
      </c>
      <c r="J531" s="28" t="s">
        <v>1328</v>
      </c>
      <c r="K531" s="30">
        <v>40490</v>
      </c>
    </row>
    <row r="532" spans="1:11" ht="30">
      <c r="A532" s="20" t="s">
        <v>1338</v>
      </c>
      <c r="B532" s="20" t="s">
        <v>1165</v>
      </c>
      <c r="C532" s="25" t="s">
        <v>1166</v>
      </c>
      <c r="D532" s="27">
        <v>40625</v>
      </c>
      <c r="E532" s="29" t="s">
        <v>1603</v>
      </c>
      <c r="F532" s="26">
        <v>20140055</v>
      </c>
      <c r="G532" s="27">
        <v>41796</v>
      </c>
      <c r="H532" s="21" t="s">
        <v>1329</v>
      </c>
      <c r="I532" s="21" t="s">
        <v>1330</v>
      </c>
      <c r="J532" s="28" t="s">
        <v>1331</v>
      </c>
      <c r="K532" s="30">
        <v>41088</v>
      </c>
    </row>
    <row r="533" spans="1:11" ht="30">
      <c r="A533" s="20" t="s">
        <v>1338</v>
      </c>
      <c r="B533" s="20" t="s">
        <v>1903</v>
      </c>
      <c r="C533" s="25" t="s">
        <v>1332</v>
      </c>
      <c r="D533" s="27">
        <v>41794</v>
      </c>
      <c r="E533" s="29" t="s">
        <v>1598</v>
      </c>
      <c r="F533" s="26">
        <v>20140128</v>
      </c>
      <c r="G533" s="27">
        <v>41800</v>
      </c>
      <c r="H533" s="21" t="s">
        <v>1333</v>
      </c>
      <c r="I533" s="21" t="s">
        <v>1334</v>
      </c>
      <c r="J533" s="28" t="s">
        <v>1932</v>
      </c>
      <c r="K533" s="30">
        <v>2450000</v>
      </c>
    </row>
    <row r="534" spans="1:11" ht="30">
      <c r="A534" s="20" t="s">
        <v>1338</v>
      </c>
      <c r="B534" s="20" t="s">
        <v>1543</v>
      </c>
      <c r="C534" s="25" t="s">
        <v>1597</v>
      </c>
      <c r="D534" s="27" t="s">
        <v>1597</v>
      </c>
      <c r="E534" s="29" t="s">
        <v>1603</v>
      </c>
      <c r="F534" s="26">
        <v>20140064</v>
      </c>
      <c r="G534" s="27">
        <v>41814</v>
      </c>
      <c r="H534" s="21" t="s">
        <v>1335</v>
      </c>
      <c r="I534" s="21" t="s">
        <v>1336</v>
      </c>
      <c r="J534" s="28" t="s">
        <v>1337</v>
      </c>
      <c r="K534" s="30">
        <v>68119</v>
      </c>
    </row>
    <row r="535" spans="1:11" ht="30">
      <c r="A535" s="20" t="s">
        <v>3</v>
      </c>
      <c r="B535" s="20" t="s">
        <v>1546</v>
      </c>
      <c r="C535" s="25" t="s">
        <v>792</v>
      </c>
      <c r="D535" s="27" t="s">
        <v>792</v>
      </c>
      <c r="E535" s="29" t="s">
        <v>1603</v>
      </c>
      <c r="F535" s="26">
        <v>20140039</v>
      </c>
      <c r="G535" s="27">
        <v>41796</v>
      </c>
      <c r="H535" s="21" t="s">
        <v>4</v>
      </c>
      <c r="I535" s="21" t="s">
        <v>5</v>
      </c>
      <c r="J535" s="28" t="s">
        <v>1852</v>
      </c>
      <c r="K535" s="30">
        <v>172610</v>
      </c>
    </row>
    <row r="536" spans="1:11" ht="30">
      <c r="A536" s="20" t="s">
        <v>3</v>
      </c>
      <c r="B536" s="20" t="s">
        <v>1543</v>
      </c>
      <c r="C536" s="25" t="s">
        <v>792</v>
      </c>
      <c r="D536" s="27" t="s">
        <v>792</v>
      </c>
      <c r="E536" s="29" t="s">
        <v>1603</v>
      </c>
      <c r="F536" s="26">
        <v>20140040</v>
      </c>
      <c r="G536" s="27">
        <v>41799</v>
      </c>
      <c r="H536" s="21" t="s">
        <v>6</v>
      </c>
      <c r="I536" s="21" t="s">
        <v>1415</v>
      </c>
      <c r="J536" s="28" t="s">
        <v>1100</v>
      </c>
      <c r="K536" s="30">
        <v>19471</v>
      </c>
    </row>
    <row r="537" spans="1:11" ht="30">
      <c r="A537" s="20" t="s">
        <v>3</v>
      </c>
      <c r="B537" s="20" t="s">
        <v>1546</v>
      </c>
      <c r="C537" s="25" t="s">
        <v>792</v>
      </c>
      <c r="D537" s="27" t="s">
        <v>792</v>
      </c>
      <c r="E537" s="29" t="s">
        <v>1603</v>
      </c>
      <c r="F537" s="26">
        <v>20140041</v>
      </c>
      <c r="G537" s="27">
        <v>41807</v>
      </c>
      <c r="H537" s="21" t="s">
        <v>4</v>
      </c>
      <c r="I537" s="21" t="s">
        <v>7</v>
      </c>
      <c r="J537" s="28" t="s">
        <v>8</v>
      </c>
      <c r="K537" s="30">
        <v>194000</v>
      </c>
    </row>
    <row r="538" spans="1:11" ht="30">
      <c r="A538" s="20" t="s">
        <v>3</v>
      </c>
      <c r="B538" s="20" t="s">
        <v>1543</v>
      </c>
      <c r="C538" s="25" t="s">
        <v>792</v>
      </c>
      <c r="D538" s="27" t="s">
        <v>792</v>
      </c>
      <c r="E538" s="29" t="s">
        <v>1603</v>
      </c>
      <c r="F538" s="26">
        <v>20140042</v>
      </c>
      <c r="G538" s="27">
        <v>41808</v>
      </c>
      <c r="H538" s="21" t="s">
        <v>9</v>
      </c>
      <c r="I538" s="21" t="s">
        <v>10</v>
      </c>
      <c r="J538" s="28" t="s">
        <v>11</v>
      </c>
      <c r="K538" s="30">
        <v>290122</v>
      </c>
    </row>
    <row r="539" spans="1:11" ht="30">
      <c r="A539" s="20" t="s">
        <v>3</v>
      </c>
      <c r="B539" s="20" t="s">
        <v>1543</v>
      </c>
      <c r="C539" s="25" t="s">
        <v>792</v>
      </c>
      <c r="D539" s="27" t="s">
        <v>792</v>
      </c>
      <c r="E539" s="29" t="s">
        <v>1603</v>
      </c>
      <c r="F539" s="26">
        <v>20140043</v>
      </c>
      <c r="G539" s="27">
        <v>41810</v>
      </c>
      <c r="H539" s="21" t="s">
        <v>12</v>
      </c>
      <c r="I539" s="21" t="s">
        <v>296</v>
      </c>
      <c r="J539" s="28" t="s">
        <v>1187</v>
      </c>
      <c r="K539" s="30">
        <v>1331562</v>
      </c>
    </row>
    <row r="540" spans="1:11" ht="30">
      <c r="A540" s="20" t="s">
        <v>3</v>
      </c>
      <c r="B540" s="20" t="s">
        <v>1543</v>
      </c>
      <c r="C540" s="25" t="s">
        <v>792</v>
      </c>
      <c r="D540" s="27" t="s">
        <v>792</v>
      </c>
      <c r="E540" s="29" t="s">
        <v>1603</v>
      </c>
      <c r="F540" s="26">
        <v>20140044</v>
      </c>
      <c r="G540" s="27">
        <v>41814</v>
      </c>
      <c r="H540" s="21" t="s">
        <v>13</v>
      </c>
      <c r="I540" s="21" t="s">
        <v>14</v>
      </c>
      <c r="J540" s="28" t="s">
        <v>15</v>
      </c>
      <c r="K540" s="30">
        <v>752600</v>
      </c>
    </row>
    <row r="541" spans="1:11" ht="30">
      <c r="A541" s="20" t="s">
        <v>3</v>
      </c>
      <c r="B541" s="20" t="s">
        <v>1543</v>
      </c>
      <c r="C541" s="25" t="s">
        <v>792</v>
      </c>
      <c r="D541" s="27" t="s">
        <v>792</v>
      </c>
      <c r="E541" s="29" t="s">
        <v>1603</v>
      </c>
      <c r="F541" s="26">
        <v>20140045</v>
      </c>
      <c r="G541" s="27">
        <v>41817</v>
      </c>
      <c r="H541" s="21" t="s">
        <v>16</v>
      </c>
      <c r="I541" s="21" t="s">
        <v>17</v>
      </c>
      <c r="J541" s="28" t="s">
        <v>18</v>
      </c>
      <c r="K541" s="30">
        <v>130009</v>
      </c>
    </row>
    <row r="542" spans="1:11" ht="30">
      <c r="A542" s="20" t="s">
        <v>3</v>
      </c>
      <c r="B542" s="20" t="s">
        <v>1543</v>
      </c>
      <c r="C542" s="25" t="s">
        <v>792</v>
      </c>
      <c r="D542" s="27" t="s">
        <v>792</v>
      </c>
      <c r="E542" s="29" t="s">
        <v>1603</v>
      </c>
      <c r="F542" s="26">
        <v>20140046</v>
      </c>
      <c r="G542" s="27">
        <v>41820</v>
      </c>
      <c r="H542" s="21" t="s">
        <v>19</v>
      </c>
      <c r="I542" s="21" t="s">
        <v>296</v>
      </c>
      <c r="J542" s="28" t="s">
        <v>1187</v>
      </c>
      <c r="K542" s="30">
        <v>2078530</v>
      </c>
    </row>
    <row r="543" spans="1:11" ht="30">
      <c r="A543" s="20" t="s">
        <v>3</v>
      </c>
      <c r="B543" s="20" t="s">
        <v>1684</v>
      </c>
      <c r="C543" s="25" t="s">
        <v>20</v>
      </c>
      <c r="D543" s="27">
        <v>41229</v>
      </c>
      <c r="E543" s="29" t="s">
        <v>1598</v>
      </c>
      <c r="F543" s="26">
        <v>20140165</v>
      </c>
      <c r="G543" s="27">
        <v>41793</v>
      </c>
      <c r="H543" s="21" t="s">
        <v>21</v>
      </c>
      <c r="I543" s="21" t="s">
        <v>979</v>
      </c>
      <c r="J543" s="28" t="s">
        <v>2069</v>
      </c>
      <c r="K543" s="30">
        <v>120993</v>
      </c>
    </row>
    <row r="544" spans="1:11" ht="30">
      <c r="A544" s="20" t="s">
        <v>3</v>
      </c>
      <c r="B544" s="20" t="s">
        <v>1684</v>
      </c>
      <c r="C544" s="25" t="s">
        <v>20</v>
      </c>
      <c r="D544" s="27">
        <v>41229</v>
      </c>
      <c r="E544" s="29" t="s">
        <v>1598</v>
      </c>
      <c r="F544" s="26">
        <v>20140166</v>
      </c>
      <c r="G544" s="27">
        <v>41794</v>
      </c>
      <c r="H544" s="21" t="s">
        <v>22</v>
      </c>
      <c r="I544" s="21" t="s">
        <v>979</v>
      </c>
      <c r="J544" s="28" t="s">
        <v>2069</v>
      </c>
      <c r="K544" s="30">
        <v>160673</v>
      </c>
    </row>
    <row r="545" spans="1:11" ht="30">
      <c r="A545" s="20" t="s">
        <v>3</v>
      </c>
      <c r="B545" s="20" t="s">
        <v>1543</v>
      </c>
      <c r="C545" s="25" t="s">
        <v>792</v>
      </c>
      <c r="D545" s="27" t="s">
        <v>792</v>
      </c>
      <c r="E545" s="29" t="s">
        <v>1598</v>
      </c>
      <c r="F545" s="26">
        <v>20140167</v>
      </c>
      <c r="G545" s="27">
        <v>41796</v>
      </c>
      <c r="H545" s="21" t="s">
        <v>23</v>
      </c>
      <c r="I545" s="21" t="s">
        <v>24</v>
      </c>
      <c r="J545" s="28" t="s">
        <v>25</v>
      </c>
      <c r="K545" s="30">
        <v>35700</v>
      </c>
    </row>
    <row r="546" spans="1:11" ht="30">
      <c r="A546" s="20" t="s">
        <v>3</v>
      </c>
      <c r="B546" s="20" t="s">
        <v>1684</v>
      </c>
      <c r="C546" s="25" t="s">
        <v>20</v>
      </c>
      <c r="D546" s="27">
        <v>41229</v>
      </c>
      <c r="E546" s="29" t="s">
        <v>1598</v>
      </c>
      <c r="F546" s="26">
        <v>20140172</v>
      </c>
      <c r="G546" s="27">
        <v>41799</v>
      </c>
      <c r="H546" s="21" t="s">
        <v>26</v>
      </c>
      <c r="I546" s="21" t="s">
        <v>979</v>
      </c>
      <c r="J546" s="28" t="s">
        <v>2069</v>
      </c>
      <c r="K546" s="30">
        <v>230173</v>
      </c>
    </row>
    <row r="547" spans="1:11" ht="30">
      <c r="A547" s="20" t="s">
        <v>3</v>
      </c>
      <c r="B547" s="20" t="s">
        <v>1684</v>
      </c>
      <c r="C547" s="25" t="s">
        <v>20</v>
      </c>
      <c r="D547" s="27">
        <v>41229</v>
      </c>
      <c r="E547" s="29" t="s">
        <v>1598</v>
      </c>
      <c r="F547" s="26">
        <v>20140175</v>
      </c>
      <c r="G547" s="27">
        <v>41800</v>
      </c>
      <c r="H547" s="21" t="s">
        <v>27</v>
      </c>
      <c r="I547" s="21" t="s">
        <v>979</v>
      </c>
      <c r="J547" s="28" t="s">
        <v>2069</v>
      </c>
      <c r="K547" s="30">
        <v>246655</v>
      </c>
    </row>
    <row r="548" spans="1:11" ht="30">
      <c r="A548" s="20" t="s">
        <v>3</v>
      </c>
      <c r="B548" s="20" t="s">
        <v>1684</v>
      </c>
      <c r="C548" s="25" t="s">
        <v>20</v>
      </c>
      <c r="D548" s="27">
        <v>41229</v>
      </c>
      <c r="E548" s="29" t="s">
        <v>1598</v>
      </c>
      <c r="F548" s="26">
        <v>20140176</v>
      </c>
      <c r="G548" s="27">
        <v>41800</v>
      </c>
      <c r="H548" s="21" t="s">
        <v>28</v>
      </c>
      <c r="I548" s="21" t="s">
        <v>979</v>
      </c>
      <c r="J548" s="28" t="s">
        <v>2069</v>
      </c>
      <c r="K548" s="30">
        <v>165655</v>
      </c>
    </row>
    <row r="549" spans="1:11" ht="30">
      <c r="A549" s="20" t="s">
        <v>3</v>
      </c>
      <c r="B549" s="20" t="s">
        <v>1684</v>
      </c>
      <c r="C549" s="25" t="s">
        <v>20</v>
      </c>
      <c r="D549" s="27">
        <v>41229</v>
      </c>
      <c r="E549" s="29" t="s">
        <v>1598</v>
      </c>
      <c r="F549" s="26">
        <v>20140177</v>
      </c>
      <c r="G549" s="27">
        <v>41800</v>
      </c>
      <c r="H549" s="21" t="s">
        <v>29</v>
      </c>
      <c r="I549" s="21" t="s">
        <v>979</v>
      </c>
      <c r="J549" s="28" t="s">
        <v>2069</v>
      </c>
      <c r="K549" s="30">
        <v>178155</v>
      </c>
    </row>
    <row r="550" spans="1:11" ht="30">
      <c r="A550" s="20" t="s">
        <v>3</v>
      </c>
      <c r="B550" s="20" t="s">
        <v>1684</v>
      </c>
      <c r="C550" s="25" t="s">
        <v>20</v>
      </c>
      <c r="D550" s="27">
        <v>41229</v>
      </c>
      <c r="E550" s="29" t="s">
        <v>1598</v>
      </c>
      <c r="F550" s="26">
        <v>20140178</v>
      </c>
      <c r="G550" s="27">
        <v>41800</v>
      </c>
      <c r="H550" s="21" t="s">
        <v>30</v>
      </c>
      <c r="I550" s="21" t="s">
        <v>979</v>
      </c>
      <c r="J550" s="28" t="s">
        <v>2069</v>
      </c>
      <c r="K550" s="30">
        <v>178155</v>
      </c>
    </row>
    <row r="551" spans="1:11" ht="30">
      <c r="A551" s="20" t="s">
        <v>3</v>
      </c>
      <c r="B551" s="20" t="s">
        <v>1684</v>
      </c>
      <c r="C551" s="25" t="s">
        <v>20</v>
      </c>
      <c r="D551" s="27">
        <v>41229</v>
      </c>
      <c r="E551" s="29" t="s">
        <v>1598</v>
      </c>
      <c r="F551" s="26">
        <v>20140179</v>
      </c>
      <c r="G551" s="27">
        <v>41801</v>
      </c>
      <c r="H551" s="21" t="s">
        <v>31</v>
      </c>
      <c r="I551" s="21" t="s">
        <v>979</v>
      </c>
      <c r="J551" s="28" t="s">
        <v>2069</v>
      </c>
      <c r="K551" s="30">
        <v>110673</v>
      </c>
    </row>
    <row r="552" spans="1:11" ht="30">
      <c r="A552" s="20" t="s">
        <v>3</v>
      </c>
      <c r="B552" s="20" t="s">
        <v>1543</v>
      </c>
      <c r="C552" s="25" t="s">
        <v>792</v>
      </c>
      <c r="D552" s="27" t="s">
        <v>792</v>
      </c>
      <c r="E552" s="29" t="s">
        <v>1598</v>
      </c>
      <c r="F552" s="26">
        <v>20140184</v>
      </c>
      <c r="G552" s="27">
        <v>41803</v>
      </c>
      <c r="H552" s="21" t="s">
        <v>32</v>
      </c>
      <c r="I552" s="21" t="s">
        <v>24</v>
      </c>
      <c r="J552" s="28" t="s">
        <v>25</v>
      </c>
      <c r="K552" s="30">
        <v>245140</v>
      </c>
    </row>
    <row r="553" spans="1:11" ht="45">
      <c r="A553" s="20" t="s">
        <v>3</v>
      </c>
      <c r="B553" s="20" t="s">
        <v>2045</v>
      </c>
      <c r="C553" s="25" t="s">
        <v>792</v>
      </c>
      <c r="D553" s="27" t="s">
        <v>792</v>
      </c>
      <c r="E553" s="29" t="s">
        <v>1598</v>
      </c>
      <c r="F553" s="26">
        <v>20140185</v>
      </c>
      <c r="G553" s="27">
        <v>41806</v>
      </c>
      <c r="H553" s="21" t="s">
        <v>33</v>
      </c>
      <c r="I553" s="21" t="s">
        <v>34</v>
      </c>
      <c r="J553" s="28" t="s">
        <v>35</v>
      </c>
      <c r="K553" s="30">
        <v>383683</v>
      </c>
    </row>
    <row r="554" spans="1:11" ht="30">
      <c r="A554" s="20" t="s">
        <v>3</v>
      </c>
      <c r="B554" s="20" t="s">
        <v>1684</v>
      </c>
      <c r="C554" s="25" t="s">
        <v>20</v>
      </c>
      <c r="D554" s="27">
        <v>41229</v>
      </c>
      <c r="E554" s="29" t="s">
        <v>1598</v>
      </c>
      <c r="F554" s="26">
        <v>20140186</v>
      </c>
      <c r="G554" s="27">
        <v>41807</v>
      </c>
      <c r="H554" s="21" t="s">
        <v>36</v>
      </c>
      <c r="I554" s="21" t="s">
        <v>979</v>
      </c>
      <c r="J554" s="28" t="s">
        <v>2069</v>
      </c>
      <c r="K554" s="30">
        <v>429843</v>
      </c>
    </row>
    <row r="555" spans="1:11" ht="30">
      <c r="A555" s="20" t="s">
        <v>3</v>
      </c>
      <c r="B555" s="20" t="s">
        <v>1684</v>
      </c>
      <c r="C555" s="25" t="s">
        <v>20</v>
      </c>
      <c r="D555" s="27">
        <v>41229</v>
      </c>
      <c r="E555" s="29" t="s">
        <v>1598</v>
      </c>
      <c r="F555" s="26">
        <v>20140187</v>
      </c>
      <c r="G555" s="27">
        <v>41807</v>
      </c>
      <c r="H555" s="21" t="s">
        <v>36</v>
      </c>
      <c r="I555" s="21" t="s">
        <v>979</v>
      </c>
      <c r="J555" s="28" t="s">
        <v>2069</v>
      </c>
      <c r="K555" s="30">
        <v>443343</v>
      </c>
    </row>
    <row r="556" spans="1:11" ht="30">
      <c r="A556" s="20" t="s">
        <v>3</v>
      </c>
      <c r="B556" s="20" t="s">
        <v>1684</v>
      </c>
      <c r="C556" s="25" t="s">
        <v>20</v>
      </c>
      <c r="D556" s="27">
        <v>41229</v>
      </c>
      <c r="E556" s="29" t="s">
        <v>1598</v>
      </c>
      <c r="F556" s="26">
        <v>20140189</v>
      </c>
      <c r="G556" s="27">
        <v>41808</v>
      </c>
      <c r="H556" s="21" t="s">
        <v>37</v>
      </c>
      <c r="I556" s="21" t="s">
        <v>979</v>
      </c>
      <c r="J556" s="28" t="s">
        <v>2069</v>
      </c>
      <c r="K556" s="30">
        <v>198280</v>
      </c>
    </row>
    <row r="557" spans="1:11" ht="45">
      <c r="A557" s="20" t="s">
        <v>3</v>
      </c>
      <c r="B557" s="20" t="s">
        <v>2045</v>
      </c>
      <c r="C557" s="25" t="s">
        <v>792</v>
      </c>
      <c r="D557" s="27" t="s">
        <v>792</v>
      </c>
      <c r="E557" s="29" t="s">
        <v>1598</v>
      </c>
      <c r="F557" s="26">
        <v>20140194</v>
      </c>
      <c r="G557" s="27">
        <v>41809</v>
      </c>
      <c r="H557" s="21" t="s">
        <v>38</v>
      </c>
      <c r="I557" s="21" t="s">
        <v>39</v>
      </c>
      <c r="J557" s="28" t="s">
        <v>379</v>
      </c>
      <c r="K557" s="30">
        <v>346929</v>
      </c>
    </row>
    <row r="558" spans="1:11" ht="45">
      <c r="A558" s="20" t="s">
        <v>3</v>
      </c>
      <c r="B558" s="20" t="s">
        <v>2045</v>
      </c>
      <c r="C558" s="25" t="s">
        <v>792</v>
      </c>
      <c r="D558" s="27" t="s">
        <v>792</v>
      </c>
      <c r="E558" s="29" t="s">
        <v>1598</v>
      </c>
      <c r="F558" s="26">
        <v>20140195</v>
      </c>
      <c r="G558" s="27">
        <v>41814</v>
      </c>
      <c r="H558" s="21" t="s">
        <v>40</v>
      </c>
      <c r="I558" s="21" t="s">
        <v>41</v>
      </c>
      <c r="J558" s="28" t="s">
        <v>42</v>
      </c>
      <c r="K558" s="30">
        <v>71456</v>
      </c>
    </row>
    <row r="559" spans="1:11" ht="30">
      <c r="A559" s="20" t="s">
        <v>3</v>
      </c>
      <c r="B559" s="20" t="s">
        <v>1684</v>
      </c>
      <c r="C559" s="25" t="s">
        <v>20</v>
      </c>
      <c r="D559" s="27">
        <v>41229</v>
      </c>
      <c r="E559" s="29" t="s">
        <v>1598</v>
      </c>
      <c r="F559" s="26">
        <v>20140196</v>
      </c>
      <c r="G559" s="27">
        <v>41816</v>
      </c>
      <c r="H559" s="21" t="s">
        <v>43</v>
      </c>
      <c r="I559" s="21" t="s">
        <v>979</v>
      </c>
      <c r="J559" s="28" t="s">
        <v>2069</v>
      </c>
      <c r="K559" s="30">
        <v>187577</v>
      </c>
    </row>
    <row r="560" spans="1:11" ht="30">
      <c r="A560" s="20" t="s">
        <v>3</v>
      </c>
      <c r="B560" s="20" t="s">
        <v>1903</v>
      </c>
      <c r="C560" s="25" t="s">
        <v>44</v>
      </c>
      <c r="D560" s="27">
        <v>41796</v>
      </c>
      <c r="E560" s="29" t="s">
        <v>1547</v>
      </c>
      <c r="F560" s="26" t="s">
        <v>792</v>
      </c>
      <c r="G560" s="27">
        <v>37868</v>
      </c>
      <c r="H560" s="21" t="s">
        <v>94</v>
      </c>
      <c r="I560" s="21" t="s">
        <v>45</v>
      </c>
      <c r="J560" s="28" t="s">
        <v>46</v>
      </c>
      <c r="K560" s="30">
        <v>420691</v>
      </c>
    </row>
    <row r="561" spans="1:11">
      <c r="A561" s="20" t="s">
        <v>3</v>
      </c>
      <c r="B561" s="20" t="s">
        <v>1546</v>
      </c>
      <c r="C561" s="25" t="s">
        <v>792</v>
      </c>
      <c r="D561" s="27" t="s">
        <v>792</v>
      </c>
      <c r="E561" s="29" t="s">
        <v>1547</v>
      </c>
      <c r="F561" s="26" t="s">
        <v>792</v>
      </c>
      <c r="G561" s="27" t="s">
        <v>792</v>
      </c>
      <c r="H561" s="21" t="s">
        <v>47</v>
      </c>
      <c r="I561" s="21" t="s">
        <v>48</v>
      </c>
      <c r="J561" s="28" t="s">
        <v>1341</v>
      </c>
      <c r="K561" s="30">
        <v>107800</v>
      </c>
    </row>
    <row r="562" spans="1:11" ht="30">
      <c r="A562" s="20" t="s">
        <v>3</v>
      </c>
      <c r="B562" s="20" t="s">
        <v>1546</v>
      </c>
      <c r="C562" s="25" t="s">
        <v>792</v>
      </c>
      <c r="D562" s="27" t="str">
        <f t="shared" ref="D562:D567" si="3">+IF(C562="","",IF(C562="No Aplica","No Aplica","Ingrese Fecha"))</f>
        <v>No Aplica</v>
      </c>
      <c r="E562" s="29" t="s">
        <v>1547</v>
      </c>
      <c r="F562" s="26" t="s">
        <v>792</v>
      </c>
      <c r="G562" s="27" t="s">
        <v>792</v>
      </c>
      <c r="H562" s="21" t="s">
        <v>49</v>
      </c>
      <c r="I562" s="21" t="s">
        <v>1215</v>
      </c>
      <c r="J562" s="28" t="s">
        <v>1216</v>
      </c>
      <c r="K562" s="30">
        <v>450400</v>
      </c>
    </row>
    <row r="563" spans="1:11" ht="30">
      <c r="A563" s="20" t="s">
        <v>3</v>
      </c>
      <c r="B563" s="20" t="s">
        <v>1546</v>
      </c>
      <c r="C563" s="25" t="s">
        <v>792</v>
      </c>
      <c r="D563" s="27" t="str">
        <f t="shared" si="3"/>
        <v>No Aplica</v>
      </c>
      <c r="E563" s="29" t="s">
        <v>1547</v>
      </c>
      <c r="F563" s="26" t="s">
        <v>792</v>
      </c>
      <c r="G563" s="27" t="s">
        <v>792</v>
      </c>
      <c r="H563" s="21" t="s">
        <v>50</v>
      </c>
      <c r="I563" s="21" t="s">
        <v>1215</v>
      </c>
      <c r="J563" s="28" t="s">
        <v>1216</v>
      </c>
      <c r="K563" s="30">
        <v>167500</v>
      </c>
    </row>
    <row r="564" spans="1:11" ht="30">
      <c r="A564" s="20" t="s">
        <v>3</v>
      </c>
      <c r="B564" s="20" t="s">
        <v>1546</v>
      </c>
      <c r="C564" s="25" t="s">
        <v>792</v>
      </c>
      <c r="D564" s="27" t="str">
        <f t="shared" si="3"/>
        <v>No Aplica</v>
      </c>
      <c r="E564" s="29" t="s">
        <v>1547</v>
      </c>
      <c r="F564" s="26" t="s">
        <v>792</v>
      </c>
      <c r="G564" s="27" t="s">
        <v>792</v>
      </c>
      <c r="H564" s="21" t="s">
        <v>51</v>
      </c>
      <c r="I564" s="21" t="s">
        <v>1215</v>
      </c>
      <c r="J564" s="28" t="s">
        <v>1216</v>
      </c>
      <c r="K564" s="30">
        <v>146396</v>
      </c>
    </row>
    <row r="565" spans="1:11" ht="30">
      <c r="A565" s="20" t="s">
        <v>3</v>
      </c>
      <c r="B565" s="20" t="s">
        <v>1546</v>
      </c>
      <c r="C565" s="25" t="s">
        <v>792</v>
      </c>
      <c r="D565" s="27" t="str">
        <f t="shared" si="3"/>
        <v>No Aplica</v>
      </c>
      <c r="E565" s="29" t="s">
        <v>1547</v>
      </c>
      <c r="F565" s="26" t="s">
        <v>792</v>
      </c>
      <c r="G565" s="27" t="s">
        <v>792</v>
      </c>
      <c r="H565" s="21" t="s">
        <v>52</v>
      </c>
      <c r="I565" s="21" t="s">
        <v>1215</v>
      </c>
      <c r="J565" s="28" t="s">
        <v>1216</v>
      </c>
      <c r="K565" s="30">
        <v>64100</v>
      </c>
    </row>
    <row r="566" spans="1:11" ht="30">
      <c r="A566" s="20" t="s">
        <v>3</v>
      </c>
      <c r="B566" s="20" t="s">
        <v>1546</v>
      </c>
      <c r="C566" s="25" t="s">
        <v>792</v>
      </c>
      <c r="D566" s="27" t="str">
        <f t="shared" si="3"/>
        <v>No Aplica</v>
      </c>
      <c r="E566" s="29" t="s">
        <v>1547</v>
      </c>
      <c r="F566" s="26" t="s">
        <v>792</v>
      </c>
      <c r="G566" s="27" t="s">
        <v>792</v>
      </c>
      <c r="H566" s="21" t="s">
        <v>53</v>
      </c>
      <c r="I566" s="21" t="s">
        <v>1215</v>
      </c>
      <c r="J566" s="28" t="s">
        <v>1216</v>
      </c>
      <c r="K566" s="30">
        <v>147312</v>
      </c>
    </row>
    <row r="567" spans="1:11" ht="30">
      <c r="A567" s="20" t="s">
        <v>3</v>
      </c>
      <c r="B567" s="20" t="s">
        <v>1546</v>
      </c>
      <c r="C567" s="25" t="s">
        <v>792</v>
      </c>
      <c r="D567" s="27" t="str">
        <f t="shared" si="3"/>
        <v>No Aplica</v>
      </c>
      <c r="E567" s="29" t="s">
        <v>1547</v>
      </c>
      <c r="F567" s="26" t="s">
        <v>792</v>
      </c>
      <c r="G567" s="27" t="s">
        <v>792</v>
      </c>
      <c r="H567" s="21" t="s">
        <v>54</v>
      </c>
      <c r="I567" s="21" t="s">
        <v>1215</v>
      </c>
      <c r="J567" s="28" t="s">
        <v>1216</v>
      </c>
      <c r="K567" s="30">
        <v>569813</v>
      </c>
    </row>
    <row r="568" spans="1:11" ht="30">
      <c r="A568" s="20" t="s">
        <v>3</v>
      </c>
      <c r="B568" s="20" t="s">
        <v>1546</v>
      </c>
      <c r="C568" s="25" t="s">
        <v>792</v>
      </c>
      <c r="D568" s="27" t="s">
        <v>792</v>
      </c>
      <c r="E568" s="29" t="s">
        <v>1547</v>
      </c>
      <c r="F568" s="26" t="s">
        <v>792</v>
      </c>
      <c r="G568" s="27" t="s">
        <v>792</v>
      </c>
      <c r="H568" s="21" t="s">
        <v>55</v>
      </c>
      <c r="I568" s="21" t="s">
        <v>1215</v>
      </c>
      <c r="J568" s="28" t="s">
        <v>1216</v>
      </c>
      <c r="K568" s="30">
        <f>527100+170400</f>
        <v>697500</v>
      </c>
    </row>
    <row r="569" spans="1:11" ht="30">
      <c r="A569" s="20" t="s">
        <v>3</v>
      </c>
      <c r="B569" s="20" t="s">
        <v>1546</v>
      </c>
      <c r="C569" s="25" t="s">
        <v>792</v>
      </c>
      <c r="D569" s="27" t="s">
        <v>792</v>
      </c>
      <c r="E569" s="29" t="s">
        <v>1547</v>
      </c>
      <c r="F569" s="26" t="s">
        <v>792</v>
      </c>
      <c r="G569" s="27" t="s">
        <v>792</v>
      </c>
      <c r="H569" s="21" t="s">
        <v>56</v>
      </c>
      <c r="I569" s="21" t="s">
        <v>1215</v>
      </c>
      <c r="J569" s="28" t="s">
        <v>1216</v>
      </c>
      <c r="K569" s="30">
        <v>2957350</v>
      </c>
    </row>
    <row r="570" spans="1:11" ht="30">
      <c r="A570" s="20" t="s">
        <v>3</v>
      </c>
      <c r="B570" s="20" t="s">
        <v>1546</v>
      </c>
      <c r="C570" s="25" t="s">
        <v>792</v>
      </c>
      <c r="D570" s="27" t="s">
        <v>792</v>
      </c>
      <c r="E570" s="29" t="s">
        <v>1547</v>
      </c>
      <c r="F570" s="26" t="s">
        <v>792</v>
      </c>
      <c r="G570" s="27" t="s">
        <v>792</v>
      </c>
      <c r="H570" s="21" t="s">
        <v>57</v>
      </c>
      <c r="I570" s="21" t="s">
        <v>1215</v>
      </c>
      <c r="J570" s="28" t="s">
        <v>1216</v>
      </c>
      <c r="K570" s="30">
        <v>299165</v>
      </c>
    </row>
    <row r="571" spans="1:11" ht="30">
      <c r="A571" s="20" t="s">
        <v>3</v>
      </c>
      <c r="B571" s="20" t="s">
        <v>1546</v>
      </c>
      <c r="C571" s="25" t="s">
        <v>792</v>
      </c>
      <c r="D571" s="27" t="s">
        <v>792</v>
      </c>
      <c r="E571" s="29" t="s">
        <v>1547</v>
      </c>
      <c r="F571" s="26" t="s">
        <v>792</v>
      </c>
      <c r="G571" s="27" t="s">
        <v>792</v>
      </c>
      <c r="H571" s="21" t="s">
        <v>58</v>
      </c>
      <c r="I571" s="21" t="s">
        <v>1215</v>
      </c>
      <c r="J571" s="28" t="s">
        <v>1216</v>
      </c>
      <c r="K571" s="30">
        <v>1063796</v>
      </c>
    </row>
    <row r="572" spans="1:11" ht="30">
      <c r="A572" s="20" t="s">
        <v>3</v>
      </c>
      <c r="B572" s="20" t="s">
        <v>1546</v>
      </c>
      <c r="C572" s="25" t="s">
        <v>792</v>
      </c>
      <c r="D572" s="27" t="s">
        <v>792</v>
      </c>
      <c r="E572" s="29" t="s">
        <v>1547</v>
      </c>
      <c r="F572" s="26" t="s">
        <v>792</v>
      </c>
      <c r="G572" s="27" t="s">
        <v>792</v>
      </c>
      <c r="H572" s="21" t="s">
        <v>59</v>
      </c>
      <c r="I572" s="21" t="s">
        <v>1215</v>
      </c>
      <c r="J572" s="28" t="s">
        <v>1216</v>
      </c>
      <c r="K572" s="30">
        <v>353348</v>
      </c>
    </row>
    <row r="573" spans="1:11" ht="30">
      <c r="A573" s="20" t="s">
        <v>3</v>
      </c>
      <c r="B573" s="20" t="s">
        <v>1546</v>
      </c>
      <c r="C573" s="25" t="s">
        <v>792</v>
      </c>
      <c r="D573" s="27" t="s">
        <v>792</v>
      </c>
      <c r="E573" s="29" t="s">
        <v>1547</v>
      </c>
      <c r="F573" s="26" t="s">
        <v>792</v>
      </c>
      <c r="G573" s="27" t="s">
        <v>792</v>
      </c>
      <c r="H573" s="21" t="s">
        <v>60</v>
      </c>
      <c r="I573" s="21" t="s">
        <v>1215</v>
      </c>
      <c r="J573" s="28" t="s">
        <v>1216</v>
      </c>
      <c r="K573" s="30">
        <v>266000</v>
      </c>
    </row>
    <row r="574" spans="1:11" ht="30">
      <c r="A574" s="20" t="s">
        <v>3</v>
      </c>
      <c r="B574" s="20" t="s">
        <v>1546</v>
      </c>
      <c r="C574" s="25" t="s">
        <v>792</v>
      </c>
      <c r="D574" s="27" t="s">
        <v>792</v>
      </c>
      <c r="E574" s="29" t="s">
        <v>1547</v>
      </c>
      <c r="F574" s="26" t="s">
        <v>792</v>
      </c>
      <c r="G574" s="27" t="s">
        <v>792</v>
      </c>
      <c r="H574" s="21" t="s">
        <v>61</v>
      </c>
      <c r="I574" s="21" t="s">
        <v>1215</v>
      </c>
      <c r="J574" s="28" t="s">
        <v>1216</v>
      </c>
      <c r="K574" s="30">
        <v>145105</v>
      </c>
    </row>
    <row r="575" spans="1:11" ht="30">
      <c r="A575" s="20" t="s">
        <v>3</v>
      </c>
      <c r="B575" s="20" t="s">
        <v>1546</v>
      </c>
      <c r="C575" s="25" t="s">
        <v>792</v>
      </c>
      <c r="D575" s="27" t="str">
        <f t="shared" ref="D575:D582" si="4">+IF(C575="","",IF(C575="No Aplica","No Aplica","Ingrese Fecha"))</f>
        <v>No Aplica</v>
      </c>
      <c r="E575" s="29" t="s">
        <v>1547</v>
      </c>
      <c r="F575" s="26" t="s">
        <v>792</v>
      </c>
      <c r="G575" s="27" t="s">
        <v>792</v>
      </c>
      <c r="H575" s="21" t="s">
        <v>62</v>
      </c>
      <c r="I575" s="21" t="s">
        <v>63</v>
      </c>
      <c r="J575" s="28" t="s">
        <v>64</v>
      </c>
      <c r="K575" s="30">
        <v>12485</v>
      </c>
    </row>
    <row r="576" spans="1:11" ht="30">
      <c r="A576" s="20" t="s">
        <v>3</v>
      </c>
      <c r="B576" s="20" t="s">
        <v>1546</v>
      </c>
      <c r="C576" s="25" t="s">
        <v>792</v>
      </c>
      <c r="D576" s="27" t="str">
        <f t="shared" si="4"/>
        <v>No Aplica</v>
      </c>
      <c r="E576" s="29" t="s">
        <v>1547</v>
      </c>
      <c r="F576" s="26" t="s">
        <v>792</v>
      </c>
      <c r="G576" s="27" t="s">
        <v>792</v>
      </c>
      <c r="H576" s="21" t="s">
        <v>65</v>
      </c>
      <c r="I576" s="21" t="s">
        <v>63</v>
      </c>
      <c r="J576" s="28" t="s">
        <v>64</v>
      </c>
      <c r="K576" s="30">
        <v>15982</v>
      </c>
    </row>
    <row r="577" spans="1:11" ht="30">
      <c r="A577" s="20" t="s">
        <v>3</v>
      </c>
      <c r="B577" s="20" t="s">
        <v>1546</v>
      </c>
      <c r="C577" s="25" t="s">
        <v>792</v>
      </c>
      <c r="D577" s="27" t="str">
        <f t="shared" si="4"/>
        <v>No Aplica</v>
      </c>
      <c r="E577" s="29" t="s">
        <v>1547</v>
      </c>
      <c r="F577" s="26" t="s">
        <v>792</v>
      </c>
      <c r="G577" s="27" t="s">
        <v>792</v>
      </c>
      <c r="H577" s="21" t="s">
        <v>66</v>
      </c>
      <c r="I577" s="21" t="s">
        <v>63</v>
      </c>
      <c r="J577" s="28" t="s">
        <v>64</v>
      </c>
      <c r="K577" s="30">
        <v>900</v>
      </c>
    </row>
    <row r="578" spans="1:11" ht="30">
      <c r="A578" s="20" t="s">
        <v>3</v>
      </c>
      <c r="B578" s="20" t="s">
        <v>1546</v>
      </c>
      <c r="C578" s="25" t="s">
        <v>792</v>
      </c>
      <c r="D578" s="27" t="str">
        <f t="shared" si="4"/>
        <v>No Aplica</v>
      </c>
      <c r="E578" s="29" t="s">
        <v>1547</v>
      </c>
      <c r="F578" s="26" t="s">
        <v>792</v>
      </c>
      <c r="G578" s="27" t="s">
        <v>792</v>
      </c>
      <c r="H578" s="21" t="s">
        <v>67</v>
      </c>
      <c r="I578" s="21" t="s">
        <v>63</v>
      </c>
      <c r="J578" s="28" t="s">
        <v>64</v>
      </c>
      <c r="K578" s="30">
        <v>14500</v>
      </c>
    </row>
    <row r="579" spans="1:11" ht="30">
      <c r="A579" s="20" t="s">
        <v>3</v>
      </c>
      <c r="B579" s="20" t="s">
        <v>1546</v>
      </c>
      <c r="C579" s="25" t="s">
        <v>792</v>
      </c>
      <c r="D579" s="27" t="str">
        <f t="shared" si="4"/>
        <v>No Aplica</v>
      </c>
      <c r="E579" s="29" t="s">
        <v>1547</v>
      </c>
      <c r="F579" s="26" t="s">
        <v>792</v>
      </c>
      <c r="G579" s="27" t="s">
        <v>792</v>
      </c>
      <c r="H579" s="21" t="s">
        <v>68</v>
      </c>
      <c r="I579" s="21" t="s">
        <v>63</v>
      </c>
      <c r="J579" s="28" t="s">
        <v>64</v>
      </c>
      <c r="K579" s="30">
        <v>8428</v>
      </c>
    </row>
    <row r="580" spans="1:11" ht="30">
      <c r="A580" s="20" t="s">
        <v>3</v>
      </c>
      <c r="B580" s="20" t="s">
        <v>1546</v>
      </c>
      <c r="C580" s="25" t="s">
        <v>792</v>
      </c>
      <c r="D580" s="27" t="str">
        <f t="shared" si="4"/>
        <v>No Aplica</v>
      </c>
      <c r="E580" s="29" t="s">
        <v>1547</v>
      </c>
      <c r="F580" s="26" t="s">
        <v>792</v>
      </c>
      <c r="G580" s="27" t="s">
        <v>792</v>
      </c>
      <c r="H580" s="21" t="s">
        <v>69</v>
      </c>
      <c r="I580" s="21" t="s">
        <v>63</v>
      </c>
      <c r="J580" s="28" t="s">
        <v>64</v>
      </c>
      <c r="K580" s="30">
        <v>6650</v>
      </c>
    </row>
    <row r="581" spans="1:11" ht="30">
      <c r="A581" s="20" t="s">
        <v>3</v>
      </c>
      <c r="B581" s="20" t="s">
        <v>1546</v>
      </c>
      <c r="C581" s="25" t="s">
        <v>792</v>
      </c>
      <c r="D581" s="27" t="str">
        <f t="shared" si="4"/>
        <v>No Aplica</v>
      </c>
      <c r="E581" s="29" t="s">
        <v>1547</v>
      </c>
      <c r="F581" s="26" t="s">
        <v>792</v>
      </c>
      <c r="G581" s="27" t="s">
        <v>792</v>
      </c>
      <c r="H581" s="21" t="s">
        <v>70</v>
      </c>
      <c r="I581" s="21" t="s">
        <v>63</v>
      </c>
      <c r="J581" s="28" t="s">
        <v>64</v>
      </c>
      <c r="K581" s="30">
        <v>35053</v>
      </c>
    </row>
    <row r="582" spans="1:11" ht="30">
      <c r="A582" s="20" t="s">
        <v>3</v>
      </c>
      <c r="B582" s="20" t="s">
        <v>1546</v>
      </c>
      <c r="C582" s="25" t="s">
        <v>792</v>
      </c>
      <c r="D582" s="27" t="str">
        <f t="shared" si="4"/>
        <v>No Aplica</v>
      </c>
      <c r="E582" s="29" t="s">
        <v>1547</v>
      </c>
      <c r="F582" s="26" t="s">
        <v>792</v>
      </c>
      <c r="G582" s="27" t="s">
        <v>792</v>
      </c>
      <c r="H582" s="21" t="s">
        <v>71</v>
      </c>
      <c r="I582" s="21" t="s">
        <v>63</v>
      </c>
      <c r="J582" s="28" t="s">
        <v>64</v>
      </c>
      <c r="K582" s="30">
        <v>6036</v>
      </c>
    </row>
    <row r="583" spans="1:11" ht="30">
      <c r="A583" s="20" t="s">
        <v>3</v>
      </c>
      <c r="B583" s="20" t="s">
        <v>1546</v>
      </c>
      <c r="C583" s="25" t="s">
        <v>792</v>
      </c>
      <c r="D583" s="27" t="s">
        <v>792</v>
      </c>
      <c r="E583" s="29" t="s">
        <v>1547</v>
      </c>
      <c r="F583" s="26" t="s">
        <v>792</v>
      </c>
      <c r="G583" s="27" t="s">
        <v>792</v>
      </c>
      <c r="H583" s="21" t="s">
        <v>72</v>
      </c>
      <c r="I583" s="21" t="s">
        <v>63</v>
      </c>
      <c r="J583" s="28" t="s">
        <v>64</v>
      </c>
      <c r="K583" s="30">
        <v>103591</v>
      </c>
    </row>
    <row r="584" spans="1:11" ht="30">
      <c r="A584" s="20" t="s">
        <v>3</v>
      </c>
      <c r="B584" s="20" t="s">
        <v>1546</v>
      </c>
      <c r="C584" s="25" t="s">
        <v>792</v>
      </c>
      <c r="D584" s="27" t="s">
        <v>792</v>
      </c>
      <c r="E584" s="29" t="s">
        <v>1547</v>
      </c>
      <c r="F584" s="26" t="s">
        <v>792</v>
      </c>
      <c r="G584" s="27" t="s">
        <v>792</v>
      </c>
      <c r="H584" s="21" t="s">
        <v>73</v>
      </c>
      <c r="I584" s="21" t="s">
        <v>63</v>
      </c>
      <c r="J584" s="28" t="s">
        <v>64</v>
      </c>
      <c r="K584" s="30">
        <v>347052</v>
      </c>
    </row>
    <row r="585" spans="1:11" ht="30">
      <c r="A585" s="20" t="s">
        <v>3</v>
      </c>
      <c r="B585" s="20" t="s">
        <v>1546</v>
      </c>
      <c r="C585" s="25" t="s">
        <v>792</v>
      </c>
      <c r="D585" s="27" t="s">
        <v>792</v>
      </c>
      <c r="E585" s="29" t="s">
        <v>1547</v>
      </c>
      <c r="F585" s="26" t="s">
        <v>792</v>
      </c>
      <c r="G585" s="27" t="s">
        <v>792</v>
      </c>
      <c r="H585" s="21" t="s">
        <v>74</v>
      </c>
      <c r="I585" s="21" t="s">
        <v>63</v>
      </c>
      <c r="J585" s="28" t="s">
        <v>64</v>
      </c>
      <c r="K585" s="30">
        <v>46824</v>
      </c>
    </row>
    <row r="586" spans="1:11" ht="30">
      <c r="A586" s="20" t="s">
        <v>3</v>
      </c>
      <c r="B586" s="20" t="s">
        <v>1546</v>
      </c>
      <c r="C586" s="25" t="s">
        <v>792</v>
      </c>
      <c r="D586" s="27" t="str">
        <f>+IF(C586="","",IF(C586="No Aplica","No Aplica","Ingrese Fecha"))</f>
        <v>No Aplica</v>
      </c>
      <c r="E586" s="29" t="s">
        <v>1547</v>
      </c>
      <c r="F586" s="26" t="s">
        <v>792</v>
      </c>
      <c r="G586" s="27" t="s">
        <v>792</v>
      </c>
      <c r="H586" s="21" t="s">
        <v>75</v>
      </c>
      <c r="I586" s="21" t="s">
        <v>76</v>
      </c>
      <c r="J586" s="28" t="s">
        <v>1088</v>
      </c>
      <c r="K586" s="30">
        <v>526919</v>
      </c>
    </row>
    <row r="587" spans="1:11" ht="30">
      <c r="A587" s="20" t="s">
        <v>3</v>
      </c>
      <c r="B587" s="20" t="s">
        <v>1546</v>
      </c>
      <c r="C587" s="25" t="s">
        <v>792</v>
      </c>
      <c r="D587" s="27" t="s">
        <v>792</v>
      </c>
      <c r="E587" s="29" t="s">
        <v>1547</v>
      </c>
      <c r="F587" s="26" t="s">
        <v>792</v>
      </c>
      <c r="G587" s="27" t="s">
        <v>792</v>
      </c>
      <c r="H587" s="21" t="s">
        <v>77</v>
      </c>
      <c r="I587" s="21" t="s">
        <v>76</v>
      </c>
      <c r="J587" s="28" t="s">
        <v>1088</v>
      </c>
      <c r="K587" s="30">
        <v>218040</v>
      </c>
    </row>
    <row r="588" spans="1:11" ht="30">
      <c r="A588" s="20" t="s">
        <v>3</v>
      </c>
      <c r="B588" s="20" t="s">
        <v>1546</v>
      </c>
      <c r="C588" s="25" t="s">
        <v>792</v>
      </c>
      <c r="D588" s="27" t="str">
        <f>+IF(C588="","",IF(C588="No Aplica","No Aplica","Ingrese Fecha"))</f>
        <v>No Aplica</v>
      </c>
      <c r="E588" s="29" t="s">
        <v>1547</v>
      </c>
      <c r="F588" s="26" t="s">
        <v>792</v>
      </c>
      <c r="G588" s="27" t="s">
        <v>792</v>
      </c>
      <c r="H588" s="21" t="s">
        <v>78</v>
      </c>
      <c r="I588" s="21" t="s">
        <v>76</v>
      </c>
      <c r="J588" s="28" t="s">
        <v>1088</v>
      </c>
      <c r="K588" s="30">
        <v>122495</v>
      </c>
    </row>
    <row r="589" spans="1:11" ht="30">
      <c r="A589" s="20" t="s">
        <v>3</v>
      </c>
      <c r="B589" s="20" t="s">
        <v>1546</v>
      </c>
      <c r="C589" s="25" t="s">
        <v>792</v>
      </c>
      <c r="D589" s="27" t="s">
        <v>792</v>
      </c>
      <c r="E589" s="29" t="s">
        <v>1547</v>
      </c>
      <c r="F589" s="26" t="s">
        <v>792</v>
      </c>
      <c r="G589" s="27" t="s">
        <v>792</v>
      </c>
      <c r="H589" s="21" t="s">
        <v>79</v>
      </c>
      <c r="I589" s="21" t="s">
        <v>76</v>
      </c>
      <c r="J589" s="28" t="s">
        <v>1088</v>
      </c>
      <c r="K589" s="30">
        <v>858977</v>
      </c>
    </row>
    <row r="590" spans="1:11" ht="30">
      <c r="A590" s="20" t="s">
        <v>3</v>
      </c>
      <c r="B590" s="20" t="s">
        <v>1546</v>
      </c>
      <c r="C590" s="25" t="s">
        <v>792</v>
      </c>
      <c r="D590" s="27" t="s">
        <v>792</v>
      </c>
      <c r="E590" s="29" t="s">
        <v>1547</v>
      </c>
      <c r="F590" s="26" t="s">
        <v>792</v>
      </c>
      <c r="G590" s="27" t="s">
        <v>792</v>
      </c>
      <c r="H590" s="21" t="s">
        <v>80</v>
      </c>
      <c r="I590" s="21" t="s">
        <v>76</v>
      </c>
      <c r="J590" s="28" t="s">
        <v>1088</v>
      </c>
      <c r="K590" s="30">
        <v>159244</v>
      </c>
    </row>
    <row r="591" spans="1:11" ht="30">
      <c r="A591" s="20" t="s">
        <v>3</v>
      </c>
      <c r="B591" s="20" t="s">
        <v>1546</v>
      </c>
      <c r="C591" s="25" t="s">
        <v>792</v>
      </c>
      <c r="D591" s="27" t="s">
        <v>792</v>
      </c>
      <c r="E591" s="29" t="s">
        <v>1547</v>
      </c>
      <c r="F591" s="26" t="s">
        <v>792</v>
      </c>
      <c r="G591" s="27" t="s">
        <v>792</v>
      </c>
      <c r="H591" s="21" t="s">
        <v>81</v>
      </c>
      <c r="I591" s="21" t="s">
        <v>76</v>
      </c>
      <c r="J591" s="28" t="s">
        <v>1088</v>
      </c>
      <c r="K591" s="30">
        <v>138244</v>
      </c>
    </row>
    <row r="592" spans="1:11" ht="30">
      <c r="A592" s="20" t="s">
        <v>3</v>
      </c>
      <c r="B592" s="20" t="s">
        <v>1546</v>
      </c>
      <c r="C592" s="25" t="s">
        <v>792</v>
      </c>
      <c r="D592" s="27" t="s">
        <v>1597</v>
      </c>
      <c r="E592" s="29" t="s">
        <v>1547</v>
      </c>
      <c r="F592" s="26" t="s">
        <v>792</v>
      </c>
      <c r="G592" s="27" t="s">
        <v>792</v>
      </c>
      <c r="H592" s="21" t="s">
        <v>82</v>
      </c>
      <c r="I592" s="21" t="s">
        <v>76</v>
      </c>
      <c r="J592" s="28" t="s">
        <v>1088</v>
      </c>
      <c r="K592" s="30">
        <v>118869</v>
      </c>
    </row>
    <row r="593" spans="1:11" customFormat="1" ht="12.75">
      <c r="A593" s="31" t="s">
        <v>3</v>
      </c>
      <c r="B593" s="31" t="s">
        <v>1546</v>
      </c>
      <c r="C593" s="32" t="s">
        <v>792</v>
      </c>
      <c r="D593" s="33" t="s">
        <v>1597</v>
      </c>
      <c r="E593" s="31" t="s">
        <v>1547</v>
      </c>
      <c r="F593" s="34" t="s">
        <v>792</v>
      </c>
      <c r="G593" s="33" t="s">
        <v>792</v>
      </c>
      <c r="H593" s="35" t="s">
        <v>83</v>
      </c>
      <c r="I593" s="35" t="s">
        <v>76</v>
      </c>
      <c r="J593" s="34" t="s">
        <v>1088</v>
      </c>
      <c r="K593" s="36">
        <v>22000</v>
      </c>
    </row>
    <row r="594" spans="1:11" ht="30">
      <c r="A594" s="20" t="s">
        <v>1438</v>
      </c>
      <c r="B594" s="20" t="s">
        <v>1546</v>
      </c>
      <c r="C594" s="25" t="s">
        <v>1870</v>
      </c>
      <c r="D594" s="27" t="s">
        <v>1870</v>
      </c>
      <c r="E594" s="29" t="s">
        <v>1613</v>
      </c>
      <c r="F594" s="26">
        <v>758243</v>
      </c>
      <c r="G594" s="27">
        <v>41781</v>
      </c>
      <c r="H594" s="21" t="s">
        <v>1339</v>
      </c>
      <c r="I594" s="21" t="s">
        <v>1340</v>
      </c>
      <c r="J594" s="28" t="s">
        <v>1341</v>
      </c>
      <c r="K594" s="30">
        <v>370061</v>
      </c>
    </row>
    <row r="595" spans="1:11" ht="30">
      <c r="A595" s="20" t="s">
        <v>1438</v>
      </c>
      <c r="B595" s="20" t="s">
        <v>1546</v>
      </c>
      <c r="C595" s="25" t="s">
        <v>1870</v>
      </c>
      <c r="D595" s="27" t="s">
        <v>1870</v>
      </c>
      <c r="E595" s="29" t="s">
        <v>1613</v>
      </c>
      <c r="F595" s="26">
        <v>1834532</v>
      </c>
      <c r="G595" s="27">
        <v>41790</v>
      </c>
      <c r="H595" s="21" t="s">
        <v>1342</v>
      </c>
      <c r="I595" s="21" t="s">
        <v>1343</v>
      </c>
      <c r="J595" s="28" t="s">
        <v>1554</v>
      </c>
      <c r="K595" s="30">
        <v>164693</v>
      </c>
    </row>
    <row r="596" spans="1:11" ht="30">
      <c r="A596" s="20" t="s">
        <v>1438</v>
      </c>
      <c r="B596" s="20" t="s">
        <v>1546</v>
      </c>
      <c r="C596" s="25" t="s">
        <v>1870</v>
      </c>
      <c r="D596" s="27" t="s">
        <v>1870</v>
      </c>
      <c r="E596" s="29" t="s">
        <v>1613</v>
      </c>
      <c r="F596" s="26">
        <v>1829861</v>
      </c>
      <c r="G596" s="27">
        <v>41790</v>
      </c>
      <c r="H596" s="21" t="s">
        <v>1344</v>
      </c>
      <c r="I596" s="21" t="s">
        <v>1343</v>
      </c>
      <c r="J596" s="28" t="s">
        <v>1554</v>
      </c>
      <c r="K596" s="30">
        <v>68063</v>
      </c>
    </row>
    <row r="597" spans="1:11" ht="30">
      <c r="A597" s="20" t="s">
        <v>1438</v>
      </c>
      <c r="B597" s="20" t="s">
        <v>1546</v>
      </c>
      <c r="C597" s="25" t="s">
        <v>1870</v>
      </c>
      <c r="D597" s="27" t="s">
        <v>1870</v>
      </c>
      <c r="E597" s="29" t="s">
        <v>1658</v>
      </c>
      <c r="F597" s="26">
        <v>60040804</v>
      </c>
      <c r="G597" s="27">
        <v>41791</v>
      </c>
      <c r="H597" s="21" t="s">
        <v>1345</v>
      </c>
      <c r="I597" s="21" t="s">
        <v>1346</v>
      </c>
      <c r="J597" s="28" t="s">
        <v>1347</v>
      </c>
      <c r="K597" s="30">
        <v>16690</v>
      </c>
    </row>
    <row r="598" spans="1:11" ht="30">
      <c r="A598" s="20" t="s">
        <v>1438</v>
      </c>
      <c r="B598" s="20" t="s">
        <v>1546</v>
      </c>
      <c r="C598" s="25" t="s">
        <v>1870</v>
      </c>
      <c r="D598" s="27" t="s">
        <v>1870</v>
      </c>
      <c r="E598" s="29" t="s">
        <v>1613</v>
      </c>
      <c r="F598" s="26">
        <v>65066</v>
      </c>
      <c r="G598" s="27">
        <v>41791</v>
      </c>
      <c r="H598" s="21" t="s">
        <v>1348</v>
      </c>
      <c r="I598" s="21" t="s">
        <v>1349</v>
      </c>
      <c r="J598" s="28" t="s">
        <v>1350</v>
      </c>
      <c r="K598" s="30">
        <v>79466</v>
      </c>
    </row>
    <row r="599" spans="1:11" ht="30">
      <c r="A599" s="20" t="s">
        <v>1438</v>
      </c>
      <c r="B599" s="20" t="s">
        <v>1130</v>
      </c>
      <c r="C599" s="25" t="s">
        <v>1870</v>
      </c>
      <c r="D599" s="27" t="s">
        <v>1870</v>
      </c>
      <c r="E599" s="29" t="s">
        <v>1131</v>
      </c>
      <c r="F599" s="26">
        <v>20140085</v>
      </c>
      <c r="G599" s="27">
        <v>41792</v>
      </c>
      <c r="H599" s="21" t="s">
        <v>1351</v>
      </c>
      <c r="I599" s="21" t="s">
        <v>1233</v>
      </c>
      <c r="J599" s="28" t="s">
        <v>1549</v>
      </c>
      <c r="K599" s="30">
        <v>129789</v>
      </c>
    </row>
    <row r="600" spans="1:11" ht="30">
      <c r="A600" s="20" t="s">
        <v>1438</v>
      </c>
      <c r="B600" s="20" t="s">
        <v>1546</v>
      </c>
      <c r="C600" s="25" t="s">
        <v>1870</v>
      </c>
      <c r="D600" s="27" t="s">
        <v>1870</v>
      </c>
      <c r="E600" s="29" t="s">
        <v>1658</v>
      </c>
      <c r="F600" s="26">
        <v>3062450</v>
      </c>
      <c r="G600" s="27">
        <v>41792</v>
      </c>
      <c r="H600" s="21" t="s">
        <v>1352</v>
      </c>
      <c r="I600" s="21" t="s">
        <v>1349</v>
      </c>
      <c r="J600" s="28" t="s">
        <v>1350</v>
      </c>
      <c r="K600" s="30">
        <v>5150</v>
      </c>
    </row>
    <row r="601" spans="1:11" ht="30">
      <c r="A601" s="20" t="s">
        <v>1438</v>
      </c>
      <c r="B601" s="20" t="s">
        <v>1130</v>
      </c>
      <c r="C601" s="25" t="s">
        <v>1870</v>
      </c>
      <c r="D601" s="27" t="s">
        <v>1870</v>
      </c>
      <c r="E601" s="29" t="s">
        <v>1131</v>
      </c>
      <c r="F601" s="26">
        <v>20140086</v>
      </c>
      <c r="G601" s="27">
        <v>41794</v>
      </c>
      <c r="H601" s="21" t="s">
        <v>1353</v>
      </c>
      <c r="I601" s="21" t="s">
        <v>1354</v>
      </c>
      <c r="J601" s="28" t="s">
        <v>1355</v>
      </c>
      <c r="K601" s="30">
        <v>306867</v>
      </c>
    </row>
    <row r="602" spans="1:11" ht="30">
      <c r="A602" s="20" t="s">
        <v>1438</v>
      </c>
      <c r="B602" s="20" t="s">
        <v>1546</v>
      </c>
      <c r="C602" s="25" t="s">
        <v>1870</v>
      </c>
      <c r="D602" s="27" t="s">
        <v>1870</v>
      </c>
      <c r="E602" s="29" t="s">
        <v>1613</v>
      </c>
      <c r="F602" s="26">
        <v>65416</v>
      </c>
      <c r="G602" s="27">
        <v>41795</v>
      </c>
      <c r="H602" s="21" t="s">
        <v>1356</v>
      </c>
      <c r="I602" s="21" t="s">
        <v>1349</v>
      </c>
      <c r="J602" s="28" t="s">
        <v>1350</v>
      </c>
      <c r="K602" s="30">
        <v>5157</v>
      </c>
    </row>
    <row r="603" spans="1:11" ht="30">
      <c r="A603" s="20" t="s">
        <v>1438</v>
      </c>
      <c r="B603" s="20" t="s">
        <v>1130</v>
      </c>
      <c r="C603" s="25" t="s">
        <v>1870</v>
      </c>
      <c r="D603" s="27" t="s">
        <v>1870</v>
      </c>
      <c r="E603" s="29" t="s">
        <v>1131</v>
      </c>
      <c r="F603" s="26">
        <v>20140087</v>
      </c>
      <c r="G603" s="27">
        <v>41796</v>
      </c>
      <c r="H603" s="21" t="s">
        <v>95</v>
      </c>
      <c r="I603" s="21" t="s">
        <v>1233</v>
      </c>
      <c r="J603" s="28" t="s">
        <v>1549</v>
      </c>
      <c r="K603" s="30">
        <v>212335</v>
      </c>
    </row>
    <row r="604" spans="1:11" ht="45">
      <c r="A604" s="20" t="s">
        <v>1438</v>
      </c>
      <c r="B604" s="20" t="s">
        <v>1130</v>
      </c>
      <c r="C604" s="25" t="s">
        <v>1870</v>
      </c>
      <c r="D604" s="27" t="s">
        <v>1870</v>
      </c>
      <c r="E604" s="29" t="s">
        <v>1131</v>
      </c>
      <c r="F604" s="26">
        <v>20140088</v>
      </c>
      <c r="G604" s="27">
        <v>41796</v>
      </c>
      <c r="H604" s="21" t="s">
        <v>1357</v>
      </c>
      <c r="I604" s="21" t="s">
        <v>1233</v>
      </c>
      <c r="J604" s="28" t="s">
        <v>1549</v>
      </c>
      <c r="K604" s="30">
        <v>65229</v>
      </c>
    </row>
    <row r="605" spans="1:11" ht="30">
      <c r="A605" s="20" t="s">
        <v>1438</v>
      </c>
      <c r="B605" s="20" t="s">
        <v>1130</v>
      </c>
      <c r="C605" s="25" t="s">
        <v>1870</v>
      </c>
      <c r="D605" s="27" t="s">
        <v>1870</v>
      </c>
      <c r="E605" s="29" t="s">
        <v>1143</v>
      </c>
      <c r="F605" s="26">
        <v>20140023</v>
      </c>
      <c r="G605" s="27">
        <v>41796</v>
      </c>
      <c r="H605" s="21" t="s">
        <v>1358</v>
      </c>
      <c r="I605" s="21" t="s">
        <v>1359</v>
      </c>
      <c r="J605" s="28" t="s">
        <v>1190</v>
      </c>
      <c r="K605" s="30">
        <v>1600000</v>
      </c>
    </row>
    <row r="606" spans="1:11" ht="30">
      <c r="A606" s="20" t="s">
        <v>1438</v>
      </c>
      <c r="B606" s="20" t="s">
        <v>1546</v>
      </c>
      <c r="C606" s="25" t="s">
        <v>1870</v>
      </c>
      <c r="D606" s="27" t="s">
        <v>1870</v>
      </c>
      <c r="E606" s="29" t="s">
        <v>1658</v>
      </c>
      <c r="F606" s="26">
        <v>3068015</v>
      </c>
      <c r="G606" s="27">
        <v>41796</v>
      </c>
      <c r="H606" s="21" t="s">
        <v>1360</v>
      </c>
      <c r="I606" s="21" t="s">
        <v>1349</v>
      </c>
      <c r="J606" s="28" t="s">
        <v>1350</v>
      </c>
      <c r="K606" s="30">
        <v>1250</v>
      </c>
    </row>
    <row r="607" spans="1:11" ht="45">
      <c r="A607" s="20" t="s">
        <v>1438</v>
      </c>
      <c r="B607" s="20" t="s">
        <v>1130</v>
      </c>
      <c r="C607" s="25" t="s">
        <v>1870</v>
      </c>
      <c r="D607" s="27" t="s">
        <v>1870</v>
      </c>
      <c r="E607" s="29" t="s">
        <v>1131</v>
      </c>
      <c r="F607" s="26">
        <v>20140089</v>
      </c>
      <c r="G607" s="27">
        <v>41799</v>
      </c>
      <c r="H607" s="21" t="s">
        <v>1361</v>
      </c>
      <c r="I607" s="21" t="s">
        <v>1233</v>
      </c>
      <c r="J607" s="28" t="s">
        <v>1549</v>
      </c>
      <c r="K607" s="30">
        <v>74029</v>
      </c>
    </row>
    <row r="608" spans="1:11" ht="30">
      <c r="A608" s="20" t="s">
        <v>1438</v>
      </c>
      <c r="B608" s="20" t="s">
        <v>1543</v>
      </c>
      <c r="C608" s="25" t="s">
        <v>1870</v>
      </c>
      <c r="D608" s="27" t="s">
        <v>1870</v>
      </c>
      <c r="E608" s="29" t="s">
        <v>1131</v>
      </c>
      <c r="F608" s="26">
        <v>20140090</v>
      </c>
      <c r="G608" s="27">
        <v>41799</v>
      </c>
      <c r="H608" s="21" t="s">
        <v>1362</v>
      </c>
      <c r="I608" s="21" t="s">
        <v>1363</v>
      </c>
      <c r="J608" s="28" t="s">
        <v>1364</v>
      </c>
      <c r="K608" s="30">
        <v>994840</v>
      </c>
    </row>
    <row r="609" spans="1:11" ht="45">
      <c r="A609" s="20" t="s">
        <v>1438</v>
      </c>
      <c r="B609" s="20" t="s">
        <v>1130</v>
      </c>
      <c r="C609" s="25" t="s">
        <v>1870</v>
      </c>
      <c r="D609" s="27" t="s">
        <v>1870</v>
      </c>
      <c r="E609" s="29" t="s">
        <v>1131</v>
      </c>
      <c r="F609" s="26">
        <v>20140093</v>
      </c>
      <c r="G609" s="27">
        <v>41800</v>
      </c>
      <c r="H609" s="21" t="s">
        <v>1365</v>
      </c>
      <c r="I609" s="21" t="s">
        <v>1233</v>
      </c>
      <c r="J609" s="28" t="s">
        <v>1549</v>
      </c>
      <c r="K609" s="30">
        <v>149922</v>
      </c>
    </row>
    <row r="610" spans="1:11" ht="30">
      <c r="A610" s="20" t="s">
        <v>1438</v>
      </c>
      <c r="B610" s="20" t="s">
        <v>1546</v>
      </c>
      <c r="C610" s="25" t="s">
        <v>1870</v>
      </c>
      <c r="D610" s="27" t="s">
        <v>1870</v>
      </c>
      <c r="E610" s="29" t="s">
        <v>1613</v>
      </c>
      <c r="F610" s="26">
        <v>760528</v>
      </c>
      <c r="G610" s="27">
        <v>41800</v>
      </c>
      <c r="H610" s="21" t="s">
        <v>1366</v>
      </c>
      <c r="I610" s="21" t="s">
        <v>1340</v>
      </c>
      <c r="J610" s="28" t="s">
        <v>1341</v>
      </c>
      <c r="K610" s="30">
        <v>1200610</v>
      </c>
    </row>
    <row r="611" spans="1:11" ht="30">
      <c r="A611" s="20" t="s">
        <v>1438</v>
      </c>
      <c r="B611" s="20" t="s">
        <v>1543</v>
      </c>
      <c r="C611" s="25" t="s">
        <v>1870</v>
      </c>
      <c r="D611" s="27" t="s">
        <v>1870</v>
      </c>
      <c r="E611" s="29" t="s">
        <v>1143</v>
      </c>
      <c r="F611" s="26">
        <v>20140024</v>
      </c>
      <c r="G611" s="27">
        <v>41801</v>
      </c>
      <c r="H611" s="21" t="s">
        <v>1367</v>
      </c>
      <c r="I611" s="21" t="s">
        <v>1368</v>
      </c>
      <c r="J611" s="28" t="s">
        <v>1369</v>
      </c>
      <c r="K611" s="30">
        <v>671160</v>
      </c>
    </row>
    <row r="612" spans="1:11" ht="30">
      <c r="A612" s="20" t="s">
        <v>1438</v>
      </c>
      <c r="B612" s="20" t="s">
        <v>1543</v>
      </c>
      <c r="C612" s="25" t="s">
        <v>1870</v>
      </c>
      <c r="D612" s="27" t="s">
        <v>1870</v>
      </c>
      <c r="E612" s="29" t="s">
        <v>1143</v>
      </c>
      <c r="F612" s="26">
        <v>20140025</v>
      </c>
      <c r="G612" s="27">
        <v>41801</v>
      </c>
      <c r="H612" s="21" t="s">
        <v>1367</v>
      </c>
      <c r="I612" s="21" t="s">
        <v>1370</v>
      </c>
      <c r="J612" s="28" t="s">
        <v>1371</v>
      </c>
      <c r="K612" s="30">
        <v>343999</v>
      </c>
    </row>
    <row r="613" spans="1:11" ht="30">
      <c r="A613" s="20" t="s">
        <v>1438</v>
      </c>
      <c r="B613" s="20" t="s">
        <v>1543</v>
      </c>
      <c r="C613" s="25" t="s">
        <v>1870</v>
      </c>
      <c r="D613" s="27" t="s">
        <v>1870</v>
      </c>
      <c r="E613" s="29" t="s">
        <v>1131</v>
      </c>
      <c r="F613" s="26">
        <v>20140094</v>
      </c>
      <c r="G613" s="27">
        <v>41801</v>
      </c>
      <c r="H613" s="21" t="s">
        <v>1372</v>
      </c>
      <c r="I613" s="21" t="s">
        <v>1373</v>
      </c>
      <c r="J613" s="28" t="s">
        <v>1374</v>
      </c>
      <c r="K613" s="30">
        <v>213000</v>
      </c>
    </row>
    <row r="614" spans="1:11" ht="30">
      <c r="A614" s="20" t="s">
        <v>1438</v>
      </c>
      <c r="B614" s="20" t="s">
        <v>1543</v>
      </c>
      <c r="C614" s="25" t="s">
        <v>1870</v>
      </c>
      <c r="D614" s="27" t="s">
        <v>1870</v>
      </c>
      <c r="E614" s="29" t="s">
        <v>1131</v>
      </c>
      <c r="F614" s="26">
        <v>20140095</v>
      </c>
      <c r="G614" s="27">
        <v>41801</v>
      </c>
      <c r="H614" s="21" t="s">
        <v>96</v>
      </c>
      <c r="I614" s="21" t="s">
        <v>1375</v>
      </c>
      <c r="J614" s="28" t="s">
        <v>1376</v>
      </c>
      <c r="K614" s="30">
        <v>237600</v>
      </c>
    </row>
    <row r="615" spans="1:11" ht="30">
      <c r="A615" s="20" t="s">
        <v>1438</v>
      </c>
      <c r="B615" s="20" t="s">
        <v>1130</v>
      </c>
      <c r="C615" s="25" t="s">
        <v>1870</v>
      </c>
      <c r="D615" s="27" t="s">
        <v>1870</v>
      </c>
      <c r="E615" s="29" t="s">
        <v>1131</v>
      </c>
      <c r="F615" s="26">
        <v>20140096</v>
      </c>
      <c r="G615" s="27">
        <v>41801</v>
      </c>
      <c r="H615" s="21" t="s">
        <v>1377</v>
      </c>
      <c r="I615" s="21" t="s">
        <v>1233</v>
      </c>
      <c r="J615" s="28" t="s">
        <v>1549</v>
      </c>
      <c r="K615" s="30">
        <v>160839</v>
      </c>
    </row>
    <row r="616" spans="1:11" ht="30">
      <c r="A616" s="20" t="s">
        <v>1438</v>
      </c>
      <c r="B616" s="20" t="s">
        <v>1543</v>
      </c>
      <c r="C616" s="25" t="s">
        <v>1870</v>
      </c>
      <c r="D616" s="27" t="s">
        <v>1870</v>
      </c>
      <c r="E616" s="29" t="s">
        <v>1143</v>
      </c>
      <c r="F616" s="26">
        <v>20140026</v>
      </c>
      <c r="G616" s="27">
        <v>41803</v>
      </c>
      <c r="H616" s="21" t="s">
        <v>1378</v>
      </c>
      <c r="I616" s="21" t="s">
        <v>1379</v>
      </c>
      <c r="J616" s="28" t="s">
        <v>1380</v>
      </c>
      <c r="K616" s="30">
        <v>58980</v>
      </c>
    </row>
    <row r="617" spans="1:11" ht="30">
      <c r="A617" s="20" t="s">
        <v>1438</v>
      </c>
      <c r="B617" s="20" t="s">
        <v>1543</v>
      </c>
      <c r="C617" s="25" t="s">
        <v>1870</v>
      </c>
      <c r="D617" s="27" t="s">
        <v>1870</v>
      </c>
      <c r="E617" s="29" t="s">
        <v>1143</v>
      </c>
      <c r="F617" s="26">
        <v>20140027</v>
      </c>
      <c r="G617" s="27">
        <v>41803</v>
      </c>
      <c r="H617" s="21" t="s">
        <v>1381</v>
      </c>
      <c r="I617" s="21" t="s">
        <v>1379</v>
      </c>
      <c r="J617" s="28" t="s">
        <v>1380</v>
      </c>
      <c r="K617" s="30">
        <v>64980</v>
      </c>
    </row>
    <row r="618" spans="1:11" ht="30">
      <c r="A618" s="20" t="s">
        <v>1438</v>
      </c>
      <c r="B618" s="20" t="s">
        <v>1543</v>
      </c>
      <c r="C618" s="25" t="s">
        <v>1870</v>
      </c>
      <c r="D618" s="27" t="s">
        <v>1870</v>
      </c>
      <c r="E618" s="29" t="s">
        <v>1143</v>
      </c>
      <c r="F618" s="26">
        <v>20140028</v>
      </c>
      <c r="G618" s="27">
        <v>41803</v>
      </c>
      <c r="H618" s="21" t="s">
        <v>1382</v>
      </c>
      <c r="I618" s="21" t="s">
        <v>1383</v>
      </c>
      <c r="J618" s="28" t="s">
        <v>1384</v>
      </c>
      <c r="K618" s="30">
        <v>42990</v>
      </c>
    </row>
    <row r="619" spans="1:11" ht="30">
      <c r="A619" s="20" t="s">
        <v>1438</v>
      </c>
      <c r="B619" s="20" t="s">
        <v>1543</v>
      </c>
      <c r="C619" s="25" t="s">
        <v>1870</v>
      </c>
      <c r="D619" s="27" t="s">
        <v>1870</v>
      </c>
      <c r="E619" s="29" t="s">
        <v>1143</v>
      </c>
      <c r="F619" s="26">
        <v>20140029</v>
      </c>
      <c r="G619" s="27">
        <v>41803</v>
      </c>
      <c r="H619" s="21" t="s">
        <v>1385</v>
      </c>
      <c r="I619" s="21" t="s">
        <v>1386</v>
      </c>
      <c r="J619" s="28" t="s">
        <v>1387</v>
      </c>
      <c r="K619" s="30">
        <v>46990</v>
      </c>
    </row>
    <row r="620" spans="1:11" ht="45">
      <c r="A620" s="20" t="s">
        <v>1438</v>
      </c>
      <c r="B620" s="20" t="s">
        <v>1130</v>
      </c>
      <c r="C620" s="25" t="s">
        <v>1870</v>
      </c>
      <c r="D620" s="27" t="s">
        <v>1870</v>
      </c>
      <c r="E620" s="29" t="s">
        <v>1131</v>
      </c>
      <c r="F620" s="26">
        <v>20140097</v>
      </c>
      <c r="G620" s="27">
        <v>41806</v>
      </c>
      <c r="H620" s="21" t="s">
        <v>1388</v>
      </c>
      <c r="I620" s="21" t="s">
        <v>1233</v>
      </c>
      <c r="J620" s="28" t="s">
        <v>1549</v>
      </c>
      <c r="K620" s="30">
        <v>72039</v>
      </c>
    </row>
    <row r="621" spans="1:11" ht="30">
      <c r="A621" s="20" t="s">
        <v>1438</v>
      </c>
      <c r="B621" s="20" t="s">
        <v>1543</v>
      </c>
      <c r="C621" s="25" t="s">
        <v>1870</v>
      </c>
      <c r="D621" s="27" t="s">
        <v>1870</v>
      </c>
      <c r="E621" s="29" t="s">
        <v>1143</v>
      </c>
      <c r="F621" s="26">
        <v>20140030</v>
      </c>
      <c r="G621" s="27">
        <v>41806</v>
      </c>
      <c r="H621" s="21" t="s">
        <v>1389</v>
      </c>
      <c r="I621" s="21" t="s">
        <v>1386</v>
      </c>
      <c r="J621" s="28" t="s">
        <v>1387</v>
      </c>
      <c r="K621" s="30">
        <v>19990</v>
      </c>
    </row>
    <row r="622" spans="1:11" ht="30">
      <c r="A622" s="20" t="s">
        <v>1438</v>
      </c>
      <c r="B622" s="20" t="s">
        <v>1543</v>
      </c>
      <c r="C622" s="25" t="s">
        <v>1870</v>
      </c>
      <c r="D622" s="27" t="s">
        <v>1870</v>
      </c>
      <c r="E622" s="29" t="s">
        <v>1131</v>
      </c>
      <c r="F622" s="26">
        <v>20140098</v>
      </c>
      <c r="G622" s="27">
        <v>41807</v>
      </c>
      <c r="H622" s="21" t="s">
        <v>1390</v>
      </c>
      <c r="I622" s="21" t="s">
        <v>1391</v>
      </c>
      <c r="J622" s="28" t="s">
        <v>1392</v>
      </c>
      <c r="K622" s="30">
        <v>687225</v>
      </c>
    </row>
    <row r="623" spans="1:11" ht="30">
      <c r="A623" s="20" t="s">
        <v>1438</v>
      </c>
      <c r="B623" s="20" t="s">
        <v>1543</v>
      </c>
      <c r="C623" s="25" t="s">
        <v>1870</v>
      </c>
      <c r="D623" s="27" t="s">
        <v>1870</v>
      </c>
      <c r="E623" s="29" t="s">
        <v>1131</v>
      </c>
      <c r="F623" s="26">
        <v>20140099</v>
      </c>
      <c r="G623" s="27">
        <v>41807</v>
      </c>
      <c r="H623" s="21" t="s">
        <v>1393</v>
      </c>
      <c r="I623" s="21" t="s">
        <v>1394</v>
      </c>
      <c r="J623" s="28" t="s">
        <v>1395</v>
      </c>
      <c r="K623" s="30">
        <v>535500</v>
      </c>
    </row>
    <row r="624" spans="1:11" ht="30">
      <c r="A624" s="20" t="s">
        <v>1438</v>
      </c>
      <c r="B624" s="20" t="s">
        <v>1546</v>
      </c>
      <c r="C624" s="25" t="s">
        <v>1870</v>
      </c>
      <c r="D624" s="27" t="s">
        <v>1870</v>
      </c>
      <c r="E624" s="29" t="s">
        <v>1613</v>
      </c>
      <c r="F624" s="26">
        <v>1822740</v>
      </c>
      <c r="G624" s="27">
        <v>41807</v>
      </c>
      <c r="H624" s="21" t="s">
        <v>1396</v>
      </c>
      <c r="I624" s="21" t="s">
        <v>1343</v>
      </c>
      <c r="J624" s="28" t="s">
        <v>1554</v>
      </c>
      <c r="K624" s="30">
        <v>1860</v>
      </c>
    </row>
    <row r="625" spans="1:11" ht="30">
      <c r="A625" s="20" t="s">
        <v>1438</v>
      </c>
      <c r="B625" s="20" t="s">
        <v>1543</v>
      </c>
      <c r="C625" s="25" t="s">
        <v>1870</v>
      </c>
      <c r="D625" s="27" t="s">
        <v>1870</v>
      </c>
      <c r="E625" s="29" t="s">
        <v>1143</v>
      </c>
      <c r="F625" s="26">
        <v>20140032</v>
      </c>
      <c r="G625" s="27">
        <v>41808</v>
      </c>
      <c r="H625" s="21" t="s">
        <v>1397</v>
      </c>
      <c r="I625" s="21" t="s">
        <v>1370</v>
      </c>
      <c r="J625" s="28" t="s">
        <v>1371</v>
      </c>
      <c r="K625" s="30">
        <v>287999</v>
      </c>
    </row>
    <row r="626" spans="1:11" ht="30">
      <c r="A626" s="20" t="s">
        <v>1438</v>
      </c>
      <c r="B626" s="20" t="s">
        <v>1543</v>
      </c>
      <c r="C626" s="25" t="s">
        <v>1870</v>
      </c>
      <c r="D626" s="27" t="s">
        <v>1870</v>
      </c>
      <c r="E626" s="29" t="s">
        <v>1143</v>
      </c>
      <c r="F626" s="26">
        <v>20140033</v>
      </c>
      <c r="G626" s="27">
        <v>41808</v>
      </c>
      <c r="H626" s="21" t="s">
        <v>1398</v>
      </c>
      <c r="I626" s="21" t="s">
        <v>1399</v>
      </c>
      <c r="J626" s="28" t="s">
        <v>1400</v>
      </c>
      <c r="K626" s="30">
        <v>203695</v>
      </c>
    </row>
    <row r="627" spans="1:11" ht="30">
      <c r="A627" s="20" t="s">
        <v>1438</v>
      </c>
      <c r="B627" s="20" t="s">
        <v>1130</v>
      </c>
      <c r="C627" s="25" t="s">
        <v>1870</v>
      </c>
      <c r="D627" s="27" t="s">
        <v>1870</v>
      </c>
      <c r="E627" s="29" t="s">
        <v>1143</v>
      </c>
      <c r="F627" s="26">
        <v>20140034</v>
      </c>
      <c r="G627" s="27">
        <v>41808</v>
      </c>
      <c r="H627" s="21" t="s">
        <v>1401</v>
      </c>
      <c r="I627" s="21" t="s">
        <v>1402</v>
      </c>
      <c r="J627" s="28" t="s">
        <v>1403</v>
      </c>
      <c r="K627" s="30">
        <v>1449000</v>
      </c>
    </row>
    <row r="628" spans="1:11" ht="30">
      <c r="A628" s="20" t="s">
        <v>1438</v>
      </c>
      <c r="B628" s="20" t="s">
        <v>1130</v>
      </c>
      <c r="C628" s="25" t="s">
        <v>1870</v>
      </c>
      <c r="D628" s="27" t="s">
        <v>1870</v>
      </c>
      <c r="E628" s="29" t="s">
        <v>1143</v>
      </c>
      <c r="F628" s="26">
        <v>20140035</v>
      </c>
      <c r="G628" s="27">
        <v>41810</v>
      </c>
      <c r="H628" s="21" t="s">
        <v>1404</v>
      </c>
      <c r="I628" s="21" t="s">
        <v>1405</v>
      </c>
      <c r="J628" s="28" t="s">
        <v>1406</v>
      </c>
      <c r="K628" s="30">
        <v>643999</v>
      </c>
    </row>
    <row r="629" spans="1:11" ht="30">
      <c r="A629" s="20" t="s">
        <v>1438</v>
      </c>
      <c r="B629" s="20" t="s">
        <v>1543</v>
      </c>
      <c r="C629" s="25" t="s">
        <v>1870</v>
      </c>
      <c r="D629" s="27" t="s">
        <v>1870</v>
      </c>
      <c r="E629" s="29" t="s">
        <v>1143</v>
      </c>
      <c r="F629" s="26">
        <v>20140036</v>
      </c>
      <c r="G629" s="27">
        <v>41810</v>
      </c>
      <c r="H629" s="21" t="s">
        <v>1407</v>
      </c>
      <c r="I629" s="21" t="s">
        <v>1408</v>
      </c>
      <c r="J629" s="28" t="s">
        <v>1409</v>
      </c>
      <c r="K629" s="30">
        <v>225808</v>
      </c>
    </row>
    <row r="630" spans="1:11" ht="30">
      <c r="A630" s="20" t="s">
        <v>1438</v>
      </c>
      <c r="B630" s="20" t="s">
        <v>1546</v>
      </c>
      <c r="C630" s="25" t="s">
        <v>1870</v>
      </c>
      <c r="D630" s="27" t="s">
        <v>1870</v>
      </c>
      <c r="E630" s="29" t="s">
        <v>1613</v>
      </c>
      <c r="F630" s="26">
        <v>762783</v>
      </c>
      <c r="G630" s="27">
        <v>41810</v>
      </c>
      <c r="H630" s="21" t="s">
        <v>1410</v>
      </c>
      <c r="I630" s="21" t="s">
        <v>1340</v>
      </c>
      <c r="J630" s="28" t="s">
        <v>1341</v>
      </c>
      <c r="K630" s="30">
        <v>382474</v>
      </c>
    </row>
    <row r="631" spans="1:11" ht="45">
      <c r="A631" s="20" t="s">
        <v>1438</v>
      </c>
      <c r="B631" s="20" t="s">
        <v>1543</v>
      </c>
      <c r="C631" s="25" t="s">
        <v>1870</v>
      </c>
      <c r="D631" s="27" t="s">
        <v>1870</v>
      </c>
      <c r="E631" s="29" t="s">
        <v>1613</v>
      </c>
      <c r="F631" s="26">
        <v>32</v>
      </c>
      <c r="G631" s="27">
        <v>41810</v>
      </c>
      <c r="H631" s="21" t="s">
        <v>1411</v>
      </c>
      <c r="I631" s="21" t="s">
        <v>1412</v>
      </c>
      <c r="J631" s="28" t="s">
        <v>1413</v>
      </c>
      <c r="K631" s="30">
        <v>160000</v>
      </c>
    </row>
    <row r="632" spans="1:11" ht="30">
      <c r="A632" s="20" t="s">
        <v>1438</v>
      </c>
      <c r="B632" s="20" t="s">
        <v>1543</v>
      </c>
      <c r="C632" s="25" t="s">
        <v>1870</v>
      </c>
      <c r="D632" s="27" t="s">
        <v>1870</v>
      </c>
      <c r="E632" s="29" t="s">
        <v>1143</v>
      </c>
      <c r="F632" s="26">
        <v>20140037</v>
      </c>
      <c r="G632" s="27">
        <v>41813</v>
      </c>
      <c r="H632" s="21" t="s">
        <v>1414</v>
      </c>
      <c r="I632" s="21" t="s">
        <v>1415</v>
      </c>
      <c r="J632" s="28" t="s">
        <v>1100</v>
      </c>
      <c r="K632" s="30">
        <v>119990</v>
      </c>
    </row>
    <row r="633" spans="1:11" ht="30">
      <c r="A633" s="20" t="s">
        <v>1438</v>
      </c>
      <c r="B633" s="20" t="s">
        <v>1130</v>
      </c>
      <c r="C633" s="25" t="s">
        <v>1870</v>
      </c>
      <c r="D633" s="27" t="s">
        <v>1870</v>
      </c>
      <c r="E633" s="29" t="s">
        <v>1613</v>
      </c>
      <c r="F633" s="26">
        <v>483</v>
      </c>
      <c r="G633" s="27">
        <v>41813</v>
      </c>
      <c r="H633" s="21" t="s">
        <v>1416</v>
      </c>
      <c r="I633" s="21" t="s">
        <v>1417</v>
      </c>
      <c r="J633" s="28" t="s">
        <v>1418</v>
      </c>
      <c r="K633" s="30">
        <v>22500</v>
      </c>
    </row>
    <row r="634" spans="1:11" ht="45">
      <c r="A634" s="20" t="s">
        <v>1438</v>
      </c>
      <c r="B634" s="20" t="s">
        <v>1130</v>
      </c>
      <c r="C634" s="25" t="s">
        <v>1870</v>
      </c>
      <c r="D634" s="27" t="s">
        <v>1870</v>
      </c>
      <c r="E634" s="29" t="s">
        <v>1131</v>
      </c>
      <c r="F634" s="26">
        <v>20140101</v>
      </c>
      <c r="G634" s="27">
        <v>41814</v>
      </c>
      <c r="H634" s="21" t="s">
        <v>1419</v>
      </c>
      <c r="I634" s="21" t="s">
        <v>1354</v>
      </c>
      <c r="J634" s="28" t="s">
        <v>1355</v>
      </c>
      <c r="K634" s="30">
        <v>130189</v>
      </c>
    </row>
    <row r="635" spans="1:11" ht="30">
      <c r="A635" s="20" t="s">
        <v>1438</v>
      </c>
      <c r="B635" s="20" t="s">
        <v>1130</v>
      </c>
      <c r="C635" s="25" t="s">
        <v>1870</v>
      </c>
      <c r="D635" s="27" t="s">
        <v>1870</v>
      </c>
      <c r="E635" s="29" t="s">
        <v>1131</v>
      </c>
      <c r="F635" s="26">
        <v>20140102</v>
      </c>
      <c r="G635" s="27">
        <v>41814</v>
      </c>
      <c r="H635" s="21" t="s">
        <v>1420</v>
      </c>
      <c r="I635" s="21" t="s">
        <v>1421</v>
      </c>
      <c r="J635" s="28" t="s">
        <v>1422</v>
      </c>
      <c r="K635" s="30">
        <v>40300</v>
      </c>
    </row>
    <row r="636" spans="1:11" ht="30">
      <c r="A636" s="20" t="s">
        <v>1438</v>
      </c>
      <c r="B636" s="20" t="s">
        <v>1543</v>
      </c>
      <c r="C636" s="25" t="s">
        <v>1870</v>
      </c>
      <c r="D636" s="27" t="s">
        <v>1870</v>
      </c>
      <c r="E636" s="29" t="s">
        <v>1131</v>
      </c>
      <c r="F636" s="26">
        <v>20140103</v>
      </c>
      <c r="G636" s="27">
        <v>41814</v>
      </c>
      <c r="H636" s="21" t="s">
        <v>1423</v>
      </c>
      <c r="I636" s="21" t="s">
        <v>1375</v>
      </c>
      <c r="J636" s="28" t="s">
        <v>1376</v>
      </c>
      <c r="K636" s="30">
        <v>28274</v>
      </c>
    </row>
    <row r="637" spans="1:11" ht="30">
      <c r="A637" s="20" t="s">
        <v>1438</v>
      </c>
      <c r="B637" s="20" t="s">
        <v>1130</v>
      </c>
      <c r="C637" s="25" t="s">
        <v>1870</v>
      </c>
      <c r="D637" s="27" t="s">
        <v>1870</v>
      </c>
      <c r="E637" s="29" t="s">
        <v>1613</v>
      </c>
      <c r="F637" s="26">
        <v>225711</v>
      </c>
      <c r="G637" s="27">
        <v>41814</v>
      </c>
      <c r="H637" s="21" t="s">
        <v>1424</v>
      </c>
      <c r="I637" s="21" t="s">
        <v>1425</v>
      </c>
      <c r="J637" s="28" t="s">
        <v>1426</v>
      </c>
      <c r="K637" s="30">
        <v>2098278</v>
      </c>
    </row>
    <row r="638" spans="1:11" ht="30">
      <c r="A638" s="20" t="s">
        <v>1438</v>
      </c>
      <c r="B638" s="20" t="s">
        <v>1543</v>
      </c>
      <c r="C638" s="25" t="s">
        <v>1870</v>
      </c>
      <c r="D638" s="27" t="s">
        <v>1870</v>
      </c>
      <c r="E638" s="29" t="s">
        <v>1131</v>
      </c>
      <c r="F638" s="26">
        <v>20140104</v>
      </c>
      <c r="G638" s="27">
        <v>41815</v>
      </c>
      <c r="H638" s="21" t="s">
        <v>1427</v>
      </c>
      <c r="I638" s="21" t="s">
        <v>1428</v>
      </c>
      <c r="J638" s="28" t="s">
        <v>1429</v>
      </c>
      <c r="K638" s="30">
        <v>615000</v>
      </c>
    </row>
    <row r="639" spans="1:11" ht="30">
      <c r="A639" s="20" t="s">
        <v>1438</v>
      </c>
      <c r="B639" s="20" t="s">
        <v>1546</v>
      </c>
      <c r="C639" s="25" t="s">
        <v>1870</v>
      </c>
      <c r="D639" s="27" t="s">
        <v>1870</v>
      </c>
      <c r="E639" s="29" t="s">
        <v>1613</v>
      </c>
      <c r="F639" s="26">
        <v>763911</v>
      </c>
      <c r="G639" s="27">
        <v>41816</v>
      </c>
      <c r="H639" s="21" t="s">
        <v>1430</v>
      </c>
      <c r="I639" s="21" t="s">
        <v>1340</v>
      </c>
      <c r="J639" s="28" t="s">
        <v>1341</v>
      </c>
      <c r="K639" s="30">
        <v>359823</v>
      </c>
    </row>
    <row r="640" spans="1:11" ht="30">
      <c r="A640" s="20" t="s">
        <v>1438</v>
      </c>
      <c r="B640" s="20" t="s">
        <v>1546</v>
      </c>
      <c r="C640" s="25" t="s">
        <v>1870</v>
      </c>
      <c r="D640" s="27" t="s">
        <v>1870</v>
      </c>
      <c r="E640" s="29" t="s">
        <v>1613</v>
      </c>
      <c r="F640" s="26">
        <v>763771</v>
      </c>
      <c r="G640" s="27">
        <v>41816</v>
      </c>
      <c r="H640" s="21" t="s">
        <v>1431</v>
      </c>
      <c r="I640" s="21" t="s">
        <v>1340</v>
      </c>
      <c r="J640" s="28" t="s">
        <v>1341</v>
      </c>
      <c r="K640" s="30">
        <v>93917</v>
      </c>
    </row>
    <row r="641" spans="1:11" ht="30">
      <c r="A641" s="20" t="s">
        <v>1438</v>
      </c>
      <c r="B641" s="20" t="s">
        <v>1546</v>
      </c>
      <c r="C641" s="25" t="s">
        <v>1870</v>
      </c>
      <c r="D641" s="27" t="s">
        <v>1870</v>
      </c>
      <c r="E641" s="29" t="s">
        <v>1613</v>
      </c>
      <c r="F641" s="26">
        <v>763787</v>
      </c>
      <c r="G641" s="27">
        <v>41816</v>
      </c>
      <c r="H641" s="21" t="s">
        <v>1431</v>
      </c>
      <c r="I641" s="21" t="s">
        <v>1340</v>
      </c>
      <c r="J641" s="28" t="s">
        <v>1341</v>
      </c>
      <c r="K641" s="30">
        <v>212972</v>
      </c>
    </row>
    <row r="642" spans="1:11" ht="30">
      <c r="A642" s="20" t="s">
        <v>1438</v>
      </c>
      <c r="B642" s="20" t="s">
        <v>1130</v>
      </c>
      <c r="C642" s="25" t="s">
        <v>1870</v>
      </c>
      <c r="D642" s="27" t="s">
        <v>1870</v>
      </c>
      <c r="E642" s="29" t="s">
        <v>1143</v>
      </c>
      <c r="F642" s="26">
        <v>20140038</v>
      </c>
      <c r="G642" s="27">
        <v>41817</v>
      </c>
      <c r="H642" s="21" t="s">
        <v>1432</v>
      </c>
      <c r="I642" s="21" t="s">
        <v>1433</v>
      </c>
      <c r="J642" s="28" t="s">
        <v>1434</v>
      </c>
      <c r="K642" s="30">
        <v>495600</v>
      </c>
    </row>
    <row r="643" spans="1:11" ht="30">
      <c r="A643" s="20" t="s">
        <v>1438</v>
      </c>
      <c r="B643" s="20" t="s">
        <v>1130</v>
      </c>
      <c r="C643" s="25" t="s">
        <v>1870</v>
      </c>
      <c r="D643" s="27" t="s">
        <v>1870</v>
      </c>
      <c r="E643" s="29" t="s">
        <v>1613</v>
      </c>
      <c r="F643" s="26">
        <v>222</v>
      </c>
      <c r="G643" s="27">
        <v>41820</v>
      </c>
      <c r="H643" s="21" t="s">
        <v>1435</v>
      </c>
      <c r="I643" s="21" t="s">
        <v>1436</v>
      </c>
      <c r="J643" s="28" t="s">
        <v>1437</v>
      </c>
      <c r="K643" s="30">
        <v>118750</v>
      </c>
    </row>
    <row r="644" spans="1:11" ht="30">
      <c r="A644" s="20" t="s">
        <v>453</v>
      </c>
      <c r="B644" s="20" t="s">
        <v>1543</v>
      </c>
      <c r="C644" s="25" t="s">
        <v>1597</v>
      </c>
      <c r="D644" s="27" t="s">
        <v>1597</v>
      </c>
      <c r="E644" s="29" t="s">
        <v>1603</v>
      </c>
      <c r="F644" s="26">
        <v>20140032</v>
      </c>
      <c r="G644" s="27">
        <v>41799</v>
      </c>
      <c r="H644" s="21" t="s">
        <v>1439</v>
      </c>
      <c r="I644" s="21" t="s">
        <v>1440</v>
      </c>
      <c r="J644" s="28" t="s">
        <v>1441</v>
      </c>
      <c r="K644" s="30">
        <v>96000</v>
      </c>
    </row>
    <row r="645" spans="1:11" ht="30">
      <c r="A645" s="20" t="s">
        <v>453</v>
      </c>
      <c r="B645" s="20" t="s">
        <v>1543</v>
      </c>
      <c r="C645" s="25" t="s">
        <v>1597</v>
      </c>
      <c r="D645" s="27" t="s">
        <v>1597</v>
      </c>
      <c r="E645" s="29" t="s">
        <v>1603</v>
      </c>
      <c r="F645" s="26">
        <v>20140033</v>
      </c>
      <c r="G645" s="27">
        <v>41799</v>
      </c>
      <c r="H645" s="21" t="s">
        <v>1442</v>
      </c>
      <c r="I645" s="21" t="s">
        <v>1443</v>
      </c>
      <c r="J645" s="28" t="s">
        <v>1444</v>
      </c>
      <c r="K645" s="30">
        <v>196092</v>
      </c>
    </row>
    <row r="646" spans="1:11" ht="30">
      <c r="A646" s="20" t="s">
        <v>453</v>
      </c>
      <c r="B646" s="20" t="s">
        <v>1543</v>
      </c>
      <c r="C646" s="25" t="s">
        <v>1597</v>
      </c>
      <c r="D646" s="27" t="s">
        <v>1597</v>
      </c>
      <c r="E646" s="29" t="s">
        <v>1603</v>
      </c>
      <c r="F646" s="26">
        <v>20140034</v>
      </c>
      <c r="G646" s="27">
        <v>41799</v>
      </c>
      <c r="H646" s="21" t="s">
        <v>1442</v>
      </c>
      <c r="I646" s="21" t="s">
        <v>1440</v>
      </c>
      <c r="J646" s="28" t="s">
        <v>1441</v>
      </c>
      <c r="K646" s="30">
        <v>121600</v>
      </c>
    </row>
    <row r="647" spans="1:11" ht="30">
      <c r="A647" s="20" t="s">
        <v>453</v>
      </c>
      <c r="B647" s="20" t="s">
        <v>1543</v>
      </c>
      <c r="C647" s="25" t="s">
        <v>1597</v>
      </c>
      <c r="D647" s="27" t="s">
        <v>1597</v>
      </c>
      <c r="E647" s="29" t="s">
        <v>1603</v>
      </c>
      <c r="F647" s="26">
        <v>20140035</v>
      </c>
      <c r="G647" s="27">
        <v>41799</v>
      </c>
      <c r="H647" s="21" t="s">
        <v>1445</v>
      </c>
      <c r="I647" s="21" t="s">
        <v>1446</v>
      </c>
      <c r="J647" s="28" t="s">
        <v>1447</v>
      </c>
      <c r="K647" s="30">
        <v>49356</v>
      </c>
    </row>
    <row r="648" spans="1:11" ht="30">
      <c r="A648" s="20" t="s">
        <v>453</v>
      </c>
      <c r="B648" s="20" t="s">
        <v>1543</v>
      </c>
      <c r="C648" s="25" t="s">
        <v>1597</v>
      </c>
      <c r="D648" s="27" t="s">
        <v>1597</v>
      </c>
      <c r="E648" s="29" t="s">
        <v>1603</v>
      </c>
      <c r="F648" s="26">
        <v>20140036</v>
      </c>
      <c r="G648" s="27">
        <v>41799</v>
      </c>
      <c r="H648" s="21" t="s">
        <v>1445</v>
      </c>
      <c r="I648" s="21" t="s">
        <v>1448</v>
      </c>
      <c r="J648" s="28" t="s">
        <v>1449</v>
      </c>
      <c r="K648" s="30">
        <v>139347</v>
      </c>
    </row>
    <row r="649" spans="1:11" ht="30">
      <c r="A649" s="20" t="s">
        <v>453</v>
      </c>
      <c r="B649" s="20" t="s">
        <v>1543</v>
      </c>
      <c r="C649" s="25" t="s">
        <v>1597</v>
      </c>
      <c r="D649" s="27" t="s">
        <v>1597</v>
      </c>
      <c r="E649" s="29" t="s">
        <v>1603</v>
      </c>
      <c r="F649" s="26">
        <v>20140037</v>
      </c>
      <c r="G649" s="27">
        <v>41799</v>
      </c>
      <c r="H649" s="21" t="s">
        <v>1445</v>
      </c>
      <c r="I649" s="21" t="s">
        <v>1440</v>
      </c>
      <c r="J649" s="28" t="s">
        <v>1441</v>
      </c>
      <c r="K649" s="30">
        <v>610414</v>
      </c>
    </row>
    <row r="650" spans="1:11" ht="30">
      <c r="A650" s="20" t="s">
        <v>453</v>
      </c>
      <c r="B650" s="20" t="s">
        <v>1543</v>
      </c>
      <c r="C650" s="25" t="s">
        <v>1597</v>
      </c>
      <c r="D650" s="27" t="s">
        <v>1597</v>
      </c>
      <c r="E650" s="29" t="s">
        <v>1603</v>
      </c>
      <c r="F650" s="26">
        <v>20140038</v>
      </c>
      <c r="G650" s="27">
        <v>41801</v>
      </c>
      <c r="H650" s="21" t="s">
        <v>1450</v>
      </c>
      <c r="I650" s="21" t="s">
        <v>1451</v>
      </c>
      <c r="J650" s="28" t="s">
        <v>1452</v>
      </c>
      <c r="K650" s="30">
        <v>35000</v>
      </c>
    </row>
    <row r="651" spans="1:11" ht="30">
      <c r="A651" s="20" t="s">
        <v>453</v>
      </c>
      <c r="B651" s="20" t="s">
        <v>1543</v>
      </c>
      <c r="C651" s="25" t="s">
        <v>1597</v>
      </c>
      <c r="D651" s="27" t="s">
        <v>1597</v>
      </c>
      <c r="E651" s="29" t="s">
        <v>1603</v>
      </c>
      <c r="F651" s="26">
        <v>20140039</v>
      </c>
      <c r="G651" s="27">
        <v>41802</v>
      </c>
      <c r="H651" s="21" t="s">
        <v>1453</v>
      </c>
      <c r="I651" s="21" t="s">
        <v>1454</v>
      </c>
      <c r="J651" s="28" t="s">
        <v>1455</v>
      </c>
      <c r="K651" s="30">
        <v>41740</v>
      </c>
    </row>
    <row r="652" spans="1:11" ht="30">
      <c r="A652" s="20" t="s">
        <v>453</v>
      </c>
      <c r="B652" s="20" t="s">
        <v>1543</v>
      </c>
      <c r="C652" s="25" t="s">
        <v>1597</v>
      </c>
      <c r="D652" s="27" t="s">
        <v>1597</v>
      </c>
      <c r="E652" s="29" t="s">
        <v>1603</v>
      </c>
      <c r="F652" s="26">
        <v>20140040</v>
      </c>
      <c r="G652" s="27">
        <v>41802</v>
      </c>
      <c r="H652" s="21" t="s">
        <v>97</v>
      </c>
      <c r="I652" s="21" t="s">
        <v>1456</v>
      </c>
      <c r="J652" s="28" t="s">
        <v>1457</v>
      </c>
      <c r="K652" s="30">
        <v>99980</v>
      </c>
    </row>
    <row r="653" spans="1:11" ht="30">
      <c r="A653" s="20" t="s">
        <v>453</v>
      </c>
      <c r="B653" s="20" t="s">
        <v>1543</v>
      </c>
      <c r="C653" s="25" t="s">
        <v>1597</v>
      </c>
      <c r="D653" s="27" t="s">
        <v>1597</v>
      </c>
      <c r="E653" s="29" t="s">
        <v>1603</v>
      </c>
      <c r="F653" s="26">
        <v>20140041</v>
      </c>
      <c r="G653" s="27">
        <v>41808</v>
      </c>
      <c r="H653" s="21" t="s">
        <v>1458</v>
      </c>
      <c r="I653" s="21" t="s">
        <v>1440</v>
      </c>
      <c r="J653" s="28" t="s">
        <v>1441</v>
      </c>
      <c r="K653" s="30">
        <v>147571</v>
      </c>
    </row>
    <row r="654" spans="1:11" ht="30">
      <c r="A654" s="20" t="s">
        <v>453</v>
      </c>
      <c r="B654" s="20" t="s">
        <v>1543</v>
      </c>
      <c r="C654" s="25" t="s">
        <v>1597</v>
      </c>
      <c r="D654" s="27" t="s">
        <v>1597</v>
      </c>
      <c r="E654" s="29" t="s">
        <v>1603</v>
      </c>
      <c r="F654" s="26">
        <v>20140042</v>
      </c>
      <c r="G654" s="27">
        <v>41808</v>
      </c>
      <c r="H654" s="21" t="s">
        <v>1458</v>
      </c>
      <c r="I654" s="21" t="s">
        <v>1448</v>
      </c>
      <c r="J654" s="28" t="s">
        <v>1449</v>
      </c>
      <c r="K654" s="30">
        <v>72783</v>
      </c>
    </row>
    <row r="655" spans="1:11" ht="30">
      <c r="A655" s="20" t="s">
        <v>453</v>
      </c>
      <c r="B655" s="20" t="s">
        <v>1543</v>
      </c>
      <c r="C655" s="25" t="s">
        <v>1597</v>
      </c>
      <c r="D655" s="27" t="s">
        <v>1597</v>
      </c>
      <c r="E655" s="29" t="s">
        <v>1603</v>
      </c>
      <c r="F655" s="26">
        <v>20140043</v>
      </c>
      <c r="G655" s="27">
        <v>41808</v>
      </c>
      <c r="H655" s="21" t="s">
        <v>1458</v>
      </c>
      <c r="I655" s="21" t="s">
        <v>1459</v>
      </c>
      <c r="J655" s="28" t="s">
        <v>1460</v>
      </c>
      <c r="K655" s="30">
        <v>15470</v>
      </c>
    </row>
    <row r="656" spans="1:11" ht="30">
      <c r="A656" s="20" t="s">
        <v>453</v>
      </c>
      <c r="B656" s="20" t="s">
        <v>1543</v>
      </c>
      <c r="C656" s="25" t="s">
        <v>1597</v>
      </c>
      <c r="D656" s="27" t="s">
        <v>1597</v>
      </c>
      <c r="E656" s="29" t="s">
        <v>1603</v>
      </c>
      <c r="F656" s="26">
        <v>20140044</v>
      </c>
      <c r="G656" s="27">
        <v>41808</v>
      </c>
      <c r="H656" s="21" t="s">
        <v>1461</v>
      </c>
      <c r="I656" s="21" t="s">
        <v>1462</v>
      </c>
      <c r="J656" s="28" t="s">
        <v>1463</v>
      </c>
      <c r="K656" s="30">
        <v>299991</v>
      </c>
    </row>
    <row r="657" spans="1:11" ht="45">
      <c r="A657" s="20" t="s">
        <v>453</v>
      </c>
      <c r="B657" s="20" t="s">
        <v>1543</v>
      </c>
      <c r="C657" s="25" t="s">
        <v>1597</v>
      </c>
      <c r="D657" s="27" t="s">
        <v>1597</v>
      </c>
      <c r="E657" s="29" t="s">
        <v>1603</v>
      </c>
      <c r="F657" s="26">
        <v>20140045</v>
      </c>
      <c r="G657" s="27">
        <v>41809</v>
      </c>
      <c r="H657" s="21" t="s">
        <v>1464</v>
      </c>
      <c r="I657" s="21" t="s">
        <v>1465</v>
      </c>
      <c r="J657" s="28" t="s">
        <v>1190</v>
      </c>
      <c r="K657" s="30">
        <v>2500000</v>
      </c>
    </row>
    <row r="658" spans="1:11" ht="30">
      <c r="A658" s="20" t="s">
        <v>453</v>
      </c>
      <c r="B658" s="20" t="s">
        <v>1543</v>
      </c>
      <c r="C658" s="25" t="s">
        <v>1597</v>
      </c>
      <c r="D658" s="27" t="s">
        <v>1597</v>
      </c>
      <c r="E658" s="29" t="s">
        <v>1603</v>
      </c>
      <c r="F658" s="26">
        <v>20140046</v>
      </c>
      <c r="G658" s="27">
        <v>41809</v>
      </c>
      <c r="H658" s="21" t="s">
        <v>1466</v>
      </c>
      <c r="I658" s="21" t="s">
        <v>1459</v>
      </c>
      <c r="J658" s="28" t="s">
        <v>1460</v>
      </c>
      <c r="K658" s="30">
        <v>38056</v>
      </c>
    </row>
    <row r="659" spans="1:11" ht="30">
      <c r="A659" s="20" t="s">
        <v>453</v>
      </c>
      <c r="B659" s="20" t="s">
        <v>1543</v>
      </c>
      <c r="C659" s="25" t="s">
        <v>1597</v>
      </c>
      <c r="D659" s="27" t="s">
        <v>1597</v>
      </c>
      <c r="E659" s="29" t="s">
        <v>1603</v>
      </c>
      <c r="F659" s="26">
        <v>20140047</v>
      </c>
      <c r="G659" s="27">
        <v>41814</v>
      </c>
      <c r="H659" s="21" t="s">
        <v>1467</v>
      </c>
      <c r="I659" s="21" t="s">
        <v>1462</v>
      </c>
      <c r="J659" s="28" t="s">
        <v>1463</v>
      </c>
      <c r="K659" s="30">
        <v>29990</v>
      </c>
    </row>
    <row r="660" spans="1:11" ht="45">
      <c r="A660" s="20" t="s">
        <v>453</v>
      </c>
      <c r="B660" s="20" t="s">
        <v>1725</v>
      </c>
      <c r="C660" s="25" t="s">
        <v>1597</v>
      </c>
      <c r="D660" s="27" t="s">
        <v>1597</v>
      </c>
      <c r="E660" s="29" t="s">
        <v>1598</v>
      </c>
      <c r="F660" s="26">
        <v>20140133</v>
      </c>
      <c r="G660" s="27">
        <v>41792</v>
      </c>
      <c r="H660" s="21" t="s">
        <v>1468</v>
      </c>
      <c r="I660" s="21" t="s">
        <v>1233</v>
      </c>
      <c r="J660" s="28" t="s">
        <v>1549</v>
      </c>
      <c r="K660" s="30">
        <v>174866</v>
      </c>
    </row>
    <row r="661" spans="1:11" ht="45">
      <c r="A661" s="20" t="s">
        <v>453</v>
      </c>
      <c r="B661" s="20" t="s">
        <v>1725</v>
      </c>
      <c r="C661" s="25" t="s">
        <v>1597</v>
      </c>
      <c r="D661" s="27" t="s">
        <v>1597</v>
      </c>
      <c r="E661" s="29" t="s">
        <v>1598</v>
      </c>
      <c r="F661" s="26">
        <v>20140134</v>
      </c>
      <c r="G661" s="27">
        <v>41793</v>
      </c>
      <c r="H661" s="21" t="s">
        <v>1469</v>
      </c>
      <c r="I661" s="21" t="s">
        <v>1470</v>
      </c>
      <c r="J661" s="28" t="s">
        <v>1471</v>
      </c>
      <c r="K661" s="30">
        <v>55000</v>
      </c>
    </row>
    <row r="662" spans="1:11" ht="45">
      <c r="A662" s="20" t="s">
        <v>453</v>
      </c>
      <c r="B662" s="20" t="s">
        <v>1725</v>
      </c>
      <c r="C662" s="25" t="s">
        <v>1597</v>
      </c>
      <c r="D662" s="27" t="s">
        <v>1597</v>
      </c>
      <c r="E662" s="29" t="s">
        <v>1598</v>
      </c>
      <c r="F662" s="26">
        <v>2014135</v>
      </c>
      <c r="G662" s="27">
        <v>41793</v>
      </c>
      <c r="H662" s="21" t="s">
        <v>1472</v>
      </c>
      <c r="I662" s="21" t="s">
        <v>1233</v>
      </c>
      <c r="J662" s="28" t="s">
        <v>1549</v>
      </c>
      <c r="K662" s="30">
        <v>307166</v>
      </c>
    </row>
    <row r="663" spans="1:11" ht="30">
      <c r="A663" s="20" t="s">
        <v>453</v>
      </c>
      <c r="B663" s="20" t="s">
        <v>1543</v>
      </c>
      <c r="C663" s="25" t="s">
        <v>1597</v>
      </c>
      <c r="D663" s="27" t="s">
        <v>1597</v>
      </c>
      <c r="E663" s="29" t="s">
        <v>1598</v>
      </c>
      <c r="F663" s="26">
        <v>20140136</v>
      </c>
      <c r="G663" s="27">
        <v>41793</v>
      </c>
      <c r="H663" s="21" t="s">
        <v>1473</v>
      </c>
      <c r="I663" s="21" t="s">
        <v>1474</v>
      </c>
      <c r="J663" s="28" t="s">
        <v>1475</v>
      </c>
      <c r="K663" s="30">
        <v>188889</v>
      </c>
    </row>
    <row r="664" spans="1:11" ht="45">
      <c r="A664" s="20" t="s">
        <v>453</v>
      </c>
      <c r="B664" s="20" t="s">
        <v>1725</v>
      </c>
      <c r="C664" s="25" t="s">
        <v>1597</v>
      </c>
      <c r="D664" s="27" t="s">
        <v>1597</v>
      </c>
      <c r="E664" s="29" t="s">
        <v>1598</v>
      </c>
      <c r="F664" s="26">
        <v>20140137</v>
      </c>
      <c r="G664" s="27">
        <v>41794</v>
      </c>
      <c r="H664" s="21" t="s">
        <v>1476</v>
      </c>
      <c r="I664" s="21" t="s">
        <v>1233</v>
      </c>
      <c r="J664" s="28" t="s">
        <v>1549</v>
      </c>
      <c r="K664" s="30">
        <v>761479</v>
      </c>
    </row>
    <row r="665" spans="1:11" ht="45">
      <c r="A665" s="20" t="s">
        <v>453</v>
      </c>
      <c r="B665" s="20" t="s">
        <v>1725</v>
      </c>
      <c r="C665" s="25" t="s">
        <v>1597</v>
      </c>
      <c r="D665" s="27" t="s">
        <v>1597</v>
      </c>
      <c r="E665" s="29" t="s">
        <v>1598</v>
      </c>
      <c r="F665" s="26">
        <v>20140138</v>
      </c>
      <c r="G665" s="27">
        <v>41795</v>
      </c>
      <c r="H665" s="21" t="s">
        <v>1477</v>
      </c>
      <c r="I665" s="21" t="s">
        <v>1354</v>
      </c>
      <c r="J665" s="28" t="s">
        <v>1586</v>
      </c>
      <c r="K665" s="30">
        <v>15000</v>
      </c>
    </row>
    <row r="666" spans="1:11" ht="30">
      <c r="A666" s="20" t="s">
        <v>453</v>
      </c>
      <c r="B666" s="20" t="s">
        <v>1543</v>
      </c>
      <c r="C666" s="25" t="s">
        <v>1597</v>
      </c>
      <c r="D666" s="27" t="s">
        <v>1597</v>
      </c>
      <c r="E666" s="29" t="s">
        <v>1598</v>
      </c>
      <c r="F666" s="26">
        <v>20140139</v>
      </c>
      <c r="G666" s="27">
        <v>41796</v>
      </c>
      <c r="H666" s="21" t="s">
        <v>1478</v>
      </c>
      <c r="I666" s="21" t="s">
        <v>1479</v>
      </c>
      <c r="J666" s="28" t="s">
        <v>1480</v>
      </c>
      <c r="K666" s="30">
        <v>143038</v>
      </c>
    </row>
    <row r="667" spans="1:11" ht="45">
      <c r="A667" s="20" t="s">
        <v>453</v>
      </c>
      <c r="B667" s="20" t="s">
        <v>1725</v>
      </c>
      <c r="C667" s="25" t="s">
        <v>1597</v>
      </c>
      <c r="D667" s="27" t="s">
        <v>1597</v>
      </c>
      <c r="E667" s="29" t="s">
        <v>1598</v>
      </c>
      <c r="F667" s="26">
        <v>20140140</v>
      </c>
      <c r="G667" s="27">
        <v>41796</v>
      </c>
      <c r="H667" s="21" t="s">
        <v>1481</v>
      </c>
      <c r="I667" s="21" t="s">
        <v>1233</v>
      </c>
      <c r="J667" s="28" t="s">
        <v>1549</v>
      </c>
      <c r="K667" s="30">
        <v>174866</v>
      </c>
    </row>
    <row r="668" spans="1:11" ht="45">
      <c r="A668" s="20" t="s">
        <v>453</v>
      </c>
      <c r="B668" s="20" t="s">
        <v>1725</v>
      </c>
      <c r="C668" s="25" t="s">
        <v>1597</v>
      </c>
      <c r="D668" s="27" t="s">
        <v>1597</v>
      </c>
      <c r="E668" s="29" t="s">
        <v>1598</v>
      </c>
      <c r="F668" s="26">
        <v>20140141</v>
      </c>
      <c r="G668" s="27">
        <v>41799</v>
      </c>
      <c r="H668" s="21" t="s">
        <v>1482</v>
      </c>
      <c r="I668" s="21" t="s">
        <v>1233</v>
      </c>
      <c r="J668" s="28" t="s">
        <v>1549</v>
      </c>
      <c r="K668" s="30">
        <v>152796</v>
      </c>
    </row>
    <row r="669" spans="1:11" ht="45">
      <c r="A669" s="20" t="s">
        <v>453</v>
      </c>
      <c r="B669" s="20" t="s">
        <v>1725</v>
      </c>
      <c r="C669" s="25" t="s">
        <v>1597</v>
      </c>
      <c r="D669" s="27" t="s">
        <v>1597</v>
      </c>
      <c r="E669" s="29" t="s">
        <v>1598</v>
      </c>
      <c r="F669" s="26">
        <v>20140142</v>
      </c>
      <c r="G669" s="27">
        <v>41799</v>
      </c>
      <c r="H669" s="21" t="s">
        <v>1481</v>
      </c>
      <c r="I669" s="21" t="s">
        <v>1233</v>
      </c>
      <c r="J669" s="28" t="s">
        <v>1549</v>
      </c>
      <c r="K669" s="30">
        <v>213566</v>
      </c>
    </row>
    <row r="670" spans="1:11" ht="45">
      <c r="A670" s="20" t="s">
        <v>453</v>
      </c>
      <c r="B670" s="20" t="s">
        <v>1725</v>
      </c>
      <c r="C670" s="25" t="s">
        <v>1597</v>
      </c>
      <c r="D670" s="27" t="s">
        <v>1597</v>
      </c>
      <c r="E670" s="29" t="s">
        <v>1598</v>
      </c>
      <c r="F670" s="26">
        <v>20140143</v>
      </c>
      <c r="G670" s="27">
        <v>41799</v>
      </c>
      <c r="H670" s="21" t="s">
        <v>1483</v>
      </c>
      <c r="I670" s="21" t="s">
        <v>1233</v>
      </c>
      <c r="J670" s="28" t="s">
        <v>1549</v>
      </c>
      <c r="K670" s="30">
        <v>81500</v>
      </c>
    </row>
    <row r="671" spans="1:11" ht="30">
      <c r="A671" s="20" t="s">
        <v>453</v>
      </c>
      <c r="B671" s="20" t="s">
        <v>1543</v>
      </c>
      <c r="C671" s="25" t="s">
        <v>1597</v>
      </c>
      <c r="D671" s="27" t="s">
        <v>1597</v>
      </c>
      <c r="E671" s="29" t="s">
        <v>1598</v>
      </c>
      <c r="F671" s="26">
        <v>20140144</v>
      </c>
      <c r="G671" s="27">
        <v>41800</v>
      </c>
      <c r="H671" s="21" t="s">
        <v>1484</v>
      </c>
      <c r="I671" s="21" t="s">
        <v>1485</v>
      </c>
      <c r="J671" s="28" t="s">
        <v>1486</v>
      </c>
      <c r="K671" s="30">
        <v>27500</v>
      </c>
    </row>
    <row r="672" spans="1:11" ht="45">
      <c r="A672" s="20" t="s">
        <v>453</v>
      </c>
      <c r="B672" s="20" t="s">
        <v>1725</v>
      </c>
      <c r="C672" s="25" t="s">
        <v>1597</v>
      </c>
      <c r="D672" s="27" t="s">
        <v>1597</v>
      </c>
      <c r="E672" s="29" t="s">
        <v>1598</v>
      </c>
      <c r="F672" s="26">
        <v>20140145</v>
      </c>
      <c r="G672" s="27">
        <v>41800</v>
      </c>
      <c r="H672" s="21" t="s">
        <v>1487</v>
      </c>
      <c r="I672" s="21" t="s">
        <v>1488</v>
      </c>
      <c r="J672" s="28" t="s">
        <v>1489</v>
      </c>
      <c r="K672" s="30">
        <v>42801</v>
      </c>
    </row>
    <row r="673" spans="1:11" ht="45">
      <c r="A673" s="20" t="s">
        <v>453</v>
      </c>
      <c r="B673" s="20" t="s">
        <v>1725</v>
      </c>
      <c r="C673" s="25" t="s">
        <v>1597</v>
      </c>
      <c r="D673" s="27" t="s">
        <v>1597</v>
      </c>
      <c r="E673" s="29" t="s">
        <v>1598</v>
      </c>
      <c r="F673" s="26">
        <v>20140146</v>
      </c>
      <c r="G673" s="27">
        <v>41800</v>
      </c>
      <c r="H673" s="21" t="s">
        <v>1490</v>
      </c>
      <c r="I673" s="21" t="s">
        <v>1488</v>
      </c>
      <c r="J673" s="28" t="s">
        <v>1489</v>
      </c>
      <c r="K673" s="30">
        <v>42801</v>
      </c>
    </row>
    <row r="674" spans="1:11" ht="30">
      <c r="A674" s="20" t="s">
        <v>453</v>
      </c>
      <c r="B674" s="20" t="s">
        <v>1543</v>
      </c>
      <c r="C674" s="25" t="s">
        <v>1597</v>
      </c>
      <c r="D674" s="27" t="s">
        <v>1597</v>
      </c>
      <c r="E674" s="29" t="s">
        <v>1598</v>
      </c>
      <c r="F674" s="26">
        <v>20140147</v>
      </c>
      <c r="G674" s="27">
        <v>41801</v>
      </c>
      <c r="H674" s="21" t="s">
        <v>1491</v>
      </c>
      <c r="I674" s="21" t="s">
        <v>1492</v>
      </c>
      <c r="J674" s="28" t="s">
        <v>1493</v>
      </c>
      <c r="K674" s="30">
        <v>42000</v>
      </c>
    </row>
    <row r="675" spans="1:11" ht="45">
      <c r="A675" s="20" t="s">
        <v>453</v>
      </c>
      <c r="B675" s="20" t="s">
        <v>1725</v>
      </c>
      <c r="C675" s="25" t="s">
        <v>1597</v>
      </c>
      <c r="D675" s="27" t="s">
        <v>1597</v>
      </c>
      <c r="E675" s="29" t="s">
        <v>1598</v>
      </c>
      <c r="F675" s="26">
        <v>20140148</v>
      </c>
      <c r="G675" s="27">
        <v>41807</v>
      </c>
      <c r="H675" s="21" t="s">
        <v>1494</v>
      </c>
      <c r="I675" s="21" t="s">
        <v>1354</v>
      </c>
      <c r="J675" s="28" t="s">
        <v>1586</v>
      </c>
      <c r="K675" s="30">
        <v>106066</v>
      </c>
    </row>
    <row r="676" spans="1:11" ht="45">
      <c r="A676" s="20" t="s">
        <v>453</v>
      </c>
      <c r="B676" s="20" t="s">
        <v>1725</v>
      </c>
      <c r="C676" s="25" t="s">
        <v>1597</v>
      </c>
      <c r="D676" s="27" t="s">
        <v>1597</v>
      </c>
      <c r="E676" s="29" t="s">
        <v>1598</v>
      </c>
      <c r="F676" s="26">
        <v>20140149</v>
      </c>
      <c r="G676" s="27">
        <v>41807</v>
      </c>
      <c r="H676" s="21" t="s">
        <v>1495</v>
      </c>
      <c r="I676" s="21" t="s">
        <v>1233</v>
      </c>
      <c r="J676" s="28" t="s">
        <v>1549</v>
      </c>
      <c r="K676" s="30">
        <v>831508</v>
      </c>
    </row>
    <row r="677" spans="1:11" ht="45">
      <c r="A677" s="20" t="s">
        <v>453</v>
      </c>
      <c r="B677" s="20" t="s">
        <v>1725</v>
      </c>
      <c r="C677" s="25" t="s">
        <v>1597</v>
      </c>
      <c r="D677" s="27" t="s">
        <v>1597</v>
      </c>
      <c r="E677" s="29" t="s">
        <v>1598</v>
      </c>
      <c r="F677" s="26">
        <v>20140150</v>
      </c>
      <c r="G677" s="27">
        <v>41808</v>
      </c>
      <c r="H677" s="21" t="s">
        <v>1496</v>
      </c>
      <c r="I677" s="21" t="s">
        <v>1488</v>
      </c>
      <c r="J677" s="28" t="s">
        <v>1489</v>
      </c>
      <c r="K677" s="30">
        <v>37001</v>
      </c>
    </row>
    <row r="678" spans="1:11" ht="45">
      <c r="A678" s="20" t="s">
        <v>453</v>
      </c>
      <c r="B678" s="20" t="s">
        <v>1725</v>
      </c>
      <c r="C678" s="25" t="s">
        <v>1597</v>
      </c>
      <c r="D678" s="27" t="s">
        <v>1597</v>
      </c>
      <c r="E678" s="29" t="s">
        <v>1598</v>
      </c>
      <c r="F678" s="26">
        <v>20140151</v>
      </c>
      <c r="G678" s="27">
        <v>41808</v>
      </c>
      <c r="H678" s="21" t="s">
        <v>1497</v>
      </c>
      <c r="I678" s="21" t="s">
        <v>1488</v>
      </c>
      <c r="J678" s="28" t="s">
        <v>1489</v>
      </c>
      <c r="K678" s="30">
        <v>13900</v>
      </c>
    </row>
    <row r="679" spans="1:11" ht="30">
      <c r="A679" s="20" t="s">
        <v>453</v>
      </c>
      <c r="B679" s="20"/>
      <c r="C679" s="25"/>
      <c r="D679" s="27"/>
      <c r="E679" s="29" t="s">
        <v>1598</v>
      </c>
      <c r="F679" s="26">
        <v>20140152</v>
      </c>
      <c r="G679" s="27">
        <v>41809</v>
      </c>
      <c r="H679" s="21" t="s">
        <v>1498</v>
      </c>
      <c r="I679" s="21" t="s">
        <v>1479</v>
      </c>
      <c r="J679" s="28" t="s">
        <v>1480</v>
      </c>
      <c r="K679" s="30">
        <v>283399</v>
      </c>
    </row>
    <row r="680" spans="1:11" ht="30">
      <c r="A680" s="20" t="s">
        <v>453</v>
      </c>
      <c r="B680" s="20" t="s">
        <v>1684</v>
      </c>
      <c r="C680" s="25" t="s">
        <v>1499</v>
      </c>
      <c r="D680" s="27">
        <v>41183</v>
      </c>
      <c r="E680" s="29" t="s">
        <v>1598</v>
      </c>
      <c r="F680" s="26">
        <v>20140153</v>
      </c>
      <c r="G680" s="27">
        <v>41809</v>
      </c>
      <c r="H680" s="21" t="s">
        <v>1500</v>
      </c>
      <c r="I680" s="21" t="s">
        <v>1501</v>
      </c>
      <c r="J680" s="28" t="s">
        <v>1502</v>
      </c>
      <c r="K680" s="30">
        <v>143983</v>
      </c>
    </row>
    <row r="681" spans="1:11" ht="45">
      <c r="A681" s="20" t="s">
        <v>453</v>
      </c>
      <c r="B681" s="20" t="s">
        <v>1725</v>
      </c>
      <c r="C681" s="25" t="s">
        <v>1597</v>
      </c>
      <c r="D681" s="27" t="s">
        <v>1597</v>
      </c>
      <c r="E681" s="29" t="s">
        <v>1598</v>
      </c>
      <c r="F681" s="26">
        <v>20140154</v>
      </c>
      <c r="G681" s="27">
        <v>41809</v>
      </c>
      <c r="H681" s="21" t="s">
        <v>1503</v>
      </c>
      <c r="I681" s="21" t="s">
        <v>1504</v>
      </c>
      <c r="J681" s="28" t="s">
        <v>1505</v>
      </c>
      <c r="K681" s="30">
        <v>140420</v>
      </c>
    </row>
    <row r="682" spans="1:11" ht="45">
      <c r="A682" s="20" t="s">
        <v>453</v>
      </c>
      <c r="B682" s="20" t="s">
        <v>1725</v>
      </c>
      <c r="C682" s="25" t="s">
        <v>1597</v>
      </c>
      <c r="D682" s="27" t="s">
        <v>1597</v>
      </c>
      <c r="E682" s="29" t="s">
        <v>1598</v>
      </c>
      <c r="F682" s="26">
        <v>20140155</v>
      </c>
      <c r="G682" s="27">
        <v>41809</v>
      </c>
      <c r="H682" s="21" t="s">
        <v>1503</v>
      </c>
      <c r="I682" s="21" t="s">
        <v>1506</v>
      </c>
      <c r="J682" s="28" t="s">
        <v>1507</v>
      </c>
      <c r="K682" s="30">
        <v>61047</v>
      </c>
    </row>
    <row r="683" spans="1:11" ht="45">
      <c r="A683" s="20" t="s">
        <v>453</v>
      </c>
      <c r="B683" s="20" t="s">
        <v>1725</v>
      </c>
      <c r="C683" s="25" t="s">
        <v>1597</v>
      </c>
      <c r="D683" s="27" t="s">
        <v>1597</v>
      </c>
      <c r="E683" s="29" t="s">
        <v>1598</v>
      </c>
      <c r="F683" s="26">
        <v>20140156</v>
      </c>
      <c r="G683" s="27">
        <v>41810</v>
      </c>
      <c r="H683" s="21" t="s">
        <v>1508</v>
      </c>
      <c r="I683" s="21" t="s">
        <v>1233</v>
      </c>
      <c r="J683" s="28" t="s">
        <v>1549</v>
      </c>
      <c r="K683" s="30">
        <v>174866</v>
      </c>
    </row>
    <row r="684" spans="1:11" ht="45">
      <c r="A684" s="20" t="s">
        <v>453</v>
      </c>
      <c r="B684" s="20" t="s">
        <v>1725</v>
      </c>
      <c r="C684" s="25" t="s">
        <v>1597</v>
      </c>
      <c r="D684" s="27" t="s">
        <v>1597</v>
      </c>
      <c r="E684" s="29" t="s">
        <v>1598</v>
      </c>
      <c r="F684" s="26">
        <v>20140157</v>
      </c>
      <c r="G684" s="27">
        <v>41814</v>
      </c>
      <c r="H684" s="21" t="s">
        <v>1509</v>
      </c>
      <c r="I684" s="21" t="s">
        <v>1470</v>
      </c>
      <c r="J684" s="28" t="s">
        <v>1471</v>
      </c>
      <c r="K684" s="30">
        <v>110000</v>
      </c>
    </row>
    <row r="685" spans="1:11" ht="30">
      <c r="A685" s="20" t="s">
        <v>453</v>
      </c>
      <c r="B685" s="20" t="s">
        <v>1543</v>
      </c>
      <c r="C685" s="25" t="s">
        <v>1597</v>
      </c>
      <c r="D685" s="27" t="s">
        <v>1597</v>
      </c>
      <c r="E685" s="29" t="s">
        <v>1598</v>
      </c>
      <c r="F685" s="26">
        <v>20140158</v>
      </c>
      <c r="G685" s="27">
        <v>41814</v>
      </c>
      <c r="H685" s="21" t="s">
        <v>1510</v>
      </c>
      <c r="I685" s="21" t="s">
        <v>1511</v>
      </c>
      <c r="J685" s="28" t="s">
        <v>1512</v>
      </c>
      <c r="K685" s="30">
        <v>119000</v>
      </c>
    </row>
    <row r="686" spans="1:11" ht="45">
      <c r="A686" s="20" t="s">
        <v>453</v>
      </c>
      <c r="B686" s="20" t="s">
        <v>1725</v>
      </c>
      <c r="C686" s="25" t="s">
        <v>1597</v>
      </c>
      <c r="D686" s="27" t="s">
        <v>1597</v>
      </c>
      <c r="E686" s="29" t="s">
        <v>1598</v>
      </c>
      <c r="F686" s="26">
        <v>20140159</v>
      </c>
      <c r="G686" s="27">
        <v>41815</v>
      </c>
      <c r="H686" s="21" t="s">
        <v>1513</v>
      </c>
      <c r="I686" s="21" t="s">
        <v>1233</v>
      </c>
      <c r="J686" s="28" t="s">
        <v>1549</v>
      </c>
      <c r="K686" s="30">
        <v>153500</v>
      </c>
    </row>
    <row r="687" spans="1:11" ht="30">
      <c r="A687" s="20" t="s">
        <v>453</v>
      </c>
      <c r="B687" s="20" t="s">
        <v>1903</v>
      </c>
      <c r="C687" s="25" t="s">
        <v>1514</v>
      </c>
      <c r="D687" s="27">
        <v>41815</v>
      </c>
      <c r="E687" s="29" t="s">
        <v>1598</v>
      </c>
      <c r="F687" s="26">
        <v>20140160</v>
      </c>
      <c r="G687" s="27">
        <v>41816</v>
      </c>
      <c r="H687" s="21" t="s">
        <v>1515</v>
      </c>
      <c r="I687" s="21" t="s">
        <v>1516</v>
      </c>
      <c r="J687" s="28" t="s">
        <v>1517</v>
      </c>
      <c r="K687" s="30">
        <v>218407</v>
      </c>
    </row>
    <row r="688" spans="1:11" ht="45">
      <c r="A688" s="20" t="s">
        <v>453</v>
      </c>
      <c r="B688" s="20" t="s">
        <v>1725</v>
      </c>
      <c r="C688" s="25" t="s">
        <v>1597</v>
      </c>
      <c r="D688" s="27" t="s">
        <v>1597</v>
      </c>
      <c r="E688" s="29" t="s">
        <v>1598</v>
      </c>
      <c r="F688" s="26">
        <v>20140161</v>
      </c>
      <c r="G688" s="27">
        <v>41817</v>
      </c>
      <c r="H688" s="21" t="s">
        <v>1518</v>
      </c>
      <c r="I688" s="21" t="s">
        <v>1470</v>
      </c>
      <c r="J688" s="28" t="s">
        <v>1471</v>
      </c>
      <c r="K688" s="30">
        <v>55000</v>
      </c>
    </row>
    <row r="689" spans="1:11" ht="45">
      <c r="A689" s="20" t="s">
        <v>453</v>
      </c>
      <c r="B689" s="20" t="s">
        <v>1725</v>
      </c>
      <c r="C689" s="25" t="s">
        <v>1597</v>
      </c>
      <c r="D689" s="27" t="s">
        <v>1597</v>
      </c>
      <c r="E689" s="29" t="s">
        <v>1598</v>
      </c>
      <c r="F689" s="26">
        <v>20140162</v>
      </c>
      <c r="G689" s="27">
        <v>41817</v>
      </c>
      <c r="H689" s="21" t="s">
        <v>1519</v>
      </c>
      <c r="I689" s="21" t="s">
        <v>1354</v>
      </c>
      <c r="J689" s="28" t="s">
        <v>1586</v>
      </c>
      <c r="K689" s="30">
        <v>167866</v>
      </c>
    </row>
    <row r="690" spans="1:11" ht="30">
      <c r="A690" s="20" t="s">
        <v>453</v>
      </c>
      <c r="B690" s="20" t="s">
        <v>1903</v>
      </c>
      <c r="C690" s="25" t="s">
        <v>1520</v>
      </c>
      <c r="D690" s="27">
        <v>41817</v>
      </c>
      <c r="E690" s="29" t="s">
        <v>1598</v>
      </c>
      <c r="F690" s="26">
        <v>20140163</v>
      </c>
      <c r="G690" s="27">
        <v>41820</v>
      </c>
      <c r="H690" s="25" t="s">
        <v>100</v>
      </c>
      <c r="I690" s="21" t="s">
        <v>1521</v>
      </c>
      <c r="J690" s="28" t="s">
        <v>1522</v>
      </c>
      <c r="K690" s="30">
        <v>3469290</v>
      </c>
    </row>
    <row r="691" spans="1:11" ht="30">
      <c r="A691" s="20" t="s">
        <v>453</v>
      </c>
      <c r="B691" s="20" t="s">
        <v>1546</v>
      </c>
      <c r="C691" s="25" t="s">
        <v>1597</v>
      </c>
      <c r="D691" s="27" t="s">
        <v>1597</v>
      </c>
      <c r="E691" s="29" t="s">
        <v>1658</v>
      </c>
      <c r="F691" s="26">
        <v>2040859</v>
      </c>
      <c r="G691" s="27">
        <v>41799</v>
      </c>
      <c r="H691" s="21" t="s">
        <v>1523</v>
      </c>
      <c r="I691" s="21" t="s">
        <v>1524</v>
      </c>
      <c r="J691" s="28" t="s">
        <v>1525</v>
      </c>
      <c r="K691" s="30">
        <v>350350</v>
      </c>
    </row>
    <row r="692" spans="1:11" ht="30">
      <c r="A692" s="20" t="s">
        <v>453</v>
      </c>
      <c r="B692" s="20" t="s">
        <v>1546</v>
      </c>
      <c r="C692" s="25" t="s">
        <v>1597</v>
      </c>
      <c r="D692" s="27" t="s">
        <v>1597</v>
      </c>
      <c r="E692" s="29" t="s">
        <v>1658</v>
      </c>
      <c r="F692" s="26">
        <v>2040678</v>
      </c>
      <c r="G692" s="27">
        <v>41799</v>
      </c>
      <c r="H692" s="21" t="s">
        <v>1526</v>
      </c>
      <c r="I692" s="21" t="s">
        <v>1524</v>
      </c>
      <c r="J692" s="28" t="s">
        <v>1525</v>
      </c>
      <c r="K692" s="30">
        <v>494550</v>
      </c>
    </row>
    <row r="693" spans="1:11" ht="30">
      <c r="A693" s="20" t="s">
        <v>453</v>
      </c>
      <c r="B693" s="20" t="s">
        <v>1546</v>
      </c>
      <c r="C693" s="25" t="s">
        <v>1597</v>
      </c>
      <c r="D693" s="27" t="s">
        <v>1597</v>
      </c>
      <c r="E693" s="29" t="s">
        <v>1658</v>
      </c>
      <c r="F693" s="26">
        <v>2047513</v>
      </c>
      <c r="G693" s="27">
        <v>41810</v>
      </c>
      <c r="H693" s="21" t="s">
        <v>1527</v>
      </c>
      <c r="I693" s="21" t="s">
        <v>1524</v>
      </c>
      <c r="J693" s="28" t="s">
        <v>1525</v>
      </c>
      <c r="K693" s="30">
        <v>100500</v>
      </c>
    </row>
    <row r="694" spans="1:11" ht="30">
      <c r="A694" s="20" t="s">
        <v>453</v>
      </c>
      <c r="B694" s="20" t="s">
        <v>1546</v>
      </c>
      <c r="C694" s="25" t="s">
        <v>1597</v>
      </c>
      <c r="D694" s="27" t="s">
        <v>1597</v>
      </c>
      <c r="E694" s="29" t="s">
        <v>1658</v>
      </c>
      <c r="F694" s="26">
        <v>94887</v>
      </c>
      <c r="G694" s="27">
        <v>41810</v>
      </c>
      <c r="H694" s="21" t="s">
        <v>1528</v>
      </c>
      <c r="I694" s="21" t="s">
        <v>1524</v>
      </c>
      <c r="J694" s="28" t="s">
        <v>1525</v>
      </c>
      <c r="K694" s="30">
        <v>93450</v>
      </c>
    </row>
    <row r="695" spans="1:11" ht="30">
      <c r="A695" s="20" t="s">
        <v>453</v>
      </c>
      <c r="B695" s="20" t="s">
        <v>1546</v>
      </c>
      <c r="C695" s="25" t="s">
        <v>1597</v>
      </c>
      <c r="D695" s="27" t="s">
        <v>1597</v>
      </c>
      <c r="E695" s="29" t="s">
        <v>1613</v>
      </c>
      <c r="F695" s="26">
        <v>1834422</v>
      </c>
      <c r="G695" s="27">
        <v>41810</v>
      </c>
      <c r="H695" s="21" t="s">
        <v>1529</v>
      </c>
      <c r="I695" s="21" t="s">
        <v>1239</v>
      </c>
      <c r="J695" s="28" t="s">
        <v>1554</v>
      </c>
      <c r="K695" s="30">
        <v>438598</v>
      </c>
    </row>
    <row r="696" spans="1:11" ht="30">
      <c r="A696" s="20" t="s">
        <v>453</v>
      </c>
      <c r="B696" s="20" t="s">
        <v>1546</v>
      </c>
      <c r="C696" s="25" t="s">
        <v>1597</v>
      </c>
      <c r="D696" s="27" t="s">
        <v>1597</v>
      </c>
      <c r="E696" s="29" t="s">
        <v>1613</v>
      </c>
      <c r="F696" s="26">
        <v>1829780</v>
      </c>
      <c r="G696" s="27">
        <v>41810</v>
      </c>
      <c r="H696" s="21" t="s">
        <v>433</v>
      </c>
      <c r="I696" s="21" t="s">
        <v>1239</v>
      </c>
      <c r="J696" s="28" t="s">
        <v>1554</v>
      </c>
      <c r="K696" s="30">
        <v>126887</v>
      </c>
    </row>
    <row r="697" spans="1:11" ht="30">
      <c r="A697" s="20" t="s">
        <v>453</v>
      </c>
      <c r="B697" s="20" t="s">
        <v>1546</v>
      </c>
      <c r="C697" s="25" t="s">
        <v>1597</v>
      </c>
      <c r="D697" s="27" t="s">
        <v>1597</v>
      </c>
      <c r="E697" s="29" t="s">
        <v>1658</v>
      </c>
      <c r="F697" s="26">
        <v>965228</v>
      </c>
      <c r="G697" s="27">
        <v>41810</v>
      </c>
      <c r="H697" s="21" t="s">
        <v>434</v>
      </c>
      <c r="I697" s="21" t="s">
        <v>435</v>
      </c>
      <c r="J697" s="28" t="s">
        <v>436</v>
      </c>
      <c r="K697" s="30">
        <v>36850</v>
      </c>
    </row>
    <row r="698" spans="1:11" ht="30">
      <c r="A698" s="20" t="s">
        <v>453</v>
      </c>
      <c r="B698" s="20" t="s">
        <v>1546</v>
      </c>
      <c r="C698" s="25" t="s">
        <v>1597</v>
      </c>
      <c r="D698" s="27" t="s">
        <v>1597</v>
      </c>
      <c r="E698" s="29" t="s">
        <v>1613</v>
      </c>
      <c r="F698" s="26">
        <v>49163</v>
      </c>
      <c r="G698" s="27">
        <v>41817</v>
      </c>
      <c r="H698" s="21" t="s">
        <v>437</v>
      </c>
      <c r="I698" s="21" t="s">
        <v>435</v>
      </c>
      <c r="J698" s="28" t="s">
        <v>436</v>
      </c>
      <c r="K698" s="30">
        <v>6205</v>
      </c>
    </row>
    <row r="699" spans="1:11" ht="30">
      <c r="A699" s="20" t="s">
        <v>453</v>
      </c>
      <c r="B699" s="20" t="s">
        <v>1546</v>
      </c>
      <c r="C699" s="25" t="s">
        <v>1597</v>
      </c>
      <c r="D699" s="27" t="s">
        <v>1597</v>
      </c>
      <c r="E699" s="29" t="s">
        <v>1658</v>
      </c>
      <c r="F699" s="26">
        <v>47090</v>
      </c>
      <c r="G699" s="27">
        <v>41817</v>
      </c>
      <c r="H699" s="21" t="s">
        <v>438</v>
      </c>
      <c r="I699" s="21" t="s">
        <v>435</v>
      </c>
      <c r="J699" s="28" t="s">
        <v>436</v>
      </c>
      <c r="K699" s="30">
        <v>8450</v>
      </c>
    </row>
    <row r="700" spans="1:11">
      <c r="A700" s="20" t="s">
        <v>453</v>
      </c>
      <c r="B700" s="20" t="s">
        <v>1546</v>
      </c>
      <c r="C700" s="25" t="s">
        <v>1597</v>
      </c>
      <c r="D700" s="27" t="s">
        <v>1597</v>
      </c>
      <c r="E700" s="29" t="s">
        <v>1613</v>
      </c>
      <c r="F700" s="26">
        <v>33292014</v>
      </c>
      <c r="G700" s="27">
        <v>41807</v>
      </c>
      <c r="H700" s="21" t="s">
        <v>439</v>
      </c>
      <c r="I700" s="21" t="s">
        <v>440</v>
      </c>
      <c r="J700" s="28" t="s">
        <v>1671</v>
      </c>
      <c r="K700" s="30">
        <v>16852</v>
      </c>
    </row>
    <row r="701" spans="1:11">
      <c r="A701" s="20" t="s">
        <v>453</v>
      </c>
      <c r="B701" s="20" t="s">
        <v>1546</v>
      </c>
      <c r="C701" s="25" t="s">
        <v>1597</v>
      </c>
      <c r="D701" s="27" t="s">
        <v>1597</v>
      </c>
      <c r="E701" s="29" t="s">
        <v>1613</v>
      </c>
      <c r="F701" s="26">
        <v>33292036</v>
      </c>
      <c r="G701" s="27">
        <v>41807</v>
      </c>
      <c r="H701" s="21" t="s">
        <v>441</v>
      </c>
      <c r="I701" s="21" t="s">
        <v>440</v>
      </c>
      <c r="J701" s="28" t="s">
        <v>1671</v>
      </c>
      <c r="K701" s="30">
        <v>14391</v>
      </c>
    </row>
    <row r="702" spans="1:11">
      <c r="A702" s="20" t="s">
        <v>453</v>
      </c>
      <c r="B702" s="20" t="s">
        <v>1546</v>
      </c>
      <c r="C702" s="25" t="s">
        <v>1597</v>
      </c>
      <c r="D702" s="27" t="s">
        <v>1597</v>
      </c>
      <c r="E702" s="29" t="s">
        <v>1613</v>
      </c>
      <c r="F702" s="26">
        <v>33292043</v>
      </c>
      <c r="G702" s="27">
        <v>41807</v>
      </c>
      <c r="H702" s="21" t="s">
        <v>442</v>
      </c>
      <c r="I702" s="21" t="s">
        <v>440</v>
      </c>
      <c r="J702" s="28" t="s">
        <v>1671</v>
      </c>
      <c r="K702" s="30">
        <v>43279</v>
      </c>
    </row>
    <row r="703" spans="1:11">
      <c r="A703" s="20" t="s">
        <v>453</v>
      </c>
      <c r="B703" s="20" t="s">
        <v>1546</v>
      </c>
      <c r="C703" s="25" t="s">
        <v>1597</v>
      </c>
      <c r="D703" s="27" t="s">
        <v>1597</v>
      </c>
      <c r="E703" s="29" t="s">
        <v>1613</v>
      </c>
      <c r="F703" s="26">
        <v>42727</v>
      </c>
      <c r="G703" s="27">
        <v>41807</v>
      </c>
      <c r="H703" s="21" t="s">
        <v>443</v>
      </c>
      <c r="I703" s="21" t="s">
        <v>440</v>
      </c>
      <c r="J703" s="28" t="s">
        <v>1671</v>
      </c>
      <c r="K703" s="30">
        <v>14553</v>
      </c>
    </row>
    <row r="704" spans="1:11">
      <c r="A704" s="20" t="s">
        <v>453</v>
      </c>
      <c r="B704" s="20" t="s">
        <v>1546</v>
      </c>
      <c r="C704" s="25" t="s">
        <v>1597</v>
      </c>
      <c r="D704" s="27" t="s">
        <v>1597</v>
      </c>
      <c r="E704" s="29" t="s">
        <v>1613</v>
      </c>
      <c r="F704" s="26">
        <v>90434</v>
      </c>
      <c r="G704" s="27">
        <v>41842</v>
      </c>
      <c r="H704" s="21" t="s">
        <v>444</v>
      </c>
      <c r="I704" s="21" t="s">
        <v>445</v>
      </c>
      <c r="J704" s="28" t="s">
        <v>446</v>
      </c>
      <c r="K704" s="30">
        <v>21480</v>
      </c>
    </row>
    <row r="705" spans="1:11" ht="30">
      <c r="A705" s="20" t="s">
        <v>453</v>
      </c>
      <c r="B705" s="20" t="s">
        <v>1546</v>
      </c>
      <c r="C705" s="25" t="s">
        <v>1597</v>
      </c>
      <c r="D705" s="27" t="s">
        <v>1597</v>
      </c>
      <c r="E705" s="29" t="s">
        <v>1658</v>
      </c>
      <c r="F705" s="26">
        <v>13918637</v>
      </c>
      <c r="G705" s="27">
        <v>41817</v>
      </c>
      <c r="H705" s="21" t="s">
        <v>447</v>
      </c>
      <c r="I705" s="21" t="s">
        <v>448</v>
      </c>
      <c r="J705" s="28" t="s">
        <v>449</v>
      </c>
      <c r="K705" s="30">
        <v>174150</v>
      </c>
    </row>
    <row r="706" spans="1:11" ht="30">
      <c r="A706" s="20" t="s">
        <v>453</v>
      </c>
      <c r="B706" s="20" t="s">
        <v>1546</v>
      </c>
      <c r="C706" s="25" t="s">
        <v>1597</v>
      </c>
      <c r="D706" s="27" t="s">
        <v>1597</v>
      </c>
      <c r="E706" s="29" t="s">
        <v>1613</v>
      </c>
      <c r="F706" s="26">
        <v>3094538</v>
      </c>
      <c r="G706" s="27">
        <v>41810</v>
      </c>
      <c r="H706" s="21" t="s">
        <v>450</v>
      </c>
      <c r="I706" s="21" t="s">
        <v>448</v>
      </c>
      <c r="J706" s="28" t="s">
        <v>449</v>
      </c>
      <c r="K706" s="30">
        <v>529258</v>
      </c>
    </row>
    <row r="707" spans="1:11" ht="30">
      <c r="A707" s="20" t="s">
        <v>453</v>
      </c>
      <c r="B707" s="20" t="s">
        <v>1546</v>
      </c>
      <c r="C707" s="25" t="s">
        <v>1597</v>
      </c>
      <c r="D707" s="27" t="s">
        <v>1597</v>
      </c>
      <c r="E707" s="29" t="s">
        <v>1613</v>
      </c>
      <c r="F707" s="26">
        <v>3094433</v>
      </c>
      <c r="G707" s="27">
        <v>41810</v>
      </c>
      <c r="H707" s="21" t="s">
        <v>451</v>
      </c>
      <c r="I707" s="21" t="s">
        <v>448</v>
      </c>
      <c r="J707" s="28" t="s">
        <v>449</v>
      </c>
      <c r="K707" s="30">
        <v>129044</v>
      </c>
    </row>
    <row r="708" spans="1:11" ht="30">
      <c r="A708" s="20" t="s">
        <v>453</v>
      </c>
      <c r="B708" s="20" t="s">
        <v>1546</v>
      </c>
      <c r="C708" s="25" t="s">
        <v>1597</v>
      </c>
      <c r="D708" s="27" t="s">
        <v>1597</v>
      </c>
      <c r="E708" s="29" t="s">
        <v>1658</v>
      </c>
      <c r="F708" s="26">
        <v>13881658</v>
      </c>
      <c r="G708" s="27">
        <v>41810</v>
      </c>
      <c r="H708" s="21" t="s">
        <v>452</v>
      </c>
      <c r="I708" s="21" t="s">
        <v>448</v>
      </c>
      <c r="J708" s="28" t="s">
        <v>449</v>
      </c>
      <c r="K708" s="30">
        <v>22000</v>
      </c>
    </row>
    <row r="709" spans="1:11" ht="30">
      <c r="A709" s="20" t="s">
        <v>454</v>
      </c>
      <c r="B709" s="20" t="s">
        <v>1543</v>
      </c>
      <c r="C709" s="25" t="s">
        <v>1870</v>
      </c>
      <c r="D709" s="27" t="s">
        <v>1870</v>
      </c>
      <c r="E709" s="29" t="s">
        <v>1598</v>
      </c>
      <c r="F709" s="26">
        <v>20140116</v>
      </c>
      <c r="G709" s="27">
        <v>41793</v>
      </c>
      <c r="H709" s="21" t="s">
        <v>455</v>
      </c>
      <c r="I709" s="21" t="s">
        <v>2068</v>
      </c>
      <c r="J709" s="28" t="s">
        <v>2069</v>
      </c>
      <c r="K709" s="30">
        <v>106173</v>
      </c>
    </row>
    <row r="710" spans="1:11" ht="30">
      <c r="A710" s="20" t="s">
        <v>454</v>
      </c>
      <c r="B710" s="20" t="s">
        <v>1543</v>
      </c>
      <c r="C710" s="25" t="s">
        <v>1870</v>
      </c>
      <c r="D710" s="27" t="s">
        <v>1870</v>
      </c>
      <c r="E710" s="29" t="s">
        <v>1603</v>
      </c>
      <c r="F710" s="26">
        <v>20140043</v>
      </c>
      <c r="G710" s="27">
        <v>41796</v>
      </c>
      <c r="H710" s="21" t="s">
        <v>456</v>
      </c>
      <c r="I710" s="21" t="s">
        <v>1745</v>
      </c>
      <c r="J710" s="28" t="s">
        <v>1746</v>
      </c>
      <c r="K710" s="30">
        <v>159980</v>
      </c>
    </row>
    <row r="711" spans="1:11" ht="30">
      <c r="A711" s="20" t="s">
        <v>454</v>
      </c>
      <c r="B711" s="20" t="s">
        <v>1543</v>
      </c>
      <c r="C711" s="25" t="s">
        <v>1870</v>
      </c>
      <c r="D711" s="27" t="s">
        <v>1870</v>
      </c>
      <c r="E711" s="29" t="s">
        <v>1598</v>
      </c>
      <c r="F711" s="26">
        <v>20140117</v>
      </c>
      <c r="G711" s="27">
        <v>41796</v>
      </c>
      <c r="H711" s="21" t="s">
        <v>457</v>
      </c>
      <c r="I711" s="21" t="s">
        <v>1745</v>
      </c>
      <c r="J711" s="28" t="s">
        <v>1746</v>
      </c>
      <c r="K711" s="30">
        <v>2791</v>
      </c>
    </row>
    <row r="712" spans="1:11" ht="30">
      <c r="A712" s="20" t="s">
        <v>454</v>
      </c>
      <c r="B712" s="20" t="s">
        <v>1903</v>
      </c>
      <c r="C712" s="25" t="s">
        <v>458</v>
      </c>
      <c r="D712" s="27">
        <v>41793</v>
      </c>
      <c r="E712" s="29" t="s">
        <v>1598</v>
      </c>
      <c r="F712" s="26">
        <v>20140118</v>
      </c>
      <c r="G712" s="27">
        <v>41796</v>
      </c>
      <c r="H712" s="21" t="s">
        <v>459</v>
      </c>
      <c r="I712" s="21" t="s">
        <v>460</v>
      </c>
      <c r="J712" s="28" t="s">
        <v>461</v>
      </c>
      <c r="K712" s="30">
        <v>125900</v>
      </c>
    </row>
    <row r="713" spans="1:11" ht="30">
      <c r="A713" s="20" t="s">
        <v>454</v>
      </c>
      <c r="B713" s="20" t="s">
        <v>1543</v>
      </c>
      <c r="C713" s="25" t="s">
        <v>1870</v>
      </c>
      <c r="D713" s="27" t="s">
        <v>1870</v>
      </c>
      <c r="E713" s="29" t="s">
        <v>1598</v>
      </c>
      <c r="F713" s="26">
        <v>20140119</v>
      </c>
      <c r="G713" s="27">
        <v>41796</v>
      </c>
      <c r="H713" s="21" t="s">
        <v>462</v>
      </c>
      <c r="I713" s="21" t="s">
        <v>463</v>
      </c>
      <c r="J713" s="28" t="s">
        <v>464</v>
      </c>
      <c r="K713" s="30">
        <v>31111</v>
      </c>
    </row>
    <row r="714" spans="1:11" ht="30">
      <c r="A714" s="20" t="s">
        <v>454</v>
      </c>
      <c r="B714" s="20" t="s">
        <v>1543</v>
      </c>
      <c r="C714" s="25" t="s">
        <v>1870</v>
      </c>
      <c r="D714" s="27" t="s">
        <v>1870</v>
      </c>
      <c r="E714" s="29" t="s">
        <v>1598</v>
      </c>
      <c r="F714" s="26">
        <v>20140120</v>
      </c>
      <c r="G714" s="27">
        <v>41796</v>
      </c>
      <c r="H714" s="21" t="s">
        <v>98</v>
      </c>
      <c r="I714" s="21" t="s">
        <v>465</v>
      </c>
      <c r="J714" s="28" t="s">
        <v>466</v>
      </c>
      <c r="K714" s="30">
        <v>28000</v>
      </c>
    </row>
    <row r="715" spans="1:11" ht="45">
      <c r="A715" s="20" t="s">
        <v>454</v>
      </c>
      <c r="B715" s="20" t="s">
        <v>1543</v>
      </c>
      <c r="C715" s="25" t="s">
        <v>1870</v>
      </c>
      <c r="D715" s="27" t="s">
        <v>1870</v>
      </c>
      <c r="E715" s="29" t="s">
        <v>1598</v>
      </c>
      <c r="F715" s="26">
        <v>20140121</v>
      </c>
      <c r="G715" s="27">
        <v>41800</v>
      </c>
      <c r="H715" s="21" t="s">
        <v>99</v>
      </c>
      <c r="I715" s="21" t="s">
        <v>467</v>
      </c>
      <c r="J715" s="28" t="s">
        <v>468</v>
      </c>
      <c r="K715" s="30">
        <v>41600</v>
      </c>
    </row>
    <row r="716" spans="1:11" ht="30">
      <c r="A716" s="20" t="s">
        <v>454</v>
      </c>
      <c r="B716" s="20" t="s">
        <v>1903</v>
      </c>
      <c r="C716" s="25" t="s">
        <v>469</v>
      </c>
      <c r="D716" s="27">
        <v>41795</v>
      </c>
      <c r="E716" s="29" t="s">
        <v>1598</v>
      </c>
      <c r="F716" s="26">
        <v>20140122</v>
      </c>
      <c r="G716" s="27">
        <v>41800</v>
      </c>
      <c r="H716" s="21" t="s">
        <v>470</v>
      </c>
      <c r="I716" s="21" t="s">
        <v>1828</v>
      </c>
      <c r="J716" s="28" t="s">
        <v>1829</v>
      </c>
      <c r="K716" s="30">
        <v>900000</v>
      </c>
    </row>
    <row r="717" spans="1:11" ht="30">
      <c r="A717" s="20" t="s">
        <v>454</v>
      </c>
      <c r="B717" s="20" t="s">
        <v>1543</v>
      </c>
      <c r="C717" s="25" t="s">
        <v>1870</v>
      </c>
      <c r="D717" s="27" t="s">
        <v>1870</v>
      </c>
      <c r="E717" s="29" t="s">
        <v>1598</v>
      </c>
      <c r="F717" s="26">
        <v>20140123</v>
      </c>
      <c r="G717" s="27">
        <v>41800</v>
      </c>
      <c r="H717" s="25" t="s">
        <v>105</v>
      </c>
      <c r="I717" s="21" t="s">
        <v>471</v>
      </c>
      <c r="J717" s="28" t="s">
        <v>472</v>
      </c>
      <c r="K717" s="30">
        <v>362606</v>
      </c>
    </row>
    <row r="718" spans="1:11" ht="30">
      <c r="A718" s="20" t="s">
        <v>454</v>
      </c>
      <c r="B718" s="20" t="s">
        <v>1543</v>
      </c>
      <c r="C718" s="25" t="s">
        <v>1870</v>
      </c>
      <c r="D718" s="27" t="s">
        <v>1870</v>
      </c>
      <c r="E718" s="29" t="s">
        <v>1598</v>
      </c>
      <c r="F718" s="26">
        <v>20140124</v>
      </c>
      <c r="G718" s="27">
        <v>41801</v>
      </c>
      <c r="H718" s="21" t="s">
        <v>473</v>
      </c>
      <c r="I718" s="21" t="s">
        <v>2068</v>
      </c>
      <c r="J718" s="28" t="s">
        <v>2069</v>
      </c>
      <c r="K718" s="30">
        <v>198155</v>
      </c>
    </row>
    <row r="719" spans="1:11" ht="30">
      <c r="A719" s="20" t="s">
        <v>454</v>
      </c>
      <c r="B719" s="20" t="s">
        <v>1543</v>
      </c>
      <c r="C719" s="25" t="s">
        <v>1870</v>
      </c>
      <c r="D719" s="27" t="s">
        <v>1870</v>
      </c>
      <c r="E719" s="29" t="s">
        <v>1598</v>
      </c>
      <c r="F719" s="26">
        <v>20140125</v>
      </c>
      <c r="G719" s="27">
        <v>41803</v>
      </c>
      <c r="H719" s="21" t="s">
        <v>474</v>
      </c>
      <c r="I719" s="21" t="s">
        <v>475</v>
      </c>
      <c r="J719" s="28" t="s">
        <v>476</v>
      </c>
      <c r="K719" s="30">
        <v>249900</v>
      </c>
    </row>
    <row r="720" spans="1:11" ht="30">
      <c r="A720" s="20" t="s">
        <v>454</v>
      </c>
      <c r="B720" s="20" t="s">
        <v>1543</v>
      </c>
      <c r="C720" s="25" t="s">
        <v>1870</v>
      </c>
      <c r="D720" s="27" t="s">
        <v>1870</v>
      </c>
      <c r="E720" s="29" t="s">
        <v>1603</v>
      </c>
      <c r="F720" s="26">
        <v>20140047</v>
      </c>
      <c r="G720" s="27">
        <v>41809</v>
      </c>
      <c r="H720" s="21" t="s">
        <v>477</v>
      </c>
      <c r="I720" s="21" t="s">
        <v>478</v>
      </c>
      <c r="J720" s="28" t="s">
        <v>479</v>
      </c>
      <c r="K720" s="30">
        <v>176394</v>
      </c>
    </row>
    <row r="721" spans="1:11" ht="30">
      <c r="A721" s="20" t="s">
        <v>454</v>
      </c>
      <c r="B721" s="20" t="s">
        <v>1543</v>
      </c>
      <c r="C721" s="25" t="s">
        <v>1870</v>
      </c>
      <c r="D721" s="27" t="s">
        <v>1870</v>
      </c>
      <c r="E721" s="29" t="s">
        <v>1603</v>
      </c>
      <c r="F721" s="26">
        <v>20140050</v>
      </c>
      <c r="G721" s="27">
        <v>41809</v>
      </c>
      <c r="H721" s="21" t="s">
        <v>480</v>
      </c>
      <c r="I721" s="21" t="s">
        <v>481</v>
      </c>
      <c r="J721" s="28" t="s">
        <v>482</v>
      </c>
      <c r="K721" s="30">
        <v>175823</v>
      </c>
    </row>
    <row r="722" spans="1:11" ht="30">
      <c r="A722" s="20" t="s">
        <v>454</v>
      </c>
      <c r="B722" s="20" t="s">
        <v>1543</v>
      </c>
      <c r="C722" s="25" t="s">
        <v>1870</v>
      </c>
      <c r="D722" s="27" t="s">
        <v>1870</v>
      </c>
      <c r="E722" s="29" t="s">
        <v>1603</v>
      </c>
      <c r="F722" s="26">
        <v>20140051</v>
      </c>
      <c r="G722" s="27">
        <v>41809</v>
      </c>
      <c r="H722" s="21" t="s">
        <v>483</v>
      </c>
      <c r="I722" s="21" t="s">
        <v>2142</v>
      </c>
      <c r="J722" s="28" t="s">
        <v>2143</v>
      </c>
      <c r="K722" s="30">
        <v>180880</v>
      </c>
    </row>
    <row r="723" spans="1:11" ht="30">
      <c r="A723" s="20" t="s">
        <v>454</v>
      </c>
      <c r="B723" s="20" t="s">
        <v>1903</v>
      </c>
      <c r="C723" s="25" t="s">
        <v>484</v>
      </c>
      <c r="D723" s="27">
        <v>41810</v>
      </c>
      <c r="E723" s="29" t="s">
        <v>1598</v>
      </c>
      <c r="F723" s="26">
        <v>20140127</v>
      </c>
      <c r="G723" s="27">
        <v>41810</v>
      </c>
      <c r="H723" s="21" t="s">
        <v>485</v>
      </c>
      <c r="I723" s="21" t="s">
        <v>460</v>
      </c>
      <c r="J723" s="28" t="s">
        <v>461</v>
      </c>
      <c r="K723" s="30">
        <v>117601</v>
      </c>
    </row>
    <row r="724" spans="1:11" ht="30">
      <c r="A724" s="20" t="s">
        <v>454</v>
      </c>
      <c r="B724" s="20" t="s">
        <v>1543</v>
      </c>
      <c r="C724" s="25" t="s">
        <v>1870</v>
      </c>
      <c r="D724" s="27" t="s">
        <v>1870</v>
      </c>
      <c r="E724" s="29" t="s">
        <v>1598</v>
      </c>
      <c r="F724" s="26">
        <v>20140128</v>
      </c>
      <c r="G724" s="27">
        <v>41813</v>
      </c>
      <c r="H724" s="21" t="s">
        <v>486</v>
      </c>
      <c r="I724" s="21" t="s">
        <v>2068</v>
      </c>
      <c r="J724" s="28" t="s">
        <v>2069</v>
      </c>
      <c r="K724" s="30">
        <v>273280</v>
      </c>
    </row>
    <row r="725" spans="1:11" ht="30">
      <c r="A725" s="20" t="s">
        <v>454</v>
      </c>
      <c r="B725" s="20" t="s">
        <v>1684</v>
      </c>
      <c r="C725" s="25" t="s">
        <v>487</v>
      </c>
      <c r="D725" s="27">
        <v>41183</v>
      </c>
      <c r="E725" s="29" t="s">
        <v>1598</v>
      </c>
      <c r="F725" s="26">
        <v>20140129</v>
      </c>
      <c r="G725" s="27">
        <v>41813</v>
      </c>
      <c r="H725" s="21" t="s">
        <v>101</v>
      </c>
      <c r="I725" s="21" t="s">
        <v>488</v>
      </c>
      <c r="J725" s="28" t="s">
        <v>489</v>
      </c>
      <c r="K725" s="30">
        <v>144041</v>
      </c>
    </row>
    <row r="726" spans="1:11" ht="30">
      <c r="A726" s="20" t="s">
        <v>454</v>
      </c>
      <c r="B726" s="20" t="s">
        <v>1684</v>
      </c>
      <c r="C726" s="25" t="s">
        <v>487</v>
      </c>
      <c r="D726" s="27">
        <v>41183</v>
      </c>
      <c r="E726" s="29" t="s">
        <v>1598</v>
      </c>
      <c r="F726" s="26">
        <v>20140130</v>
      </c>
      <c r="G726" s="27">
        <v>41813</v>
      </c>
      <c r="H726" s="21" t="s">
        <v>102</v>
      </c>
      <c r="I726" s="21" t="s">
        <v>488</v>
      </c>
      <c r="J726" s="28" t="s">
        <v>489</v>
      </c>
      <c r="K726" s="30">
        <v>144041</v>
      </c>
    </row>
    <row r="727" spans="1:11" ht="30">
      <c r="A727" s="20" t="s">
        <v>454</v>
      </c>
      <c r="B727" s="20" t="s">
        <v>1543</v>
      </c>
      <c r="C727" s="25" t="s">
        <v>1870</v>
      </c>
      <c r="D727" s="27" t="s">
        <v>1870</v>
      </c>
      <c r="E727" s="29" t="s">
        <v>1598</v>
      </c>
      <c r="F727" s="26">
        <v>20140131</v>
      </c>
      <c r="G727" s="27">
        <v>41814</v>
      </c>
      <c r="H727" s="21" t="s">
        <v>490</v>
      </c>
      <c r="I727" s="21" t="s">
        <v>2068</v>
      </c>
      <c r="J727" s="28" t="s">
        <v>2069</v>
      </c>
      <c r="K727" s="30">
        <v>377794</v>
      </c>
    </row>
    <row r="728" spans="1:11" ht="30">
      <c r="A728" s="20" t="s">
        <v>454</v>
      </c>
      <c r="B728" s="20" t="s">
        <v>1543</v>
      </c>
      <c r="C728" s="25" t="s">
        <v>1870</v>
      </c>
      <c r="D728" s="27" t="s">
        <v>1870</v>
      </c>
      <c r="E728" s="29" t="s">
        <v>1598</v>
      </c>
      <c r="F728" s="26">
        <v>20140132</v>
      </c>
      <c r="G728" s="27">
        <v>41814</v>
      </c>
      <c r="H728" s="21" t="s">
        <v>491</v>
      </c>
      <c r="I728" s="21" t="s">
        <v>2068</v>
      </c>
      <c r="J728" s="28" t="s">
        <v>2069</v>
      </c>
      <c r="K728" s="30">
        <v>252560</v>
      </c>
    </row>
    <row r="729" spans="1:11" ht="30">
      <c r="A729" s="20" t="s">
        <v>454</v>
      </c>
      <c r="B729" s="20" t="s">
        <v>1543</v>
      </c>
      <c r="C729" s="25" t="s">
        <v>1870</v>
      </c>
      <c r="D729" s="27" t="s">
        <v>1870</v>
      </c>
      <c r="E729" s="29" t="s">
        <v>1598</v>
      </c>
      <c r="F729" s="26">
        <v>20140133</v>
      </c>
      <c r="G729" s="27">
        <v>41814</v>
      </c>
      <c r="H729" s="21" t="s">
        <v>492</v>
      </c>
      <c r="I729" s="21" t="s">
        <v>2068</v>
      </c>
      <c r="J729" s="28" t="s">
        <v>2069</v>
      </c>
      <c r="K729" s="30">
        <v>158780</v>
      </c>
    </row>
    <row r="730" spans="1:11" ht="30">
      <c r="A730" s="20" t="s">
        <v>454</v>
      </c>
      <c r="B730" s="20" t="s">
        <v>1543</v>
      </c>
      <c r="C730" s="25" t="s">
        <v>1870</v>
      </c>
      <c r="D730" s="27" t="s">
        <v>1870</v>
      </c>
      <c r="E730" s="29" t="s">
        <v>1598</v>
      </c>
      <c r="F730" s="26">
        <v>20140134</v>
      </c>
      <c r="G730" s="27">
        <v>41815</v>
      </c>
      <c r="H730" s="21" t="s">
        <v>103</v>
      </c>
      <c r="I730" s="21" t="s">
        <v>463</v>
      </c>
      <c r="J730" s="28" t="s">
        <v>464</v>
      </c>
      <c r="K730" s="30">
        <v>31111</v>
      </c>
    </row>
    <row r="731" spans="1:11" ht="30">
      <c r="A731" s="20" t="s">
        <v>454</v>
      </c>
      <c r="B731" s="20" t="s">
        <v>1684</v>
      </c>
      <c r="C731" s="25" t="s">
        <v>487</v>
      </c>
      <c r="D731" s="27">
        <v>41183</v>
      </c>
      <c r="E731" s="29" t="s">
        <v>1598</v>
      </c>
      <c r="F731" s="26">
        <v>20140135</v>
      </c>
      <c r="G731" s="27">
        <v>41815</v>
      </c>
      <c r="H731" s="21" t="s">
        <v>104</v>
      </c>
      <c r="I731" s="21" t="s">
        <v>493</v>
      </c>
      <c r="J731" s="28" t="s">
        <v>494</v>
      </c>
      <c r="K731" s="30">
        <v>144070</v>
      </c>
    </row>
    <row r="732" spans="1:11" ht="30">
      <c r="A732" s="20" t="s">
        <v>454</v>
      </c>
      <c r="B732" s="20" t="s">
        <v>1684</v>
      </c>
      <c r="C732" s="25" t="s">
        <v>487</v>
      </c>
      <c r="D732" s="27">
        <v>41183</v>
      </c>
      <c r="E732" s="29" t="s">
        <v>1598</v>
      </c>
      <c r="F732" s="26">
        <v>20140136</v>
      </c>
      <c r="G732" s="27">
        <v>41815</v>
      </c>
      <c r="H732" s="21" t="s">
        <v>102</v>
      </c>
      <c r="I732" s="21" t="s">
        <v>488</v>
      </c>
      <c r="J732" s="28" t="s">
        <v>489</v>
      </c>
      <c r="K732" s="30">
        <v>144070</v>
      </c>
    </row>
    <row r="733" spans="1:11" ht="30">
      <c r="A733" s="20" t="s">
        <v>454</v>
      </c>
      <c r="B733" s="20" t="s">
        <v>1684</v>
      </c>
      <c r="C733" s="25" t="s">
        <v>495</v>
      </c>
      <c r="D733" s="27">
        <v>41815</v>
      </c>
      <c r="E733" s="29" t="s">
        <v>1603</v>
      </c>
      <c r="F733" s="26">
        <v>20140054</v>
      </c>
      <c r="G733" s="27">
        <v>41815</v>
      </c>
      <c r="H733" s="21" t="s">
        <v>496</v>
      </c>
      <c r="I733" s="21" t="s">
        <v>1745</v>
      </c>
      <c r="J733" s="28" t="s">
        <v>1746</v>
      </c>
      <c r="K733" s="30">
        <v>459980</v>
      </c>
    </row>
    <row r="734" spans="1:11" ht="30">
      <c r="A734" s="20" t="s">
        <v>454</v>
      </c>
      <c r="B734" s="20" t="s">
        <v>1684</v>
      </c>
      <c r="C734" s="25" t="s">
        <v>495</v>
      </c>
      <c r="D734" s="27">
        <v>41815</v>
      </c>
      <c r="E734" s="29" t="s">
        <v>1598</v>
      </c>
      <c r="F734" s="26">
        <v>20140137</v>
      </c>
      <c r="G734" s="27">
        <v>41815</v>
      </c>
      <c r="H734" s="21" t="s">
        <v>497</v>
      </c>
      <c r="I734" s="21" t="s">
        <v>1745</v>
      </c>
      <c r="J734" s="28" t="s">
        <v>1746</v>
      </c>
      <c r="K734" s="30">
        <v>2791</v>
      </c>
    </row>
    <row r="735" spans="1:11" ht="45">
      <c r="A735" s="20" t="s">
        <v>454</v>
      </c>
      <c r="B735" s="20" t="s">
        <v>1903</v>
      </c>
      <c r="C735" s="25" t="s">
        <v>498</v>
      </c>
      <c r="D735" s="27">
        <v>41816</v>
      </c>
      <c r="E735" s="29" t="s">
        <v>1870</v>
      </c>
      <c r="F735" s="26" t="s">
        <v>1870</v>
      </c>
      <c r="G735" s="27" t="s">
        <v>1870</v>
      </c>
      <c r="H735" s="21" t="s">
        <v>499</v>
      </c>
      <c r="I735" s="21" t="s">
        <v>500</v>
      </c>
      <c r="J735" s="28" t="s">
        <v>501</v>
      </c>
      <c r="K735" s="30">
        <v>10900000</v>
      </c>
    </row>
    <row r="736" spans="1:11" ht="30">
      <c r="A736" s="20" t="s">
        <v>454</v>
      </c>
      <c r="B736" s="20" t="s">
        <v>1903</v>
      </c>
      <c r="C736" s="25" t="s">
        <v>502</v>
      </c>
      <c r="D736" s="27">
        <v>41820</v>
      </c>
      <c r="E736" s="29" t="s">
        <v>1870</v>
      </c>
      <c r="F736" s="26" t="s">
        <v>1870</v>
      </c>
      <c r="G736" s="27" t="s">
        <v>1870</v>
      </c>
      <c r="H736" s="21" t="s">
        <v>503</v>
      </c>
      <c r="I736" s="21" t="s">
        <v>504</v>
      </c>
      <c r="J736" s="28" t="s">
        <v>505</v>
      </c>
      <c r="K736" s="30">
        <v>700000</v>
      </c>
    </row>
    <row r="737" spans="1:11" ht="60">
      <c r="A737" s="20" t="s">
        <v>454</v>
      </c>
      <c r="B737" s="20" t="s">
        <v>1903</v>
      </c>
      <c r="C737" s="25" t="s">
        <v>506</v>
      </c>
      <c r="D737" s="27">
        <v>41816</v>
      </c>
      <c r="E737" s="29" t="s">
        <v>1870</v>
      </c>
      <c r="F737" s="26" t="s">
        <v>1870</v>
      </c>
      <c r="G737" s="27" t="s">
        <v>1870</v>
      </c>
      <c r="H737" s="21" t="s">
        <v>507</v>
      </c>
      <c r="I737" s="21" t="s">
        <v>508</v>
      </c>
      <c r="J737" s="28" t="s">
        <v>1750</v>
      </c>
      <c r="K737" s="30">
        <v>65000</v>
      </c>
    </row>
    <row r="738" spans="1:11" ht="30">
      <c r="A738" s="20" t="s">
        <v>454</v>
      </c>
      <c r="B738" s="20" t="s">
        <v>1546</v>
      </c>
      <c r="C738" s="25" t="s">
        <v>1870</v>
      </c>
      <c r="D738" s="27" t="s">
        <v>1870</v>
      </c>
      <c r="E738" s="29" t="s">
        <v>509</v>
      </c>
      <c r="F738" s="26">
        <v>47502</v>
      </c>
      <c r="G738" s="27">
        <v>41820</v>
      </c>
      <c r="H738" s="21" t="s">
        <v>510</v>
      </c>
      <c r="I738" s="21" t="s">
        <v>511</v>
      </c>
      <c r="J738" s="28" t="s">
        <v>512</v>
      </c>
      <c r="K738" s="30">
        <v>2728827</v>
      </c>
    </row>
    <row r="739" spans="1:11" ht="30">
      <c r="A739" s="20" t="s">
        <v>454</v>
      </c>
      <c r="B739" s="20" t="s">
        <v>1546</v>
      </c>
      <c r="C739" s="25" t="s">
        <v>1870</v>
      </c>
      <c r="D739" s="27" t="s">
        <v>1870</v>
      </c>
      <c r="E739" s="29" t="s">
        <v>1547</v>
      </c>
      <c r="F739" s="26">
        <v>12236947</v>
      </c>
      <c r="G739" s="27">
        <v>41788</v>
      </c>
      <c r="H739" s="21" t="s">
        <v>513</v>
      </c>
      <c r="I739" s="21" t="s">
        <v>514</v>
      </c>
      <c r="J739" s="28" t="s">
        <v>515</v>
      </c>
      <c r="K739" s="30">
        <v>9081159</v>
      </c>
    </row>
    <row r="740" spans="1:11" ht="30">
      <c r="A740" s="20" t="s">
        <v>454</v>
      </c>
      <c r="B740" s="20" t="s">
        <v>1546</v>
      </c>
      <c r="C740" s="25" t="s">
        <v>1870</v>
      </c>
      <c r="D740" s="27" t="s">
        <v>1597</v>
      </c>
      <c r="E740" s="29" t="s">
        <v>509</v>
      </c>
      <c r="F740" s="26">
        <v>66464</v>
      </c>
      <c r="G740" s="27">
        <v>41804</v>
      </c>
      <c r="H740" s="21" t="s">
        <v>516</v>
      </c>
      <c r="I740" s="21" t="s">
        <v>517</v>
      </c>
      <c r="J740" s="28" t="s">
        <v>518</v>
      </c>
      <c r="K740" s="30">
        <v>48667</v>
      </c>
    </row>
    <row r="741" spans="1:11" ht="30">
      <c r="A741" s="20" t="s">
        <v>454</v>
      </c>
      <c r="B741" s="20" t="s">
        <v>1546</v>
      </c>
      <c r="C741" s="25" t="s">
        <v>1870</v>
      </c>
      <c r="D741" s="27" t="s">
        <v>1597</v>
      </c>
      <c r="E741" s="29" t="s">
        <v>509</v>
      </c>
      <c r="F741" s="26" t="s">
        <v>519</v>
      </c>
      <c r="G741" s="27">
        <v>41769</v>
      </c>
      <c r="H741" s="21" t="s">
        <v>520</v>
      </c>
      <c r="I741" s="21" t="s">
        <v>521</v>
      </c>
      <c r="J741" s="28" t="s">
        <v>522</v>
      </c>
      <c r="K741" s="30">
        <v>932326</v>
      </c>
    </row>
    <row r="742" spans="1:11" ht="60">
      <c r="A742" s="20" t="s">
        <v>454</v>
      </c>
      <c r="B742" s="20" t="s">
        <v>1546</v>
      </c>
      <c r="C742" s="25" t="s">
        <v>1870</v>
      </c>
      <c r="D742" s="27" t="s">
        <v>1870</v>
      </c>
      <c r="E742" s="29" t="s">
        <v>509</v>
      </c>
      <c r="F742" s="26" t="s">
        <v>523</v>
      </c>
      <c r="G742" s="27">
        <v>41790</v>
      </c>
      <c r="H742" s="21" t="s">
        <v>524</v>
      </c>
      <c r="I742" s="21" t="s">
        <v>1553</v>
      </c>
      <c r="J742" s="28" t="s">
        <v>1554</v>
      </c>
      <c r="K742" s="30">
        <v>1064487</v>
      </c>
    </row>
    <row r="743" spans="1:11" ht="30">
      <c r="A743" s="20" t="s">
        <v>454</v>
      </c>
      <c r="B743" s="20" t="s">
        <v>1546</v>
      </c>
      <c r="C743" s="25" t="s">
        <v>1870</v>
      </c>
      <c r="D743" s="27" t="s">
        <v>1870</v>
      </c>
      <c r="E743" s="29" t="s">
        <v>1547</v>
      </c>
      <c r="F743" s="26">
        <v>6351037</v>
      </c>
      <c r="G743" s="27">
        <v>41787</v>
      </c>
      <c r="H743" s="21" t="s">
        <v>525</v>
      </c>
      <c r="I743" s="21" t="s">
        <v>1117</v>
      </c>
      <c r="J743" s="28" t="s">
        <v>1932</v>
      </c>
      <c r="K743" s="30">
        <v>5093856</v>
      </c>
    </row>
    <row r="744" spans="1:11" ht="30">
      <c r="A744" s="20" t="s">
        <v>677</v>
      </c>
      <c r="B744" s="20" t="s">
        <v>1543</v>
      </c>
      <c r="C744" s="25" t="s">
        <v>1597</v>
      </c>
      <c r="D744" s="27" t="s">
        <v>1597</v>
      </c>
      <c r="E744" s="29" t="s">
        <v>1598</v>
      </c>
      <c r="F744" s="26">
        <v>20140106</v>
      </c>
      <c r="G744" s="27">
        <v>41793</v>
      </c>
      <c r="H744" s="21" t="s">
        <v>526</v>
      </c>
      <c r="I744" s="21" t="s">
        <v>527</v>
      </c>
      <c r="J744" s="28" t="s">
        <v>528</v>
      </c>
      <c r="K744" s="30">
        <v>28721</v>
      </c>
    </row>
    <row r="745" spans="1:11" ht="30">
      <c r="A745" s="20" t="s">
        <v>677</v>
      </c>
      <c r="B745" s="20" t="s">
        <v>2029</v>
      </c>
      <c r="C745" s="25" t="s">
        <v>529</v>
      </c>
      <c r="D745" s="27">
        <v>41152</v>
      </c>
      <c r="E745" s="29" t="s">
        <v>1598</v>
      </c>
      <c r="F745" s="26">
        <v>20140107</v>
      </c>
      <c r="G745" s="27">
        <v>41793</v>
      </c>
      <c r="H745" s="21" t="s">
        <v>530</v>
      </c>
      <c r="I745" s="21" t="s">
        <v>531</v>
      </c>
      <c r="J745" s="28" t="s">
        <v>532</v>
      </c>
      <c r="K745" s="30">
        <v>261800</v>
      </c>
    </row>
    <row r="746" spans="1:11" ht="30">
      <c r="A746" s="20" t="s">
        <v>677</v>
      </c>
      <c r="B746" s="20" t="s">
        <v>1543</v>
      </c>
      <c r="C746" s="25" t="s">
        <v>1597</v>
      </c>
      <c r="D746" s="27" t="s">
        <v>1597</v>
      </c>
      <c r="E746" s="29" t="s">
        <v>1598</v>
      </c>
      <c r="F746" s="26">
        <v>20140108</v>
      </c>
      <c r="G746" s="27">
        <v>41793</v>
      </c>
      <c r="H746" s="21" t="s">
        <v>533</v>
      </c>
      <c r="I746" s="21" t="s">
        <v>527</v>
      </c>
      <c r="J746" s="28" t="s">
        <v>528</v>
      </c>
      <c r="K746" s="30">
        <v>24285</v>
      </c>
    </row>
    <row r="747" spans="1:11" ht="30">
      <c r="A747" s="20" t="s">
        <v>677</v>
      </c>
      <c r="B747" s="20" t="s">
        <v>2029</v>
      </c>
      <c r="C747" s="25" t="s">
        <v>529</v>
      </c>
      <c r="D747" s="27">
        <v>41152</v>
      </c>
      <c r="E747" s="29" t="s">
        <v>1598</v>
      </c>
      <c r="F747" s="26">
        <v>20140109</v>
      </c>
      <c r="G747" s="27">
        <v>41793</v>
      </c>
      <c r="H747" s="21" t="s">
        <v>534</v>
      </c>
      <c r="I747" s="21" t="s">
        <v>531</v>
      </c>
      <c r="J747" s="28" t="s">
        <v>532</v>
      </c>
      <c r="K747" s="30">
        <v>285600</v>
      </c>
    </row>
    <row r="748" spans="1:11" ht="30">
      <c r="A748" s="20" t="s">
        <v>677</v>
      </c>
      <c r="B748" s="20" t="s">
        <v>1684</v>
      </c>
      <c r="C748" s="25" t="s">
        <v>535</v>
      </c>
      <c r="D748" s="27">
        <v>41183</v>
      </c>
      <c r="E748" s="29" t="s">
        <v>1598</v>
      </c>
      <c r="F748" s="26">
        <v>20140110</v>
      </c>
      <c r="G748" s="27">
        <v>41794</v>
      </c>
      <c r="H748" s="21" t="s">
        <v>536</v>
      </c>
      <c r="I748" s="21" t="s">
        <v>537</v>
      </c>
      <c r="J748" s="28" t="s">
        <v>538</v>
      </c>
      <c r="K748" s="30">
        <v>147000</v>
      </c>
    </row>
    <row r="749" spans="1:11" ht="30">
      <c r="A749" s="20" t="s">
        <v>677</v>
      </c>
      <c r="B749" s="20" t="s">
        <v>1543</v>
      </c>
      <c r="C749" s="25" t="s">
        <v>1597</v>
      </c>
      <c r="D749" s="27" t="s">
        <v>1597</v>
      </c>
      <c r="E749" s="29" t="s">
        <v>1603</v>
      </c>
      <c r="F749" s="26">
        <v>20140044</v>
      </c>
      <c r="G749" s="27">
        <v>41794</v>
      </c>
      <c r="H749" s="21" t="s">
        <v>539</v>
      </c>
      <c r="I749" s="21" t="s">
        <v>540</v>
      </c>
      <c r="J749" s="28" t="s">
        <v>541</v>
      </c>
      <c r="K749" s="30">
        <v>161435</v>
      </c>
    </row>
    <row r="750" spans="1:11" ht="30">
      <c r="A750" s="20" t="s">
        <v>677</v>
      </c>
      <c r="B750" s="20" t="s">
        <v>1543</v>
      </c>
      <c r="C750" s="25" t="s">
        <v>1597</v>
      </c>
      <c r="D750" s="27" t="s">
        <v>1597</v>
      </c>
      <c r="E750" s="29" t="s">
        <v>1598</v>
      </c>
      <c r="F750" s="26">
        <v>20140111</v>
      </c>
      <c r="G750" s="27">
        <v>41794</v>
      </c>
      <c r="H750" s="21" t="s">
        <v>542</v>
      </c>
      <c r="I750" s="21" t="s">
        <v>543</v>
      </c>
      <c r="J750" s="28" t="s">
        <v>544</v>
      </c>
      <c r="K750" s="30">
        <v>800016</v>
      </c>
    </row>
    <row r="751" spans="1:11" ht="30">
      <c r="A751" s="20" t="s">
        <v>677</v>
      </c>
      <c r="B751" s="20" t="s">
        <v>1543</v>
      </c>
      <c r="C751" s="25" t="s">
        <v>1597</v>
      </c>
      <c r="D751" s="27" t="s">
        <v>1597</v>
      </c>
      <c r="E751" s="29" t="s">
        <v>1603</v>
      </c>
      <c r="F751" s="26">
        <v>20140046</v>
      </c>
      <c r="G751" s="27">
        <v>41794</v>
      </c>
      <c r="H751" s="21" t="s">
        <v>545</v>
      </c>
      <c r="I751" s="21" t="s">
        <v>1745</v>
      </c>
      <c r="J751" s="28" t="s">
        <v>1746</v>
      </c>
      <c r="K751" s="30">
        <v>548901</v>
      </c>
    </row>
    <row r="752" spans="1:11" ht="45">
      <c r="A752" s="20" t="s">
        <v>677</v>
      </c>
      <c r="B752" s="20" t="s">
        <v>1725</v>
      </c>
      <c r="C752" s="25" t="s">
        <v>1597</v>
      </c>
      <c r="D752" s="27" t="s">
        <v>1597</v>
      </c>
      <c r="E752" s="29" t="s">
        <v>1598</v>
      </c>
      <c r="F752" s="26">
        <v>20140047</v>
      </c>
      <c r="G752" s="27">
        <v>41794</v>
      </c>
      <c r="H752" s="21" t="s">
        <v>546</v>
      </c>
      <c r="I752" s="21" t="s">
        <v>547</v>
      </c>
      <c r="J752" s="28" t="s">
        <v>548</v>
      </c>
      <c r="K752" s="30">
        <v>31111</v>
      </c>
    </row>
    <row r="753" spans="1:11" ht="30">
      <c r="A753" s="20" t="s">
        <v>677</v>
      </c>
      <c r="B753" s="20" t="s">
        <v>1543</v>
      </c>
      <c r="C753" s="25" t="s">
        <v>1597</v>
      </c>
      <c r="D753" s="27" t="s">
        <v>1597</v>
      </c>
      <c r="E753" s="29" t="s">
        <v>1598</v>
      </c>
      <c r="F753" s="26">
        <v>20140112</v>
      </c>
      <c r="G753" s="27">
        <v>41795</v>
      </c>
      <c r="H753" s="21" t="s">
        <v>549</v>
      </c>
      <c r="I753" s="21" t="s">
        <v>550</v>
      </c>
      <c r="J753" s="28" t="s">
        <v>551</v>
      </c>
      <c r="K753" s="30">
        <v>1355535</v>
      </c>
    </row>
    <row r="754" spans="1:11" ht="30">
      <c r="A754" s="20" t="s">
        <v>677</v>
      </c>
      <c r="B754" s="20" t="s">
        <v>1543</v>
      </c>
      <c r="C754" s="25" t="s">
        <v>1597</v>
      </c>
      <c r="D754" s="27" t="s">
        <v>1597</v>
      </c>
      <c r="E754" s="29" t="s">
        <v>1598</v>
      </c>
      <c r="F754" s="26">
        <v>20140113</v>
      </c>
      <c r="G754" s="27">
        <v>41799</v>
      </c>
      <c r="H754" s="21" t="s">
        <v>552</v>
      </c>
      <c r="I754" s="21" t="s">
        <v>553</v>
      </c>
      <c r="J754" s="28" t="s">
        <v>554</v>
      </c>
      <c r="K754" s="30">
        <v>517293</v>
      </c>
    </row>
    <row r="755" spans="1:11" ht="45">
      <c r="A755" s="20" t="s">
        <v>677</v>
      </c>
      <c r="B755" s="20" t="s">
        <v>1725</v>
      </c>
      <c r="C755" s="25" t="s">
        <v>1597</v>
      </c>
      <c r="D755" s="27" t="s">
        <v>1597</v>
      </c>
      <c r="E755" s="29" t="s">
        <v>1598</v>
      </c>
      <c r="F755" s="26">
        <v>20140114</v>
      </c>
      <c r="G755" s="27">
        <v>41799</v>
      </c>
      <c r="H755" s="21" t="s">
        <v>555</v>
      </c>
      <c r="I755" s="21" t="s">
        <v>556</v>
      </c>
      <c r="J755" s="28" t="s">
        <v>557</v>
      </c>
      <c r="K755" s="30">
        <v>166666</v>
      </c>
    </row>
    <row r="756" spans="1:11" ht="30">
      <c r="A756" s="20" t="s">
        <v>677</v>
      </c>
      <c r="B756" s="20" t="s">
        <v>1051</v>
      </c>
      <c r="C756" s="25" t="s">
        <v>558</v>
      </c>
      <c r="D756" s="27">
        <v>41785</v>
      </c>
      <c r="E756" s="29" t="s">
        <v>1598</v>
      </c>
      <c r="F756" s="26">
        <v>20140115</v>
      </c>
      <c r="G756" s="27">
        <v>41799</v>
      </c>
      <c r="H756" s="21" t="s">
        <v>559</v>
      </c>
      <c r="I756" s="21" t="s">
        <v>560</v>
      </c>
      <c r="J756" s="28" t="s">
        <v>561</v>
      </c>
      <c r="K756" s="30">
        <v>222222</v>
      </c>
    </row>
    <row r="757" spans="1:11" ht="30">
      <c r="A757" s="20" t="s">
        <v>677</v>
      </c>
      <c r="B757" s="20" t="s">
        <v>1543</v>
      </c>
      <c r="C757" s="25" t="s">
        <v>1597</v>
      </c>
      <c r="D757" s="27" t="s">
        <v>1597</v>
      </c>
      <c r="E757" s="29" t="s">
        <v>1598</v>
      </c>
      <c r="F757" s="26">
        <v>20140116</v>
      </c>
      <c r="G757" s="27">
        <v>41799</v>
      </c>
      <c r="H757" s="21" t="s">
        <v>562</v>
      </c>
      <c r="I757" s="21" t="s">
        <v>563</v>
      </c>
      <c r="J757" s="28" t="s">
        <v>564</v>
      </c>
      <c r="K757" s="30">
        <v>440300</v>
      </c>
    </row>
    <row r="758" spans="1:11" ht="45">
      <c r="A758" s="20" t="s">
        <v>677</v>
      </c>
      <c r="B758" s="20" t="s">
        <v>1543</v>
      </c>
      <c r="C758" s="25" t="s">
        <v>1597</v>
      </c>
      <c r="D758" s="27" t="s">
        <v>1597</v>
      </c>
      <c r="E758" s="29" t="s">
        <v>1598</v>
      </c>
      <c r="F758" s="26">
        <v>20140117</v>
      </c>
      <c r="G758" s="27">
        <v>41800</v>
      </c>
      <c r="H758" s="21" t="s">
        <v>565</v>
      </c>
      <c r="I758" s="21" t="s">
        <v>566</v>
      </c>
      <c r="J758" s="28" t="s">
        <v>567</v>
      </c>
      <c r="K758" s="30">
        <v>452200</v>
      </c>
    </row>
    <row r="759" spans="1:11" ht="30">
      <c r="A759" s="20" t="s">
        <v>677</v>
      </c>
      <c r="B759" s="20" t="s">
        <v>2023</v>
      </c>
      <c r="C759" s="25" t="s">
        <v>568</v>
      </c>
      <c r="D759" s="27">
        <v>40890</v>
      </c>
      <c r="E759" s="29" t="s">
        <v>1598</v>
      </c>
      <c r="F759" s="26">
        <v>20140118</v>
      </c>
      <c r="G759" s="27">
        <v>41802</v>
      </c>
      <c r="H759" s="21" t="s">
        <v>569</v>
      </c>
      <c r="I759" s="21" t="s">
        <v>570</v>
      </c>
      <c r="J759" s="28" t="s">
        <v>571</v>
      </c>
      <c r="K759" s="30">
        <v>111111</v>
      </c>
    </row>
    <row r="760" spans="1:11" ht="30">
      <c r="A760" s="20" t="s">
        <v>677</v>
      </c>
      <c r="B760" s="20" t="s">
        <v>2023</v>
      </c>
      <c r="C760" s="25" t="s">
        <v>568</v>
      </c>
      <c r="D760" s="27">
        <v>40890</v>
      </c>
      <c r="E760" s="29" t="s">
        <v>1598</v>
      </c>
      <c r="F760" s="26">
        <v>20140119</v>
      </c>
      <c r="G760" s="27">
        <v>41803</v>
      </c>
      <c r="H760" s="21" t="s">
        <v>572</v>
      </c>
      <c r="I760" s="21" t="s">
        <v>570</v>
      </c>
      <c r="J760" s="28" t="s">
        <v>571</v>
      </c>
      <c r="K760" s="30">
        <v>283333</v>
      </c>
    </row>
    <row r="761" spans="1:11" ht="45">
      <c r="A761" s="20" t="s">
        <v>677</v>
      </c>
      <c r="B761" s="20" t="s">
        <v>1725</v>
      </c>
      <c r="C761" s="25" t="s">
        <v>1597</v>
      </c>
      <c r="D761" s="27" t="s">
        <v>1597</v>
      </c>
      <c r="E761" s="29" t="s">
        <v>1598</v>
      </c>
      <c r="F761" s="26">
        <v>20140120</v>
      </c>
      <c r="G761" s="27">
        <v>41803</v>
      </c>
      <c r="H761" s="21" t="s">
        <v>573</v>
      </c>
      <c r="I761" s="21" t="s">
        <v>574</v>
      </c>
      <c r="J761" s="28" t="s">
        <v>2048</v>
      </c>
      <c r="K761" s="30">
        <v>770758</v>
      </c>
    </row>
    <row r="762" spans="1:11" ht="30">
      <c r="A762" s="20" t="s">
        <v>677</v>
      </c>
      <c r="B762" s="20" t="s">
        <v>1051</v>
      </c>
      <c r="C762" s="25" t="s">
        <v>575</v>
      </c>
      <c r="D762" s="27">
        <v>41801</v>
      </c>
      <c r="E762" s="29" t="s">
        <v>1598</v>
      </c>
      <c r="F762" s="26">
        <v>20140121</v>
      </c>
      <c r="G762" s="27">
        <v>41803</v>
      </c>
      <c r="H762" s="21" t="s">
        <v>576</v>
      </c>
      <c r="I762" s="21" t="s">
        <v>577</v>
      </c>
      <c r="J762" s="28" t="s">
        <v>578</v>
      </c>
      <c r="K762" s="30">
        <v>222222</v>
      </c>
    </row>
    <row r="763" spans="1:11" ht="30">
      <c r="A763" s="20" t="s">
        <v>677</v>
      </c>
      <c r="B763" s="20" t="s">
        <v>1684</v>
      </c>
      <c r="C763" s="25" t="s">
        <v>579</v>
      </c>
      <c r="D763" s="27">
        <v>41365</v>
      </c>
      <c r="E763" s="29" t="s">
        <v>1603</v>
      </c>
      <c r="F763" s="26">
        <v>20140048</v>
      </c>
      <c r="G763" s="27">
        <v>41806</v>
      </c>
      <c r="H763" s="21" t="s">
        <v>580</v>
      </c>
      <c r="I763" s="21" t="s">
        <v>581</v>
      </c>
      <c r="J763" s="28" t="s">
        <v>582</v>
      </c>
      <c r="K763" s="30">
        <v>1828792</v>
      </c>
    </row>
    <row r="764" spans="1:11" ht="30">
      <c r="A764" s="20" t="s">
        <v>677</v>
      </c>
      <c r="B764" s="20" t="s">
        <v>1684</v>
      </c>
      <c r="C764" s="25" t="s">
        <v>579</v>
      </c>
      <c r="D764" s="27">
        <v>41365</v>
      </c>
      <c r="E764" s="29" t="s">
        <v>1603</v>
      </c>
      <c r="F764" s="26">
        <v>20140049</v>
      </c>
      <c r="G764" s="27">
        <v>41806</v>
      </c>
      <c r="H764" s="21" t="s">
        <v>583</v>
      </c>
      <c r="I764" s="21" t="s">
        <v>581</v>
      </c>
      <c r="J764" s="28" t="s">
        <v>582</v>
      </c>
      <c r="K764" s="30">
        <v>2319241</v>
      </c>
    </row>
    <row r="765" spans="1:11" ht="30">
      <c r="A765" s="20" t="s">
        <v>677</v>
      </c>
      <c r="B765" s="20" t="s">
        <v>1543</v>
      </c>
      <c r="C765" s="25" t="s">
        <v>1597</v>
      </c>
      <c r="D765" s="27" t="s">
        <v>1597</v>
      </c>
      <c r="E765" s="29" t="s">
        <v>1598</v>
      </c>
      <c r="F765" s="26">
        <v>20140122</v>
      </c>
      <c r="G765" s="27">
        <v>41807</v>
      </c>
      <c r="H765" s="21" t="s">
        <v>584</v>
      </c>
      <c r="I765" s="21" t="s">
        <v>585</v>
      </c>
      <c r="J765" s="28" t="s">
        <v>586</v>
      </c>
      <c r="K765" s="30">
        <v>401506</v>
      </c>
    </row>
    <row r="766" spans="1:11" ht="30">
      <c r="A766" s="20" t="s">
        <v>677</v>
      </c>
      <c r="B766" s="20" t="s">
        <v>1543</v>
      </c>
      <c r="C766" s="25" t="s">
        <v>1597</v>
      </c>
      <c r="D766" s="27" t="s">
        <v>1597</v>
      </c>
      <c r="E766" s="29" t="s">
        <v>1598</v>
      </c>
      <c r="F766" s="26">
        <v>20140123</v>
      </c>
      <c r="G766" s="27">
        <v>41807</v>
      </c>
      <c r="H766" s="21" t="s">
        <v>587</v>
      </c>
      <c r="I766" s="21" t="s">
        <v>588</v>
      </c>
      <c r="J766" s="28" t="s">
        <v>589</v>
      </c>
      <c r="K766" s="30">
        <v>187000</v>
      </c>
    </row>
    <row r="767" spans="1:11" ht="30">
      <c r="A767" s="20" t="s">
        <v>677</v>
      </c>
      <c r="B767" s="20" t="s">
        <v>1543</v>
      </c>
      <c r="C767" s="25" t="s">
        <v>1597</v>
      </c>
      <c r="D767" s="27" t="s">
        <v>1597</v>
      </c>
      <c r="E767" s="29" t="s">
        <v>1598</v>
      </c>
      <c r="F767" s="26">
        <v>20140125</v>
      </c>
      <c r="G767" s="27">
        <v>41807</v>
      </c>
      <c r="H767" s="25" t="s">
        <v>590</v>
      </c>
      <c r="I767" s="21" t="s">
        <v>591</v>
      </c>
      <c r="J767" s="28" t="s">
        <v>592</v>
      </c>
      <c r="K767" s="30">
        <v>644385</v>
      </c>
    </row>
    <row r="768" spans="1:11" ht="30">
      <c r="A768" s="20" t="s">
        <v>677</v>
      </c>
      <c r="B768" s="20" t="s">
        <v>1543</v>
      </c>
      <c r="C768" s="25" t="s">
        <v>1597</v>
      </c>
      <c r="D768" s="27" t="s">
        <v>1597</v>
      </c>
      <c r="E768" s="29" t="s">
        <v>1603</v>
      </c>
      <c r="F768" s="26">
        <v>20140050</v>
      </c>
      <c r="G768" s="27">
        <v>41807</v>
      </c>
      <c r="H768" s="21" t="s">
        <v>593</v>
      </c>
      <c r="I768" s="21" t="s">
        <v>1745</v>
      </c>
      <c r="J768" s="28" t="s">
        <v>1746</v>
      </c>
      <c r="K768" s="30">
        <v>152781</v>
      </c>
    </row>
    <row r="769" spans="1:11" ht="30">
      <c r="A769" s="20" t="s">
        <v>677</v>
      </c>
      <c r="B769" s="20" t="s">
        <v>1543</v>
      </c>
      <c r="C769" s="25" t="s">
        <v>1597</v>
      </c>
      <c r="D769" s="27" t="s">
        <v>1597</v>
      </c>
      <c r="E769" s="29" t="s">
        <v>1598</v>
      </c>
      <c r="F769" s="26">
        <v>20140126</v>
      </c>
      <c r="G769" s="27">
        <v>41808</v>
      </c>
      <c r="H769" s="21" t="s">
        <v>594</v>
      </c>
      <c r="I769" s="21" t="s">
        <v>595</v>
      </c>
      <c r="J769" s="28" t="s">
        <v>596</v>
      </c>
      <c r="K769" s="30">
        <v>536690</v>
      </c>
    </row>
    <row r="770" spans="1:11" ht="45">
      <c r="A770" s="20" t="s">
        <v>677</v>
      </c>
      <c r="B770" s="20" t="s">
        <v>1725</v>
      </c>
      <c r="C770" s="25" t="s">
        <v>1597</v>
      </c>
      <c r="D770" s="27" t="s">
        <v>1597</v>
      </c>
      <c r="E770" s="29" t="s">
        <v>1598</v>
      </c>
      <c r="F770" s="26">
        <v>20140127</v>
      </c>
      <c r="G770" s="27">
        <v>41808</v>
      </c>
      <c r="H770" s="21" t="s">
        <v>597</v>
      </c>
      <c r="I770" s="21" t="s">
        <v>598</v>
      </c>
      <c r="J770" s="28" t="s">
        <v>599</v>
      </c>
      <c r="K770" s="30">
        <v>140000</v>
      </c>
    </row>
    <row r="771" spans="1:11" ht="30">
      <c r="A771" s="20" t="s">
        <v>677</v>
      </c>
      <c r="B771" s="20" t="s">
        <v>1051</v>
      </c>
      <c r="C771" s="25" t="s">
        <v>600</v>
      </c>
      <c r="D771" s="27">
        <v>41801</v>
      </c>
      <c r="E771" s="29" t="s">
        <v>1598</v>
      </c>
      <c r="F771" s="26">
        <v>20140128</v>
      </c>
      <c r="G771" s="27">
        <v>41808</v>
      </c>
      <c r="H771" s="21" t="s">
        <v>601</v>
      </c>
      <c r="I771" s="21" t="s">
        <v>602</v>
      </c>
      <c r="J771" s="28" t="s">
        <v>603</v>
      </c>
      <c r="K771" s="30">
        <v>222222</v>
      </c>
    </row>
    <row r="772" spans="1:11" ht="30">
      <c r="A772" s="20" t="s">
        <v>677</v>
      </c>
      <c r="B772" s="20" t="s">
        <v>1543</v>
      </c>
      <c r="C772" s="25" t="s">
        <v>1597</v>
      </c>
      <c r="D772" s="27" t="s">
        <v>1597</v>
      </c>
      <c r="E772" s="29" t="s">
        <v>1603</v>
      </c>
      <c r="F772" s="26">
        <v>20140051</v>
      </c>
      <c r="G772" s="27">
        <v>41808</v>
      </c>
      <c r="H772" s="21" t="s">
        <v>604</v>
      </c>
      <c r="I772" s="21" t="s">
        <v>605</v>
      </c>
      <c r="J772" s="28" t="s">
        <v>606</v>
      </c>
      <c r="K772" s="30">
        <v>145180</v>
      </c>
    </row>
    <row r="773" spans="1:11" ht="45">
      <c r="A773" s="20" t="s">
        <v>677</v>
      </c>
      <c r="B773" s="20" t="s">
        <v>1725</v>
      </c>
      <c r="C773" s="25" t="s">
        <v>1597</v>
      </c>
      <c r="D773" s="27" t="s">
        <v>1597</v>
      </c>
      <c r="E773" s="29" t="s">
        <v>1598</v>
      </c>
      <c r="F773" s="26">
        <v>20140129</v>
      </c>
      <c r="G773" s="27">
        <v>41809</v>
      </c>
      <c r="H773" s="21" t="s">
        <v>607</v>
      </c>
      <c r="I773" s="21" t="s">
        <v>556</v>
      </c>
      <c r="J773" s="28" t="s">
        <v>557</v>
      </c>
      <c r="K773" s="30">
        <v>166666</v>
      </c>
    </row>
    <row r="774" spans="1:11" ht="45">
      <c r="A774" s="20" t="s">
        <v>677</v>
      </c>
      <c r="B774" s="20" t="s">
        <v>1725</v>
      </c>
      <c r="C774" s="25" t="s">
        <v>1597</v>
      </c>
      <c r="D774" s="27" t="s">
        <v>1597</v>
      </c>
      <c r="E774" s="29" t="s">
        <v>1598</v>
      </c>
      <c r="F774" s="26">
        <v>20140130</v>
      </c>
      <c r="G774" s="27">
        <v>41810</v>
      </c>
      <c r="H774" s="21" t="s">
        <v>608</v>
      </c>
      <c r="I774" s="21" t="s">
        <v>574</v>
      </c>
      <c r="J774" s="28" t="s">
        <v>2048</v>
      </c>
      <c r="K774" s="30">
        <v>338783</v>
      </c>
    </row>
    <row r="775" spans="1:11" ht="30">
      <c r="A775" s="20" t="s">
        <v>677</v>
      </c>
      <c r="B775" s="20" t="s">
        <v>1543</v>
      </c>
      <c r="C775" s="25" t="s">
        <v>1597</v>
      </c>
      <c r="D775" s="27" t="s">
        <v>1597</v>
      </c>
      <c r="E775" s="29" t="s">
        <v>1598</v>
      </c>
      <c r="F775" s="26">
        <v>20140133</v>
      </c>
      <c r="G775" s="27">
        <v>41814</v>
      </c>
      <c r="H775" s="21" t="s">
        <v>609</v>
      </c>
      <c r="I775" s="21" t="s">
        <v>610</v>
      </c>
      <c r="J775" s="28" t="s">
        <v>611</v>
      </c>
      <c r="K775" s="30">
        <v>170170</v>
      </c>
    </row>
    <row r="776" spans="1:11" ht="30">
      <c r="A776" s="20" t="s">
        <v>677</v>
      </c>
      <c r="B776" s="20" t="s">
        <v>1543</v>
      </c>
      <c r="C776" s="25" t="s">
        <v>1597</v>
      </c>
      <c r="D776" s="27" t="s">
        <v>1597</v>
      </c>
      <c r="E776" s="29" t="s">
        <v>1598</v>
      </c>
      <c r="F776" s="26">
        <v>20140134</v>
      </c>
      <c r="G776" s="27">
        <v>41814</v>
      </c>
      <c r="H776" s="21" t="s">
        <v>612</v>
      </c>
      <c r="I776" s="21" t="s">
        <v>613</v>
      </c>
      <c r="J776" s="28" t="s">
        <v>614</v>
      </c>
      <c r="K776" s="30">
        <v>375375</v>
      </c>
    </row>
    <row r="777" spans="1:11" ht="30">
      <c r="A777" s="20" t="s">
        <v>677</v>
      </c>
      <c r="B777" s="20" t="s">
        <v>1051</v>
      </c>
      <c r="C777" s="25" t="s">
        <v>615</v>
      </c>
      <c r="D777" s="27">
        <v>41810</v>
      </c>
      <c r="E777" s="29" t="s">
        <v>1603</v>
      </c>
      <c r="F777" s="26">
        <v>20140053</v>
      </c>
      <c r="G777" s="27">
        <v>41814</v>
      </c>
      <c r="H777" s="21" t="s">
        <v>616</v>
      </c>
      <c r="I777" s="21" t="s">
        <v>617</v>
      </c>
      <c r="J777" s="28" t="s">
        <v>618</v>
      </c>
      <c r="K777" s="30">
        <v>16045499</v>
      </c>
    </row>
    <row r="778" spans="1:11" ht="30">
      <c r="A778" s="20" t="s">
        <v>677</v>
      </c>
      <c r="B778" s="20" t="s">
        <v>1051</v>
      </c>
      <c r="C778" s="25" t="s">
        <v>619</v>
      </c>
      <c r="D778" s="27">
        <v>41808</v>
      </c>
      <c r="E778" s="29" t="s">
        <v>1598</v>
      </c>
      <c r="F778" s="26">
        <v>20140135</v>
      </c>
      <c r="G778" s="27">
        <v>41815</v>
      </c>
      <c r="H778" s="21" t="s">
        <v>620</v>
      </c>
      <c r="I778" s="21" t="s">
        <v>621</v>
      </c>
      <c r="J778" s="28" t="s">
        <v>622</v>
      </c>
      <c r="K778" s="30">
        <v>222222</v>
      </c>
    </row>
    <row r="779" spans="1:11" ht="45">
      <c r="A779" s="20" t="s">
        <v>677</v>
      </c>
      <c r="B779" s="20" t="s">
        <v>1543</v>
      </c>
      <c r="C779" s="25" t="s">
        <v>1597</v>
      </c>
      <c r="D779" s="27" t="s">
        <v>1597</v>
      </c>
      <c r="E779" s="29" t="s">
        <v>1603</v>
      </c>
      <c r="F779" s="26">
        <v>20140054</v>
      </c>
      <c r="G779" s="27">
        <v>41815</v>
      </c>
      <c r="H779" s="21" t="s">
        <v>623</v>
      </c>
      <c r="I779" s="21" t="s">
        <v>624</v>
      </c>
      <c r="J779" s="28" t="s">
        <v>625</v>
      </c>
      <c r="K779" s="30">
        <v>476000</v>
      </c>
    </row>
    <row r="780" spans="1:11" ht="30">
      <c r="A780" s="20" t="s">
        <v>677</v>
      </c>
      <c r="B780" s="20" t="s">
        <v>1051</v>
      </c>
      <c r="C780" s="25" t="s">
        <v>626</v>
      </c>
      <c r="D780" s="27">
        <v>41814</v>
      </c>
      <c r="E780" s="29" t="s">
        <v>1598</v>
      </c>
      <c r="F780" s="26">
        <v>20140136</v>
      </c>
      <c r="G780" s="27">
        <v>41815</v>
      </c>
      <c r="H780" s="21" t="s">
        <v>627</v>
      </c>
      <c r="I780" s="21" t="s">
        <v>577</v>
      </c>
      <c r="J780" s="28" t="s">
        <v>578</v>
      </c>
      <c r="K780" s="30">
        <v>222222</v>
      </c>
    </row>
    <row r="781" spans="1:11" ht="30">
      <c r="A781" s="20" t="s">
        <v>677</v>
      </c>
      <c r="B781" s="20" t="s">
        <v>1051</v>
      </c>
      <c r="C781" s="25" t="s">
        <v>628</v>
      </c>
      <c r="D781" s="27">
        <v>41814</v>
      </c>
      <c r="E781" s="29" t="s">
        <v>1598</v>
      </c>
      <c r="F781" s="26">
        <v>20140137</v>
      </c>
      <c r="G781" s="27">
        <v>41815</v>
      </c>
      <c r="H781" s="21" t="s">
        <v>629</v>
      </c>
      <c r="I781" s="21" t="s">
        <v>577</v>
      </c>
      <c r="J781" s="28" t="s">
        <v>578</v>
      </c>
      <c r="K781" s="30">
        <v>222222</v>
      </c>
    </row>
    <row r="782" spans="1:11" ht="30">
      <c r="A782" s="20" t="s">
        <v>677</v>
      </c>
      <c r="B782" s="20" t="s">
        <v>1543</v>
      </c>
      <c r="C782" s="25" t="s">
        <v>1597</v>
      </c>
      <c r="D782" s="27" t="s">
        <v>1597</v>
      </c>
      <c r="E782" s="29" t="s">
        <v>1598</v>
      </c>
      <c r="F782" s="26">
        <v>20140138</v>
      </c>
      <c r="G782" s="27">
        <v>41816</v>
      </c>
      <c r="H782" s="21" t="s">
        <v>630</v>
      </c>
      <c r="I782" s="21" t="s">
        <v>527</v>
      </c>
      <c r="J782" s="28" t="s">
        <v>528</v>
      </c>
      <c r="K782" s="30">
        <v>24285</v>
      </c>
    </row>
    <row r="783" spans="1:11" ht="30">
      <c r="A783" s="20" t="s">
        <v>677</v>
      </c>
      <c r="B783" s="20" t="s">
        <v>2023</v>
      </c>
      <c r="C783" s="25" t="s">
        <v>568</v>
      </c>
      <c r="D783" s="27">
        <v>40890</v>
      </c>
      <c r="E783" s="29" t="s">
        <v>1598</v>
      </c>
      <c r="F783" s="26">
        <v>20140139</v>
      </c>
      <c r="G783" s="27">
        <v>41816</v>
      </c>
      <c r="H783" s="21" t="s">
        <v>631</v>
      </c>
      <c r="I783" s="21" t="s">
        <v>570</v>
      </c>
      <c r="J783" s="28" t="s">
        <v>571</v>
      </c>
      <c r="K783" s="30">
        <v>174000</v>
      </c>
    </row>
    <row r="784" spans="1:11" ht="45">
      <c r="A784" s="20" t="s">
        <v>677</v>
      </c>
      <c r="B784" s="20" t="s">
        <v>1725</v>
      </c>
      <c r="C784" s="25" t="s">
        <v>1597</v>
      </c>
      <c r="D784" s="27" t="s">
        <v>1597</v>
      </c>
      <c r="E784" s="29" t="s">
        <v>1598</v>
      </c>
      <c r="F784" s="26">
        <v>20140140</v>
      </c>
      <c r="G784" s="27">
        <v>41816</v>
      </c>
      <c r="H784" s="21" t="s">
        <v>632</v>
      </c>
      <c r="I784" s="21" t="s">
        <v>547</v>
      </c>
      <c r="J784" s="28" t="s">
        <v>548</v>
      </c>
      <c r="K784" s="30">
        <v>31111</v>
      </c>
    </row>
    <row r="785" spans="1:11" ht="45">
      <c r="A785" s="20" t="s">
        <v>677</v>
      </c>
      <c r="B785" s="20" t="s">
        <v>1725</v>
      </c>
      <c r="C785" s="25" t="s">
        <v>1597</v>
      </c>
      <c r="D785" s="27" t="s">
        <v>1597</v>
      </c>
      <c r="E785" s="29" t="s">
        <v>1598</v>
      </c>
      <c r="F785" s="26">
        <v>20140141</v>
      </c>
      <c r="G785" s="27">
        <v>41817</v>
      </c>
      <c r="H785" s="21" t="s">
        <v>633</v>
      </c>
      <c r="I785" s="21" t="s">
        <v>574</v>
      </c>
      <c r="J785" s="28" t="s">
        <v>2048</v>
      </c>
      <c r="K785" s="30">
        <v>338782</v>
      </c>
    </row>
    <row r="786" spans="1:11" ht="30">
      <c r="A786" s="20" t="s">
        <v>677</v>
      </c>
      <c r="B786" s="20" t="s">
        <v>1622</v>
      </c>
      <c r="C786" s="25" t="s">
        <v>634</v>
      </c>
      <c r="D786" s="27">
        <v>41802</v>
      </c>
      <c r="E786" s="29" t="s">
        <v>1598</v>
      </c>
      <c r="F786" s="26">
        <v>20140142</v>
      </c>
      <c r="G786" s="27">
        <v>41817</v>
      </c>
      <c r="H786" s="21" t="s">
        <v>635</v>
      </c>
      <c r="I786" s="21" t="s">
        <v>613</v>
      </c>
      <c r="J786" s="28" t="s">
        <v>614</v>
      </c>
      <c r="K786" s="30">
        <v>6657883</v>
      </c>
    </row>
    <row r="787" spans="1:11" ht="30">
      <c r="A787" s="20" t="s">
        <v>677</v>
      </c>
      <c r="B787" s="20" t="s">
        <v>1543</v>
      </c>
      <c r="C787" s="25" t="s">
        <v>1597</v>
      </c>
      <c r="D787" s="27" t="s">
        <v>1597</v>
      </c>
      <c r="E787" s="29" t="s">
        <v>1603</v>
      </c>
      <c r="F787" s="26">
        <v>20140055</v>
      </c>
      <c r="G787" s="27">
        <v>41820</v>
      </c>
      <c r="H787" s="21" t="s">
        <v>636</v>
      </c>
      <c r="I787" s="21" t="s">
        <v>637</v>
      </c>
      <c r="J787" s="28" t="s">
        <v>638</v>
      </c>
      <c r="K787" s="30">
        <v>114276</v>
      </c>
    </row>
    <row r="788" spans="1:11" ht="30">
      <c r="A788" s="20" t="s">
        <v>677</v>
      </c>
      <c r="B788" s="20" t="s">
        <v>1543</v>
      </c>
      <c r="C788" s="25" t="s">
        <v>1597</v>
      </c>
      <c r="D788" s="27" t="s">
        <v>1597</v>
      </c>
      <c r="E788" s="29" t="s">
        <v>1598</v>
      </c>
      <c r="F788" s="26">
        <v>20140143</v>
      </c>
      <c r="G788" s="27">
        <v>41820</v>
      </c>
      <c r="H788" s="21" t="s">
        <v>639</v>
      </c>
      <c r="I788" s="21" t="s">
        <v>640</v>
      </c>
      <c r="J788" s="28" t="s">
        <v>641</v>
      </c>
      <c r="K788" s="30">
        <v>7147</v>
      </c>
    </row>
    <row r="789" spans="1:11" ht="45">
      <c r="A789" s="20" t="s">
        <v>677</v>
      </c>
      <c r="B789" s="20" t="s">
        <v>1725</v>
      </c>
      <c r="C789" s="25" t="s">
        <v>1597</v>
      </c>
      <c r="D789" s="27" t="s">
        <v>1597</v>
      </c>
      <c r="E789" s="29" t="s">
        <v>1598</v>
      </c>
      <c r="F789" s="26">
        <v>20140144</v>
      </c>
      <c r="G789" s="27">
        <v>41820</v>
      </c>
      <c r="H789" s="21" t="s">
        <v>642</v>
      </c>
      <c r="I789" s="21" t="s">
        <v>598</v>
      </c>
      <c r="J789" s="28" t="s">
        <v>599</v>
      </c>
      <c r="K789" s="30">
        <v>165000</v>
      </c>
    </row>
    <row r="790" spans="1:11" ht="30">
      <c r="A790" s="20" t="s">
        <v>677</v>
      </c>
      <c r="B790" s="20" t="s">
        <v>2023</v>
      </c>
      <c r="C790" s="25" t="s">
        <v>568</v>
      </c>
      <c r="D790" s="27">
        <v>40890</v>
      </c>
      <c r="E790" s="29" t="s">
        <v>1598</v>
      </c>
      <c r="F790" s="26">
        <v>20140145</v>
      </c>
      <c r="G790" s="27">
        <v>41820</v>
      </c>
      <c r="H790" s="21" t="s">
        <v>643</v>
      </c>
      <c r="I790" s="21" t="s">
        <v>570</v>
      </c>
      <c r="J790" s="28" t="s">
        <v>571</v>
      </c>
      <c r="K790" s="30">
        <v>117667</v>
      </c>
    </row>
    <row r="791" spans="1:11" ht="30">
      <c r="A791" s="20" t="s">
        <v>677</v>
      </c>
      <c r="B791" s="20" t="s">
        <v>2023</v>
      </c>
      <c r="C791" s="25" t="s">
        <v>568</v>
      </c>
      <c r="D791" s="27">
        <v>40890</v>
      </c>
      <c r="E791" s="29" t="s">
        <v>1598</v>
      </c>
      <c r="F791" s="26">
        <v>20140146</v>
      </c>
      <c r="G791" s="27">
        <v>41820</v>
      </c>
      <c r="H791" s="21" t="s">
        <v>644</v>
      </c>
      <c r="I791" s="21" t="s">
        <v>570</v>
      </c>
      <c r="J791" s="28" t="s">
        <v>571</v>
      </c>
      <c r="K791" s="30">
        <v>176556</v>
      </c>
    </row>
    <row r="792" spans="1:11" ht="30">
      <c r="A792" s="20" t="s">
        <v>677</v>
      </c>
      <c r="B792" s="20" t="s">
        <v>1546</v>
      </c>
      <c r="C792" s="25" t="s">
        <v>1597</v>
      </c>
      <c r="D792" s="27" t="s">
        <v>1597</v>
      </c>
      <c r="E792" s="29" t="s">
        <v>1547</v>
      </c>
      <c r="F792" s="26">
        <v>1072202</v>
      </c>
      <c r="G792" s="27">
        <v>41807</v>
      </c>
      <c r="H792" s="21" t="s">
        <v>645</v>
      </c>
      <c r="I792" s="21" t="s">
        <v>646</v>
      </c>
      <c r="J792" s="28" t="s">
        <v>522</v>
      </c>
      <c r="K792" s="30">
        <v>261694</v>
      </c>
    </row>
    <row r="793" spans="1:11" ht="30">
      <c r="A793" s="20" t="s">
        <v>677</v>
      </c>
      <c r="B793" s="20" t="s">
        <v>1546</v>
      </c>
      <c r="C793" s="25" t="s">
        <v>1597</v>
      </c>
      <c r="D793" s="27" t="s">
        <v>1597</v>
      </c>
      <c r="E793" s="29" t="s">
        <v>1547</v>
      </c>
      <c r="F793" s="26">
        <v>38357437</v>
      </c>
      <c r="G793" s="27">
        <v>41808</v>
      </c>
      <c r="H793" s="21" t="s">
        <v>647</v>
      </c>
      <c r="I793" s="21" t="s">
        <v>646</v>
      </c>
      <c r="J793" s="28" t="s">
        <v>522</v>
      </c>
      <c r="K793" s="30">
        <v>94050</v>
      </c>
    </row>
    <row r="794" spans="1:11" ht="30">
      <c r="A794" s="20" t="s">
        <v>677</v>
      </c>
      <c r="B794" s="20" t="s">
        <v>1546</v>
      </c>
      <c r="C794" s="25" t="s">
        <v>1597</v>
      </c>
      <c r="D794" s="27" t="s">
        <v>1597</v>
      </c>
      <c r="E794" s="29" t="s">
        <v>1547</v>
      </c>
      <c r="F794" s="26">
        <v>1117726</v>
      </c>
      <c r="G794" s="27">
        <v>41815</v>
      </c>
      <c r="H794" s="21" t="s">
        <v>648</v>
      </c>
      <c r="I794" s="21" t="s">
        <v>646</v>
      </c>
      <c r="J794" s="28" t="s">
        <v>522</v>
      </c>
      <c r="K794" s="30">
        <v>327413</v>
      </c>
    </row>
    <row r="795" spans="1:11" ht="30">
      <c r="A795" s="20" t="s">
        <v>677</v>
      </c>
      <c r="B795" s="20" t="s">
        <v>1546</v>
      </c>
      <c r="C795" s="25" t="s">
        <v>1597</v>
      </c>
      <c r="D795" s="27" t="s">
        <v>1597</v>
      </c>
      <c r="E795" s="29" t="s">
        <v>1547</v>
      </c>
      <c r="F795" s="26">
        <v>12344334</v>
      </c>
      <c r="G795" s="27">
        <v>41817</v>
      </c>
      <c r="H795" s="21" t="s">
        <v>649</v>
      </c>
      <c r="I795" s="21" t="s">
        <v>514</v>
      </c>
      <c r="J795" s="28" t="s">
        <v>515</v>
      </c>
      <c r="K795" s="30">
        <v>1564018</v>
      </c>
    </row>
    <row r="796" spans="1:11" ht="30">
      <c r="A796" s="20" t="s">
        <v>677</v>
      </c>
      <c r="B796" s="20" t="s">
        <v>1546</v>
      </c>
      <c r="C796" s="25" t="s">
        <v>1597</v>
      </c>
      <c r="D796" s="27" t="s">
        <v>1597</v>
      </c>
      <c r="E796" s="29" t="s">
        <v>1547</v>
      </c>
      <c r="F796" s="26">
        <v>12319501</v>
      </c>
      <c r="G796" s="27">
        <v>41815</v>
      </c>
      <c r="H796" s="21" t="s">
        <v>650</v>
      </c>
      <c r="I796" s="21" t="s">
        <v>514</v>
      </c>
      <c r="J796" s="28" t="s">
        <v>515</v>
      </c>
      <c r="K796" s="30">
        <v>2177726</v>
      </c>
    </row>
    <row r="797" spans="1:11" ht="30">
      <c r="A797" s="20" t="s">
        <v>677</v>
      </c>
      <c r="B797" s="20" t="s">
        <v>1546</v>
      </c>
      <c r="C797" s="25" t="s">
        <v>1597</v>
      </c>
      <c r="D797" s="27" t="s">
        <v>1597</v>
      </c>
      <c r="E797" s="29" t="s">
        <v>1547</v>
      </c>
      <c r="F797" s="26">
        <v>12319324</v>
      </c>
      <c r="G797" s="27">
        <v>41815</v>
      </c>
      <c r="H797" s="21" t="s">
        <v>651</v>
      </c>
      <c r="I797" s="21" t="s">
        <v>514</v>
      </c>
      <c r="J797" s="28" t="s">
        <v>515</v>
      </c>
      <c r="K797" s="30">
        <v>1637108</v>
      </c>
    </row>
    <row r="798" spans="1:11" ht="30">
      <c r="A798" s="20" t="s">
        <v>677</v>
      </c>
      <c r="B798" s="20" t="s">
        <v>1546</v>
      </c>
      <c r="C798" s="25" t="s">
        <v>1597</v>
      </c>
      <c r="D798" s="27" t="s">
        <v>1597</v>
      </c>
      <c r="E798" s="29" t="s">
        <v>1547</v>
      </c>
      <c r="F798" s="26">
        <v>23164</v>
      </c>
      <c r="G798" s="27">
        <v>41815</v>
      </c>
      <c r="H798" s="21" t="s">
        <v>652</v>
      </c>
      <c r="I798" s="21" t="s">
        <v>653</v>
      </c>
      <c r="J798" s="28" t="s">
        <v>654</v>
      </c>
      <c r="K798" s="30">
        <v>238329.63</v>
      </c>
    </row>
    <row r="799" spans="1:11" ht="30">
      <c r="A799" s="20" t="s">
        <v>677</v>
      </c>
      <c r="B799" s="20" t="s">
        <v>1546</v>
      </c>
      <c r="C799" s="25" t="s">
        <v>1597</v>
      </c>
      <c r="D799" s="27" t="s">
        <v>1597</v>
      </c>
      <c r="E799" s="29" t="s">
        <v>1547</v>
      </c>
      <c r="F799" s="26">
        <v>23164</v>
      </c>
      <c r="G799" s="27">
        <v>41815</v>
      </c>
      <c r="H799" s="21" t="s">
        <v>655</v>
      </c>
      <c r="I799" s="21" t="s">
        <v>653</v>
      </c>
      <c r="J799" s="28" t="s">
        <v>654</v>
      </c>
      <c r="K799" s="30">
        <v>34269.620000000003</v>
      </c>
    </row>
    <row r="800" spans="1:11" ht="30">
      <c r="A800" s="20" t="s">
        <v>677</v>
      </c>
      <c r="B800" s="20" t="s">
        <v>1546</v>
      </c>
      <c r="C800" s="25" t="s">
        <v>1597</v>
      </c>
      <c r="D800" s="27" t="s">
        <v>1597</v>
      </c>
      <c r="E800" s="29" t="s">
        <v>1547</v>
      </c>
      <c r="F800" s="26">
        <v>23164</v>
      </c>
      <c r="G800" s="27">
        <v>41815</v>
      </c>
      <c r="H800" s="21" t="s">
        <v>656</v>
      </c>
      <c r="I800" s="21" t="s">
        <v>653</v>
      </c>
      <c r="J800" s="28" t="s">
        <v>654</v>
      </c>
      <c r="K800" s="30">
        <v>35827.33</v>
      </c>
    </row>
    <row r="801" spans="1:11" ht="30">
      <c r="A801" s="20" t="s">
        <v>677</v>
      </c>
      <c r="B801" s="20" t="s">
        <v>1546</v>
      </c>
      <c r="C801" s="25" t="s">
        <v>1597</v>
      </c>
      <c r="D801" s="27" t="s">
        <v>1597</v>
      </c>
      <c r="E801" s="29" t="s">
        <v>1547</v>
      </c>
      <c r="F801" s="26">
        <v>23164</v>
      </c>
      <c r="G801" s="27">
        <v>41815</v>
      </c>
      <c r="H801" s="21" t="s">
        <v>657</v>
      </c>
      <c r="I801" s="21" t="s">
        <v>653</v>
      </c>
      <c r="J801" s="28" t="s">
        <v>654</v>
      </c>
      <c r="K801" s="30">
        <v>162643.25</v>
      </c>
    </row>
    <row r="802" spans="1:11" ht="30">
      <c r="A802" s="20" t="s">
        <v>677</v>
      </c>
      <c r="B802" s="20" t="s">
        <v>1546</v>
      </c>
      <c r="C802" s="25" t="s">
        <v>1597</v>
      </c>
      <c r="D802" s="27" t="s">
        <v>1597</v>
      </c>
      <c r="E802" s="29" t="s">
        <v>1547</v>
      </c>
      <c r="F802" s="26">
        <v>23164</v>
      </c>
      <c r="G802" s="27">
        <v>41815</v>
      </c>
      <c r="H802" s="21" t="s">
        <v>658</v>
      </c>
      <c r="I802" s="21" t="s">
        <v>653</v>
      </c>
      <c r="J802" s="28" t="s">
        <v>654</v>
      </c>
      <c r="K802" s="30">
        <v>6872.25</v>
      </c>
    </row>
    <row r="803" spans="1:11" ht="30">
      <c r="A803" s="20" t="s">
        <v>677</v>
      </c>
      <c r="B803" s="20" t="s">
        <v>1051</v>
      </c>
      <c r="C803" s="25" t="s">
        <v>659</v>
      </c>
      <c r="D803" s="27">
        <v>41801</v>
      </c>
      <c r="E803" s="29" t="s">
        <v>1598</v>
      </c>
      <c r="F803" s="26">
        <v>20140131</v>
      </c>
      <c r="G803" s="27">
        <v>41810</v>
      </c>
      <c r="H803" s="21" t="s">
        <v>660</v>
      </c>
      <c r="I803" s="21" t="s">
        <v>661</v>
      </c>
      <c r="J803" s="28" t="s">
        <v>662</v>
      </c>
      <c r="K803" s="30">
        <v>324638</v>
      </c>
    </row>
    <row r="804" spans="1:11" ht="30">
      <c r="A804" s="20" t="s">
        <v>677</v>
      </c>
      <c r="B804" s="20" t="s">
        <v>1051</v>
      </c>
      <c r="C804" s="25" t="s">
        <v>663</v>
      </c>
      <c r="D804" s="27">
        <v>41806</v>
      </c>
      <c r="E804" s="29" t="s">
        <v>1598</v>
      </c>
      <c r="F804" s="26">
        <v>20140132</v>
      </c>
      <c r="G804" s="27">
        <v>41810</v>
      </c>
      <c r="H804" s="21" t="s">
        <v>664</v>
      </c>
      <c r="I804" s="21" t="s">
        <v>665</v>
      </c>
      <c r="J804" s="28" t="s">
        <v>666</v>
      </c>
      <c r="K804" s="30">
        <v>100555</v>
      </c>
    </row>
    <row r="805" spans="1:11" ht="30">
      <c r="A805" s="20" t="s">
        <v>677</v>
      </c>
      <c r="B805" s="20" t="s">
        <v>1051</v>
      </c>
      <c r="C805" s="25" t="s">
        <v>667</v>
      </c>
      <c r="D805" s="27">
        <v>41183</v>
      </c>
      <c r="E805" s="29" t="s">
        <v>1870</v>
      </c>
      <c r="F805" s="26" t="s">
        <v>1870</v>
      </c>
      <c r="G805" s="27">
        <v>41815</v>
      </c>
      <c r="H805" s="21" t="s">
        <v>668</v>
      </c>
      <c r="I805" s="21" t="s">
        <v>669</v>
      </c>
      <c r="J805" s="28" t="s">
        <v>670</v>
      </c>
      <c r="K805" s="30">
        <v>95969</v>
      </c>
    </row>
    <row r="806" spans="1:11" ht="30">
      <c r="A806" s="20" t="s">
        <v>677</v>
      </c>
      <c r="B806" s="20" t="s">
        <v>1051</v>
      </c>
      <c r="C806" s="25" t="s">
        <v>667</v>
      </c>
      <c r="D806" s="27">
        <v>41183</v>
      </c>
      <c r="E806" s="29" t="s">
        <v>1870</v>
      </c>
      <c r="F806" s="26" t="s">
        <v>1870</v>
      </c>
      <c r="G806" s="27">
        <v>41815</v>
      </c>
      <c r="H806" s="21" t="s">
        <v>671</v>
      </c>
      <c r="I806" s="21" t="s">
        <v>672</v>
      </c>
      <c r="J806" s="28" t="s">
        <v>673</v>
      </c>
      <c r="K806" s="30">
        <v>143854</v>
      </c>
    </row>
    <row r="807" spans="1:11" ht="30">
      <c r="A807" s="20" t="s">
        <v>677</v>
      </c>
      <c r="B807" s="20" t="s">
        <v>1051</v>
      </c>
      <c r="C807" s="25" t="s">
        <v>674</v>
      </c>
      <c r="D807" s="27">
        <v>40679</v>
      </c>
      <c r="E807" s="29" t="s">
        <v>1870</v>
      </c>
      <c r="F807" s="26" t="s">
        <v>1870</v>
      </c>
      <c r="G807" s="27">
        <v>41820</v>
      </c>
      <c r="H807" s="21" t="s">
        <v>668</v>
      </c>
      <c r="I807" s="21" t="s">
        <v>675</v>
      </c>
      <c r="J807" s="28" t="s">
        <v>676</v>
      </c>
      <c r="K807" s="30">
        <v>300000</v>
      </c>
    </row>
    <row r="808" spans="1:11" ht="45">
      <c r="A808" s="20" t="s">
        <v>790</v>
      </c>
      <c r="B808" s="20" t="s">
        <v>1903</v>
      </c>
      <c r="C808" s="25" t="s">
        <v>678</v>
      </c>
      <c r="D808" s="27">
        <v>41795</v>
      </c>
      <c r="E808" s="29" t="s">
        <v>1598</v>
      </c>
      <c r="F808" s="26">
        <v>20140125</v>
      </c>
      <c r="G808" s="27">
        <v>41795</v>
      </c>
      <c r="H808" s="21" t="s">
        <v>679</v>
      </c>
      <c r="I808" s="21" t="s">
        <v>680</v>
      </c>
      <c r="J808" s="28" t="s">
        <v>681</v>
      </c>
      <c r="K808" s="30">
        <v>547400</v>
      </c>
    </row>
    <row r="809" spans="1:11" ht="30">
      <c r="A809" s="20" t="s">
        <v>790</v>
      </c>
      <c r="B809" s="20" t="s">
        <v>1903</v>
      </c>
      <c r="C809" s="25" t="s">
        <v>682</v>
      </c>
      <c r="D809" s="27">
        <v>41803</v>
      </c>
      <c r="E809" s="29" t="s">
        <v>1598</v>
      </c>
      <c r="F809" s="26">
        <v>20140136</v>
      </c>
      <c r="G809" s="27">
        <v>41807</v>
      </c>
      <c r="H809" s="21" t="s">
        <v>683</v>
      </c>
      <c r="I809" s="21" t="s">
        <v>684</v>
      </c>
      <c r="J809" s="28" t="s">
        <v>685</v>
      </c>
      <c r="K809" s="30">
        <v>2315473</v>
      </c>
    </row>
    <row r="810" spans="1:11" ht="45">
      <c r="A810" s="20" t="s">
        <v>790</v>
      </c>
      <c r="B810" s="20" t="s">
        <v>1725</v>
      </c>
      <c r="C810" s="25" t="s">
        <v>1870</v>
      </c>
      <c r="D810" s="27" t="s">
        <v>1870</v>
      </c>
      <c r="E810" s="29" t="s">
        <v>1603</v>
      </c>
      <c r="F810" s="26">
        <v>20140086</v>
      </c>
      <c r="G810" s="27">
        <v>41820</v>
      </c>
      <c r="H810" s="21" t="s">
        <v>686</v>
      </c>
      <c r="I810" s="21" t="s">
        <v>687</v>
      </c>
      <c r="J810" s="28" t="s">
        <v>1190</v>
      </c>
      <c r="K810" s="30">
        <v>4300000</v>
      </c>
    </row>
    <row r="811" spans="1:11" ht="45">
      <c r="A811" s="20" t="s">
        <v>790</v>
      </c>
      <c r="B811" s="20" t="s">
        <v>1725</v>
      </c>
      <c r="C811" s="25" t="s">
        <v>1870</v>
      </c>
      <c r="D811" s="27" t="s">
        <v>1870</v>
      </c>
      <c r="E811" s="29" t="s">
        <v>1598</v>
      </c>
      <c r="F811" s="26">
        <v>20140127</v>
      </c>
      <c r="G811" s="27">
        <v>41796</v>
      </c>
      <c r="H811" s="21" t="s">
        <v>688</v>
      </c>
      <c r="I811" s="21" t="s">
        <v>2068</v>
      </c>
      <c r="J811" s="28" t="s">
        <v>2069</v>
      </c>
      <c r="K811" s="30">
        <v>99173</v>
      </c>
    </row>
    <row r="812" spans="1:11" ht="45">
      <c r="A812" s="20" t="s">
        <v>790</v>
      </c>
      <c r="B812" s="20" t="s">
        <v>1725</v>
      </c>
      <c r="C812" s="25" t="s">
        <v>1870</v>
      </c>
      <c r="D812" s="27" t="s">
        <v>1870</v>
      </c>
      <c r="E812" s="29" t="s">
        <v>1598</v>
      </c>
      <c r="F812" s="26">
        <v>20140135</v>
      </c>
      <c r="G812" s="27">
        <v>41807</v>
      </c>
      <c r="H812" s="21" t="s">
        <v>689</v>
      </c>
      <c r="I812" s="21" t="s">
        <v>2068</v>
      </c>
      <c r="J812" s="28" t="s">
        <v>2069</v>
      </c>
      <c r="K812" s="30">
        <v>203280</v>
      </c>
    </row>
    <row r="813" spans="1:11" ht="45">
      <c r="A813" s="20" t="s">
        <v>790</v>
      </c>
      <c r="B813" s="20" t="s">
        <v>1725</v>
      </c>
      <c r="C813" s="25" t="s">
        <v>1870</v>
      </c>
      <c r="D813" s="27" t="s">
        <v>1870</v>
      </c>
      <c r="E813" s="29" t="s">
        <v>1598</v>
      </c>
      <c r="F813" s="26">
        <v>20140139</v>
      </c>
      <c r="G813" s="27">
        <v>41808</v>
      </c>
      <c r="H813" s="21" t="s">
        <v>106</v>
      </c>
      <c r="I813" s="21" t="s">
        <v>690</v>
      </c>
      <c r="J813" s="28" t="s">
        <v>691</v>
      </c>
      <c r="K813" s="30">
        <v>39666</v>
      </c>
    </row>
    <row r="814" spans="1:11" ht="45">
      <c r="A814" s="20" t="s">
        <v>790</v>
      </c>
      <c r="B814" s="20" t="s">
        <v>1725</v>
      </c>
      <c r="C814" s="25" t="s">
        <v>1870</v>
      </c>
      <c r="D814" s="27" t="s">
        <v>1870</v>
      </c>
      <c r="E814" s="29" t="s">
        <v>1598</v>
      </c>
      <c r="F814" s="26">
        <v>20140142</v>
      </c>
      <c r="G814" s="27">
        <v>41809</v>
      </c>
      <c r="H814" s="21" t="s">
        <v>692</v>
      </c>
      <c r="I814" s="21" t="s">
        <v>2068</v>
      </c>
      <c r="J814" s="28" t="s">
        <v>2069</v>
      </c>
      <c r="K814" s="30">
        <v>32014</v>
      </c>
    </row>
    <row r="815" spans="1:11" ht="45">
      <c r="A815" s="20" t="s">
        <v>790</v>
      </c>
      <c r="B815" s="20" t="s">
        <v>1725</v>
      </c>
      <c r="C815" s="25" t="s">
        <v>1870</v>
      </c>
      <c r="D815" s="27" t="s">
        <v>1870</v>
      </c>
      <c r="E815" s="29" t="s">
        <v>1598</v>
      </c>
      <c r="F815" s="26">
        <v>20140144</v>
      </c>
      <c r="G815" s="27">
        <v>41809</v>
      </c>
      <c r="H815" s="21" t="s">
        <v>693</v>
      </c>
      <c r="I815" s="21" t="s">
        <v>2068</v>
      </c>
      <c r="J815" s="28" t="s">
        <v>2069</v>
      </c>
      <c r="K815" s="30">
        <v>498121</v>
      </c>
    </row>
    <row r="816" spans="1:11" ht="45">
      <c r="A816" s="20" t="s">
        <v>790</v>
      </c>
      <c r="B816" s="20" t="s">
        <v>1725</v>
      </c>
      <c r="C816" s="25" t="s">
        <v>1870</v>
      </c>
      <c r="D816" s="27" t="s">
        <v>1870</v>
      </c>
      <c r="E816" s="29" t="s">
        <v>1598</v>
      </c>
      <c r="F816" s="26">
        <v>20140149</v>
      </c>
      <c r="G816" s="27">
        <v>41813</v>
      </c>
      <c r="H816" s="21" t="s">
        <v>694</v>
      </c>
      <c r="I816" s="21" t="s">
        <v>2068</v>
      </c>
      <c r="J816" s="28" t="s">
        <v>2069</v>
      </c>
      <c r="K816" s="30">
        <v>357840</v>
      </c>
    </row>
    <row r="817" spans="1:11" ht="45">
      <c r="A817" s="20" t="s">
        <v>790</v>
      </c>
      <c r="B817" s="20" t="s">
        <v>1725</v>
      </c>
      <c r="C817" s="25" t="s">
        <v>1870</v>
      </c>
      <c r="D817" s="27" t="s">
        <v>1870</v>
      </c>
      <c r="E817" s="29" t="s">
        <v>1598</v>
      </c>
      <c r="F817" s="26">
        <v>20140150</v>
      </c>
      <c r="G817" s="27">
        <v>41814</v>
      </c>
      <c r="H817" s="21" t="s">
        <v>695</v>
      </c>
      <c r="I817" s="21" t="s">
        <v>2068</v>
      </c>
      <c r="J817" s="28" t="s">
        <v>2069</v>
      </c>
      <c r="K817" s="30">
        <v>230280</v>
      </c>
    </row>
    <row r="818" spans="1:11" ht="45">
      <c r="A818" s="20" t="s">
        <v>790</v>
      </c>
      <c r="B818" s="20" t="s">
        <v>1725</v>
      </c>
      <c r="C818" s="25" t="s">
        <v>1870</v>
      </c>
      <c r="D818" s="27" t="s">
        <v>1870</v>
      </c>
      <c r="E818" s="29" t="s">
        <v>1598</v>
      </c>
      <c r="F818" s="26">
        <v>20140153</v>
      </c>
      <c r="G818" s="27">
        <v>41816</v>
      </c>
      <c r="H818" s="21" t="s">
        <v>107</v>
      </c>
      <c r="I818" s="21" t="s">
        <v>696</v>
      </c>
      <c r="J818" s="28" t="s">
        <v>697</v>
      </c>
      <c r="K818" s="30">
        <v>300000</v>
      </c>
    </row>
    <row r="819" spans="1:11" ht="45">
      <c r="A819" s="20" t="s">
        <v>790</v>
      </c>
      <c r="B819" s="20" t="s">
        <v>1725</v>
      </c>
      <c r="C819" s="25" t="s">
        <v>1870</v>
      </c>
      <c r="D819" s="27" t="s">
        <v>1870</v>
      </c>
      <c r="E819" s="29" t="s">
        <v>1598</v>
      </c>
      <c r="F819" s="26">
        <v>20140156</v>
      </c>
      <c r="G819" s="27">
        <v>41820</v>
      </c>
      <c r="H819" s="21" t="s">
        <v>698</v>
      </c>
      <c r="I819" s="21" t="s">
        <v>699</v>
      </c>
      <c r="J819" s="28" t="s">
        <v>700</v>
      </c>
      <c r="K819" s="30">
        <v>300000</v>
      </c>
    </row>
    <row r="820" spans="1:11" ht="30">
      <c r="A820" s="20" t="s">
        <v>790</v>
      </c>
      <c r="B820" s="20" t="s">
        <v>2023</v>
      </c>
      <c r="C820" s="25" t="s">
        <v>701</v>
      </c>
      <c r="D820" s="27">
        <v>41751</v>
      </c>
      <c r="E820" s="29" t="s">
        <v>1598</v>
      </c>
      <c r="F820" s="26">
        <v>20140117</v>
      </c>
      <c r="G820" s="27">
        <v>41792</v>
      </c>
      <c r="H820" s="21" t="s">
        <v>702</v>
      </c>
      <c r="I820" s="21" t="s">
        <v>703</v>
      </c>
      <c r="J820" s="28" t="s">
        <v>704</v>
      </c>
      <c r="K820" s="30">
        <v>172550</v>
      </c>
    </row>
    <row r="821" spans="1:11" ht="30">
      <c r="A821" s="20" t="s">
        <v>790</v>
      </c>
      <c r="B821" s="20" t="s">
        <v>1165</v>
      </c>
      <c r="C821" s="25" t="s">
        <v>705</v>
      </c>
      <c r="D821" s="27">
        <v>41054</v>
      </c>
      <c r="E821" s="29" t="s">
        <v>1603</v>
      </c>
      <c r="F821" s="26">
        <v>20140074</v>
      </c>
      <c r="G821" s="27">
        <v>41792</v>
      </c>
      <c r="H821" s="21" t="s">
        <v>706</v>
      </c>
      <c r="I821" s="21" t="s">
        <v>707</v>
      </c>
      <c r="J821" s="28" t="s">
        <v>708</v>
      </c>
      <c r="K821" s="30">
        <v>88317</v>
      </c>
    </row>
    <row r="822" spans="1:11" ht="30">
      <c r="A822" s="20" t="s">
        <v>790</v>
      </c>
      <c r="B822" s="20" t="s">
        <v>1165</v>
      </c>
      <c r="C822" s="25" t="s">
        <v>705</v>
      </c>
      <c r="D822" s="27">
        <v>41054</v>
      </c>
      <c r="E822" s="29" t="s">
        <v>1603</v>
      </c>
      <c r="F822" s="26">
        <v>20140078</v>
      </c>
      <c r="G822" s="27">
        <v>41803</v>
      </c>
      <c r="H822" s="21" t="s">
        <v>709</v>
      </c>
      <c r="I822" s="21" t="s">
        <v>1884</v>
      </c>
      <c r="J822" s="28" t="s">
        <v>1772</v>
      </c>
      <c r="K822" s="30">
        <v>759720</v>
      </c>
    </row>
    <row r="823" spans="1:11" ht="30">
      <c r="A823" s="20" t="s">
        <v>790</v>
      </c>
      <c r="B823" s="20" t="s">
        <v>1165</v>
      </c>
      <c r="C823" s="25" t="s">
        <v>705</v>
      </c>
      <c r="D823" s="27">
        <v>41054</v>
      </c>
      <c r="E823" s="29" t="s">
        <v>1603</v>
      </c>
      <c r="F823" s="26">
        <v>20140079</v>
      </c>
      <c r="G823" s="27">
        <v>41803</v>
      </c>
      <c r="H823" s="21" t="s">
        <v>710</v>
      </c>
      <c r="I823" s="21" t="s">
        <v>1767</v>
      </c>
      <c r="J823" s="28" t="s">
        <v>1768</v>
      </c>
      <c r="K823" s="30">
        <v>153808</v>
      </c>
    </row>
    <row r="824" spans="1:11" ht="30">
      <c r="A824" s="20" t="s">
        <v>790</v>
      </c>
      <c r="B824" s="20" t="s">
        <v>1165</v>
      </c>
      <c r="C824" s="25" t="s">
        <v>705</v>
      </c>
      <c r="D824" s="27">
        <v>41054</v>
      </c>
      <c r="E824" s="29" t="s">
        <v>1603</v>
      </c>
      <c r="F824" s="26">
        <v>20140080</v>
      </c>
      <c r="G824" s="27">
        <v>41803</v>
      </c>
      <c r="H824" s="21" t="s">
        <v>711</v>
      </c>
      <c r="I824" s="21" t="s">
        <v>1884</v>
      </c>
      <c r="J824" s="28" t="s">
        <v>1772</v>
      </c>
      <c r="K824" s="30">
        <v>66494</v>
      </c>
    </row>
    <row r="825" spans="1:11" ht="30">
      <c r="A825" s="20" t="s">
        <v>790</v>
      </c>
      <c r="B825" s="20" t="s">
        <v>1165</v>
      </c>
      <c r="C825" s="25" t="s">
        <v>705</v>
      </c>
      <c r="D825" s="27">
        <v>41054</v>
      </c>
      <c r="E825" s="29" t="s">
        <v>1603</v>
      </c>
      <c r="F825" s="26">
        <v>20140081</v>
      </c>
      <c r="G825" s="27">
        <v>41803</v>
      </c>
      <c r="H825" s="21" t="s">
        <v>712</v>
      </c>
      <c r="I825" s="21" t="s">
        <v>1884</v>
      </c>
      <c r="J825" s="28" t="s">
        <v>1772</v>
      </c>
      <c r="K825" s="30">
        <v>177243</v>
      </c>
    </row>
    <row r="826" spans="1:11" ht="30">
      <c r="A826" s="20" t="s">
        <v>790</v>
      </c>
      <c r="B826" s="20" t="s">
        <v>1165</v>
      </c>
      <c r="C826" s="25" t="s">
        <v>705</v>
      </c>
      <c r="D826" s="27">
        <v>41054</v>
      </c>
      <c r="E826" s="29" t="s">
        <v>1603</v>
      </c>
      <c r="F826" s="26">
        <v>20140082</v>
      </c>
      <c r="G826" s="27">
        <v>41803</v>
      </c>
      <c r="H826" s="21" t="s">
        <v>713</v>
      </c>
      <c r="I826" s="21" t="s">
        <v>1884</v>
      </c>
      <c r="J826" s="28" t="s">
        <v>1772</v>
      </c>
      <c r="K826" s="30">
        <v>115824</v>
      </c>
    </row>
    <row r="827" spans="1:11" ht="30">
      <c r="A827" s="20" t="s">
        <v>790</v>
      </c>
      <c r="B827" s="20" t="s">
        <v>1165</v>
      </c>
      <c r="C827" s="25" t="s">
        <v>705</v>
      </c>
      <c r="D827" s="27">
        <v>41054</v>
      </c>
      <c r="E827" s="29" t="s">
        <v>1603</v>
      </c>
      <c r="F827" s="26">
        <v>20140084</v>
      </c>
      <c r="G827" s="27">
        <v>41806</v>
      </c>
      <c r="H827" s="21" t="s">
        <v>714</v>
      </c>
      <c r="I827" s="21" t="s">
        <v>715</v>
      </c>
      <c r="J827" s="28" t="s">
        <v>1265</v>
      </c>
      <c r="K827" s="30">
        <v>402960</v>
      </c>
    </row>
    <row r="828" spans="1:11" ht="30">
      <c r="A828" s="20" t="s">
        <v>790</v>
      </c>
      <c r="B828" s="20" t="s">
        <v>1165</v>
      </c>
      <c r="C828" s="25" t="s">
        <v>705</v>
      </c>
      <c r="D828" s="27">
        <v>41054</v>
      </c>
      <c r="E828" s="29" t="s">
        <v>1603</v>
      </c>
      <c r="F828" s="26">
        <v>20140087</v>
      </c>
      <c r="G828" s="27">
        <v>41820</v>
      </c>
      <c r="H828" s="21" t="s">
        <v>716</v>
      </c>
      <c r="I828" s="21" t="s">
        <v>1884</v>
      </c>
      <c r="J828" s="28" t="s">
        <v>1772</v>
      </c>
      <c r="K828" s="30">
        <v>35844</v>
      </c>
    </row>
    <row r="829" spans="1:11" ht="30">
      <c r="A829" s="20" t="s">
        <v>790</v>
      </c>
      <c r="B829" s="20" t="s">
        <v>1165</v>
      </c>
      <c r="C829" s="25" t="s">
        <v>705</v>
      </c>
      <c r="D829" s="27">
        <v>41054</v>
      </c>
      <c r="E829" s="29" t="s">
        <v>1603</v>
      </c>
      <c r="F829" s="26">
        <v>20140088</v>
      </c>
      <c r="G829" s="27">
        <v>41820</v>
      </c>
      <c r="H829" s="21" t="s">
        <v>717</v>
      </c>
      <c r="I829" s="21" t="s">
        <v>715</v>
      </c>
      <c r="J829" s="28" t="s">
        <v>1265</v>
      </c>
      <c r="K829" s="30">
        <v>68185</v>
      </c>
    </row>
    <row r="830" spans="1:11" ht="30">
      <c r="A830" s="20" t="s">
        <v>790</v>
      </c>
      <c r="B830" s="20" t="s">
        <v>1165</v>
      </c>
      <c r="C830" s="25" t="s">
        <v>705</v>
      </c>
      <c r="D830" s="27">
        <v>41054</v>
      </c>
      <c r="E830" s="29" t="s">
        <v>1603</v>
      </c>
      <c r="F830" s="26">
        <v>20140089</v>
      </c>
      <c r="G830" s="27">
        <v>41820</v>
      </c>
      <c r="H830" s="21" t="s">
        <v>716</v>
      </c>
      <c r="I830" s="21" t="s">
        <v>1767</v>
      </c>
      <c r="J830" s="28" t="s">
        <v>1768</v>
      </c>
      <c r="K830" s="30">
        <v>3457</v>
      </c>
    </row>
    <row r="831" spans="1:11" ht="30">
      <c r="A831" s="20" t="s">
        <v>790</v>
      </c>
      <c r="B831" s="20" t="s">
        <v>1165</v>
      </c>
      <c r="C831" s="25" t="s">
        <v>705</v>
      </c>
      <c r="D831" s="27">
        <v>41054</v>
      </c>
      <c r="E831" s="29" t="s">
        <v>1603</v>
      </c>
      <c r="F831" s="26">
        <v>20140090</v>
      </c>
      <c r="G831" s="27">
        <v>41820</v>
      </c>
      <c r="H831" s="21" t="s">
        <v>718</v>
      </c>
      <c r="I831" s="21" t="s">
        <v>1884</v>
      </c>
      <c r="J831" s="28" t="s">
        <v>1772</v>
      </c>
      <c r="K831" s="30">
        <v>16913</v>
      </c>
    </row>
    <row r="832" spans="1:11" ht="30">
      <c r="A832" s="20" t="s">
        <v>790</v>
      </c>
      <c r="B832" s="20" t="s">
        <v>1165</v>
      </c>
      <c r="C832" s="25" t="s">
        <v>705</v>
      </c>
      <c r="D832" s="27">
        <v>41054</v>
      </c>
      <c r="E832" s="29" t="s">
        <v>1603</v>
      </c>
      <c r="F832" s="26">
        <v>20140091</v>
      </c>
      <c r="G832" s="27">
        <v>41820</v>
      </c>
      <c r="H832" s="21" t="s">
        <v>719</v>
      </c>
      <c r="I832" s="21" t="s">
        <v>715</v>
      </c>
      <c r="J832" s="28" t="s">
        <v>1265</v>
      </c>
      <c r="K832" s="30">
        <v>221427</v>
      </c>
    </row>
    <row r="833" spans="1:11" ht="30">
      <c r="A833" s="20" t="s">
        <v>790</v>
      </c>
      <c r="B833" s="20" t="s">
        <v>1165</v>
      </c>
      <c r="C833" s="25" t="s">
        <v>705</v>
      </c>
      <c r="D833" s="27">
        <v>41054</v>
      </c>
      <c r="E833" s="29" t="s">
        <v>1598</v>
      </c>
      <c r="F833" s="26">
        <v>20140137</v>
      </c>
      <c r="G833" s="27">
        <v>41808</v>
      </c>
      <c r="H833" s="21" t="s">
        <v>720</v>
      </c>
      <c r="I833" s="21" t="s">
        <v>721</v>
      </c>
      <c r="J833" s="28" t="s">
        <v>722</v>
      </c>
      <c r="K833" s="30">
        <v>29631</v>
      </c>
    </row>
    <row r="834" spans="1:11" ht="30">
      <c r="A834" s="20" t="s">
        <v>790</v>
      </c>
      <c r="B834" s="20" t="s">
        <v>1165</v>
      </c>
      <c r="C834" s="25" t="s">
        <v>705</v>
      </c>
      <c r="D834" s="27">
        <v>41054</v>
      </c>
      <c r="E834" s="29" t="s">
        <v>1598</v>
      </c>
      <c r="F834" s="26">
        <v>20140143</v>
      </c>
      <c r="G834" s="27">
        <v>41809</v>
      </c>
      <c r="H834" s="21" t="s">
        <v>723</v>
      </c>
      <c r="I834" s="21" t="s">
        <v>721</v>
      </c>
      <c r="J834" s="28" t="s">
        <v>722</v>
      </c>
      <c r="K834" s="30">
        <v>8747</v>
      </c>
    </row>
    <row r="835" spans="1:11" ht="135">
      <c r="A835" s="20" t="s">
        <v>790</v>
      </c>
      <c r="B835" s="20" t="s">
        <v>1622</v>
      </c>
      <c r="C835" s="25" t="s">
        <v>724</v>
      </c>
      <c r="D835" s="27">
        <v>41725</v>
      </c>
      <c r="E835" s="29" t="s">
        <v>2029</v>
      </c>
      <c r="F835" s="26" t="s">
        <v>1870</v>
      </c>
      <c r="G835" s="27" t="s">
        <v>1870</v>
      </c>
      <c r="H835" s="21" t="s">
        <v>725</v>
      </c>
      <c r="I835" s="21" t="s">
        <v>726</v>
      </c>
      <c r="J835" s="28" t="s">
        <v>727</v>
      </c>
      <c r="K835" s="30">
        <v>210000</v>
      </c>
    </row>
    <row r="836" spans="1:11" ht="150">
      <c r="A836" s="20" t="s">
        <v>790</v>
      </c>
      <c r="B836" s="20" t="s">
        <v>1622</v>
      </c>
      <c r="C836" s="25" t="s">
        <v>728</v>
      </c>
      <c r="D836" s="27">
        <v>41457</v>
      </c>
      <c r="E836" s="29" t="s">
        <v>2029</v>
      </c>
      <c r="F836" s="26" t="s">
        <v>1870</v>
      </c>
      <c r="G836" s="27" t="s">
        <v>1870</v>
      </c>
      <c r="H836" s="21" t="s">
        <v>729</v>
      </c>
      <c r="I836" s="21" t="s">
        <v>730</v>
      </c>
      <c r="J836" s="28" t="s">
        <v>731</v>
      </c>
      <c r="K836" s="30">
        <v>222218</v>
      </c>
    </row>
    <row r="837" spans="1:11" ht="30">
      <c r="A837" s="20" t="s">
        <v>790</v>
      </c>
      <c r="B837" s="20" t="s">
        <v>1543</v>
      </c>
      <c r="C837" s="25" t="s">
        <v>1870</v>
      </c>
      <c r="D837" s="27" t="s">
        <v>1870</v>
      </c>
      <c r="E837" s="29" t="s">
        <v>1603</v>
      </c>
      <c r="F837" s="26">
        <v>20140075</v>
      </c>
      <c r="G837" s="27">
        <v>41794</v>
      </c>
      <c r="H837" s="21" t="s">
        <v>732</v>
      </c>
      <c r="I837" s="21" t="s">
        <v>733</v>
      </c>
      <c r="J837" s="28" t="s">
        <v>1331</v>
      </c>
      <c r="K837" s="30">
        <v>67900</v>
      </c>
    </row>
    <row r="838" spans="1:11" ht="30">
      <c r="A838" s="20" t="s">
        <v>790</v>
      </c>
      <c r="B838" s="20" t="s">
        <v>1543</v>
      </c>
      <c r="C838" s="25" t="s">
        <v>1870</v>
      </c>
      <c r="D838" s="27" t="s">
        <v>1870</v>
      </c>
      <c r="E838" s="29" t="s">
        <v>1603</v>
      </c>
      <c r="F838" s="26">
        <v>20140076</v>
      </c>
      <c r="G838" s="27">
        <v>41794</v>
      </c>
      <c r="H838" s="21" t="s">
        <v>734</v>
      </c>
      <c r="I838" s="21" t="s">
        <v>624</v>
      </c>
      <c r="J838" s="28" t="s">
        <v>625</v>
      </c>
      <c r="K838" s="30">
        <v>6188</v>
      </c>
    </row>
    <row r="839" spans="1:11" ht="30">
      <c r="A839" s="20" t="s">
        <v>790</v>
      </c>
      <c r="B839" s="20" t="s">
        <v>1543</v>
      </c>
      <c r="C839" s="25" t="s">
        <v>1870</v>
      </c>
      <c r="D839" s="27" t="s">
        <v>1870</v>
      </c>
      <c r="E839" s="29" t="s">
        <v>1603</v>
      </c>
      <c r="F839" s="26">
        <v>20140077</v>
      </c>
      <c r="G839" s="27">
        <v>41796</v>
      </c>
      <c r="H839" s="21" t="s">
        <v>735</v>
      </c>
      <c r="I839" s="21" t="s">
        <v>736</v>
      </c>
      <c r="J839" s="28" t="s">
        <v>737</v>
      </c>
      <c r="K839" s="30">
        <v>31535</v>
      </c>
    </row>
    <row r="840" spans="1:11" ht="45">
      <c r="A840" s="20" t="s">
        <v>790</v>
      </c>
      <c r="B840" s="20" t="s">
        <v>1543</v>
      </c>
      <c r="C840" s="25" t="s">
        <v>1870</v>
      </c>
      <c r="D840" s="27" t="s">
        <v>1870</v>
      </c>
      <c r="E840" s="29" t="s">
        <v>1603</v>
      </c>
      <c r="F840" s="26">
        <v>20140083</v>
      </c>
      <c r="G840" s="27">
        <v>41803</v>
      </c>
      <c r="H840" s="21" t="s">
        <v>738</v>
      </c>
      <c r="I840" s="21" t="s">
        <v>733</v>
      </c>
      <c r="J840" s="28" t="s">
        <v>1331</v>
      </c>
      <c r="K840" s="30">
        <v>10351</v>
      </c>
    </row>
    <row r="841" spans="1:11" ht="45">
      <c r="A841" s="20" t="s">
        <v>790</v>
      </c>
      <c r="B841" s="20" t="s">
        <v>1543</v>
      </c>
      <c r="C841" s="25" t="s">
        <v>1870</v>
      </c>
      <c r="D841" s="27" t="s">
        <v>1870</v>
      </c>
      <c r="E841" s="29" t="s">
        <v>1598</v>
      </c>
      <c r="F841" s="26">
        <v>20140118</v>
      </c>
      <c r="G841" s="27">
        <v>41793</v>
      </c>
      <c r="H841" s="21" t="s">
        <v>108</v>
      </c>
      <c r="I841" s="21" t="s">
        <v>739</v>
      </c>
      <c r="J841" s="28" t="s">
        <v>740</v>
      </c>
      <c r="K841" s="30">
        <v>325000</v>
      </c>
    </row>
    <row r="842" spans="1:11" ht="30">
      <c r="A842" s="20" t="s">
        <v>790</v>
      </c>
      <c r="B842" s="20" t="s">
        <v>1543</v>
      </c>
      <c r="C842" s="25" t="s">
        <v>1870</v>
      </c>
      <c r="D842" s="27" t="s">
        <v>1870</v>
      </c>
      <c r="E842" s="29" t="s">
        <v>1598</v>
      </c>
      <c r="F842" s="26">
        <v>20140121</v>
      </c>
      <c r="G842" s="27">
        <v>41795</v>
      </c>
      <c r="H842" s="21" t="s">
        <v>741</v>
      </c>
      <c r="I842" s="21" t="s">
        <v>742</v>
      </c>
      <c r="J842" s="28" t="s">
        <v>743</v>
      </c>
      <c r="K842" s="30">
        <v>190400</v>
      </c>
    </row>
    <row r="843" spans="1:11" ht="30">
      <c r="A843" s="20" t="s">
        <v>790</v>
      </c>
      <c r="B843" s="20" t="s">
        <v>1543</v>
      </c>
      <c r="C843" s="25" t="s">
        <v>1870</v>
      </c>
      <c r="D843" s="27" t="s">
        <v>1870</v>
      </c>
      <c r="E843" s="29" t="s">
        <v>1598</v>
      </c>
      <c r="F843" s="26">
        <v>20140124</v>
      </c>
      <c r="G843" s="27">
        <v>41795</v>
      </c>
      <c r="H843" s="21" t="s">
        <v>744</v>
      </c>
      <c r="I843" s="21" t="s">
        <v>745</v>
      </c>
      <c r="J843" s="28" t="s">
        <v>746</v>
      </c>
      <c r="K843" s="30">
        <v>96390</v>
      </c>
    </row>
    <row r="844" spans="1:11" ht="45">
      <c r="A844" s="20" t="s">
        <v>790</v>
      </c>
      <c r="B844" s="20" t="s">
        <v>1543</v>
      </c>
      <c r="C844" s="25" t="s">
        <v>1870</v>
      </c>
      <c r="D844" s="27" t="s">
        <v>1870</v>
      </c>
      <c r="E844" s="29" t="s">
        <v>1598</v>
      </c>
      <c r="F844" s="26">
        <v>20140128</v>
      </c>
      <c r="G844" s="27">
        <v>41796</v>
      </c>
      <c r="H844" s="21" t="s">
        <v>747</v>
      </c>
      <c r="I844" s="21" t="s">
        <v>748</v>
      </c>
      <c r="J844" s="28" t="s">
        <v>749</v>
      </c>
      <c r="K844" s="30">
        <v>480000</v>
      </c>
    </row>
    <row r="845" spans="1:11" ht="45">
      <c r="A845" s="20" t="s">
        <v>790</v>
      </c>
      <c r="B845" s="20" t="s">
        <v>1543</v>
      </c>
      <c r="C845" s="25" t="s">
        <v>1870</v>
      </c>
      <c r="D845" s="27" t="s">
        <v>1870</v>
      </c>
      <c r="E845" s="29" t="s">
        <v>1598</v>
      </c>
      <c r="F845" s="26">
        <v>20140130</v>
      </c>
      <c r="G845" s="27">
        <v>41796</v>
      </c>
      <c r="H845" s="21" t="s">
        <v>750</v>
      </c>
      <c r="I845" s="21" t="s">
        <v>751</v>
      </c>
      <c r="J845" s="28" t="s">
        <v>752</v>
      </c>
      <c r="K845" s="30">
        <v>900000</v>
      </c>
    </row>
    <row r="846" spans="1:11" ht="30">
      <c r="A846" s="20" t="s">
        <v>790</v>
      </c>
      <c r="B846" s="20" t="s">
        <v>1543</v>
      </c>
      <c r="C846" s="25" t="s">
        <v>1870</v>
      </c>
      <c r="D846" s="27" t="s">
        <v>1870</v>
      </c>
      <c r="E846" s="29" t="s">
        <v>1598</v>
      </c>
      <c r="F846" s="26">
        <v>20140131</v>
      </c>
      <c r="G846" s="27">
        <v>41796</v>
      </c>
      <c r="H846" s="21" t="s">
        <v>753</v>
      </c>
      <c r="I846" s="21" t="s">
        <v>742</v>
      </c>
      <c r="J846" s="28" t="s">
        <v>743</v>
      </c>
      <c r="K846" s="30">
        <v>47600</v>
      </c>
    </row>
    <row r="847" spans="1:11" ht="30">
      <c r="A847" s="20" t="s">
        <v>790</v>
      </c>
      <c r="B847" s="20" t="s">
        <v>1543</v>
      </c>
      <c r="C847" s="25" t="s">
        <v>1870</v>
      </c>
      <c r="D847" s="27" t="s">
        <v>1870</v>
      </c>
      <c r="E847" s="29" t="s">
        <v>1598</v>
      </c>
      <c r="F847" s="26">
        <v>20140134</v>
      </c>
      <c r="G847" s="27">
        <v>41806</v>
      </c>
      <c r="H847" s="21" t="s">
        <v>754</v>
      </c>
      <c r="I847" s="21" t="s">
        <v>755</v>
      </c>
      <c r="J847" s="28" t="s">
        <v>528</v>
      </c>
      <c r="K847" s="30">
        <v>89126</v>
      </c>
    </row>
    <row r="848" spans="1:11" ht="30">
      <c r="A848" s="20" t="s">
        <v>790</v>
      </c>
      <c r="B848" s="20" t="s">
        <v>1543</v>
      </c>
      <c r="C848" s="25" t="s">
        <v>1870</v>
      </c>
      <c r="D848" s="27" t="s">
        <v>1870</v>
      </c>
      <c r="E848" s="29" t="s">
        <v>1598</v>
      </c>
      <c r="F848" s="26">
        <v>20140138</v>
      </c>
      <c r="G848" s="27">
        <v>41808</v>
      </c>
      <c r="H848" s="21" t="s">
        <v>756</v>
      </c>
      <c r="I848" s="21" t="s">
        <v>757</v>
      </c>
      <c r="J848" s="28" t="s">
        <v>758</v>
      </c>
      <c r="K848" s="30">
        <v>172550</v>
      </c>
    </row>
    <row r="849" spans="1:11" ht="45">
      <c r="A849" s="20" t="s">
        <v>790</v>
      </c>
      <c r="B849" s="20" t="s">
        <v>1543</v>
      </c>
      <c r="C849" s="25" t="s">
        <v>1870</v>
      </c>
      <c r="D849" s="27" t="s">
        <v>1870</v>
      </c>
      <c r="E849" s="29" t="s">
        <v>1598</v>
      </c>
      <c r="F849" s="26">
        <v>20140140</v>
      </c>
      <c r="G849" s="27">
        <v>41809</v>
      </c>
      <c r="H849" s="21" t="s">
        <v>759</v>
      </c>
      <c r="I849" s="21" t="s">
        <v>760</v>
      </c>
      <c r="J849" s="28" t="s">
        <v>761</v>
      </c>
      <c r="K849" s="30">
        <v>480000</v>
      </c>
    </row>
    <row r="850" spans="1:11" ht="45">
      <c r="A850" s="20" t="s">
        <v>790</v>
      </c>
      <c r="B850" s="20" t="s">
        <v>1543</v>
      </c>
      <c r="C850" s="25" t="s">
        <v>1870</v>
      </c>
      <c r="D850" s="27" t="s">
        <v>1870</v>
      </c>
      <c r="E850" s="29" t="s">
        <v>1598</v>
      </c>
      <c r="F850" s="26">
        <v>20140141</v>
      </c>
      <c r="G850" s="27">
        <v>41809</v>
      </c>
      <c r="H850" s="21" t="s">
        <v>762</v>
      </c>
      <c r="I850" s="21" t="s">
        <v>763</v>
      </c>
      <c r="J850" s="28" t="s">
        <v>764</v>
      </c>
      <c r="K850" s="30">
        <v>1500000</v>
      </c>
    </row>
    <row r="851" spans="1:11" ht="30">
      <c r="A851" s="20" t="s">
        <v>790</v>
      </c>
      <c r="B851" s="20" t="s">
        <v>1543</v>
      </c>
      <c r="C851" s="25" t="s">
        <v>1870</v>
      </c>
      <c r="D851" s="27" t="s">
        <v>1870</v>
      </c>
      <c r="E851" s="29" t="s">
        <v>1598</v>
      </c>
      <c r="F851" s="26">
        <v>20140147</v>
      </c>
      <c r="G851" s="27">
        <v>41809</v>
      </c>
      <c r="H851" s="21" t="s">
        <v>765</v>
      </c>
      <c r="I851" s="21" t="s">
        <v>766</v>
      </c>
      <c r="J851" s="28" t="s">
        <v>767</v>
      </c>
      <c r="K851" s="30">
        <v>1200000</v>
      </c>
    </row>
    <row r="852" spans="1:11" ht="45">
      <c r="A852" s="20" t="s">
        <v>790</v>
      </c>
      <c r="B852" s="20" t="s">
        <v>1543</v>
      </c>
      <c r="C852" s="25" t="s">
        <v>1870</v>
      </c>
      <c r="D852" s="27" t="s">
        <v>1870</v>
      </c>
      <c r="E852" s="29" t="s">
        <v>1598</v>
      </c>
      <c r="F852" s="26">
        <v>20140148</v>
      </c>
      <c r="G852" s="27">
        <v>41809</v>
      </c>
      <c r="H852" s="21" t="s">
        <v>768</v>
      </c>
      <c r="I852" s="21" t="s">
        <v>739</v>
      </c>
      <c r="J852" s="28" t="s">
        <v>740</v>
      </c>
      <c r="K852" s="30">
        <v>315000</v>
      </c>
    </row>
    <row r="853" spans="1:11" ht="45">
      <c r="A853" s="20" t="s">
        <v>790</v>
      </c>
      <c r="B853" s="20" t="s">
        <v>1543</v>
      </c>
      <c r="C853" s="25" t="s">
        <v>1870</v>
      </c>
      <c r="D853" s="27" t="s">
        <v>1870</v>
      </c>
      <c r="E853" s="29" t="s">
        <v>1598</v>
      </c>
      <c r="F853" s="26">
        <v>20140151</v>
      </c>
      <c r="G853" s="27">
        <v>41814</v>
      </c>
      <c r="H853" s="21" t="s">
        <v>769</v>
      </c>
      <c r="I853" s="21" t="s">
        <v>739</v>
      </c>
      <c r="J853" s="28" t="s">
        <v>740</v>
      </c>
      <c r="K853" s="30">
        <v>210000</v>
      </c>
    </row>
    <row r="854" spans="1:11" ht="45">
      <c r="A854" s="20" t="s">
        <v>790</v>
      </c>
      <c r="B854" s="20" t="s">
        <v>1543</v>
      </c>
      <c r="C854" s="25" t="s">
        <v>1870</v>
      </c>
      <c r="D854" s="27" t="s">
        <v>1870</v>
      </c>
      <c r="E854" s="29" t="s">
        <v>1598</v>
      </c>
      <c r="F854" s="26">
        <v>20140152</v>
      </c>
      <c r="G854" s="27">
        <v>41816</v>
      </c>
      <c r="H854" s="21" t="s">
        <v>770</v>
      </c>
      <c r="I854" s="21" t="s">
        <v>739</v>
      </c>
      <c r="J854" s="28" t="s">
        <v>740</v>
      </c>
      <c r="K854" s="30">
        <v>210000</v>
      </c>
    </row>
    <row r="855" spans="1:11" ht="30">
      <c r="A855" s="20" t="s">
        <v>790</v>
      </c>
      <c r="B855" s="20" t="s">
        <v>1684</v>
      </c>
      <c r="C855" s="25" t="s">
        <v>771</v>
      </c>
      <c r="D855" s="27">
        <v>41089</v>
      </c>
      <c r="E855" s="29" t="s">
        <v>1598</v>
      </c>
      <c r="F855" s="26">
        <v>20140119</v>
      </c>
      <c r="G855" s="27">
        <v>41794</v>
      </c>
      <c r="H855" s="21" t="s">
        <v>109</v>
      </c>
      <c r="I855" s="21" t="s">
        <v>772</v>
      </c>
      <c r="J855" s="28" t="s">
        <v>773</v>
      </c>
      <c r="K855" s="30">
        <v>183750</v>
      </c>
    </row>
    <row r="856" spans="1:11" ht="30">
      <c r="A856" s="20" t="s">
        <v>790</v>
      </c>
      <c r="B856" s="20" t="s">
        <v>1684</v>
      </c>
      <c r="C856" s="25" t="s">
        <v>771</v>
      </c>
      <c r="D856" s="27">
        <v>41089</v>
      </c>
      <c r="E856" s="29" t="s">
        <v>1598</v>
      </c>
      <c r="F856" s="26">
        <v>20140120</v>
      </c>
      <c r="G856" s="27">
        <v>41794</v>
      </c>
      <c r="H856" s="21" t="s">
        <v>110</v>
      </c>
      <c r="I856" s="21" t="s">
        <v>772</v>
      </c>
      <c r="J856" s="28" t="s">
        <v>773</v>
      </c>
      <c r="K856" s="30">
        <v>294000</v>
      </c>
    </row>
    <row r="857" spans="1:11" ht="30">
      <c r="A857" s="20" t="s">
        <v>790</v>
      </c>
      <c r="B857" s="20" t="s">
        <v>1684</v>
      </c>
      <c r="C857" s="25" t="s">
        <v>771</v>
      </c>
      <c r="D857" s="27">
        <v>41089</v>
      </c>
      <c r="E857" s="29" t="s">
        <v>1598</v>
      </c>
      <c r="F857" s="26">
        <v>20140122</v>
      </c>
      <c r="G857" s="27">
        <v>41795</v>
      </c>
      <c r="H857" s="21" t="s">
        <v>774</v>
      </c>
      <c r="I857" s="21" t="s">
        <v>775</v>
      </c>
      <c r="J857" s="28" t="s">
        <v>776</v>
      </c>
      <c r="K857" s="30">
        <v>132</v>
      </c>
    </row>
    <row r="858" spans="1:11" ht="30">
      <c r="A858" s="20" t="s">
        <v>790</v>
      </c>
      <c r="B858" s="20" t="s">
        <v>1684</v>
      </c>
      <c r="C858" s="25" t="s">
        <v>771</v>
      </c>
      <c r="D858" s="27">
        <v>41089</v>
      </c>
      <c r="E858" s="29" t="s">
        <v>1598</v>
      </c>
      <c r="F858" s="26">
        <v>20140123</v>
      </c>
      <c r="G858" s="27">
        <v>41795</v>
      </c>
      <c r="H858" s="21" t="s">
        <v>777</v>
      </c>
      <c r="I858" s="21" t="s">
        <v>775</v>
      </c>
      <c r="J858" s="28" t="s">
        <v>776</v>
      </c>
      <c r="K858" s="30">
        <v>186</v>
      </c>
    </row>
    <row r="859" spans="1:11" ht="30">
      <c r="A859" s="20" t="s">
        <v>790</v>
      </c>
      <c r="B859" s="20" t="s">
        <v>1684</v>
      </c>
      <c r="C859" s="25" t="s">
        <v>771</v>
      </c>
      <c r="D859" s="27">
        <v>41089</v>
      </c>
      <c r="E859" s="29" t="s">
        <v>1598</v>
      </c>
      <c r="F859" s="26">
        <v>20140132</v>
      </c>
      <c r="G859" s="27">
        <v>41803</v>
      </c>
      <c r="H859" s="21" t="s">
        <v>111</v>
      </c>
      <c r="I859" s="21" t="s">
        <v>772</v>
      </c>
      <c r="J859" s="28" t="s">
        <v>773</v>
      </c>
      <c r="K859" s="30">
        <v>122500</v>
      </c>
    </row>
    <row r="860" spans="1:11" ht="30">
      <c r="A860" s="20" t="s">
        <v>790</v>
      </c>
      <c r="B860" s="20" t="s">
        <v>1684</v>
      </c>
      <c r="C860" s="25" t="s">
        <v>771</v>
      </c>
      <c r="D860" s="27">
        <v>41089</v>
      </c>
      <c r="E860" s="29" t="s">
        <v>1598</v>
      </c>
      <c r="F860" s="26">
        <v>20140133</v>
      </c>
      <c r="G860" s="27">
        <v>41803</v>
      </c>
      <c r="H860" s="21" t="s">
        <v>109</v>
      </c>
      <c r="I860" s="21" t="s">
        <v>778</v>
      </c>
      <c r="J860" s="28" t="s">
        <v>779</v>
      </c>
      <c r="K860" s="30">
        <v>183750</v>
      </c>
    </row>
    <row r="861" spans="1:11" ht="30">
      <c r="A861" s="20" t="s">
        <v>790</v>
      </c>
      <c r="B861" s="20" t="s">
        <v>1684</v>
      </c>
      <c r="C861" s="25" t="s">
        <v>771</v>
      </c>
      <c r="D861" s="27">
        <v>41089</v>
      </c>
      <c r="E861" s="29" t="s">
        <v>1598</v>
      </c>
      <c r="F861" s="26">
        <v>20140145</v>
      </c>
      <c r="G861" s="27">
        <v>41809</v>
      </c>
      <c r="H861" s="21" t="s">
        <v>112</v>
      </c>
      <c r="I861" s="21" t="s">
        <v>778</v>
      </c>
      <c r="J861" s="28" t="s">
        <v>779</v>
      </c>
      <c r="K861" s="30">
        <v>171500</v>
      </c>
    </row>
    <row r="862" spans="1:11" ht="30">
      <c r="A862" s="20" t="s">
        <v>790</v>
      </c>
      <c r="B862" s="20" t="s">
        <v>1684</v>
      </c>
      <c r="C862" s="25" t="s">
        <v>771</v>
      </c>
      <c r="D862" s="27">
        <v>41089</v>
      </c>
      <c r="E862" s="29" t="s">
        <v>1598</v>
      </c>
      <c r="F862" s="26">
        <v>20140154</v>
      </c>
      <c r="G862" s="27">
        <v>41820</v>
      </c>
      <c r="H862" s="21" t="s">
        <v>113</v>
      </c>
      <c r="I862" s="21" t="s">
        <v>775</v>
      </c>
      <c r="J862" s="28" t="s">
        <v>776</v>
      </c>
      <c r="K862" s="30">
        <v>392000</v>
      </c>
    </row>
    <row r="863" spans="1:11" ht="30">
      <c r="A863" s="20" t="s">
        <v>790</v>
      </c>
      <c r="B863" s="20" t="s">
        <v>1684</v>
      </c>
      <c r="C863" s="25" t="s">
        <v>771</v>
      </c>
      <c r="D863" s="27">
        <v>41089</v>
      </c>
      <c r="E863" s="29" t="s">
        <v>1598</v>
      </c>
      <c r="F863" s="26">
        <v>20140155</v>
      </c>
      <c r="G863" s="27">
        <v>41820</v>
      </c>
      <c r="H863" s="21" t="s">
        <v>114</v>
      </c>
      <c r="I863" s="21" t="s">
        <v>775</v>
      </c>
      <c r="J863" s="28" t="s">
        <v>776</v>
      </c>
      <c r="K863" s="30">
        <v>122500</v>
      </c>
    </row>
    <row r="864" spans="1:11" ht="30">
      <c r="A864" s="20" t="s">
        <v>790</v>
      </c>
      <c r="B864" s="20" t="s">
        <v>780</v>
      </c>
      <c r="C864" s="25" t="s">
        <v>1870</v>
      </c>
      <c r="D864" s="27" t="s">
        <v>1870</v>
      </c>
      <c r="E864" s="29" t="s">
        <v>2023</v>
      </c>
      <c r="F864" s="26" t="s">
        <v>1870</v>
      </c>
      <c r="G864" s="27" t="s">
        <v>1870</v>
      </c>
      <c r="H864" s="21" t="s">
        <v>781</v>
      </c>
      <c r="I864" s="21" t="s">
        <v>514</v>
      </c>
      <c r="J864" s="28" t="s">
        <v>515</v>
      </c>
      <c r="K864" s="30">
        <v>2969837</v>
      </c>
    </row>
    <row r="865" spans="1:11" ht="30">
      <c r="A865" s="20" t="s">
        <v>790</v>
      </c>
      <c r="B865" s="20" t="s">
        <v>780</v>
      </c>
      <c r="C865" s="25" t="s">
        <v>1870</v>
      </c>
      <c r="D865" s="27" t="s">
        <v>1870</v>
      </c>
      <c r="E865" s="29" t="s">
        <v>2023</v>
      </c>
      <c r="F865" s="26" t="s">
        <v>1870</v>
      </c>
      <c r="G865" s="27" t="s">
        <v>1870</v>
      </c>
      <c r="H865" s="21" t="s">
        <v>782</v>
      </c>
      <c r="I865" s="21" t="s">
        <v>514</v>
      </c>
      <c r="J865" s="28" t="s">
        <v>515</v>
      </c>
      <c r="K865" s="30">
        <v>683566</v>
      </c>
    </row>
    <row r="866" spans="1:11" ht="30">
      <c r="A866" s="20" t="s">
        <v>790</v>
      </c>
      <c r="B866" s="20" t="s">
        <v>780</v>
      </c>
      <c r="C866" s="25" t="s">
        <v>1870</v>
      </c>
      <c r="D866" s="27" t="s">
        <v>1870</v>
      </c>
      <c r="E866" s="29" t="s">
        <v>2023</v>
      </c>
      <c r="F866" s="26" t="s">
        <v>1870</v>
      </c>
      <c r="G866" s="27" t="s">
        <v>1870</v>
      </c>
      <c r="H866" s="21" t="s">
        <v>783</v>
      </c>
      <c r="I866" s="21" t="s">
        <v>784</v>
      </c>
      <c r="J866" s="28" t="s">
        <v>785</v>
      </c>
      <c r="K866" s="30">
        <v>1556550</v>
      </c>
    </row>
    <row r="867" spans="1:11" ht="30">
      <c r="A867" s="20" t="s">
        <v>790</v>
      </c>
      <c r="B867" s="20" t="s">
        <v>780</v>
      </c>
      <c r="C867" s="25" t="s">
        <v>1870</v>
      </c>
      <c r="D867" s="27" t="s">
        <v>1870</v>
      </c>
      <c r="E867" s="29" t="s">
        <v>2023</v>
      </c>
      <c r="F867" s="26" t="s">
        <v>1870</v>
      </c>
      <c r="G867" s="27" t="s">
        <v>1870</v>
      </c>
      <c r="H867" s="21" t="s">
        <v>786</v>
      </c>
      <c r="I867" s="21" t="s">
        <v>787</v>
      </c>
      <c r="J867" s="28" t="s">
        <v>522</v>
      </c>
      <c r="K867" s="30">
        <v>195100</v>
      </c>
    </row>
    <row r="868" spans="1:11" ht="30">
      <c r="A868" s="20" t="s">
        <v>790</v>
      </c>
      <c r="B868" s="20" t="s">
        <v>780</v>
      </c>
      <c r="C868" s="25" t="s">
        <v>1870</v>
      </c>
      <c r="D868" s="27" t="s">
        <v>1870</v>
      </c>
      <c r="E868" s="29" t="s">
        <v>2023</v>
      </c>
      <c r="F868" s="26" t="s">
        <v>1870</v>
      </c>
      <c r="G868" s="27" t="s">
        <v>1870</v>
      </c>
      <c r="H868" s="21" t="s">
        <v>788</v>
      </c>
      <c r="I868" s="21" t="s">
        <v>787</v>
      </c>
      <c r="J868" s="28" t="s">
        <v>522</v>
      </c>
      <c r="K868" s="30">
        <v>38544</v>
      </c>
    </row>
    <row r="869" spans="1:11" ht="30">
      <c r="A869" s="20" t="s">
        <v>790</v>
      </c>
      <c r="B869" s="20" t="s">
        <v>780</v>
      </c>
      <c r="C869" s="25" t="s">
        <v>1870</v>
      </c>
      <c r="D869" s="27" t="s">
        <v>1870</v>
      </c>
      <c r="E869" s="29" t="s">
        <v>2023</v>
      </c>
      <c r="F869" s="26" t="s">
        <v>1870</v>
      </c>
      <c r="G869" s="27" t="s">
        <v>1870</v>
      </c>
      <c r="H869" s="21" t="s">
        <v>789</v>
      </c>
      <c r="I869" s="21" t="s">
        <v>787</v>
      </c>
      <c r="J869" s="28" t="s">
        <v>522</v>
      </c>
      <c r="K869" s="30">
        <v>56500</v>
      </c>
    </row>
    <row r="870" spans="1:11" ht="30">
      <c r="A870" s="20" t="s">
        <v>791</v>
      </c>
      <c r="B870" s="20" t="s">
        <v>1546</v>
      </c>
      <c r="C870" s="25" t="s">
        <v>792</v>
      </c>
      <c r="D870" s="27" t="s">
        <v>792</v>
      </c>
      <c r="E870" s="29" t="s">
        <v>793</v>
      </c>
      <c r="F870" s="26">
        <v>12365049</v>
      </c>
      <c r="G870" s="27">
        <v>41820</v>
      </c>
      <c r="H870" s="21" t="s">
        <v>794</v>
      </c>
      <c r="I870" s="21" t="s">
        <v>795</v>
      </c>
      <c r="J870" s="28" t="s">
        <v>515</v>
      </c>
      <c r="K870" s="30">
        <v>3151489</v>
      </c>
    </row>
    <row r="871" spans="1:11" ht="30">
      <c r="A871" s="20" t="s">
        <v>791</v>
      </c>
      <c r="B871" s="20" t="s">
        <v>1546</v>
      </c>
      <c r="C871" s="25" t="s">
        <v>792</v>
      </c>
      <c r="D871" s="27" t="s">
        <v>792</v>
      </c>
      <c r="E871" s="29" t="s">
        <v>793</v>
      </c>
      <c r="F871" s="26">
        <v>12365048</v>
      </c>
      <c r="G871" s="27">
        <v>41820</v>
      </c>
      <c r="H871" s="21" t="s">
        <v>794</v>
      </c>
      <c r="I871" s="21" t="s">
        <v>795</v>
      </c>
      <c r="J871" s="28" t="s">
        <v>515</v>
      </c>
      <c r="K871" s="30">
        <v>1203</v>
      </c>
    </row>
    <row r="872" spans="1:11" ht="30">
      <c r="A872" s="20" t="s">
        <v>791</v>
      </c>
      <c r="B872" s="20" t="s">
        <v>1546</v>
      </c>
      <c r="C872" s="25" t="s">
        <v>792</v>
      </c>
      <c r="D872" s="27" t="s">
        <v>792</v>
      </c>
      <c r="E872" s="29" t="s">
        <v>793</v>
      </c>
      <c r="F872" s="26">
        <v>12365654</v>
      </c>
      <c r="G872" s="27">
        <v>41820</v>
      </c>
      <c r="H872" s="21" t="s">
        <v>796</v>
      </c>
      <c r="I872" s="21" t="s">
        <v>795</v>
      </c>
      <c r="J872" s="28" t="s">
        <v>515</v>
      </c>
      <c r="K872" s="30">
        <v>1164</v>
      </c>
    </row>
    <row r="873" spans="1:11" ht="30">
      <c r="A873" s="20" t="s">
        <v>791</v>
      </c>
      <c r="B873" s="20" t="s">
        <v>1546</v>
      </c>
      <c r="C873" s="25" t="s">
        <v>792</v>
      </c>
      <c r="D873" s="27" t="s">
        <v>792</v>
      </c>
      <c r="E873" s="29" t="s">
        <v>793</v>
      </c>
      <c r="F873" s="26">
        <v>41077729</v>
      </c>
      <c r="G873" s="27">
        <v>41817</v>
      </c>
      <c r="H873" s="21" t="s">
        <v>797</v>
      </c>
      <c r="I873" s="21" t="s">
        <v>798</v>
      </c>
      <c r="J873" s="28" t="s">
        <v>1985</v>
      </c>
      <c r="K873" s="30">
        <v>444600</v>
      </c>
    </row>
    <row r="874" spans="1:11" ht="30">
      <c r="A874" s="20" t="s">
        <v>791</v>
      </c>
      <c r="B874" s="20" t="s">
        <v>1546</v>
      </c>
      <c r="C874" s="25" t="s">
        <v>792</v>
      </c>
      <c r="D874" s="27" t="s">
        <v>792</v>
      </c>
      <c r="E874" s="29" t="s">
        <v>793</v>
      </c>
      <c r="F874" s="26">
        <v>3354666</v>
      </c>
      <c r="G874" s="27">
        <v>41822</v>
      </c>
      <c r="H874" s="21" t="s">
        <v>799</v>
      </c>
      <c r="I874" s="21" t="s">
        <v>1219</v>
      </c>
      <c r="J874" s="28" t="s">
        <v>1991</v>
      </c>
      <c r="K874" s="30">
        <v>524900</v>
      </c>
    </row>
    <row r="875" spans="1:11" ht="30">
      <c r="A875" s="20" t="s">
        <v>791</v>
      </c>
      <c r="B875" s="20" t="s">
        <v>1546</v>
      </c>
      <c r="C875" s="25" t="s">
        <v>792</v>
      </c>
      <c r="D875" s="27" t="s">
        <v>792</v>
      </c>
      <c r="E875" s="29" t="s">
        <v>793</v>
      </c>
      <c r="F875" s="26">
        <v>6468947</v>
      </c>
      <c r="G875" s="27">
        <v>41821</v>
      </c>
      <c r="H875" s="21" t="s">
        <v>800</v>
      </c>
      <c r="I875" s="21" t="s">
        <v>1219</v>
      </c>
      <c r="J875" s="28" t="s">
        <v>1991</v>
      </c>
      <c r="K875" s="30">
        <v>2239600</v>
      </c>
    </row>
    <row r="876" spans="1:11" ht="30">
      <c r="A876" s="20" t="s">
        <v>791</v>
      </c>
      <c r="B876" s="20" t="s">
        <v>1546</v>
      </c>
      <c r="C876" s="25" t="s">
        <v>792</v>
      </c>
      <c r="D876" s="27" t="s">
        <v>792</v>
      </c>
      <c r="E876" s="29" t="s">
        <v>793</v>
      </c>
      <c r="F876" s="26">
        <v>6280675</v>
      </c>
      <c r="G876" s="27">
        <v>41821</v>
      </c>
      <c r="H876" s="21" t="s">
        <v>801</v>
      </c>
      <c r="I876" s="21" t="s">
        <v>1219</v>
      </c>
      <c r="J876" s="28" t="s">
        <v>1991</v>
      </c>
      <c r="K876" s="30">
        <v>790300</v>
      </c>
    </row>
    <row r="877" spans="1:11" ht="30">
      <c r="A877" s="20" t="s">
        <v>791</v>
      </c>
      <c r="B877" s="20" t="s">
        <v>1543</v>
      </c>
      <c r="C877" s="25" t="s">
        <v>792</v>
      </c>
      <c r="D877" s="27" t="s">
        <v>792</v>
      </c>
      <c r="E877" s="29" t="s">
        <v>1603</v>
      </c>
      <c r="F877" s="26">
        <v>20140138</v>
      </c>
      <c r="G877" s="27">
        <v>41801</v>
      </c>
      <c r="H877" s="21" t="s">
        <v>115</v>
      </c>
      <c r="I877" s="21" t="s">
        <v>802</v>
      </c>
      <c r="J877" s="28" t="s">
        <v>803</v>
      </c>
      <c r="K877" s="30">
        <v>43483</v>
      </c>
    </row>
    <row r="878" spans="1:11" ht="30">
      <c r="A878" s="20" t="s">
        <v>791</v>
      </c>
      <c r="B878" s="20" t="s">
        <v>1543</v>
      </c>
      <c r="C878" s="25" t="s">
        <v>792</v>
      </c>
      <c r="D878" s="27" t="s">
        <v>792</v>
      </c>
      <c r="E878" s="29" t="s">
        <v>1603</v>
      </c>
      <c r="F878" s="26">
        <v>20140133</v>
      </c>
      <c r="G878" s="27">
        <v>41799</v>
      </c>
      <c r="H878" s="21" t="s">
        <v>804</v>
      </c>
      <c r="I878" s="21" t="s">
        <v>805</v>
      </c>
      <c r="J878" s="28" t="s">
        <v>806</v>
      </c>
      <c r="K878" s="30">
        <v>21182</v>
      </c>
    </row>
    <row r="879" spans="1:11" ht="30">
      <c r="A879" s="20" t="s">
        <v>791</v>
      </c>
      <c r="B879" s="20" t="s">
        <v>1543</v>
      </c>
      <c r="C879" s="25" t="s">
        <v>792</v>
      </c>
      <c r="D879" s="27" t="s">
        <v>792</v>
      </c>
      <c r="E879" s="29" t="s">
        <v>1603</v>
      </c>
      <c r="F879" s="26">
        <v>20140137</v>
      </c>
      <c r="G879" s="27">
        <v>41806</v>
      </c>
      <c r="H879" s="21" t="s">
        <v>807</v>
      </c>
      <c r="I879" s="21" t="s">
        <v>805</v>
      </c>
      <c r="J879" s="28" t="s">
        <v>806</v>
      </c>
      <c r="K879" s="30">
        <v>24331</v>
      </c>
    </row>
    <row r="880" spans="1:11" ht="30">
      <c r="A880" s="20" t="s">
        <v>791</v>
      </c>
      <c r="B880" s="20" t="s">
        <v>1543</v>
      </c>
      <c r="C880" s="25" t="s">
        <v>792</v>
      </c>
      <c r="D880" s="27" t="s">
        <v>792</v>
      </c>
      <c r="E880" s="29" t="s">
        <v>1603</v>
      </c>
      <c r="F880" s="26">
        <v>20140152</v>
      </c>
      <c r="G880" s="27">
        <v>41808</v>
      </c>
      <c r="H880" s="21" t="s">
        <v>808</v>
      </c>
      <c r="I880" s="21" t="s">
        <v>805</v>
      </c>
      <c r="J880" s="28" t="s">
        <v>806</v>
      </c>
      <c r="K880" s="30">
        <v>103774</v>
      </c>
    </row>
    <row r="881" spans="1:11" ht="30">
      <c r="A881" s="20" t="s">
        <v>791</v>
      </c>
      <c r="B881" s="20" t="s">
        <v>1543</v>
      </c>
      <c r="C881" s="25" t="s">
        <v>792</v>
      </c>
      <c r="D881" s="27" t="s">
        <v>792</v>
      </c>
      <c r="E881" s="29" t="s">
        <v>1603</v>
      </c>
      <c r="F881" s="26">
        <v>20140155</v>
      </c>
      <c r="G881" s="27">
        <v>41808</v>
      </c>
      <c r="H881" s="21" t="s">
        <v>809</v>
      </c>
      <c r="I881" s="21" t="s">
        <v>810</v>
      </c>
      <c r="J881" s="28" t="s">
        <v>811</v>
      </c>
      <c r="K881" s="30">
        <v>279065</v>
      </c>
    </row>
    <row r="882" spans="1:11" ht="30">
      <c r="A882" s="20" t="s">
        <v>791</v>
      </c>
      <c r="B882" s="20" t="s">
        <v>1543</v>
      </c>
      <c r="C882" s="25" t="s">
        <v>792</v>
      </c>
      <c r="D882" s="27" t="s">
        <v>792</v>
      </c>
      <c r="E882" s="29" t="s">
        <v>1603</v>
      </c>
      <c r="F882" s="26">
        <v>20140143</v>
      </c>
      <c r="G882" s="27">
        <v>41803</v>
      </c>
      <c r="H882" s="21" t="s">
        <v>812</v>
      </c>
      <c r="I882" s="21" t="s">
        <v>1767</v>
      </c>
      <c r="J882" s="28" t="s">
        <v>1768</v>
      </c>
      <c r="K882" s="30">
        <v>46779</v>
      </c>
    </row>
    <row r="883" spans="1:11" ht="30">
      <c r="A883" s="20" t="s">
        <v>791</v>
      </c>
      <c r="B883" s="20" t="s">
        <v>1543</v>
      </c>
      <c r="C883" s="25" t="s">
        <v>792</v>
      </c>
      <c r="D883" s="27" t="s">
        <v>792</v>
      </c>
      <c r="E883" s="29" t="s">
        <v>1603</v>
      </c>
      <c r="F883" s="26">
        <v>20140154</v>
      </c>
      <c r="G883" s="27">
        <v>41808</v>
      </c>
      <c r="H883" s="21" t="s">
        <v>813</v>
      </c>
      <c r="I883" s="21" t="s">
        <v>1767</v>
      </c>
      <c r="J883" s="28" t="s">
        <v>1768</v>
      </c>
      <c r="K883" s="30">
        <v>38351</v>
      </c>
    </row>
    <row r="884" spans="1:11" ht="30">
      <c r="A884" s="20" t="s">
        <v>791</v>
      </c>
      <c r="B884" s="20" t="s">
        <v>1543</v>
      </c>
      <c r="C884" s="25" t="s">
        <v>792</v>
      </c>
      <c r="D884" s="27" t="s">
        <v>792</v>
      </c>
      <c r="E884" s="29" t="s">
        <v>1603</v>
      </c>
      <c r="F884" s="26">
        <v>20140157</v>
      </c>
      <c r="G884" s="27">
        <v>41808</v>
      </c>
      <c r="H884" s="21" t="s">
        <v>814</v>
      </c>
      <c r="I884" s="21" t="s">
        <v>815</v>
      </c>
      <c r="J884" s="28" t="s">
        <v>816</v>
      </c>
      <c r="K884" s="30">
        <v>43215</v>
      </c>
    </row>
    <row r="885" spans="1:11" ht="30">
      <c r="A885" s="20" t="s">
        <v>791</v>
      </c>
      <c r="B885" s="20" t="s">
        <v>1543</v>
      </c>
      <c r="C885" s="25" t="s">
        <v>792</v>
      </c>
      <c r="D885" s="27" t="s">
        <v>792</v>
      </c>
      <c r="E885" s="29" t="s">
        <v>1603</v>
      </c>
      <c r="F885" s="26">
        <v>20140146</v>
      </c>
      <c r="G885" s="27">
        <v>41806</v>
      </c>
      <c r="H885" s="21" t="s">
        <v>817</v>
      </c>
      <c r="I885" s="21" t="s">
        <v>818</v>
      </c>
      <c r="J885" s="28" t="s">
        <v>819</v>
      </c>
      <c r="K885" s="30">
        <v>29965</v>
      </c>
    </row>
    <row r="886" spans="1:11" ht="30">
      <c r="A886" s="20" t="s">
        <v>791</v>
      </c>
      <c r="B886" s="20" t="s">
        <v>1543</v>
      </c>
      <c r="C886" s="25" t="s">
        <v>792</v>
      </c>
      <c r="D886" s="27" t="s">
        <v>792</v>
      </c>
      <c r="E886" s="29" t="s">
        <v>1603</v>
      </c>
      <c r="F886" s="26">
        <v>20140156</v>
      </c>
      <c r="G886" s="27">
        <v>41808</v>
      </c>
      <c r="H886" s="21" t="s">
        <v>814</v>
      </c>
      <c r="I886" s="21" t="s">
        <v>820</v>
      </c>
      <c r="J886" s="28" t="s">
        <v>821</v>
      </c>
      <c r="K886" s="30">
        <v>390030</v>
      </c>
    </row>
    <row r="887" spans="1:11" ht="30">
      <c r="A887" s="20" t="s">
        <v>791</v>
      </c>
      <c r="B887" s="20" t="s">
        <v>1543</v>
      </c>
      <c r="C887" s="25" t="s">
        <v>792</v>
      </c>
      <c r="D887" s="27" t="s">
        <v>792</v>
      </c>
      <c r="E887" s="29" t="s">
        <v>1603</v>
      </c>
      <c r="F887" s="26">
        <v>20140140</v>
      </c>
      <c r="G887" s="27">
        <v>41803</v>
      </c>
      <c r="H887" s="21" t="s">
        <v>812</v>
      </c>
      <c r="I887" s="21" t="s">
        <v>822</v>
      </c>
      <c r="J887" s="28" t="s">
        <v>823</v>
      </c>
      <c r="K887" s="30">
        <v>402220</v>
      </c>
    </row>
    <row r="888" spans="1:11" ht="30">
      <c r="A888" s="20" t="s">
        <v>791</v>
      </c>
      <c r="B888" s="20" t="s">
        <v>1543</v>
      </c>
      <c r="C888" s="25" t="s">
        <v>792</v>
      </c>
      <c r="D888" s="27" t="s">
        <v>792</v>
      </c>
      <c r="E888" s="29" t="s">
        <v>1603</v>
      </c>
      <c r="F888" s="26">
        <v>20140134</v>
      </c>
      <c r="G888" s="27">
        <v>41799</v>
      </c>
      <c r="H888" s="21" t="s">
        <v>804</v>
      </c>
      <c r="I888" s="21" t="s">
        <v>1884</v>
      </c>
      <c r="J888" s="28" t="s">
        <v>1772</v>
      </c>
      <c r="K888" s="30">
        <v>13203</v>
      </c>
    </row>
    <row r="889" spans="1:11" ht="30">
      <c r="A889" s="20" t="s">
        <v>791</v>
      </c>
      <c r="B889" s="20" t="s">
        <v>1543</v>
      </c>
      <c r="C889" s="25" t="s">
        <v>792</v>
      </c>
      <c r="D889" s="27" t="s">
        <v>792</v>
      </c>
      <c r="E889" s="29" t="s">
        <v>1603</v>
      </c>
      <c r="F889" s="26">
        <v>20140136</v>
      </c>
      <c r="G889" s="27">
        <v>41799</v>
      </c>
      <c r="H889" s="21" t="s">
        <v>824</v>
      </c>
      <c r="I889" s="21" t="s">
        <v>1884</v>
      </c>
      <c r="J889" s="28" t="s">
        <v>1772</v>
      </c>
      <c r="K889" s="30">
        <v>59655</v>
      </c>
    </row>
    <row r="890" spans="1:11" ht="30">
      <c r="A890" s="20" t="s">
        <v>791</v>
      </c>
      <c r="B890" s="20" t="s">
        <v>1543</v>
      </c>
      <c r="C890" s="25" t="s">
        <v>792</v>
      </c>
      <c r="D890" s="27" t="s">
        <v>792</v>
      </c>
      <c r="E890" s="29" t="s">
        <v>1603</v>
      </c>
      <c r="F890" s="26">
        <v>20140142</v>
      </c>
      <c r="G890" s="27">
        <v>41803</v>
      </c>
      <c r="H890" s="21" t="s">
        <v>812</v>
      </c>
      <c r="I890" s="21" t="s">
        <v>1884</v>
      </c>
      <c r="J890" s="28" t="s">
        <v>1772</v>
      </c>
      <c r="K890" s="30">
        <v>209012</v>
      </c>
    </row>
    <row r="891" spans="1:11" ht="30">
      <c r="A891" s="20" t="s">
        <v>791</v>
      </c>
      <c r="B891" s="20" t="s">
        <v>1543</v>
      </c>
      <c r="C891" s="25" t="s">
        <v>792</v>
      </c>
      <c r="D891" s="27" t="s">
        <v>792</v>
      </c>
      <c r="E891" s="29" t="s">
        <v>1603</v>
      </c>
      <c r="F891" s="26">
        <v>20140144</v>
      </c>
      <c r="G891" s="27">
        <v>41803</v>
      </c>
      <c r="H891" s="21" t="s">
        <v>825</v>
      </c>
      <c r="I891" s="21" t="s">
        <v>1884</v>
      </c>
      <c r="J891" s="28" t="s">
        <v>1772</v>
      </c>
      <c r="K891" s="30">
        <v>39841</v>
      </c>
    </row>
    <row r="892" spans="1:11" ht="30">
      <c r="A892" s="20" t="s">
        <v>791</v>
      </c>
      <c r="B892" s="20" t="s">
        <v>1543</v>
      </c>
      <c r="C892" s="25" t="s">
        <v>792</v>
      </c>
      <c r="D892" s="27" t="s">
        <v>792</v>
      </c>
      <c r="E892" s="29" t="s">
        <v>1603</v>
      </c>
      <c r="F892" s="26">
        <v>20140145</v>
      </c>
      <c r="G892" s="27">
        <v>41806</v>
      </c>
      <c r="H892" s="21" t="s">
        <v>807</v>
      </c>
      <c r="I892" s="21" t="s">
        <v>1884</v>
      </c>
      <c r="J892" s="28" t="s">
        <v>1772</v>
      </c>
      <c r="K892" s="30">
        <v>158714</v>
      </c>
    </row>
    <row r="893" spans="1:11" ht="30">
      <c r="A893" s="20" t="s">
        <v>791</v>
      </c>
      <c r="B893" s="20" t="s">
        <v>1543</v>
      </c>
      <c r="C893" s="25" t="s">
        <v>792</v>
      </c>
      <c r="D893" s="27" t="s">
        <v>792</v>
      </c>
      <c r="E893" s="29" t="s">
        <v>1603</v>
      </c>
      <c r="F893" s="26">
        <v>20140148</v>
      </c>
      <c r="G893" s="27">
        <v>41808</v>
      </c>
      <c r="H893" s="21" t="s">
        <v>826</v>
      </c>
      <c r="I893" s="21" t="s">
        <v>1884</v>
      </c>
      <c r="J893" s="28" t="s">
        <v>1772</v>
      </c>
      <c r="K893" s="30">
        <v>348248</v>
      </c>
    </row>
    <row r="894" spans="1:11" ht="30">
      <c r="A894" s="20" t="s">
        <v>791</v>
      </c>
      <c r="B894" s="20" t="s">
        <v>1543</v>
      </c>
      <c r="C894" s="25" t="s">
        <v>792</v>
      </c>
      <c r="D894" s="27" t="s">
        <v>792</v>
      </c>
      <c r="E894" s="29" t="s">
        <v>1603</v>
      </c>
      <c r="F894" s="26">
        <v>20140150</v>
      </c>
      <c r="G894" s="27">
        <v>41808</v>
      </c>
      <c r="H894" s="21" t="s">
        <v>827</v>
      </c>
      <c r="I894" s="21" t="s">
        <v>1884</v>
      </c>
      <c r="J894" s="28" t="s">
        <v>1772</v>
      </c>
      <c r="K894" s="30">
        <v>393479</v>
      </c>
    </row>
    <row r="895" spans="1:11" ht="30">
      <c r="A895" s="20" t="s">
        <v>791</v>
      </c>
      <c r="B895" s="20" t="s">
        <v>1543</v>
      </c>
      <c r="C895" s="25" t="s">
        <v>792</v>
      </c>
      <c r="D895" s="27" t="s">
        <v>792</v>
      </c>
      <c r="E895" s="29" t="s">
        <v>1603</v>
      </c>
      <c r="F895" s="26">
        <v>20140151</v>
      </c>
      <c r="G895" s="27">
        <v>41808</v>
      </c>
      <c r="H895" s="21" t="s">
        <v>828</v>
      </c>
      <c r="I895" s="21" t="s">
        <v>1884</v>
      </c>
      <c r="J895" s="28" t="s">
        <v>1772</v>
      </c>
      <c r="K895" s="30">
        <v>81782</v>
      </c>
    </row>
    <row r="896" spans="1:11" ht="30">
      <c r="A896" s="20" t="s">
        <v>791</v>
      </c>
      <c r="B896" s="20" t="s">
        <v>1543</v>
      </c>
      <c r="C896" s="25" t="s">
        <v>792</v>
      </c>
      <c r="D896" s="27" t="s">
        <v>792</v>
      </c>
      <c r="E896" s="29" t="s">
        <v>1603</v>
      </c>
      <c r="F896" s="26">
        <v>20140135</v>
      </c>
      <c r="G896" s="27">
        <v>41799</v>
      </c>
      <c r="H896" s="21" t="s">
        <v>829</v>
      </c>
      <c r="I896" s="21" t="s">
        <v>715</v>
      </c>
      <c r="J896" s="28" t="s">
        <v>1265</v>
      </c>
      <c r="K896" s="30">
        <v>49773</v>
      </c>
    </row>
    <row r="897" spans="1:11" ht="30">
      <c r="A897" s="20" t="s">
        <v>791</v>
      </c>
      <c r="B897" s="20" t="s">
        <v>1543</v>
      </c>
      <c r="C897" s="25" t="s">
        <v>792</v>
      </c>
      <c r="D897" s="27" t="s">
        <v>792</v>
      </c>
      <c r="E897" s="29" t="s">
        <v>1603</v>
      </c>
      <c r="F897" s="26">
        <v>20140139</v>
      </c>
      <c r="G897" s="27">
        <v>41802</v>
      </c>
      <c r="H897" s="21" t="s">
        <v>830</v>
      </c>
      <c r="I897" s="21" t="s">
        <v>715</v>
      </c>
      <c r="J897" s="28" t="s">
        <v>1265</v>
      </c>
      <c r="K897" s="30">
        <v>7164</v>
      </c>
    </row>
    <row r="898" spans="1:11" ht="30">
      <c r="A898" s="20" t="s">
        <v>791</v>
      </c>
      <c r="B898" s="20" t="s">
        <v>1543</v>
      </c>
      <c r="C898" s="25" t="s">
        <v>792</v>
      </c>
      <c r="D898" s="27" t="s">
        <v>792</v>
      </c>
      <c r="E898" s="29" t="s">
        <v>1603</v>
      </c>
      <c r="F898" s="26">
        <v>20140141</v>
      </c>
      <c r="G898" s="27">
        <v>41803</v>
      </c>
      <c r="H898" s="21" t="s">
        <v>812</v>
      </c>
      <c r="I898" s="21" t="s">
        <v>715</v>
      </c>
      <c r="J898" s="28" t="s">
        <v>1265</v>
      </c>
      <c r="K898" s="30">
        <v>320068</v>
      </c>
    </row>
    <row r="899" spans="1:11" ht="30">
      <c r="A899" s="20" t="s">
        <v>791</v>
      </c>
      <c r="B899" s="20" t="s">
        <v>1543</v>
      </c>
      <c r="C899" s="25" t="s">
        <v>792</v>
      </c>
      <c r="D899" s="27" t="s">
        <v>792</v>
      </c>
      <c r="E899" s="29" t="s">
        <v>1603</v>
      </c>
      <c r="F899" s="26">
        <v>20140147</v>
      </c>
      <c r="G899" s="27">
        <v>41806</v>
      </c>
      <c r="H899" s="21" t="s">
        <v>817</v>
      </c>
      <c r="I899" s="21" t="s">
        <v>715</v>
      </c>
      <c r="J899" s="28" t="s">
        <v>1265</v>
      </c>
      <c r="K899" s="30">
        <v>68549</v>
      </c>
    </row>
    <row r="900" spans="1:11" ht="30">
      <c r="A900" s="20" t="s">
        <v>791</v>
      </c>
      <c r="B900" s="20" t="s">
        <v>1543</v>
      </c>
      <c r="C900" s="25" t="s">
        <v>792</v>
      </c>
      <c r="D900" s="27" t="s">
        <v>792</v>
      </c>
      <c r="E900" s="29" t="s">
        <v>1603</v>
      </c>
      <c r="F900" s="26">
        <v>20140149</v>
      </c>
      <c r="G900" s="27">
        <v>41808</v>
      </c>
      <c r="H900" s="21" t="s">
        <v>827</v>
      </c>
      <c r="I900" s="21" t="s">
        <v>715</v>
      </c>
      <c r="J900" s="28" t="s">
        <v>1265</v>
      </c>
      <c r="K900" s="30">
        <v>140972</v>
      </c>
    </row>
    <row r="901" spans="1:11" ht="30">
      <c r="A901" s="20" t="s">
        <v>791</v>
      </c>
      <c r="B901" s="20" t="s">
        <v>1543</v>
      </c>
      <c r="C901" s="25" t="s">
        <v>792</v>
      </c>
      <c r="D901" s="27" t="s">
        <v>792</v>
      </c>
      <c r="E901" s="29" t="s">
        <v>1603</v>
      </c>
      <c r="F901" s="26">
        <v>20140153</v>
      </c>
      <c r="G901" s="27">
        <v>41808</v>
      </c>
      <c r="H901" s="21" t="s">
        <v>831</v>
      </c>
      <c r="I901" s="21" t="s">
        <v>715</v>
      </c>
      <c r="J901" s="28" t="s">
        <v>1265</v>
      </c>
      <c r="K901" s="30">
        <v>150752</v>
      </c>
    </row>
    <row r="902" spans="1:11" ht="30">
      <c r="A902" s="20" t="s">
        <v>791</v>
      </c>
      <c r="B902" s="20" t="s">
        <v>1543</v>
      </c>
      <c r="C902" s="25" t="s">
        <v>792</v>
      </c>
      <c r="D902" s="27" t="s">
        <v>792</v>
      </c>
      <c r="E902" s="29" t="s">
        <v>1603</v>
      </c>
      <c r="F902" s="26">
        <v>20140158</v>
      </c>
      <c r="G902" s="27">
        <v>41808</v>
      </c>
      <c r="H902" s="21" t="s">
        <v>831</v>
      </c>
      <c r="I902" s="21" t="s">
        <v>715</v>
      </c>
      <c r="J902" s="28" t="s">
        <v>1265</v>
      </c>
      <c r="K902" s="30">
        <v>43210</v>
      </c>
    </row>
    <row r="903" spans="1:11" ht="30">
      <c r="A903" s="20" t="s">
        <v>791</v>
      </c>
      <c r="B903" s="20" t="s">
        <v>1543</v>
      </c>
      <c r="C903" s="25" t="s">
        <v>792</v>
      </c>
      <c r="D903" s="27" t="s">
        <v>792</v>
      </c>
      <c r="E903" s="29" t="s">
        <v>1603</v>
      </c>
      <c r="F903" s="26">
        <v>20140159</v>
      </c>
      <c r="G903" s="27">
        <v>41808</v>
      </c>
      <c r="H903" s="21" t="s">
        <v>831</v>
      </c>
      <c r="I903" s="21" t="s">
        <v>715</v>
      </c>
      <c r="J903" s="28" t="s">
        <v>1265</v>
      </c>
      <c r="K903" s="30">
        <v>16580</v>
      </c>
    </row>
    <row r="904" spans="1:11" ht="30">
      <c r="A904" s="20" t="s">
        <v>791</v>
      </c>
      <c r="B904" s="20" t="s">
        <v>1543</v>
      </c>
      <c r="C904" s="25" t="s">
        <v>792</v>
      </c>
      <c r="D904" s="27" t="s">
        <v>792</v>
      </c>
      <c r="E904" s="29" t="s">
        <v>1603</v>
      </c>
      <c r="F904" s="26">
        <v>20140160</v>
      </c>
      <c r="G904" s="27">
        <v>41808</v>
      </c>
      <c r="H904" s="21" t="s">
        <v>832</v>
      </c>
      <c r="I904" s="21" t="s">
        <v>715</v>
      </c>
      <c r="J904" s="28" t="s">
        <v>1265</v>
      </c>
      <c r="K904" s="30">
        <v>269395</v>
      </c>
    </row>
    <row r="905" spans="1:11" ht="30">
      <c r="A905" s="20" t="s">
        <v>791</v>
      </c>
      <c r="B905" s="20" t="s">
        <v>1546</v>
      </c>
      <c r="C905" s="25" t="s">
        <v>792</v>
      </c>
      <c r="D905" s="27" t="s">
        <v>792</v>
      </c>
      <c r="E905" s="29" t="s">
        <v>793</v>
      </c>
      <c r="F905" s="26">
        <v>41082740</v>
      </c>
      <c r="G905" s="27">
        <v>41823</v>
      </c>
      <c r="H905" s="21" t="s">
        <v>833</v>
      </c>
      <c r="I905" s="21" t="s">
        <v>798</v>
      </c>
      <c r="J905" s="28" t="s">
        <v>1985</v>
      </c>
      <c r="K905" s="30">
        <v>3700</v>
      </c>
    </row>
    <row r="906" spans="1:11" ht="45">
      <c r="A906" s="20" t="s">
        <v>791</v>
      </c>
      <c r="B906" s="20" t="s">
        <v>1903</v>
      </c>
      <c r="C906" s="25" t="s">
        <v>834</v>
      </c>
      <c r="D906" s="27">
        <v>41795</v>
      </c>
      <c r="E906" s="29" t="s">
        <v>1598</v>
      </c>
      <c r="F906" s="26">
        <v>20140099</v>
      </c>
      <c r="G906" s="27">
        <v>41799</v>
      </c>
      <c r="H906" s="21" t="s">
        <v>835</v>
      </c>
      <c r="I906" s="21" t="s">
        <v>836</v>
      </c>
      <c r="J906" s="28" t="s">
        <v>837</v>
      </c>
      <c r="K906" s="30">
        <v>856800</v>
      </c>
    </row>
    <row r="907" spans="1:11" ht="45">
      <c r="A907" s="20" t="s">
        <v>791</v>
      </c>
      <c r="B907" s="20" t="s">
        <v>1903</v>
      </c>
      <c r="C907" s="25" t="s">
        <v>834</v>
      </c>
      <c r="D907" s="27">
        <v>41795</v>
      </c>
      <c r="E907" s="29" t="s">
        <v>1598</v>
      </c>
      <c r="F907" s="26">
        <v>20140102</v>
      </c>
      <c r="G907" s="27">
        <v>41799</v>
      </c>
      <c r="H907" s="21" t="s">
        <v>838</v>
      </c>
      <c r="I907" s="21" t="s">
        <v>836</v>
      </c>
      <c r="J907" s="28" t="s">
        <v>837</v>
      </c>
      <c r="K907" s="30">
        <v>196350</v>
      </c>
    </row>
    <row r="908" spans="1:11" ht="30">
      <c r="A908" s="20" t="s">
        <v>791</v>
      </c>
      <c r="B908" s="20" t="s">
        <v>1543</v>
      </c>
      <c r="C908" s="25" t="s">
        <v>792</v>
      </c>
      <c r="D908" s="27" t="s">
        <v>792</v>
      </c>
      <c r="E908" s="29" t="s">
        <v>1598</v>
      </c>
      <c r="F908" s="26">
        <v>20140109</v>
      </c>
      <c r="G908" s="27">
        <v>41820</v>
      </c>
      <c r="H908" s="21" t="s">
        <v>839</v>
      </c>
      <c r="I908" s="21" t="s">
        <v>840</v>
      </c>
      <c r="J908" s="28" t="s">
        <v>841</v>
      </c>
      <c r="K908" s="30">
        <v>271320</v>
      </c>
    </row>
    <row r="909" spans="1:11" ht="30">
      <c r="A909" s="20" t="s">
        <v>791</v>
      </c>
      <c r="B909" s="20" t="s">
        <v>1543</v>
      </c>
      <c r="C909" s="25" t="s">
        <v>792</v>
      </c>
      <c r="D909" s="27" t="s">
        <v>792</v>
      </c>
      <c r="E909" s="29" t="s">
        <v>1598</v>
      </c>
      <c r="F909" s="26">
        <v>20140111</v>
      </c>
      <c r="G909" s="27">
        <v>41820</v>
      </c>
      <c r="H909" s="21" t="s">
        <v>842</v>
      </c>
      <c r="I909" s="21" t="s">
        <v>843</v>
      </c>
      <c r="J909" s="28" t="s">
        <v>844</v>
      </c>
      <c r="K909" s="30">
        <v>60928</v>
      </c>
    </row>
    <row r="910" spans="1:11" ht="45">
      <c r="A910" s="20" t="s">
        <v>791</v>
      </c>
      <c r="B910" s="20" t="s">
        <v>1543</v>
      </c>
      <c r="C910" s="25" t="s">
        <v>792</v>
      </c>
      <c r="D910" s="27" t="s">
        <v>792</v>
      </c>
      <c r="E910" s="29" t="s">
        <v>1598</v>
      </c>
      <c r="F910" s="26">
        <v>20140112</v>
      </c>
      <c r="G910" s="27">
        <v>41820</v>
      </c>
      <c r="H910" s="21" t="s">
        <v>845</v>
      </c>
      <c r="I910" s="21" t="s">
        <v>846</v>
      </c>
      <c r="J910" s="28" t="s">
        <v>847</v>
      </c>
      <c r="K910" s="30">
        <v>708050</v>
      </c>
    </row>
    <row r="911" spans="1:11" ht="30">
      <c r="A911" s="20" t="s">
        <v>791</v>
      </c>
      <c r="B911" s="20" t="s">
        <v>1543</v>
      </c>
      <c r="C911" s="25" t="s">
        <v>792</v>
      </c>
      <c r="D911" s="27" t="s">
        <v>792</v>
      </c>
      <c r="E911" s="29" t="s">
        <v>1598</v>
      </c>
      <c r="F911" s="26">
        <v>20140095</v>
      </c>
      <c r="G911" s="27">
        <v>41799</v>
      </c>
      <c r="H911" s="21" t="s">
        <v>848</v>
      </c>
      <c r="I911" s="21" t="s">
        <v>1887</v>
      </c>
      <c r="J911" s="28" t="s">
        <v>1886</v>
      </c>
      <c r="K911" s="30">
        <v>191564</v>
      </c>
    </row>
    <row r="912" spans="1:11" ht="30">
      <c r="A912" s="20" t="s">
        <v>791</v>
      </c>
      <c r="B912" s="20" t="s">
        <v>1543</v>
      </c>
      <c r="C912" s="25" t="s">
        <v>792</v>
      </c>
      <c r="D912" s="27" t="s">
        <v>792</v>
      </c>
      <c r="E912" s="29" t="s">
        <v>1598</v>
      </c>
      <c r="F912" s="26">
        <v>20140097</v>
      </c>
      <c r="G912" s="27">
        <v>41799</v>
      </c>
      <c r="H912" s="21" t="s">
        <v>848</v>
      </c>
      <c r="I912" s="21" t="s">
        <v>849</v>
      </c>
      <c r="J912" s="28" t="s">
        <v>850</v>
      </c>
      <c r="K912" s="30">
        <v>95819</v>
      </c>
    </row>
    <row r="913" spans="1:11" ht="30">
      <c r="A913" s="20" t="s">
        <v>791</v>
      </c>
      <c r="B913" s="20" t="s">
        <v>1543</v>
      </c>
      <c r="C913" s="25" t="s">
        <v>792</v>
      </c>
      <c r="D913" s="27" t="s">
        <v>792</v>
      </c>
      <c r="E913" s="29" t="s">
        <v>1598</v>
      </c>
      <c r="F913" s="26">
        <v>20140101</v>
      </c>
      <c r="G913" s="27">
        <v>41801</v>
      </c>
      <c r="H913" s="21" t="s">
        <v>851</v>
      </c>
      <c r="I913" s="21" t="s">
        <v>849</v>
      </c>
      <c r="J913" s="28" t="s">
        <v>850</v>
      </c>
      <c r="K913" s="30">
        <v>143840</v>
      </c>
    </row>
    <row r="914" spans="1:11" ht="30">
      <c r="A914" s="20" t="s">
        <v>791</v>
      </c>
      <c r="B914" s="20" t="s">
        <v>1543</v>
      </c>
      <c r="C914" s="25" t="s">
        <v>792</v>
      </c>
      <c r="D914" s="27" t="s">
        <v>792</v>
      </c>
      <c r="E914" s="29" t="s">
        <v>1598</v>
      </c>
      <c r="F914" s="26">
        <v>20140094</v>
      </c>
      <c r="G914" s="27">
        <v>41799</v>
      </c>
      <c r="H914" s="21" t="s">
        <v>852</v>
      </c>
      <c r="I914" s="21" t="s">
        <v>853</v>
      </c>
      <c r="J914" s="28" t="s">
        <v>854</v>
      </c>
      <c r="K914" s="30">
        <v>129115</v>
      </c>
    </row>
    <row r="915" spans="1:11" ht="30">
      <c r="A915" s="20" t="s">
        <v>791</v>
      </c>
      <c r="B915" s="20" t="s">
        <v>1543</v>
      </c>
      <c r="C915" s="25" t="s">
        <v>792</v>
      </c>
      <c r="D915" s="27" t="s">
        <v>792</v>
      </c>
      <c r="E915" s="29" t="s">
        <v>1598</v>
      </c>
      <c r="F915" s="26">
        <v>20140098</v>
      </c>
      <c r="G915" s="27">
        <v>41799</v>
      </c>
      <c r="H915" s="21" t="s">
        <v>855</v>
      </c>
      <c r="I915" s="21" t="s">
        <v>856</v>
      </c>
      <c r="J915" s="28" t="s">
        <v>857</v>
      </c>
      <c r="K915" s="30">
        <v>238000</v>
      </c>
    </row>
    <row r="916" spans="1:11" ht="30">
      <c r="A916" s="20" t="s">
        <v>791</v>
      </c>
      <c r="B916" s="20" t="s">
        <v>1543</v>
      </c>
      <c r="C916" s="25" t="s">
        <v>792</v>
      </c>
      <c r="D916" s="27" t="s">
        <v>792</v>
      </c>
      <c r="E916" s="29" t="s">
        <v>1598</v>
      </c>
      <c r="F916" s="26">
        <v>20140100</v>
      </c>
      <c r="G916" s="27">
        <v>41799</v>
      </c>
      <c r="H916" s="21" t="s">
        <v>858</v>
      </c>
      <c r="I916" s="21" t="s">
        <v>859</v>
      </c>
      <c r="J916" s="28" t="s">
        <v>860</v>
      </c>
      <c r="K916" s="30">
        <v>143840</v>
      </c>
    </row>
    <row r="917" spans="1:11" ht="30">
      <c r="A917" s="20" t="s">
        <v>791</v>
      </c>
      <c r="B917" s="20" t="s">
        <v>1543</v>
      </c>
      <c r="C917" s="25" t="s">
        <v>792</v>
      </c>
      <c r="D917" s="27" t="s">
        <v>792</v>
      </c>
      <c r="E917" s="29" t="s">
        <v>1598</v>
      </c>
      <c r="F917" s="26">
        <v>20140106</v>
      </c>
      <c r="G917" s="27">
        <v>41809</v>
      </c>
      <c r="H917" s="21" t="s">
        <v>861</v>
      </c>
      <c r="I917" s="21" t="s">
        <v>862</v>
      </c>
      <c r="J917" s="28" t="s">
        <v>863</v>
      </c>
      <c r="K917" s="30">
        <v>191844</v>
      </c>
    </row>
    <row r="918" spans="1:11" ht="45">
      <c r="A918" s="20" t="s">
        <v>791</v>
      </c>
      <c r="B918" s="20" t="s">
        <v>1903</v>
      </c>
      <c r="C918" s="25" t="s">
        <v>864</v>
      </c>
      <c r="D918" s="27">
        <v>41810</v>
      </c>
      <c r="E918" s="29" t="s">
        <v>1598</v>
      </c>
      <c r="F918" s="26">
        <v>20140108</v>
      </c>
      <c r="G918" s="27">
        <v>41820</v>
      </c>
      <c r="H918" s="21" t="s">
        <v>865</v>
      </c>
      <c r="I918" s="21" t="s">
        <v>866</v>
      </c>
      <c r="J918" s="28" t="s">
        <v>867</v>
      </c>
      <c r="K918" s="30">
        <v>11463437</v>
      </c>
    </row>
    <row r="919" spans="1:11" ht="45">
      <c r="A919" s="20" t="s">
        <v>791</v>
      </c>
      <c r="B919" s="20" t="s">
        <v>1543</v>
      </c>
      <c r="C919" s="25" t="s">
        <v>792</v>
      </c>
      <c r="D919" s="27" t="s">
        <v>792</v>
      </c>
      <c r="E919" s="29" t="s">
        <v>1598</v>
      </c>
      <c r="F919" s="26">
        <v>20140107</v>
      </c>
      <c r="G919" s="27">
        <v>41814</v>
      </c>
      <c r="H919" s="21" t="s">
        <v>868</v>
      </c>
      <c r="I919" s="21" t="s">
        <v>869</v>
      </c>
      <c r="J919" s="28" t="s">
        <v>870</v>
      </c>
      <c r="K919" s="30">
        <v>140420</v>
      </c>
    </row>
    <row r="920" spans="1:11" ht="60">
      <c r="A920" s="20" t="s">
        <v>791</v>
      </c>
      <c r="B920" s="20" t="s">
        <v>1903</v>
      </c>
      <c r="C920" s="25" t="s">
        <v>871</v>
      </c>
      <c r="D920" s="27">
        <v>41801</v>
      </c>
      <c r="E920" s="29" t="s">
        <v>1598</v>
      </c>
      <c r="F920" s="26">
        <v>20140104</v>
      </c>
      <c r="G920" s="27">
        <v>41806</v>
      </c>
      <c r="H920" s="21" t="s">
        <v>872</v>
      </c>
      <c r="I920" s="21" t="s">
        <v>873</v>
      </c>
      <c r="J920" s="28" t="s">
        <v>874</v>
      </c>
      <c r="K920" s="30">
        <v>261800</v>
      </c>
    </row>
    <row r="921" spans="1:11" ht="45">
      <c r="A921" s="20" t="s">
        <v>791</v>
      </c>
      <c r="B921" s="20" t="s">
        <v>1903</v>
      </c>
      <c r="C921" s="25" t="s">
        <v>875</v>
      </c>
      <c r="D921" s="27">
        <v>41800</v>
      </c>
      <c r="E921" s="29" t="s">
        <v>1598</v>
      </c>
      <c r="F921" s="26">
        <v>20140103</v>
      </c>
      <c r="G921" s="27">
        <v>41803</v>
      </c>
      <c r="H921" s="21" t="s">
        <v>876</v>
      </c>
      <c r="I921" s="21" t="s">
        <v>877</v>
      </c>
      <c r="J921" s="28" t="s">
        <v>878</v>
      </c>
      <c r="K921" s="30">
        <v>435064</v>
      </c>
    </row>
    <row r="922" spans="1:11" ht="30">
      <c r="A922" s="20" t="s">
        <v>791</v>
      </c>
      <c r="B922" s="20" t="s">
        <v>1543</v>
      </c>
      <c r="C922" s="25" t="s">
        <v>792</v>
      </c>
      <c r="D922" s="27" t="s">
        <v>792</v>
      </c>
      <c r="E922" s="29" t="s">
        <v>1598</v>
      </c>
      <c r="F922" s="26">
        <v>20140105</v>
      </c>
      <c r="G922" s="27">
        <v>41808</v>
      </c>
      <c r="H922" s="21" t="s">
        <v>879</v>
      </c>
      <c r="I922" s="21" t="s">
        <v>880</v>
      </c>
      <c r="J922" s="28" t="s">
        <v>881</v>
      </c>
      <c r="K922" s="30">
        <v>29750</v>
      </c>
    </row>
    <row r="923" spans="1:11" ht="30">
      <c r="A923" s="20" t="s">
        <v>791</v>
      </c>
      <c r="B923" s="20" t="s">
        <v>1543</v>
      </c>
      <c r="C923" s="25" t="s">
        <v>792</v>
      </c>
      <c r="D923" s="27" t="s">
        <v>792</v>
      </c>
      <c r="E923" s="29" t="s">
        <v>1598</v>
      </c>
      <c r="F923" s="26">
        <v>20140132</v>
      </c>
      <c r="G923" s="27">
        <v>41799</v>
      </c>
      <c r="H923" s="21" t="s">
        <v>882</v>
      </c>
      <c r="I923" s="21" t="s">
        <v>755</v>
      </c>
      <c r="J923" s="28" t="s">
        <v>528</v>
      </c>
      <c r="K923" s="30">
        <v>24285</v>
      </c>
    </row>
    <row r="924" spans="1:11" ht="30">
      <c r="A924" s="20" t="s">
        <v>791</v>
      </c>
      <c r="B924" s="20" t="s">
        <v>1546</v>
      </c>
      <c r="C924" s="25" t="s">
        <v>792</v>
      </c>
      <c r="D924" s="27" t="s">
        <v>792</v>
      </c>
      <c r="E924" s="29" t="s">
        <v>793</v>
      </c>
      <c r="F924" s="26">
        <v>1122737</v>
      </c>
      <c r="G924" s="27">
        <v>41810</v>
      </c>
      <c r="H924" s="21" t="s">
        <v>883</v>
      </c>
      <c r="I924" s="21" t="s">
        <v>787</v>
      </c>
      <c r="J924" s="28" t="s">
        <v>522</v>
      </c>
      <c r="K924" s="30">
        <v>330713</v>
      </c>
    </row>
    <row r="925" spans="1:11" ht="30">
      <c r="A925" s="20" t="s">
        <v>791</v>
      </c>
      <c r="B925" s="20" t="s">
        <v>1543</v>
      </c>
      <c r="C925" s="25" t="s">
        <v>792</v>
      </c>
      <c r="D925" s="27" t="s">
        <v>792</v>
      </c>
      <c r="E925" s="29" t="s">
        <v>1598</v>
      </c>
      <c r="F925" s="26">
        <v>67</v>
      </c>
      <c r="G925" s="27">
        <v>41799</v>
      </c>
      <c r="H925" s="21" t="s">
        <v>884</v>
      </c>
      <c r="I925" s="21" t="s">
        <v>885</v>
      </c>
      <c r="J925" s="28" t="s">
        <v>886</v>
      </c>
      <c r="K925" s="30">
        <v>233240</v>
      </c>
    </row>
    <row r="926" spans="1:11" ht="30">
      <c r="A926" s="20" t="s">
        <v>791</v>
      </c>
      <c r="B926" s="20"/>
      <c r="C926" s="25" t="s">
        <v>792</v>
      </c>
      <c r="D926" s="27" t="s">
        <v>792</v>
      </c>
      <c r="E926" s="29"/>
      <c r="F926" s="26">
        <v>3813993</v>
      </c>
      <c r="G926" s="27">
        <v>41796</v>
      </c>
      <c r="H926" s="21" t="s">
        <v>887</v>
      </c>
      <c r="I926" s="21" t="s">
        <v>460</v>
      </c>
      <c r="J926" s="28" t="s">
        <v>461</v>
      </c>
      <c r="K926" s="30">
        <v>7404</v>
      </c>
    </row>
    <row r="927" spans="1:11" ht="30">
      <c r="A927" s="20" t="s">
        <v>791</v>
      </c>
      <c r="B927" s="20" t="s">
        <v>1546</v>
      </c>
      <c r="C927" s="25" t="s">
        <v>792</v>
      </c>
      <c r="D927" s="27" t="s">
        <v>792</v>
      </c>
      <c r="E927" s="29" t="s">
        <v>793</v>
      </c>
      <c r="F927" s="26">
        <v>3354062</v>
      </c>
      <c r="G927" s="27">
        <v>41791</v>
      </c>
      <c r="H927" s="21" t="s">
        <v>888</v>
      </c>
      <c r="I927" s="21" t="s">
        <v>1990</v>
      </c>
      <c r="J927" s="28" t="s">
        <v>1991</v>
      </c>
      <c r="K927" s="30">
        <v>365400</v>
      </c>
    </row>
    <row r="928" spans="1:11" ht="30">
      <c r="A928" s="20" t="s">
        <v>791</v>
      </c>
      <c r="B928" s="20" t="s">
        <v>1546</v>
      </c>
      <c r="C928" s="25" t="s">
        <v>792</v>
      </c>
      <c r="D928" s="27" t="s">
        <v>792</v>
      </c>
      <c r="E928" s="29" t="s">
        <v>793</v>
      </c>
      <c r="F928" s="26">
        <v>6266365</v>
      </c>
      <c r="G928" s="27">
        <v>41803</v>
      </c>
      <c r="H928" s="21" t="s">
        <v>889</v>
      </c>
      <c r="I928" s="21" t="s">
        <v>1990</v>
      </c>
      <c r="J928" s="28" t="s">
        <v>1991</v>
      </c>
      <c r="K928" s="30">
        <v>2029000</v>
      </c>
    </row>
    <row r="929" spans="1:11" ht="30">
      <c r="A929" s="20" t="s">
        <v>791</v>
      </c>
      <c r="B929" s="20" t="s">
        <v>1546</v>
      </c>
      <c r="C929" s="25" t="s">
        <v>792</v>
      </c>
      <c r="D929" s="27" t="s">
        <v>792</v>
      </c>
      <c r="E929" s="29" t="s">
        <v>793</v>
      </c>
      <c r="F929" s="26">
        <v>6279098</v>
      </c>
      <c r="G929" s="27">
        <v>41805</v>
      </c>
      <c r="H929" s="21" t="s">
        <v>890</v>
      </c>
      <c r="I929" s="21" t="s">
        <v>1990</v>
      </c>
      <c r="J929" s="28" t="s">
        <v>1991</v>
      </c>
      <c r="K929" s="30">
        <v>1353600</v>
      </c>
    </row>
    <row r="930" spans="1:11" ht="30">
      <c r="A930" s="20" t="s">
        <v>791</v>
      </c>
      <c r="B930" s="20" t="s">
        <v>1546</v>
      </c>
      <c r="C930" s="25" t="s">
        <v>792</v>
      </c>
      <c r="D930" s="27" t="s">
        <v>792</v>
      </c>
      <c r="E930" s="29" t="s">
        <v>793</v>
      </c>
      <c r="F930" s="26">
        <v>38128062</v>
      </c>
      <c r="G930" s="27">
        <v>41794</v>
      </c>
      <c r="H930" s="21" t="s">
        <v>891</v>
      </c>
      <c r="I930" s="21" t="s">
        <v>787</v>
      </c>
      <c r="J930" s="28" t="s">
        <v>522</v>
      </c>
      <c r="K930" s="30">
        <v>201800</v>
      </c>
    </row>
    <row r="931" spans="1:11" ht="30">
      <c r="A931" s="20" t="s">
        <v>791</v>
      </c>
      <c r="B931" s="20" t="s">
        <v>1546</v>
      </c>
      <c r="C931" s="25" t="s">
        <v>792</v>
      </c>
      <c r="D931" s="27" t="s">
        <v>792</v>
      </c>
      <c r="E931" s="29" t="s">
        <v>793</v>
      </c>
      <c r="F931" s="26">
        <v>38936648</v>
      </c>
      <c r="G931" s="27">
        <v>41807</v>
      </c>
      <c r="H931" s="21" t="s">
        <v>892</v>
      </c>
      <c r="I931" s="21" t="s">
        <v>787</v>
      </c>
      <c r="J931" s="28" t="s">
        <v>522</v>
      </c>
      <c r="K931" s="30">
        <v>93050</v>
      </c>
    </row>
    <row r="932" spans="1:11" ht="30">
      <c r="A932" s="20" t="s">
        <v>791</v>
      </c>
      <c r="B932" s="20" t="s">
        <v>1546</v>
      </c>
      <c r="C932" s="25" t="s">
        <v>792</v>
      </c>
      <c r="D932" s="27" t="s">
        <v>792</v>
      </c>
      <c r="E932" s="29" t="s">
        <v>793</v>
      </c>
      <c r="F932" s="26">
        <v>39173040</v>
      </c>
      <c r="G932" s="27">
        <v>41813</v>
      </c>
      <c r="H932" s="21" t="s">
        <v>893</v>
      </c>
      <c r="I932" s="21" t="s">
        <v>787</v>
      </c>
      <c r="J932" s="28" t="s">
        <v>522</v>
      </c>
      <c r="K932" s="30">
        <v>20800</v>
      </c>
    </row>
    <row r="933" spans="1:11" ht="30">
      <c r="A933" s="20" t="s">
        <v>791</v>
      </c>
      <c r="B933" s="20" t="s">
        <v>1546</v>
      </c>
      <c r="C933" s="25" t="s">
        <v>792</v>
      </c>
      <c r="D933" s="27" t="s">
        <v>792</v>
      </c>
      <c r="E933" s="29" t="s">
        <v>793</v>
      </c>
      <c r="F933" s="26">
        <v>39196549</v>
      </c>
      <c r="G933" s="27">
        <v>41813</v>
      </c>
      <c r="H933" s="21" t="s">
        <v>894</v>
      </c>
      <c r="I933" s="21" t="s">
        <v>787</v>
      </c>
      <c r="J933" s="28" t="s">
        <v>522</v>
      </c>
      <c r="K933" s="30">
        <v>93750</v>
      </c>
    </row>
    <row r="934" spans="1:11" ht="45">
      <c r="A934" s="20" t="s">
        <v>791</v>
      </c>
      <c r="B934" s="20" t="s">
        <v>1546</v>
      </c>
      <c r="C934" s="25" t="s">
        <v>792</v>
      </c>
      <c r="D934" s="27" t="s">
        <v>792</v>
      </c>
      <c r="E934" s="29" t="s">
        <v>793</v>
      </c>
      <c r="F934" s="26">
        <v>40848202</v>
      </c>
      <c r="G934" s="27">
        <v>41794</v>
      </c>
      <c r="H934" s="21" t="s">
        <v>895</v>
      </c>
      <c r="I934" s="21" t="s">
        <v>1984</v>
      </c>
      <c r="J934" s="28" t="s">
        <v>1985</v>
      </c>
      <c r="K934" s="30">
        <v>3600</v>
      </c>
    </row>
    <row r="935" spans="1:11" ht="45">
      <c r="A935" s="20" t="s">
        <v>791</v>
      </c>
      <c r="B935" s="20" t="s">
        <v>2108</v>
      </c>
      <c r="C935" s="25" t="s">
        <v>792</v>
      </c>
      <c r="D935" s="27" t="s">
        <v>792</v>
      </c>
      <c r="E935" s="29" t="s">
        <v>2023</v>
      </c>
      <c r="F935" s="26" t="s">
        <v>792</v>
      </c>
      <c r="G935" s="27"/>
      <c r="H935" s="21" t="s">
        <v>896</v>
      </c>
      <c r="I935" s="21" t="s">
        <v>897</v>
      </c>
      <c r="J935" s="28" t="s">
        <v>898</v>
      </c>
      <c r="K935" s="30" t="s">
        <v>130</v>
      </c>
    </row>
    <row r="936" spans="1:11" ht="45">
      <c r="A936" s="20" t="s">
        <v>791</v>
      </c>
      <c r="B936" s="20" t="s">
        <v>2108</v>
      </c>
      <c r="C936" s="25" t="s">
        <v>792</v>
      </c>
      <c r="D936" s="27" t="s">
        <v>792</v>
      </c>
      <c r="E936" s="29" t="s">
        <v>2023</v>
      </c>
      <c r="F936" s="26" t="s">
        <v>792</v>
      </c>
      <c r="G936" s="27"/>
      <c r="H936" s="21" t="s">
        <v>899</v>
      </c>
      <c r="I936" s="21" t="s">
        <v>900</v>
      </c>
      <c r="J936" s="28" t="s">
        <v>874</v>
      </c>
      <c r="K936" s="30" t="s">
        <v>131</v>
      </c>
    </row>
    <row r="937" spans="1:11" ht="45">
      <c r="A937" s="20" t="s">
        <v>791</v>
      </c>
      <c r="B937" s="20" t="s">
        <v>2108</v>
      </c>
      <c r="C937" s="25" t="s">
        <v>792</v>
      </c>
      <c r="D937" s="27" t="s">
        <v>792</v>
      </c>
      <c r="E937" s="29" t="s">
        <v>2023</v>
      </c>
      <c r="F937" s="26" t="s">
        <v>792</v>
      </c>
      <c r="G937" s="27"/>
      <c r="H937" s="21" t="s">
        <v>901</v>
      </c>
      <c r="I937" s="21" t="s">
        <v>900</v>
      </c>
      <c r="J937" s="28" t="s">
        <v>874</v>
      </c>
      <c r="K937" s="30" t="s">
        <v>132</v>
      </c>
    </row>
    <row r="938" spans="1:11" ht="45">
      <c r="A938" s="20" t="s">
        <v>791</v>
      </c>
      <c r="B938" s="20" t="s">
        <v>2108</v>
      </c>
      <c r="C938" s="25" t="s">
        <v>792</v>
      </c>
      <c r="D938" s="27" t="s">
        <v>792</v>
      </c>
      <c r="E938" s="29" t="s">
        <v>2023</v>
      </c>
      <c r="F938" s="26" t="s">
        <v>792</v>
      </c>
      <c r="G938" s="27"/>
      <c r="H938" s="21" t="s">
        <v>902</v>
      </c>
      <c r="I938" s="21" t="s">
        <v>903</v>
      </c>
      <c r="J938" s="28" t="s">
        <v>904</v>
      </c>
      <c r="K938" s="30" t="s">
        <v>134</v>
      </c>
    </row>
    <row r="939" spans="1:11" ht="45">
      <c r="A939" s="20" t="s">
        <v>791</v>
      </c>
      <c r="B939" s="20" t="s">
        <v>2108</v>
      </c>
      <c r="C939" s="25" t="s">
        <v>792</v>
      </c>
      <c r="D939" s="27" t="s">
        <v>792</v>
      </c>
      <c r="E939" s="29" t="s">
        <v>2023</v>
      </c>
      <c r="F939" s="26" t="s">
        <v>792</v>
      </c>
      <c r="G939" s="27"/>
      <c r="H939" s="21" t="s">
        <v>905</v>
      </c>
      <c r="I939" s="21" t="s">
        <v>903</v>
      </c>
      <c r="J939" s="28" t="s">
        <v>904</v>
      </c>
      <c r="K939" s="30" t="s">
        <v>133</v>
      </c>
    </row>
    <row r="940" spans="1:11" ht="30">
      <c r="A940" s="20" t="s">
        <v>791</v>
      </c>
      <c r="B940" s="20" t="s">
        <v>906</v>
      </c>
      <c r="C940" s="25" t="s">
        <v>907</v>
      </c>
      <c r="D940" s="27">
        <v>38509</v>
      </c>
      <c r="E940" s="29" t="s">
        <v>2023</v>
      </c>
      <c r="F940" s="26" t="s">
        <v>792</v>
      </c>
      <c r="G940" s="27"/>
      <c r="H940" s="21" t="s">
        <v>908</v>
      </c>
      <c r="I940" s="21" t="s">
        <v>909</v>
      </c>
      <c r="J940" s="28" t="s">
        <v>1750</v>
      </c>
      <c r="K940" s="30" t="s">
        <v>135</v>
      </c>
    </row>
    <row r="941" spans="1:11" ht="120">
      <c r="A941" s="20" t="s">
        <v>329</v>
      </c>
      <c r="B941" s="20" t="s">
        <v>1546</v>
      </c>
      <c r="C941" s="25" t="s">
        <v>1870</v>
      </c>
      <c r="D941" s="27" t="s">
        <v>1870</v>
      </c>
      <c r="E941" s="29" t="s">
        <v>330</v>
      </c>
      <c r="F941" s="26" t="s">
        <v>331</v>
      </c>
      <c r="G941" s="27">
        <v>41834</v>
      </c>
      <c r="H941" s="21" t="s">
        <v>332</v>
      </c>
      <c r="I941" s="21" t="s">
        <v>795</v>
      </c>
      <c r="J941" s="28" t="s">
        <v>515</v>
      </c>
      <c r="K941" s="30">
        <v>5606957</v>
      </c>
    </row>
    <row r="942" spans="1:11" ht="105">
      <c r="A942" s="20" t="s">
        <v>329</v>
      </c>
      <c r="B942" s="20" t="s">
        <v>1546</v>
      </c>
      <c r="C942" s="25" t="s">
        <v>1870</v>
      </c>
      <c r="D942" s="27" t="s">
        <v>1870</v>
      </c>
      <c r="E942" s="29" t="s">
        <v>330</v>
      </c>
      <c r="F942" s="26" t="s">
        <v>333</v>
      </c>
      <c r="G942" s="27">
        <v>41820</v>
      </c>
      <c r="H942" s="21" t="s">
        <v>334</v>
      </c>
      <c r="I942" s="21" t="s">
        <v>795</v>
      </c>
      <c r="J942" s="28" t="s">
        <v>515</v>
      </c>
      <c r="K942" s="30">
        <v>373817</v>
      </c>
    </row>
    <row r="943" spans="1:11" ht="120">
      <c r="A943" s="20" t="s">
        <v>329</v>
      </c>
      <c r="B943" s="20" t="s">
        <v>1546</v>
      </c>
      <c r="C943" s="25" t="s">
        <v>1870</v>
      </c>
      <c r="D943" s="27" t="s">
        <v>1870</v>
      </c>
      <c r="E943" s="29" t="s">
        <v>330</v>
      </c>
      <c r="F943" s="26" t="s">
        <v>335</v>
      </c>
      <c r="G943" s="27">
        <v>41823</v>
      </c>
      <c r="H943" s="21" t="s">
        <v>336</v>
      </c>
      <c r="I943" s="21" t="s">
        <v>337</v>
      </c>
      <c r="J943" s="28" t="s">
        <v>522</v>
      </c>
      <c r="K943" s="30">
        <v>461520</v>
      </c>
    </row>
    <row r="944" spans="1:11" ht="60">
      <c r="A944" s="20" t="s">
        <v>329</v>
      </c>
      <c r="B944" s="20" t="s">
        <v>1546</v>
      </c>
      <c r="C944" s="25" t="s">
        <v>1870</v>
      </c>
      <c r="D944" s="27" t="s">
        <v>1870</v>
      </c>
      <c r="E944" s="29" t="s">
        <v>338</v>
      </c>
      <c r="F944" s="26" t="s">
        <v>339</v>
      </c>
      <c r="G944" s="27">
        <v>41821</v>
      </c>
      <c r="H944" s="21" t="s">
        <v>340</v>
      </c>
      <c r="I944" s="21" t="s">
        <v>1310</v>
      </c>
      <c r="J944" s="28" t="s">
        <v>1671</v>
      </c>
      <c r="K944" s="30">
        <v>75737</v>
      </c>
    </row>
    <row r="945" spans="1:11" ht="45">
      <c r="A945" s="20" t="s">
        <v>329</v>
      </c>
      <c r="B945" s="20" t="s">
        <v>1903</v>
      </c>
      <c r="C945" s="25" t="s">
        <v>341</v>
      </c>
      <c r="D945" s="27">
        <v>41796</v>
      </c>
      <c r="E945" s="29" t="s">
        <v>2023</v>
      </c>
      <c r="F945" s="26"/>
      <c r="G945" s="27"/>
      <c r="H945" s="21" t="s">
        <v>342</v>
      </c>
      <c r="I945" s="21" t="s">
        <v>343</v>
      </c>
      <c r="J945" s="28" t="s">
        <v>344</v>
      </c>
      <c r="K945" s="30">
        <v>11613000</v>
      </c>
    </row>
    <row r="946" spans="1:11" ht="30">
      <c r="A946" s="20" t="s">
        <v>329</v>
      </c>
      <c r="B946" s="20" t="s">
        <v>1903</v>
      </c>
      <c r="C946" s="25" t="s">
        <v>345</v>
      </c>
      <c r="D946" s="27">
        <v>41796</v>
      </c>
      <c r="E946" s="29" t="s">
        <v>2023</v>
      </c>
      <c r="F946" s="26"/>
      <c r="G946" s="27"/>
      <c r="H946" s="21" t="s">
        <v>346</v>
      </c>
      <c r="I946" s="21" t="s">
        <v>347</v>
      </c>
      <c r="J946" s="28" t="s">
        <v>348</v>
      </c>
      <c r="K946" s="30" t="s">
        <v>349</v>
      </c>
    </row>
    <row r="947" spans="1:11" ht="60">
      <c r="A947" s="20" t="s">
        <v>329</v>
      </c>
      <c r="B947" s="20" t="s">
        <v>350</v>
      </c>
      <c r="C947" s="25" t="s">
        <v>351</v>
      </c>
      <c r="D947" s="27">
        <v>41800</v>
      </c>
      <c r="E947" s="29" t="s">
        <v>2023</v>
      </c>
      <c r="F947" s="26"/>
      <c r="G947" s="27"/>
      <c r="H947" s="21" t="s">
        <v>352</v>
      </c>
      <c r="I947" s="21" t="s">
        <v>353</v>
      </c>
      <c r="J947" s="28" t="s">
        <v>354</v>
      </c>
      <c r="K947" s="30" t="s">
        <v>355</v>
      </c>
    </row>
    <row r="948" spans="1:11" ht="30">
      <c r="A948" s="20" t="s">
        <v>329</v>
      </c>
      <c r="B948" s="20" t="s">
        <v>350</v>
      </c>
      <c r="C948" s="25" t="s">
        <v>356</v>
      </c>
      <c r="D948" s="27">
        <v>41800</v>
      </c>
      <c r="E948" s="29" t="s">
        <v>2023</v>
      </c>
      <c r="F948" s="26"/>
      <c r="G948" s="27"/>
      <c r="H948" s="21" t="s">
        <v>357</v>
      </c>
      <c r="I948" s="21" t="s">
        <v>358</v>
      </c>
      <c r="J948" s="28" t="s">
        <v>359</v>
      </c>
      <c r="K948" s="30">
        <v>97000000</v>
      </c>
    </row>
    <row r="949" spans="1:11" ht="45">
      <c r="A949" s="20" t="s">
        <v>329</v>
      </c>
      <c r="B949" s="20" t="s">
        <v>350</v>
      </c>
      <c r="C949" s="25" t="s">
        <v>360</v>
      </c>
      <c r="D949" s="27">
        <v>41801</v>
      </c>
      <c r="E949" s="29" t="s">
        <v>2023</v>
      </c>
      <c r="F949" s="26"/>
      <c r="G949" s="27"/>
      <c r="H949" s="21" t="s">
        <v>116</v>
      </c>
      <c r="I949" s="21" t="s">
        <v>361</v>
      </c>
      <c r="J949" s="28" t="s">
        <v>362</v>
      </c>
      <c r="K949" s="30">
        <v>36500800</v>
      </c>
    </row>
    <row r="950" spans="1:11" ht="30">
      <c r="A950" s="20" t="s">
        <v>329</v>
      </c>
      <c r="B950" s="20" t="s">
        <v>1903</v>
      </c>
      <c r="C950" s="25" t="s">
        <v>363</v>
      </c>
      <c r="D950" s="27">
        <v>41809</v>
      </c>
      <c r="E950" s="29" t="s">
        <v>2023</v>
      </c>
      <c r="F950" s="26"/>
      <c r="G950" s="27"/>
      <c r="H950" s="21" t="s">
        <v>346</v>
      </c>
      <c r="I950" s="21" t="s">
        <v>347</v>
      </c>
      <c r="J950" s="28" t="s">
        <v>348</v>
      </c>
      <c r="K950" s="30" t="s">
        <v>364</v>
      </c>
    </row>
    <row r="951" spans="1:11" ht="45">
      <c r="A951" s="20" t="s">
        <v>329</v>
      </c>
      <c r="B951" s="20" t="s">
        <v>1903</v>
      </c>
      <c r="C951" s="25" t="s">
        <v>311</v>
      </c>
      <c r="D951" s="27">
        <v>41814</v>
      </c>
      <c r="E951" s="29" t="s">
        <v>2023</v>
      </c>
      <c r="F951" s="26"/>
      <c r="G951" s="27"/>
      <c r="H951" s="21" t="s">
        <v>365</v>
      </c>
      <c r="I951" s="21" t="s">
        <v>313</v>
      </c>
      <c r="J951" s="28" t="s">
        <v>314</v>
      </c>
      <c r="K951" s="30">
        <f>316785+379995</f>
        <v>696780</v>
      </c>
    </row>
    <row r="952" spans="1:11" ht="30">
      <c r="A952" s="20" t="s">
        <v>910</v>
      </c>
      <c r="B952" s="20" t="s">
        <v>1903</v>
      </c>
      <c r="C952" s="25" t="s">
        <v>1870</v>
      </c>
      <c r="D952" s="27" t="s">
        <v>1597</v>
      </c>
      <c r="E952" s="29" t="s">
        <v>1598</v>
      </c>
      <c r="F952" s="26">
        <v>20140093</v>
      </c>
      <c r="G952" s="27">
        <v>41799</v>
      </c>
      <c r="H952" s="21" t="s">
        <v>911</v>
      </c>
      <c r="I952" s="21" t="s">
        <v>912</v>
      </c>
      <c r="J952" s="28" t="s">
        <v>913</v>
      </c>
      <c r="K952" s="30">
        <v>105086</v>
      </c>
    </row>
    <row r="953" spans="1:11" ht="30">
      <c r="A953" s="20" t="s">
        <v>910</v>
      </c>
      <c r="B953" s="20" t="s">
        <v>1903</v>
      </c>
      <c r="C953" s="25" t="s">
        <v>1870</v>
      </c>
      <c r="D953" s="27" t="s">
        <v>1597</v>
      </c>
      <c r="E953" s="29" t="s">
        <v>1598</v>
      </c>
      <c r="F953" s="26">
        <v>20140094</v>
      </c>
      <c r="G953" s="27">
        <v>41799</v>
      </c>
      <c r="H953" s="21" t="s">
        <v>914</v>
      </c>
      <c r="I953" s="21" t="s">
        <v>915</v>
      </c>
      <c r="J953" s="28" t="s">
        <v>916</v>
      </c>
      <c r="K953" s="30">
        <v>282612</v>
      </c>
    </row>
    <row r="954" spans="1:11" ht="30">
      <c r="A954" s="20" t="s">
        <v>910</v>
      </c>
      <c r="B954" s="20" t="s">
        <v>1903</v>
      </c>
      <c r="C954" s="25" t="s">
        <v>1870</v>
      </c>
      <c r="D954" s="27" t="s">
        <v>1597</v>
      </c>
      <c r="E954" s="29" t="s">
        <v>1598</v>
      </c>
      <c r="F954" s="26">
        <v>20140095</v>
      </c>
      <c r="G954" s="27">
        <v>41799</v>
      </c>
      <c r="H954" s="21" t="s">
        <v>917</v>
      </c>
      <c r="I954" s="21" t="s">
        <v>915</v>
      </c>
      <c r="J954" s="28" t="s">
        <v>918</v>
      </c>
      <c r="K954" s="30">
        <v>52240</v>
      </c>
    </row>
    <row r="955" spans="1:11" ht="30">
      <c r="A955" s="20" t="s">
        <v>910</v>
      </c>
      <c r="B955" s="20" t="s">
        <v>1903</v>
      </c>
      <c r="C955" s="25" t="s">
        <v>1870</v>
      </c>
      <c r="D955" s="27" t="s">
        <v>1597</v>
      </c>
      <c r="E955" s="29" t="s">
        <v>1598</v>
      </c>
      <c r="F955" s="26">
        <v>20140096</v>
      </c>
      <c r="G955" s="27">
        <v>41799</v>
      </c>
      <c r="H955" s="21" t="s">
        <v>919</v>
      </c>
      <c r="I955" s="21" t="s">
        <v>915</v>
      </c>
      <c r="J955" s="28" t="s">
        <v>918</v>
      </c>
      <c r="K955" s="30">
        <v>52240</v>
      </c>
    </row>
    <row r="956" spans="1:11" ht="30">
      <c r="A956" s="20" t="s">
        <v>910</v>
      </c>
      <c r="B956" s="20" t="s">
        <v>1903</v>
      </c>
      <c r="C956" s="25" t="s">
        <v>1870</v>
      </c>
      <c r="D956" s="27" t="s">
        <v>1597</v>
      </c>
      <c r="E956" s="29" t="s">
        <v>1598</v>
      </c>
      <c r="F956" s="26">
        <v>20140097</v>
      </c>
      <c r="G956" s="27">
        <v>41799</v>
      </c>
      <c r="H956" s="21" t="s">
        <v>920</v>
      </c>
      <c r="I956" s="21" t="s">
        <v>915</v>
      </c>
      <c r="J956" s="28" t="s">
        <v>918</v>
      </c>
      <c r="K956" s="30">
        <v>131606</v>
      </c>
    </row>
    <row r="957" spans="1:11" ht="30">
      <c r="A957" s="20" t="s">
        <v>910</v>
      </c>
      <c r="B957" s="20" t="s">
        <v>1903</v>
      </c>
      <c r="C957" s="25" t="s">
        <v>1870</v>
      </c>
      <c r="D957" s="27" t="s">
        <v>1597</v>
      </c>
      <c r="E957" s="29" t="s">
        <v>1598</v>
      </c>
      <c r="F957" s="26">
        <v>20140098</v>
      </c>
      <c r="G957" s="27">
        <v>41799</v>
      </c>
      <c r="H957" s="21" t="s">
        <v>921</v>
      </c>
      <c r="I957" s="21" t="s">
        <v>922</v>
      </c>
      <c r="J957" s="28" t="s">
        <v>923</v>
      </c>
      <c r="K957" s="30">
        <v>65307</v>
      </c>
    </row>
    <row r="958" spans="1:11" ht="30">
      <c r="A958" s="20" t="s">
        <v>910</v>
      </c>
      <c r="B958" s="20" t="s">
        <v>1903</v>
      </c>
      <c r="C958" s="25" t="s">
        <v>1870</v>
      </c>
      <c r="D958" s="27" t="s">
        <v>1597</v>
      </c>
      <c r="E958" s="29" t="s">
        <v>1598</v>
      </c>
      <c r="F958" s="26">
        <v>20140100</v>
      </c>
      <c r="G958" s="27">
        <v>41800</v>
      </c>
      <c r="H958" s="21" t="s">
        <v>924</v>
      </c>
      <c r="I958" s="21" t="s">
        <v>915</v>
      </c>
      <c r="J958" s="28" t="s">
        <v>916</v>
      </c>
      <c r="K958" s="30">
        <v>114886</v>
      </c>
    </row>
    <row r="959" spans="1:11" ht="30">
      <c r="A959" s="20" t="s">
        <v>910</v>
      </c>
      <c r="B959" s="20" t="s">
        <v>1543</v>
      </c>
      <c r="C959" s="25" t="s">
        <v>1870</v>
      </c>
      <c r="D959" s="27" t="s">
        <v>1597</v>
      </c>
      <c r="E959" s="29" t="s">
        <v>1598</v>
      </c>
      <c r="F959" s="26">
        <v>20140101</v>
      </c>
      <c r="G959" s="27">
        <v>41802</v>
      </c>
      <c r="H959" s="21" t="s">
        <v>925</v>
      </c>
      <c r="I959" s="21" t="s">
        <v>926</v>
      </c>
      <c r="J959" s="28" t="s">
        <v>927</v>
      </c>
      <c r="K959" s="30">
        <v>95783</v>
      </c>
    </row>
    <row r="960" spans="1:11" ht="30">
      <c r="A960" s="20" t="s">
        <v>910</v>
      </c>
      <c r="B960" s="20" t="s">
        <v>1903</v>
      </c>
      <c r="C960" s="25" t="s">
        <v>1870</v>
      </c>
      <c r="D960" s="27" t="s">
        <v>1597</v>
      </c>
      <c r="E960" s="29" t="s">
        <v>1598</v>
      </c>
      <c r="F960" s="26">
        <v>20140102</v>
      </c>
      <c r="G960" s="27">
        <v>41802</v>
      </c>
      <c r="H960" s="21" t="s">
        <v>928</v>
      </c>
      <c r="I960" s="21" t="s">
        <v>912</v>
      </c>
      <c r="J960" s="28" t="s">
        <v>913</v>
      </c>
      <c r="K960" s="30">
        <v>134066</v>
      </c>
    </row>
    <row r="961" spans="1:11" ht="30">
      <c r="A961" s="20" t="s">
        <v>910</v>
      </c>
      <c r="B961" s="20" t="s">
        <v>1903</v>
      </c>
      <c r="C961" s="25" t="s">
        <v>1870</v>
      </c>
      <c r="D961" s="27" t="s">
        <v>1597</v>
      </c>
      <c r="E961" s="29" t="s">
        <v>1598</v>
      </c>
      <c r="F961" s="26">
        <v>20140103</v>
      </c>
      <c r="G961" s="27">
        <v>41802</v>
      </c>
      <c r="H961" s="21" t="s">
        <v>929</v>
      </c>
      <c r="I961" s="21" t="s">
        <v>912</v>
      </c>
      <c r="J961" s="28" t="s">
        <v>913</v>
      </c>
      <c r="K961" s="30">
        <v>81666</v>
      </c>
    </row>
    <row r="962" spans="1:11" ht="30">
      <c r="A962" s="20" t="s">
        <v>910</v>
      </c>
      <c r="B962" s="20" t="s">
        <v>1903</v>
      </c>
      <c r="C962" s="25" t="s">
        <v>930</v>
      </c>
      <c r="D962" s="27">
        <v>41746</v>
      </c>
      <c r="E962" s="29" t="s">
        <v>1598</v>
      </c>
      <c r="F962" s="26">
        <v>20140104</v>
      </c>
      <c r="G962" s="27">
        <v>41802</v>
      </c>
      <c r="H962" s="21" t="s">
        <v>931</v>
      </c>
      <c r="I962" s="21" t="s">
        <v>932</v>
      </c>
      <c r="J962" s="28" t="s">
        <v>933</v>
      </c>
      <c r="K962" s="30">
        <v>110000</v>
      </c>
    </row>
    <row r="963" spans="1:11" ht="30">
      <c r="A963" s="20" t="s">
        <v>910</v>
      </c>
      <c r="B963" s="20" t="s">
        <v>1903</v>
      </c>
      <c r="C963" s="25" t="s">
        <v>1870</v>
      </c>
      <c r="D963" s="27" t="s">
        <v>1597</v>
      </c>
      <c r="E963" s="29" t="s">
        <v>1598</v>
      </c>
      <c r="F963" s="26">
        <v>20140105</v>
      </c>
      <c r="G963" s="27">
        <v>41802</v>
      </c>
      <c r="H963" s="21" t="s">
        <v>934</v>
      </c>
      <c r="I963" s="21" t="s">
        <v>935</v>
      </c>
      <c r="J963" s="28" t="s">
        <v>936</v>
      </c>
      <c r="K963" s="30">
        <v>160000</v>
      </c>
    </row>
    <row r="964" spans="1:11" ht="30">
      <c r="A964" s="20" t="s">
        <v>910</v>
      </c>
      <c r="B964" s="20" t="s">
        <v>1903</v>
      </c>
      <c r="C964" s="25" t="s">
        <v>1870</v>
      </c>
      <c r="D964" s="27" t="s">
        <v>1597</v>
      </c>
      <c r="E964" s="29" t="s">
        <v>1598</v>
      </c>
      <c r="F964" s="26">
        <v>20140106</v>
      </c>
      <c r="G964" s="27">
        <v>41802</v>
      </c>
      <c r="H964" s="21" t="s">
        <v>937</v>
      </c>
      <c r="I964" s="21" t="s">
        <v>915</v>
      </c>
      <c r="J964" s="28" t="s">
        <v>916</v>
      </c>
      <c r="K964" s="30">
        <v>137766</v>
      </c>
    </row>
    <row r="965" spans="1:11" ht="30">
      <c r="A965" s="20" t="s">
        <v>910</v>
      </c>
      <c r="B965" s="20" t="s">
        <v>1903</v>
      </c>
      <c r="C965" s="25" t="s">
        <v>1870</v>
      </c>
      <c r="D965" s="27" t="s">
        <v>1597</v>
      </c>
      <c r="E965" s="29" t="s">
        <v>1598</v>
      </c>
      <c r="F965" s="26">
        <v>20140107</v>
      </c>
      <c r="G965" s="27">
        <v>41802</v>
      </c>
      <c r="H965" s="21" t="s">
        <v>938</v>
      </c>
      <c r="I965" s="21" t="s">
        <v>915</v>
      </c>
      <c r="J965" s="28" t="s">
        <v>918</v>
      </c>
      <c r="K965" s="30">
        <v>121046</v>
      </c>
    </row>
    <row r="966" spans="1:11" ht="30">
      <c r="A966" s="20" t="s">
        <v>910</v>
      </c>
      <c r="B966" s="20" t="s">
        <v>1903</v>
      </c>
      <c r="C966" s="25" t="s">
        <v>939</v>
      </c>
      <c r="D966" s="27">
        <v>41785</v>
      </c>
      <c r="E966" s="29" t="s">
        <v>1598</v>
      </c>
      <c r="F966" s="26">
        <v>20140107</v>
      </c>
      <c r="G966" s="27">
        <v>41802</v>
      </c>
      <c r="H966" s="21" t="s">
        <v>940</v>
      </c>
      <c r="I966" s="21" t="s">
        <v>941</v>
      </c>
      <c r="J966" s="28" t="s">
        <v>942</v>
      </c>
      <c r="K966" s="30">
        <v>480000</v>
      </c>
    </row>
    <row r="967" spans="1:11" ht="30">
      <c r="A967" s="20" t="s">
        <v>910</v>
      </c>
      <c r="B967" s="20" t="s">
        <v>1903</v>
      </c>
      <c r="C967" s="25" t="s">
        <v>930</v>
      </c>
      <c r="D967" s="27">
        <v>41746</v>
      </c>
      <c r="E967" s="29" t="s">
        <v>1598</v>
      </c>
      <c r="F967" s="26">
        <v>20140109</v>
      </c>
      <c r="G967" s="27">
        <v>41802</v>
      </c>
      <c r="H967" s="21" t="s">
        <v>931</v>
      </c>
      <c r="I967" s="21" t="s">
        <v>932</v>
      </c>
      <c r="J967" s="28" t="s">
        <v>933</v>
      </c>
      <c r="K967" s="30">
        <v>41000</v>
      </c>
    </row>
    <row r="968" spans="1:11" ht="30">
      <c r="A968" s="20" t="s">
        <v>910</v>
      </c>
      <c r="B968" s="20" t="s">
        <v>1903</v>
      </c>
      <c r="C968" s="25" t="s">
        <v>1870</v>
      </c>
      <c r="D968" s="27" t="s">
        <v>1597</v>
      </c>
      <c r="E968" s="29" t="s">
        <v>1598</v>
      </c>
      <c r="F968" s="26">
        <v>20140110</v>
      </c>
      <c r="G968" s="27">
        <v>41807</v>
      </c>
      <c r="H968" s="21" t="s">
        <v>943</v>
      </c>
      <c r="I968" s="21" t="s">
        <v>944</v>
      </c>
      <c r="J968" s="28" t="s">
        <v>945</v>
      </c>
      <c r="K968" s="30">
        <v>40000</v>
      </c>
    </row>
    <row r="969" spans="1:11" ht="30">
      <c r="A969" s="20" t="s">
        <v>910</v>
      </c>
      <c r="B969" s="20" t="s">
        <v>1903</v>
      </c>
      <c r="C969" s="25" t="s">
        <v>1870</v>
      </c>
      <c r="D969" s="27" t="s">
        <v>1597</v>
      </c>
      <c r="E969" s="29" t="s">
        <v>1598</v>
      </c>
      <c r="F969" s="26">
        <v>20140063</v>
      </c>
      <c r="G969" s="27">
        <v>41810</v>
      </c>
      <c r="H969" s="21" t="s">
        <v>946</v>
      </c>
      <c r="I969" s="21" t="s">
        <v>915</v>
      </c>
      <c r="J969" s="28" t="s">
        <v>918</v>
      </c>
      <c r="K969" s="30">
        <v>157506</v>
      </c>
    </row>
    <row r="970" spans="1:11" ht="30">
      <c r="A970" s="20" t="s">
        <v>910</v>
      </c>
      <c r="B970" s="20" t="s">
        <v>1543</v>
      </c>
      <c r="C970" s="25" t="s">
        <v>1870</v>
      </c>
      <c r="D970" s="27" t="s">
        <v>1597</v>
      </c>
      <c r="E970" s="29" t="s">
        <v>1598</v>
      </c>
      <c r="F970" s="26">
        <v>20140111</v>
      </c>
      <c r="G970" s="27">
        <v>41813</v>
      </c>
      <c r="H970" s="21" t="s">
        <v>947</v>
      </c>
      <c r="I970" s="21" t="s">
        <v>926</v>
      </c>
      <c r="J970" s="28" t="s">
        <v>927</v>
      </c>
      <c r="K970" s="30">
        <v>107966</v>
      </c>
    </row>
    <row r="971" spans="1:11" ht="30">
      <c r="A971" s="20" t="s">
        <v>910</v>
      </c>
      <c r="B971" s="20" t="s">
        <v>1543</v>
      </c>
      <c r="C971" s="25" t="s">
        <v>1870</v>
      </c>
      <c r="D971" s="27" t="s">
        <v>1597</v>
      </c>
      <c r="E971" s="29" t="s">
        <v>1598</v>
      </c>
      <c r="F971" s="26">
        <v>20140112</v>
      </c>
      <c r="G971" s="27">
        <v>41815</v>
      </c>
      <c r="H971" s="21" t="s">
        <v>948</v>
      </c>
      <c r="I971" s="21" t="s">
        <v>949</v>
      </c>
      <c r="J971" s="28" t="s">
        <v>950</v>
      </c>
      <c r="K971" s="30">
        <v>618800</v>
      </c>
    </row>
    <row r="972" spans="1:11" ht="30">
      <c r="A972" s="20" t="s">
        <v>910</v>
      </c>
      <c r="B972" s="20" t="s">
        <v>1543</v>
      </c>
      <c r="C972" s="25" t="s">
        <v>1870</v>
      </c>
      <c r="D972" s="27" t="s">
        <v>1597</v>
      </c>
      <c r="E972" s="29" t="s">
        <v>1598</v>
      </c>
      <c r="F972" s="26">
        <v>20140114</v>
      </c>
      <c r="G972" s="27">
        <v>41815</v>
      </c>
      <c r="H972" s="21" t="s">
        <v>117</v>
      </c>
      <c r="I972" s="21" t="s">
        <v>949</v>
      </c>
      <c r="J972" s="28" t="s">
        <v>950</v>
      </c>
      <c r="K972" s="30">
        <v>120000</v>
      </c>
    </row>
    <row r="973" spans="1:11" ht="30">
      <c r="A973" s="20" t="s">
        <v>910</v>
      </c>
      <c r="B973" s="20" t="s">
        <v>1903</v>
      </c>
      <c r="C973" s="25" t="s">
        <v>1870</v>
      </c>
      <c r="D973" s="27" t="s">
        <v>1597</v>
      </c>
      <c r="E973" s="29" t="s">
        <v>1598</v>
      </c>
      <c r="F973" s="26">
        <v>20140115</v>
      </c>
      <c r="G973" s="27">
        <v>41815</v>
      </c>
      <c r="H973" s="21" t="s">
        <v>951</v>
      </c>
      <c r="I973" s="21" t="s">
        <v>912</v>
      </c>
      <c r="J973" s="28" t="s">
        <v>913</v>
      </c>
      <c r="K973" s="30">
        <v>29400</v>
      </c>
    </row>
    <row r="974" spans="1:11" ht="30">
      <c r="A974" s="20" t="s">
        <v>910</v>
      </c>
      <c r="B974" s="20" t="s">
        <v>1903</v>
      </c>
      <c r="C974" s="25" t="s">
        <v>1870</v>
      </c>
      <c r="D974" s="27" t="s">
        <v>1597</v>
      </c>
      <c r="E974" s="29" t="s">
        <v>1598</v>
      </c>
      <c r="F974" s="26">
        <v>20140116</v>
      </c>
      <c r="G974" s="27">
        <v>41816</v>
      </c>
      <c r="H974" s="21" t="s">
        <v>952</v>
      </c>
      <c r="I974" s="21" t="s">
        <v>953</v>
      </c>
      <c r="J974" s="28" t="s">
        <v>954</v>
      </c>
      <c r="K974" s="30">
        <v>79200</v>
      </c>
    </row>
    <row r="975" spans="1:11" ht="30">
      <c r="A975" s="20" t="s">
        <v>910</v>
      </c>
      <c r="B975" s="20" t="s">
        <v>1903</v>
      </c>
      <c r="C975" s="25" t="s">
        <v>1870</v>
      </c>
      <c r="D975" s="27" t="s">
        <v>1597</v>
      </c>
      <c r="E975" s="29" t="s">
        <v>1598</v>
      </c>
      <c r="F975" s="26">
        <v>20140117</v>
      </c>
      <c r="G975" s="27">
        <v>41816</v>
      </c>
      <c r="H975" s="21" t="s">
        <v>118</v>
      </c>
      <c r="I975" s="21" t="s">
        <v>955</v>
      </c>
      <c r="J975" s="28" t="s">
        <v>956</v>
      </c>
      <c r="K975" s="30">
        <v>96036</v>
      </c>
    </row>
    <row r="976" spans="1:11" ht="30">
      <c r="A976" s="20" t="s">
        <v>910</v>
      </c>
      <c r="B976" s="20" t="s">
        <v>1903</v>
      </c>
      <c r="C976" s="25" t="s">
        <v>1870</v>
      </c>
      <c r="D976" s="27" t="s">
        <v>1597</v>
      </c>
      <c r="E976" s="29" t="s">
        <v>1598</v>
      </c>
      <c r="F976" s="26">
        <v>20140118</v>
      </c>
      <c r="G976" s="27">
        <v>41816</v>
      </c>
      <c r="H976" s="21" t="s">
        <v>957</v>
      </c>
      <c r="I976" s="21" t="s">
        <v>915</v>
      </c>
      <c r="J976" s="28" t="s">
        <v>916</v>
      </c>
      <c r="K976" s="30">
        <v>140708</v>
      </c>
    </row>
    <row r="977" spans="1:11" ht="30">
      <c r="A977" s="20" t="s">
        <v>910</v>
      </c>
      <c r="B977" s="20" t="s">
        <v>1903</v>
      </c>
      <c r="C977" s="25" t="s">
        <v>1870</v>
      </c>
      <c r="D977" s="27" t="s">
        <v>1597</v>
      </c>
      <c r="E977" s="29" t="s">
        <v>1598</v>
      </c>
      <c r="F977" s="26">
        <v>20140119</v>
      </c>
      <c r="G977" s="27">
        <v>41817</v>
      </c>
      <c r="H977" s="21" t="s">
        <v>119</v>
      </c>
      <c r="I977" s="21" t="s">
        <v>958</v>
      </c>
      <c r="J977" s="28" t="s">
        <v>959</v>
      </c>
      <c r="K977" s="30">
        <v>144084</v>
      </c>
    </row>
    <row r="978" spans="1:11" ht="30">
      <c r="A978" s="20" t="s">
        <v>910</v>
      </c>
      <c r="B978" s="20" t="s">
        <v>1903</v>
      </c>
      <c r="C978" s="25" t="s">
        <v>1870</v>
      </c>
      <c r="D978" s="27" t="s">
        <v>1597</v>
      </c>
      <c r="E978" s="29" t="s">
        <v>1598</v>
      </c>
      <c r="F978" s="26">
        <v>20140120</v>
      </c>
      <c r="G978" s="27">
        <v>41817</v>
      </c>
      <c r="H978" s="21" t="s">
        <v>120</v>
      </c>
      <c r="I978" s="21" t="s">
        <v>958</v>
      </c>
      <c r="J978" s="28" t="s">
        <v>959</v>
      </c>
      <c r="K978" s="30">
        <v>144084</v>
      </c>
    </row>
    <row r="979" spans="1:11" ht="30">
      <c r="A979" s="20" t="s">
        <v>910</v>
      </c>
      <c r="B979" s="20" t="s">
        <v>1546</v>
      </c>
      <c r="C979" s="25" t="s">
        <v>1870</v>
      </c>
      <c r="D979" s="27" t="s">
        <v>1597</v>
      </c>
      <c r="E979" s="29" t="s">
        <v>1547</v>
      </c>
      <c r="F979" s="26" t="s">
        <v>960</v>
      </c>
      <c r="G979" s="27">
        <v>41799</v>
      </c>
      <c r="H979" s="21" t="s">
        <v>961</v>
      </c>
      <c r="I979" s="21" t="s">
        <v>962</v>
      </c>
      <c r="J979" s="28" t="s">
        <v>963</v>
      </c>
      <c r="K979" s="30">
        <v>861900</v>
      </c>
    </row>
    <row r="980" spans="1:11" ht="30">
      <c r="A980" s="20" t="s">
        <v>910</v>
      </c>
      <c r="B980" s="20" t="s">
        <v>1546</v>
      </c>
      <c r="C980" s="25" t="s">
        <v>1870</v>
      </c>
      <c r="D980" s="27" t="s">
        <v>1597</v>
      </c>
      <c r="E980" s="29" t="s">
        <v>1547</v>
      </c>
      <c r="F980" s="26" t="s">
        <v>960</v>
      </c>
      <c r="G980" s="27">
        <v>41799</v>
      </c>
      <c r="H980" s="21" t="s">
        <v>964</v>
      </c>
      <c r="I980" s="21" t="s">
        <v>965</v>
      </c>
      <c r="J980" s="28" t="s">
        <v>966</v>
      </c>
      <c r="K980" s="30">
        <v>84376</v>
      </c>
    </row>
    <row r="981" spans="1:11" ht="30">
      <c r="A981" s="20" t="s">
        <v>910</v>
      </c>
      <c r="B981" s="20" t="s">
        <v>1546</v>
      </c>
      <c r="C981" s="25" t="s">
        <v>1870</v>
      </c>
      <c r="D981" s="27" t="s">
        <v>1597</v>
      </c>
      <c r="E981" s="29" t="s">
        <v>1547</v>
      </c>
      <c r="F981" s="26" t="s">
        <v>960</v>
      </c>
      <c r="G981" s="27">
        <v>41773</v>
      </c>
      <c r="H981" s="21" t="s">
        <v>967</v>
      </c>
      <c r="I981" s="21" t="s">
        <v>1239</v>
      </c>
      <c r="J981" s="28" t="s">
        <v>1554</v>
      </c>
      <c r="K981" s="30">
        <v>188979</v>
      </c>
    </row>
    <row r="982" spans="1:11" ht="30">
      <c r="A982" s="20" t="s">
        <v>2</v>
      </c>
      <c r="B982" s="20" t="s">
        <v>1546</v>
      </c>
      <c r="C982" s="25" t="s">
        <v>1597</v>
      </c>
      <c r="D982" s="27" t="s">
        <v>1597</v>
      </c>
      <c r="E982" s="29" t="s">
        <v>1613</v>
      </c>
      <c r="F982" s="26">
        <v>3243260</v>
      </c>
      <c r="G982" s="27">
        <v>41750</v>
      </c>
      <c r="H982" s="21" t="s">
        <v>366</v>
      </c>
      <c r="I982" s="21" t="s">
        <v>367</v>
      </c>
      <c r="J982" s="28" t="s">
        <v>368</v>
      </c>
      <c r="K982" s="30">
        <v>181605</v>
      </c>
    </row>
    <row r="983" spans="1:11" ht="30">
      <c r="A983" s="20" t="s">
        <v>2</v>
      </c>
      <c r="B983" s="20" t="s">
        <v>1546</v>
      </c>
      <c r="C983" s="25" t="s">
        <v>1597</v>
      </c>
      <c r="D983" s="27" t="s">
        <v>1597</v>
      </c>
      <c r="E983" s="29" t="s">
        <v>1613</v>
      </c>
      <c r="F983" s="26">
        <v>3277943</v>
      </c>
      <c r="G983" s="27">
        <v>41779</v>
      </c>
      <c r="H983" s="21" t="s">
        <v>366</v>
      </c>
      <c r="I983" s="21" t="s">
        <v>367</v>
      </c>
      <c r="J983" s="28" t="s">
        <v>368</v>
      </c>
      <c r="K983" s="30">
        <v>546817</v>
      </c>
    </row>
    <row r="984" spans="1:11" ht="120">
      <c r="A984" s="20" t="s">
        <v>2</v>
      </c>
      <c r="B984" s="20" t="s">
        <v>1546</v>
      </c>
      <c r="C984" s="25" t="s">
        <v>1597</v>
      </c>
      <c r="D984" s="27" t="s">
        <v>1597</v>
      </c>
      <c r="E984" s="29" t="s">
        <v>1613</v>
      </c>
      <c r="F984" s="26" t="s">
        <v>369</v>
      </c>
      <c r="G984" s="27">
        <v>41789</v>
      </c>
      <c r="H984" s="21" t="s">
        <v>370</v>
      </c>
      <c r="I984" s="21" t="s">
        <v>367</v>
      </c>
      <c r="J984" s="28" t="s">
        <v>368</v>
      </c>
      <c r="K984" s="30">
        <v>345497</v>
      </c>
    </row>
    <row r="985" spans="1:11">
      <c r="A985" s="20" t="s">
        <v>2</v>
      </c>
      <c r="B985" s="20" t="s">
        <v>1546</v>
      </c>
      <c r="C985" s="25" t="s">
        <v>1597</v>
      </c>
      <c r="D985" s="27" t="s">
        <v>1597</v>
      </c>
      <c r="E985" s="29" t="s">
        <v>1613</v>
      </c>
      <c r="F985" s="26">
        <v>1832112</v>
      </c>
      <c r="G985" s="27">
        <v>41790</v>
      </c>
      <c r="H985" s="21" t="s">
        <v>121</v>
      </c>
      <c r="I985" s="21" t="s">
        <v>1553</v>
      </c>
      <c r="J985" s="28" t="s">
        <v>1554</v>
      </c>
      <c r="K985" s="30">
        <v>822617</v>
      </c>
    </row>
    <row r="986" spans="1:11" ht="30">
      <c r="A986" s="20" t="s">
        <v>2</v>
      </c>
      <c r="B986" s="20" t="s">
        <v>1546</v>
      </c>
      <c r="C986" s="25" t="s">
        <v>1597</v>
      </c>
      <c r="D986" s="27" t="s">
        <v>1597</v>
      </c>
      <c r="E986" s="29" t="s">
        <v>1613</v>
      </c>
      <c r="F986" s="26">
        <v>10271436</v>
      </c>
      <c r="G986" s="27">
        <v>41791</v>
      </c>
      <c r="H986" s="21" t="s">
        <v>371</v>
      </c>
      <c r="I986" s="21" t="s">
        <v>372</v>
      </c>
      <c r="J986" s="28" t="s">
        <v>373</v>
      </c>
      <c r="K986" s="30">
        <v>170433</v>
      </c>
    </row>
    <row r="987" spans="1:11">
      <c r="A987" s="20" t="s">
        <v>2</v>
      </c>
      <c r="B987" s="20" t="s">
        <v>1546</v>
      </c>
      <c r="C987" s="25" t="s">
        <v>1597</v>
      </c>
      <c r="D987" s="27" t="s">
        <v>1597</v>
      </c>
      <c r="E987" s="29" t="s">
        <v>1658</v>
      </c>
      <c r="F987" s="26">
        <v>7676395</v>
      </c>
      <c r="G987" s="27">
        <v>41793</v>
      </c>
      <c r="H987" s="21" t="s">
        <v>374</v>
      </c>
      <c r="I987" s="21" t="s">
        <v>375</v>
      </c>
      <c r="J987" s="28" t="s">
        <v>376</v>
      </c>
      <c r="K987" s="30">
        <v>23900</v>
      </c>
    </row>
    <row r="988" spans="1:11" ht="45">
      <c r="A988" s="20" t="s">
        <v>2</v>
      </c>
      <c r="B988" s="20" t="s">
        <v>1725</v>
      </c>
      <c r="C988" s="25" t="s">
        <v>1597</v>
      </c>
      <c r="D988" s="27" t="s">
        <v>1597</v>
      </c>
      <c r="E988" s="29" t="s">
        <v>1598</v>
      </c>
      <c r="F988" s="26">
        <v>20140104</v>
      </c>
      <c r="G988" s="27">
        <v>41793</v>
      </c>
      <c r="H988" s="21" t="s">
        <v>377</v>
      </c>
      <c r="I988" s="21" t="s">
        <v>378</v>
      </c>
      <c r="J988" s="28" t="s">
        <v>379</v>
      </c>
      <c r="K988" s="30">
        <v>497464</v>
      </c>
    </row>
    <row r="989" spans="1:11" ht="30">
      <c r="A989" s="20" t="s">
        <v>2</v>
      </c>
      <c r="B989" s="20" t="s">
        <v>1543</v>
      </c>
      <c r="C989" s="25" t="s">
        <v>1597</v>
      </c>
      <c r="D989" s="27" t="s">
        <v>1597</v>
      </c>
      <c r="E989" s="29" t="s">
        <v>1598</v>
      </c>
      <c r="F989" s="26">
        <v>20140106</v>
      </c>
      <c r="G989" s="27">
        <v>41793</v>
      </c>
      <c r="H989" s="21" t="s">
        <v>380</v>
      </c>
      <c r="I989" s="21" t="s">
        <v>381</v>
      </c>
      <c r="J989" s="28" t="s">
        <v>382</v>
      </c>
      <c r="K989" s="30">
        <v>275001</v>
      </c>
    </row>
    <row r="990" spans="1:11" ht="30">
      <c r="A990" s="20" t="s">
        <v>2</v>
      </c>
      <c r="B990" s="20" t="s">
        <v>1543</v>
      </c>
      <c r="C990" s="25" t="s">
        <v>1597</v>
      </c>
      <c r="D990" s="27" t="s">
        <v>1597</v>
      </c>
      <c r="E990" s="29" t="s">
        <v>383</v>
      </c>
      <c r="F990" s="26">
        <v>20140041</v>
      </c>
      <c r="G990" s="27">
        <v>41794</v>
      </c>
      <c r="H990" s="21" t="s">
        <v>384</v>
      </c>
      <c r="I990" s="21" t="s">
        <v>385</v>
      </c>
      <c r="J990" s="28" t="s">
        <v>386</v>
      </c>
      <c r="K990" s="30">
        <v>27500</v>
      </c>
    </row>
    <row r="991" spans="1:11" ht="30">
      <c r="A991" s="20" t="s">
        <v>2</v>
      </c>
      <c r="B991" s="20" t="s">
        <v>1684</v>
      </c>
      <c r="C991" s="25" t="s">
        <v>387</v>
      </c>
      <c r="D991" s="27">
        <v>40857</v>
      </c>
      <c r="E991" s="29" t="s">
        <v>1598</v>
      </c>
      <c r="F991" s="26">
        <v>20140108</v>
      </c>
      <c r="G991" s="27">
        <v>41799</v>
      </c>
      <c r="H991" s="21" t="s">
        <v>388</v>
      </c>
      <c r="I991" s="21" t="s">
        <v>2068</v>
      </c>
      <c r="J991" s="28" t="s">
        <v>2069</v>
      </c>
      <c r="K991" s="30">
        <v>92889</v>
      </c>
    </row>
    <row r="992" spans="1:11" ht="60">
      <c r="A992" s="20" t="s">
        <v>2</v>
      </c>
      <c r="B992" s="20" t="s">
        <v>1546</v>
      </c>
      <c r="C992" s="25" t="s">
        <v>1597</v>
      </c>
      <c r="D992" s="27" t="s">
        <v>1597</v>
      </c>
      <c r="E992" s="29" t="s">
        <v>1613</v>
      </c>
      <c r="F992" s="26" t="s">
        <v>389</v>
      </c>
      <c r="G992" s="27">
        <v>41799</v>
      </c>
      <c r="H992" s="21" t="s">
        <v>390</v>
      </c>
      <c r="I992" s="21" t="s">
        <v>367</v>
      </c>
      <c r="J992" s="28" t="s">
        <v>368</v>
      </c>
      <c r="K992" s="30">
        <v>928674</v>
      </c>
    </row>
    <row r="993" spans="1:11" ht="30">
      <c r="A993" s="20" t="s">
        <v>2</v>
      </c>
      <c r="B993" s="20" t="s">
        <v>1546</v>
      </c>
      <c r="C993" s="25" t="s">
        <v>1597</v>
      </c>
      <c r="D993" s="27" t="s">
        <v>1597</v>
      </c>
      <c r="E993" s="29" t="s">
        <v>1613</v>
      </c>
      <c r="F993" s="26">
        <v>7219423</v>
      </c>
      <c r="G993" s="27">
        <v>41800</v>
      </c>
      <c r="H993" s="21" t="s">
        <v>391</v>
      </c>
      <c r="I993" s="21" t="s">
        <v>1087</v>
      </c>
      <c r="J993" s="28" t="s">
        <v>1088</v>
      </c>
      <c r="K993" s="30">
        <v>264480</v>
      </c>
    </row>
    <row r="994" spans="1:11">
      <c r="A994" s="20" t="s">
        <v>2</v>
      </c>
      <c r="B994" s="20" t="s">
        <v>1546</v>
      </c>
      <c r="C994" s="25" t="s">
        <v>1597</v>
      </c>
      <c r="D994" s="27" t="s">
        <v>1597</v>
      </c>
      <c r="E994" s="29" t="s">
        <v>1658</v>
      </c>
      <c r="F994" s="26">
        <v>7688302</v>
      </c>
      <c r="G994" s="27">
        <v>41800</v>
      </c>
      <c r="H994" s="21" t="s">
        <v>392</v>
      </c>
      <c r="I994" s="21" t="s">
        <v>375</v>
      </c>
      <c r="J994" s="28" t="s">
        <v>376</v>
      </c>
      <c r="K994" s="30">
        <v>73600</v>
      </c>
    </row>
    <row r="995" spans="1:11" ht="30">
      <c r="A995" s="20" t="s">
        <v>2</v>
      </c>
      <c r="B995" s="20" t="s">
        <v>1546</v>
      </c>
      <c r="C995" s="25" t="s">
        <v>1597</v>
      </c>
      <c r="D995" s="27" t="s">
        <v>1597</v>
      </c>
      <c r="E995" s="29" t="s">
        <v>1613</v>
      </c>
      <c r="F995" s="26">
        <v>3283053.2141792802</v>
      </c>
      <c r="G995" s="27">
        <v>41801</v>
      </c>
      <c r="H995" s="21" t="s">
        <v>393</v>
      </c>
      <c r="I995" s="21" t="s">
        <v>367</v>
      </c>
      <c r="J995" s="28" t="s">
        <v>368</v>
      </c>
      <c r="K995" s="30">
        <v>180924</v>
      </c>
    </row>
    <row r="996" spans="1:11" ht="30">
      <c r="A996" s="20" t="s">
        <v>2</v>
      </c>
      <c r="B996" s="20" t="s">
        <v>1543</v>
      </c>
      <c r="C996" s="25" t="s">
        <v>1597</v>
      </c>
      <c r="D996" s="27" t="s">
        <v>1597</v>
      </c>
      <c r="E996" s="29" t="s">
        <v>383</v>
      </c>
      <c r="F996" s="26">
        <v>20140042</v>
      </c>
      <c r="G996" s="27">
        <v>41802</v>
      </c>
      <c r="H996" s="21" t="s">
        <v>394</v>
      </c>
      <c r="I996" s="21" t="s">
        <v>395</v>
      </c>
      <c r="J996" s="28" t="s">
        <v>396</v>
      </c>
      <c r="K996" s="30">
        <v>30000</v>
      </c>
    </row>
    <row r="997" spans="1:11" ht="30">
      <c r="A997" s="20" t="s">
        <v>2</v>
      </c>
      <c r="B997" s="20" t="s">
        <v>1684</v>
      </c>
      <c r="C997" s="25" t="s">
        <v>387</v>
      </c>
      <c r="D997" s="27">
        <v>40857</v>
      </c>
      <c r="E997" s="29" t="s">
        <v>1598</v>
      </c>
      <c r="F997" s="26">
        <v>20140110</v>
      </c>
      <c r="G997" s="27">
        <v>41802</v>
      </c>
      <c r="H997" s="21" t="s">
        <v>388</v>
      </c>
      <c r="I997" s="21" t="s">
        <v>2068</v>
      </c>
      <c r="J997" s="28" t="s">
        <v>2069</v>
      </c>
      <c r="K997" s="30">
        <v>295578</v>
      </c>
    </row>
    <row r="998" spans="1:11" ht="30">
      <c r="A998" s="20" t="s">
        <v>2</v>
      </c>
      <c r="B998" s="20" t="s">
        <v>1543</v>
      </c>
      <c r="C998" s="25" t="s">
        <v>1597</v>
      </c>
      <c r="D998" s="27" t="s">
        <v>1597</v>
      </c>
      <c r="E998" s="29" t="s">
        <v>1598</v>
      </c>
      <c r="F998" s="26">
        <v>20140111</v>
      </c>
      <c r="G998" s="27">
        <v>41803</v>
      </c>
      <c r="H998" s="21" t="s">
        <v>397</v>
      </c>
      <c r="I998" s="21" t="s">
        <v>398</v>
      </c>
      <c r="J998" s="28" t="s">
        <v>399</v>
      </c>
      <c r="K998" s="30">
        <v>59500</v>
      </c>
    </row>
    <row r="999" spans="1:11" ht="30">
      <c r="A999" s="20" t="s">
        <v>2</v>
      </c>
      <c r="B999" s="20" t="s">
        <v>1684</v>
      </c>
      <c r="C999" s="25" t="s">
        <v>387</v>
      </c>
      <c r="D999" s="27">
        <v>40857</v>
      </c>
      <c r="E999" s="29" t="s">
        <v>1598</v>
      </c>
      <c r="F999" s="26">
        <v>20140112</v>
      </c>
      <c r="G999" s="27">
        <v>41803</v>
      </c>
      <c r="H999" s="21" t="s">
        <v>400</v>
      </c>
      <c r="I999" s="21" t="s">
        <v>2068</v>
      </c>
      <c r="J999" s="28" t="s">
        <v>2069</v>
      </c>
      <c r="K999" s="30">
        <v>93178</v>
      </c>
    </row>
    <row r="1000" spans="1:11" ht="30">
      <c r="A1000" s="20" t="s">
        <v>2</v>
      </c>
      <c r="B1000" s="20" t="s">
        <v>1546</v>
      </c>
      <c r="C1000" s="25" t="s">
        <v>1597</v>
      </c>
      <c r="D1000" s="27" t="s">
        <v>1597</v>
      </c>
      <c r="E1000" s="29" t="s">
        <v>1613</v>
      </c>
      <c r="F1000" s="26">
        <v>3309580</v>
      </c>
      <c r="G1000" s="27">
        <v>41807</v>
      </c>
      <c r="H1000" s="21" t="s">
        <v>401</v>
      </c>
      <c r="I1000" s="21" t="s">
        <v>367</v>
      </c>
      <c r="J1000" s="28" t="s">
        <v>368</v>
      </c>
      <c r="K1000" s="30">
        <v>583672</v>
      </c>
    </row>
    <row r="1001" spans="1:11" ht="30">
      <c r="A1001" s="20" t="s">
        <v>2</v>
      </c>
      <c r="B1001" s="20" t="s">
        <v>1543</v>
      </c>
      <c r="C1001" s="25" t="s">
        <v>1597</v>
      </c>
      <c r="D1001" s="27" t="s">
        <v>1597</v>
      </c>
      <c r="E1001" s="29" t="s">
        <v>383</v>
      </c>
      <c r="F1001" s="26">
        <v>20140043</v>
      </c>
      <c r="G1001" s="27">
        <v>41807</v>
      </c>
      <c r="H1001" s="21" t="s">
        <v>402</v>
      </c>
      <c r="I1001" s="21" t="s">
        <v>403</v>
      </c>
      <c r="J1001" s="28" t="s">
        <v>404</v>
      </c>
      <c r="K1001" s="30">
        <v>37996</v>
      </c>
    </row>
    <row r="1002" spans="1:11" ht="30">
      <c r="A1002" s="20" t="s">
        <v>2</v>
      </c>
      <c r="B1002" s="20" t="s">
        <v>1546</v>
      </c>
      <c r="C1002" s="25" t="s">
        <v>1597</v>
      </c>
      <c r="D1002" s="27" t="s">
        <v>1597</v>
      </c>
      <c r="E1002" s="29" t="s">
        <v>1613</v>
      </c>
      <c r="F1002" s="26">
        <v>3312249</v>
      </c>
      <c r="G1002" s="27">
        <v>41809</v>
      </c>
      <c r="H1002" s="21" t="s">
        <v>405</v>
      </c>
      <c r="I1002" s="21" t="s">
        <v>367</v>
      </c>
      <c r="J1002" s="28" t="s">
        <v>368</v>
      </c>
      <c r="K1002" s="30">
        <v>127629</v>
      </c>
    </row>
    <row r="1003" spans="1:11" ht="30">
      <c r="A1003" s="20" t="s">
        <v>2</v>
      </c>
      <c r="B1003" s="20" t="s">
        <v>1051</v>
      </c>
      <c r="C1003" s="25" t="s">
        <v>406</v>
      </c>
      <c r="D1003" s="27">
        <v>41792</v>
      </c>
      <c r="E1003" s="29" t="s">
        <v>1598</v>
      </c>
      <c r="F1003" s="26">
        <v>20140116</v>
      </c>
      <c r="G1003" s="27">
        <v>41809</v>
      </c>
      <c r="H1003" s="21" t="s">
        <v>407</v>
      </c>
      <c r="I1003" s="21" t="s">
        <v>408</v>
      </c>
      <c r="J1003" s="28" t="s">
        <v>409</v>
      </c>
      <c r="K1003" s="30">
        <v>630000</v>
      </c>
    </row>
    <row r="1004" spans="1:11" ht="30">
      <c r="A1004" s="20" t="s">
        <v>2</v>
      </c>
      <c r="B1004" s="20" t="s">
        <v>1543</v>
      </c>
      <c r="C1004" s="25" t="s">
        <v>1597</v>
      </c>
      <c r="D1004" s="27" t="s">
        <v>1597</v>
      </c>
      <c r="E1004" s="29" t="s">
        <v>383</v>
      </c>
      <c r="F1004" s="26">
        <v>20140044</v>
      </c>
      <c r="G1004" s="27">
        <v>41809</v>
      </c>
      <c r="H1004" s="21" t="s">
        <v>410</v>
      </c>
      <c r="I1004" s="21" t="s">
        <v>411</v>
      </c>
      <c r="J1004" s="28" t="s">
        <v>412</v>
      </c>
      <c r="K1004" s="30">
        <v>42900</v>
      </c>
    </row>
    <row r="1005" spans="1:11" ht="30">
      <c r="A1005" s="20" t="s">
        <v>2</v>
      </c>
      <c r="B1005" s="20" t="s">
        <v>1546</v>
      </c>
      <c r="C1005" s="25" t="s">
        <v>1597</v>
      </c>
      <c r="D1005" s="27" t="s">
        <v>1597</v>
      </c>
      <c r="E1005" s="29" t="s">
        <v>1613</v>
      </c>
      <c r="F1005" s="26">
        <v>3312394</v>
      </c>
      <c r="G1005" s="27">
        <v>41809</v>
      </c>
      <c r="H1005" s="21" t="s">
        <v>366</v>
      </c>
      <c r="I1005" s="21" t="s">
        <v>367</v>
      </c>
      <c r="J1005" s="28" t="s">
        <v>368</v>
      </c>
      <c r="K1005" s="30">
        <v>320835</v>
      </c>
    </row>
    <row r="1006" spans="1:11" ht="30">
      <c r="A1006" s="20" t="s">
        <v>2</v>
      </c>
      <c r="B1006" s="20" t="s">
        <v>1546</v>
      </c>
      <c r="C1006" s="25" t="s">
        <v>1597</v>
      </c>
      <c r="D1006" s="27" t="s">
        <v>1597</v>
      </c>
      <c r="E1006" s="29" t="s">
        <v>1613</v>
      </c>
      <c r="F1006" s="26">
        <v>3312393</v>
      </c>
      <c r="G1006" s="27">
        <v>41809</v>
      </c>
      <c r="H1006" s="21" t="s">
        <v>366</v>
      </c>
      <c r="I1006" s="21" t="s">
        <v>367</v>
      </c>
      <c r="J1006" s="28" t="s">
        <v>368</v>
      </c>
      <c r="K1006" s="30">
        <v>210566</v>
      </c>
    </row>
    <row r="1007" spans="1:11" ht="45">
      <c r="A1007" s="20" t="s">
        <v>2</v>
      </c>
      <c r="B1007" s="20" t="s">
        <v>1725</v>
      </c>
      <c r="C1007" s="25" t="s">
        <v>1597</v>
      </c>
      <c r="D1007" s="27" t="s">
        <v>1597</v>
      </c>
      <c r="E1007" s="29" t="s">
        <v>383</v>
      </c>
      <c r="F1007" s="26">
        <v>20140045</v>
      </c>
      <c r="G1007" s="27">
        <v>41809</v>
      </c>
      <c r="H1007" s="21" t="s">
        <v>413</v>
      </c>
      <c r="I1007" s="21" t="s">
        <v>414</v>
      </c>
      <c r="J1007" s="28" t="s">
        <v>415</v>
      </c>
      <c r="K1007" s="30">
        <v>2376500</v>
      </c>
    </row>
    <row r="1008" spans="1:11" ht="30">
      <c r="A1008" s="20" t="s">
        <v>2</v>
      </c>
      <c r="B1008" s="20" t="s">
        <v>1543</v>
      </c>
      <c r="C1008" s="25" t="s">
        <v>1597</v>
      </c>
      <c r="D1008" s="27" t="s">
        <v>1597</v>
      </c>
      <c r="E1008" s="29" t="s">
        <v>1598</v>
      </c>
      <c r="F1008" s="26">
        <v>20140118</v>
      </c>
      <c r="G1008" s="27">
        <v>41813</v>
      </c>
      <c r="H1008" s="21" t="s">
        <v>416</v>
      </c>
      <c r="I1008" s="21" t="s">
        <v>417</v>
      </c>
      <c r="J1008" s="28" t="s">
        <v>1259</v>
      </c>
      <c r="K1008" s="30">
        <v>47600</v>
      </c>
    </row>
    <row r="1009" spans="1:11" ht="30">
      <c r="A1009" s="20" t="s">
        <v>2</v>
      </c>
      <c r="B1009" s="20" t="s">
        <v>1543</v>
      </c>
      <c r="C1009" s="25" t="s">
        <v>1597</v>
      </c>
      <c r="D1009" s="27" t="s">
        <v>1597</v>
      </c>
      <c r="E1009" s="29" t="s">
        <v>383</v>
      </c>
      <c r="F1009" s="26">
        <v>20140046</v>
      </c>
      <c r="G1009" s="27">
        <v>41813</v>
      </c>
      <c r="H1009" s="21" t="s">
        <v>418</v>
      </c>
      <c r="I1009" s="21" t="s">
        <v>419</v>
      </c>
      <c r="J1009" s="28" t="s">
        <v>420</v>
      </c>
      <c r="K1009" s="30">
        <v>49990</v>
      </c>
    </row>
    <row r="1010" spans="1:11" ht="30">
      <c r="A1010" s="20" t="s">
        <v>2</v>
      </c>
      <c r="B1010" s="20" t="s">
        <v>1543</v>
      </c>
      <c r="C1010" s="25" t="s">
        <v>1597</v>
      </c>
      <c r="D1010" s="27" t="s">
        <v>1597</v>
      </c>
      <c r="E1010" s="29" t="s">
        <v>383</v>
      </c>
      <c r="F1010" s="26">
        <v>20140047</v>
      </c>
      <c r="G1010" s="27">
        <v>41813</v>
      </c>
      <c r="H1010" s="21" t="s">
        <v>421</v>
      </c>
      <c r="I1010" s="21" t="s">
        <v>422</v>
      </c>
      <c r="J1010" s="28" t="s">
        <v>423</v>
      </c>
      <c r="K1010" s="30">
        <v>194699</v>
      </c>
    </row>
    <row r="1011" spans="1:11" ht="30">
      <c r="A1011" s="20" t="s">
        <v>2</v>
      </c>
      <c r="B1011" s="20" t="s">
        <v>1543</v>
      </c>
      <c r="C1011" s="25" t="s">
        <v>1597</v>
      </c>
      <c r="D1011" s="27" t="s">
        <v>1597</v>
      </c>
      <c r="E1011" s="29" t="s">
        <v>1598</v>
      </c>
      <c r="F1011" s="26">
        <v>20140121</v>
      </c>
      <c r="G1011" s="27">
        <v>41815</v>
      </c>
      <c r="H1011" s="21" t="s">
        <v>424</v>
      </c>
      <c r="I1011" s="21" t="s">
        <v>425</v>
      </c>
      <c r="J1011" s="28" t="s">
        <v>382</v>
      </c>
      <c r="K1011" s="30">
        <v>448000</v>
      </c>
    </row>
    <row r="1012" spans="1:11" ht="30">
      <c r="A1012" s="20" t="s">
        <v>2</v>
      </c>
      <c r="B1012" s="20" t="s">
        <v>1543</v>
      </c>
      <c r="C1012" s="25" t="s">
        <v>1597</v>
      </c>
      <c r="D1012" s="27" t="s">
        <v>1597</v>
      </c>
      <c r="E1012" s="29" t="s">
        <v>383</v>
      </c>
      <c r="F1012" s="26">
        <v>20140048</v>
      </c>
      <c r="G1012" s="27">
        <v>41815</v>
      </c>
      <c r="H1012" s="21" t="s">
        <v>426</v>
      </c>
      <c r="I1012" s="21" t="s">
        <v>419</v>
      </c>
      <c r="J1012" s="28" t="s">
        <v>420</v>
      </c>
      <c r="K1012" s="30">
        <v>139999</v>
      </c>
    </row>
    <row r="1013" spans="1:11" ht="30">
      <c r="A1013" s="20" t="s">
        <v>2</v>
      </c>
      <c r="B1013" s="20" t="s">
        <v>1684</v>
      </c>
      <c r="C1013" s="25" t="s">
        <v>387</v>
      </c>
      <c r="D1013" s="27">
        <v>40857</v>
      </c>
      <c r="E1013" s="29" t="s">
        <v>1598</v>
      </c>
      <c r="F1013" s="26">
        <v>20140120</v>
      </c>
      <c r="G1013" s="27">
        <v>41815</v>
      </c>
      <c r="H1013" s="21" t="s">
        <v>388</v>
      </c>
      <c r="I1013" s="21" t="s">
        <v>2068</v>
      </c>
      <c r="J1013" s="28" t="s">
        <v>2069</v>
      </c>
      <c r="K1013" s="30">
        <v>81703</v>
      </c>
    </row>
    <row r="1014" spans="1:11" ht="45">
      <c r="A1014" s="20" t="s">
        <v>2</v>
      </c>
      <c r="B1014" s="20" t="s">
        <v>1725</v>
      </c>
      <c r="C1014" s="25" t="s">
        <v>1597</v>
      </c>
      <c r="D1014" s="27" t="s">
        <v>1597</v>
      </c>
      <c r="E1014" s="29" t="s">
        <v>383</v>
      </c>
      <c r="F1014" s="26">
        <v>20140049</v>
      </c>
      <c r="G1014" s="27">
        <v>41816</v>
      </c>
      <c r="H1014" s="21" t="s">
        <v>427</v>
      </c>
      <c r="I1014" s="21" t="s">
        <v>428</v>
      </c>
      <c r="J1014" s="28" t="s">
        <v>1190</v>
      </c>
      <c r="K1014" s="30">
        <v>1500000</v>
      </c>
    </row>
    <row r="1015" spans="1:11" ht="30">
      <c r="A1015" s="20" t="s">
        <v>2</v>
      </c>
      <c r="B1015" s="20" t="s">
        <v>1684</v>
      </c>
      <c r="C1015" s="25" t="s">
        <v>387</v>
      </c>
      <c r="D1015" s="27">
        <v>40857</v>
      </c>
      <c r="E1015" s="29" t="s">
        <v>1598</v>
      </c>
      <c r="F1015" s="26">
        <v>20140122</v>
      </c>
      <c r="G1015" s="27">
        <v>41816</v>
      </c>
      <c r="H1015" s="21" t="s">
        <v>429</v>
      </c>
      <c r="I1015" s="21" t="s">
        <v>2068</v>
      </c>
      <c r="J1015" s="28" t="s">
        <v>2069</v>
      </c>
      <c r="K1015" s="30">
        <v>115280</v>
      </c>
    </row>
    <row r="1016" spans="1:11" ht="30">
      <c r="A1016" s="20" t="s">
        <v>2</v>
      </c>
      <c r="B1016" s="20" t="s">
        <v>1543</v>
      </c>
      <c r="C1016" s="25" t="s">
        <v>1597</v>
      </c>
      <c r="D1016" s="27" t="s">
        <v>1597</v>
      </c>
      <c r="E1016" s="29" t="s">
        <v>1598</v>
      </c>
      <c r="F1016" s="26">
        <v>20140124</v>
      </c>
      <c r="G1016" s="27">
        <v>41817</v>
      </c>
      <c r="H1016" s="21" t="s">
        <v>122</v>
      </c>
      <c r="I1016" s="21" t="s">
        <v>430</v>
      </c>
      <c r="J1016" s="28" t="s">
        <v>431</v>
      </c>
      <c r="K1016" s="30">
        <v>160000</v>
      </c>
    </row>
    <row r="1017" spans="1:11" ht="30">
      <c r="A1017" s="20" t="s">
        <v>2</v>
      </c>
      <c r="B1017" s="20" t="s">
        <v>1684</v>
      </c>
      <c r="C1017" s="25" t="s">
        <v>387</v>
      </c>
      <c r="D1017" s="27">
        <v>40857</v>
      </c>
      <c r="E1017" s="29" t="s">
        <v>1598</v>
      </c>
      <c r="F1017" s="26">
        <v>20140123</v>
      </c>
      <c r="G1017" s="27">
        <v>41817</v>
      </c>
      <c r="H1017" s="21" t="s">
        <v>388</v>
      </c>
      <c r="I1017" s="21" t="s">
        <v>2068</v>
      </c>
      <c r="J1017" s="28" t="s">
        <v>2069</v>
      </c>
      <c r="K1017" s="30">
        <v>130703</v>
      </c>
    </row>
    <row r="1018" spans="1:11" ht="30">
      <c r="A1018" s="20" t="s">
        <v>2</v>
      </c>
      <c r="B1018" s="20" t="s">
        <v>1684</v>
      </c>
      <c r="C1018" s="25" t="s">
        <v>387</v>
      </c>
      <c r="D1018" s="27">
        <v>40857</v>
      </c>
      <c r="E1018" s="29" t="s">
        <v>1598</v>
      </c>
      <c r="F1018" s="26">
        <v>20140125</v>
      </c>
      <c r="G1018" s="27">
        <v>41817</v>
      </c>
      <c r="H1018" s="21" t="s">
        <v>388</v>
      </c>
      <c r="I1018" s="21" t="s">
        <v>2068</v>
      </c>
      <c r="J1018" s="28" t="s">
        <v>2069</v>
      </c>
      <c r="K1018" s="30">
        <v>183147</v>
      </c>
    </row>
    <row r="1019" spans="1:11" ht="45">
      <c r="A1019" s="20" t="s">
        <v>2</v>
      </c>
      <c r="B1019" s="20" t="s">
        <v>1543</v>
      </c>
      <c r="C1019" s="25" t="s">
        <v>1597</v>
      </c>
      <c r="D1019" s="27" t="s">
        <v>1597</v>
      </c>
      <c r="E1019" s="29" t="s">
        <v>383</v>
      </c>
      <c r="F1019" s="26">
        <v>20140050</v>
      </c>
      <c r="G1019" s="27">
        <v>41820</v>
      </c>
      <c r="H1019" s="21" t="s">
        <v>432</v>
      </c>
      <c r="I1019" s="21" t="s">
        <v>0</v>
      </c>
      <c r="J1019" s="28" t="s">
        <v>1</v>
      </c>
      <c r="K1019" s="30">
        <v>933680</v>
      </c>
    </row>
    <row r="1020" spans="1:11" ht="45">
      <c r="A1020" s="20" t="s">
        <v>968</v>
      </c>
      <c r="B1020" s="20" t="s">
        <v>969</v>
      </c>
      <c r="C1020" s="25" t="s">
        <v>1597</v>
      </c>
      <c r="D1020" s="27" t="s">
        <v>1597</v>
      </c>
      <c r="E1020" s="29" t="s">
        <v>1598</v>
      </c>
      <c r="F1020" s="26">
        <v>20140376</v>
      </c>
      <c r="G1020" s="27">
        <v>41792</v>
      </c>
      <c r="H1020" s="21" t="s">
        <v>970</v>
      </c>
      <c r="I1020" s="21" t="s">
        <v>971</v>
      </c>
      <c r="J1020" s="28" t="s">
        <v>972</v>
      </c>
      <c r="K1020" s="30">
        <v>118500</v>
      </c>
    </row>
    <row r="1021" spans="1:11" ht="45">
      <c r="A1021" s="20" t="s">
        <v>968</v>
      </c>
      <c r="B1021" s="20" t="s">
        <v>1622</v>
      </c>
      <c r="C1021" s="25" t="s">
        <v>973</v>
      </c>
      <c r="D1021" s="27">
        <v>41774</v>
      </c>
      <c r="E1021" s="29" t="s">
        <v>1598</v>
      </c>
      <c r="F1021" s="26">
        <v>20140377</v>
      </c>
      <c r="G1021" s="27">
        <v>41792</v>
      </c>
      <c r="H1021" s="21" t="s">
        <v>974</v>
      </c>
      <c r="I1021" s="21" t="s">
        <v>975</v>
      </c>
      <c r="J1021" s="28" t="s">
        <v>976</v>
      </c>
      <c r="K1021" s="30">
        <v>4000000</v>
      </c>
    </row>
    <row r="1022" spans="1:11" ht="30">
      <c r="A1022" s="20" t="s">
        <v>968</v>
      </c>
      <c r="B1022" s="20" t="s">
        <v>1684</v>
      </c>
      <c r="C1022" s="25" t="s">
        <v>977</v>
      </c>
      <c r="D1022" s="27">
        <v>41656</v>
      </c>
      <c r="E1022" s="29" t="s">
        <v>1598</v>
      </c>
      <c r="F1022" s="26">
        <v>20140378</v>
      </c>
      <c r="G1022" s="27">
        <v>41792</v>
      </c>
      <c r="H1022" s="21" t="s">
        <v>978</v>
      </c>
      <c r="I1022" s="21" t="s">
        <v>979</v>
      </c>
      <c r="J1022" s="28" t="s">
        <v>2069</v>
      </c>
      <c r="K1022" s="30">
        <v>60373</v>
      </c>
    </row>
    <row r="1023" spans="1:11" ht="75">
      <c r="A1023" s="20" t="s">
        <v>968</v>
      </c>
      <c r="B1023" s="20" t="s">
        <v>1543</v>
      </c>
      <c r="C1023" s="25" t="s">
        <v>1597</v>
      </c>
      <c r="D1023" s="27" t="s">
        <v>1597</v>
      </c>
      <c r="E1023" s="29" t="s">
        <v>1598</v>
      </c>
      <c r="F1023" s="26">
        <v>20140380</v>
      </c>
      <c r="G1023" s="27">
        <v>41793</v>
      </c>
      <c r="H1023" s="21" t="s">
        <v>980</v>
      </c>
      <c r="I1023" s="21" t="s">
        <v>981</v>
      </c>
      <c r="J1023" s="28" t="s">
        <v>982</v>
      </c>
      <c r="K1023" s="30">
        <v>258468</v>
      </c>
    </row>
    <row r="1024" spans="1:11" ht="60">
      <c r="A1024" s="20" t="s">
        <v>968</v>
      </c>
      <c r="B1024" s="20" t="s">
        <v>1543</v>
      </c>
      <c r="C1024" s="25" t="s">
        <v>1597</v>
      </c>
      <c r="D1024" s="27" t="s">
        <v>1597</v>
      </c>
      <c r="E1024" s="29" t="s">
        <v>1598</v>
      </c>
      <c r="F1024" s="26">
        <v>20140381</v>
      </c>
      <c r="G1024" s="27">
        <v>41793</v>
      </c>
      <c r="H1024" s="21" t="s">
        <v>983</v>
      </c>
      <c r="I1024" s="21" t="s">
        <v>984</v>
      </c>
      <c r="J1024" s="28" t="s">
        <v>985</v>
      </c>
      <c r="K1024" s="30">
        <v>208250</v>
      </c>
    </row>
    <row r="1025" spans="1:11" ht="60">
      <c r="A1025" s="20" t="s">
        <v>968</v>
      </c>
      <c r="B1025" s="20" t="s">
        <v>969</v>
      </c>
      <c r="C1025" s="25" t="s">
        <v>1597</v>
      </c>
      <c r="D1025" s="27" t="s">
        <v>1597</v>
      </c>
      <c r="E1025" s="29" t="s">
        <v>986</v>
      </c>
      <c r="F1025" s="26" t="s">
        <v>987</v>
      </c>
      <c r="G1025" s="27">
        <v>41794</v>
      </c>
      <c r="H1025" s="21" t="s">
        <v>988</v>
      </c>
      <c r="I1025" s="21" t="s">
        <v>989</v>
      </c>
      <c r="J1025" s="28" t="s">
        <v>990</v>
      </c>
      <c r="K1025" s="30">
        <v>63308</v>
      </c>
    </row>
    <row r="1026" spans="1:11" ht="45">
      <c r="A1026" s="20" t="s">
        <v>968</v>
      </c>
      <c r="B1026" s="20" t="s">
        <v>1903</v>
      </c>
      <c r="C1026" s="25" t="s">
        <v>991</v>
      </c>
      <c r="D1026" s="27">
        <v>40053</v>
      </c>
      <c r="E1026" s="29" t="s">
        <v>1598</v>
      </c>
      <c r="F1026" s="26">
        <v>20140383</v>
      </c>
      <c r="G1026" s="27">
        <v>41794</v>
      </c>
      <c r="H1026" s="21" t="s">
        <v>123</v>
      </c>
      <c r="I1026" s="21" t="s">
        <v>992</v>
      </c>
      <c r="J1026" s="28" t="s">
        <v>700</v>
      </c>
      <c r="K1026" s="30">
        <v>140305</v>
      </c>
    </row>
    <row r="1027" spans="1:11" ht="45">
      <c r="A1027" s="20" t="s">
        <v>968</v>
      </c>
      <c r="B1027" s="20" t="s">
        <v>1543</v>
      </c>
      <c r="C1027" s="25" t="s">
        <v>1597</v>
      </c>
      <c r="D1027" s="27" t="s">
        <v>1597</v>
      </c>
      <c r="E1027" s="29" t="s">
        <v>1603</v>
      </c>
      <c r="F1027" s="26">
        <v>20140100</v>
      </c>
      <c r="G1027" s="27">
        <v>41794</v>
      </c>
      <c r="H1027" s="21" t="s">
        <v>124</v>
      </c>
      <c r="I1027" s="21" t="s">
        <v>136</v>
      </c>
      <c r="J1027" s="28" t="s">
        <v>137</v>
      </c>
      <c r="K1027" s="30">
        <v>1604596</v>
      </c>
    </row>
    <row r="1028" spans="1:11" ht="30">
      <c r="A1028" s="20" t="s">
        <v>968</v>
      </c>
      <c r="B1028" s="20" t="s">
        <v>1684</v>
      </c>
      <c r="C1028" s="25" t="s">
        <v>977</v>
      </c>
      <c r="D1028" s="27">
        <v>41656</v>
      </c>
      <c r="E1028" s="29" t="s">
        <v>1598</v>
      </c>
      <c r="F1028" s="26">
        <v>20140384</v>
      </c>
      <c r="G1028" s="27">
        <v>41795</v>
      </c>
      <c r="H1028" s="21" t="s">
        <v>138</v>
      </c>
      <c r="I1028" s="21" t="s">
        <v>979</v>
      </c>
      <c r="J1028" s="28" t="s">
        <v>2069</v>
      </c>
      <c r="K1028" s="30">
        <v>399173</v>
      </c>
    </row>
    <row r="1029" spans="1:11" ht="30">
      <c r="A1029" s="20" t="s">
        <v>968</v>
      </c>
      <c r="B1029" s="20" t="s">
        <v>1903</v>
      </c>
      <c r="C1029" s="25" t="s">
        <v>139</v>
      </c>
      <c r="D1029" s="27">
        <v>41788</v>
      </c>
      <c r="E1029" s="29" t="s">
        <v>1603</v>
      </c>
      <c r="F1029" s="26">
        <v>20140101</v>
      </c>
      <c r="G1029" s="27">
        <v>41795</v>
      </c>
      <c r="H1029" s="21" t="s">
        <v>140</v>
      </c>
      <c r="I1029" s="21" t="s">
        <v>141</v>
      </c>
      <c r="J1029" s="28" t="s">
        <v>142</v>
      </c>
      <c r="K1029" s="30">
        <v>6241252</v>
      </c>
    </row>
    <row r="1030" spans="1:11" ht="30">
      <c r="A1030" s="20" t="s">
        <v>968</v>
      </c>
      <c r="B1030" s="20" t="s">
        <v>1684</v>
      </c>
      <c r="C1030" s="25" t="s">
        <v>977</v>
      </c>
      <c r="D1030" s="27">
        <v>41656</v>
      </c>
      <c r="E1030" s="29" t="s">
        <v>1598</v>
      </c>
      <c r="F1030" s="26">
        <v>20140385</v>
      </c>
      <c r="G1030" s="27">
        <v>41795</v>
      </c>
      <c r="H1030" s="21" t="s">
        <v>143</v>
      </c>
      <c r="I1030" s="21" t="s">
        <v>979</v>
      </c>
      <c r="J1030" s="28" t="s">
        <v>2069</v>
      </c>
      <c r="K1030" s="30">
        <v>139673</v>
      </c>
    </row>
    <row r="1031" spans="1:11" ht="30">
      <c r="A1031" s="20" t="s">
        <v>968</v>
      </c>
      <c r="B1031" s="20" t="s">
        <v>1684</v>
      </c>
      <c r="C1031" s="25" t="s">
        <v>977</v>
      </c>
      <c r="D1031" s="27">
        <v>41656</v>
      </c>
      <c r="E1031" s="29" t="s">
        <v>1598</v>
      </c>
      <c r="F1031" s="26">
        <v>20140386</v>
      </c>
      <c r="G1031" s="27">
        <v>41795</v>
      </c>
      <c r="H1031" s="21" t="s">
        <v>144</v>
      </c>
      <c r="I1031" s="21" t="s">
        <v>979</v>
      </c>
      <c r="J1031" s="28" t="s">
        <v>2069</v>
      </c>
      <c r="K1031" s="30">
        <v>139673</v>
      </c>
    </row>
    <row r="1032" spans="1:11" ht="75">
      <c r="A1032" s="20" t="s">
        <v>968</v>
      </c>
      <c r="B1032" s="20" t="s">
        <v>1543</v>
      </c>
      <c r="C1032" s="25" t="s">
        <v>1597</v>
      </c>
      <c r="D1032" s="27" t="s">
        <v>1597</v>
      </c>
      <c r="E1032" s="29" t="s">
        <v>1598</v>
      </c>
      <c r="F1032" s="26">
        <v>20140380</v>
      </c>
      <c r="G1032" s="27">
        <v>41795</v>
      </c>
      <c r="H1032" s="21" t="s">
        <v>145</v>
      </c>
      <c r="I1032" s="21" t="s">
        <v>981</v>
      </c>
      <c r="J1032" s="28" t="s">
        <v>982</v>
      </c>
      <c r="K1032" s="30">
        <v>1192142</v>
      </c>
    </row>
    <row r="1033" spans="1:11" ht="30">
      <c r="A1033" s="20" t="s">
        <v>968</v>
      </c>
      <c r="B1033" s="20" t="s">
        <v>1684</v>
      </c>
      <c r="C1033" s="25" t="s">
        <v>977</v>
      </c>
      <c r="D1033" s="27">
        <v>41656</v>
      </c>
      <c r="E1033" s="29" t="s">
        <v>1598</v>
      </c>
      <c r="F1033" s="26">
        <v>20140390</v>
      </c>
      <c r="G1033" s="27">
        <v>41796</v>
      </c>
      <c r="H1033" s="21" t="s">
        <v>146</v>
      </c>
      <c r="I1033" s="21" t="s">
        <v>979</v>
      </c>
      <c r="J1033" s="28" t="s">
        <v>2069</v>
      </c>
      <c r="K1033" s="30">
        <v>23173</v>
      </c>
    </row>
    <row r="1034" spans="1:11" ht="30">
      <c r="A1034" s="20" t="s">
        <v>968</v>
      </c>
      <c r="B1034" s="20" t="s">
        <v>1684</v>
      </c>
      <c r="C1034" s="25" t="s">
        <v>977</v>
      </c>
      <c r="D1034" s="27">
        <v>41656</v>
      </c>
      <c r="E1034" s="29" t="s">
        <v>1598</v>
      </c>
      <c r="F1034" s="26">
        <v>20140391</v>
      </c>
      <c r="G1034" s="27">
        <v>41796</v>
      </c>
      <c r="H1034" s="21" t="s">
        <v>147</v>
      </c>
      <c r="I1034" s="21" t="s">
        <v>979</v>
      </c>
      <c r="J1034" s="28" t="s">
        <v>2069</v>
      </c>
      <c r="K1034" s="30">
        <v>23173</v>
      </c>
    </row>
    <row r="1035" spans="1:11" ht="75">
      <c r="A1035" s="20" t="s">
        <v>968</v>
      </c>
      <c r="B1035" s="20" t="s">
        <v>1165</v>
      </c>
      <c r="C1035" s="25" t="s">
        <v>148</v>
      </c>
      <c r="D1035" s="27">
        <v>40625</v>
      </c>
      <c r="E1035" s="29" t="s">
        <v>1598</v>
      </c>
      <c r="F1035" s="26">
        <v>20140393</v>
      </c>
      <c r="G1035" s="27">
        <v>41796</v>
      </c>
      <c r="H1035" s="21" t="s">
        <v>149</v>
      </c>
      <c r="I1035" s="21" t="s">
        <v>150</v>
      </c>
      <c r="J1035" s="28" t="s">
        <v>2048</v>
      </c>
      <c r="K1035" s="30">
        <v>982603</v>
      </c>
    </row>
    <row r="1036" spans="1:11" ht="30">
      <c r="A1036" s="20" t="s">
        <v>968</v>
      </c>
      <c r="B1036" s="20" t="s">
        <v>1684</v>
      </c>
      <c r="C1036" s="25" t="s">
        <v>977</v>
      </c>
      <c r="D1036" s="27">
        <v>41656</v>
      </c>
      <c r="E1036" s="29" t="s">
        <v>1598</v>
      </c>
      <c r="F1036" s="26">
        <v>20140392</v>
      </c>
      <c r="G1036" s="27">
        <v>41796</v>
      </c>
      <c r="H1036" s="21" t="s">
        <v>151</v>
      </c>
      <c r="I1036" s="21" t="s">
        <v>979</v>
      </c>
      <c r="J1036" s="28" t="s">
        <v>2069</v>
      </c>
      <c r="K1036" s="30">
        <v>198173</v>
      </c>
    </row>
    <row r="1037" spans="1:11" ht="30">
      <c r="A1037" s="20" t="s">
        <v>968</v>
      </c>
      <c r="B1037" s="20" t="s">
        <v>1684</v>
      </c>
      <c r="C1037" s="25" t="s">
        <v>977</v>
      </c>
      <c r="D1037" s="27">
        <v>41656</v>
      </c>
      <c r="E1037" s="29" t="s">
        <v>1598</v>
      </c>
      <c r="F1037" s="26">
        <v>20140394</v>
      </c>
      <c r="G1037" s="27">
        <v>41796</v>
      </c>
      <c r="H1037" s="21" t="s">
        <v>152</v>
      </c>
      <c r="I1037" s="21" t="s">
        <v>979</v>
      </c>
      <c r="J1037" s="28" t="s">
        <v>2069</v>
      </c>
      <c r="K1037" s="30">
        <v>183173</v>
      </c>
    </row>
    <row r="1038" spans="1:11" ht="30">
      <c r="A1038" s="20" t="s">
        <v>968</v>
      </c>
      <c r="B1038" s="20" t="s">
        <v>1684</v>
      </c>
      <c r="C1038" s="25" t="s">
        <v>977</v>
      </c>
      <c r="D1038" s="27">
        <v>41656</v>
      </c>
      <c r="E1038" s="29" t="s">
        <v>1598</v>
      </c>
      <c r="F1038" s="26">
        <v>20140395</v>
      </c>
      <c r="G1038" s="27">
        <v>41796</v>
      </c>
      <c r="H1038" s="21" t="s">
        <v>153</v>
      </c>
      <c r="I1038" s="21" t="s">
        <v>979</v>
      </c>
      <c r="J1038" s="28" t="s">
        <v>2069</v>
      </c>
      <c r="K1038" s="30">
        <v>119173</v>
      </c>
    </row>
    <row r="1039" spans="1:11" ht="30">
      <c r="A1039" s="20" t="s">
        <v>968</v>
      </c>
      <c r="B1039" s="20" t="s">
        <v>154</v>
      </c>
      <c r="C1039" s="25" t="s">
        <v>155</v>
      </c>
      <c r="D1039" s="27">
        <v>41794</v>
      </c>
      <c r="E1039" s="29" t="s">
        <v>1598</v>
      </c>
      <c r="F1039" s="26">
        <v>20140397</v>
      </c>
      <c r="G1039" s="27">
        <v>41799</v>
      </c>
      <c r="H1039" s="21" t="s">
        <v>156</v>
      </c>
      <c r="I1039" s="21" t="s">
        <v>157</v>
      </c>
      <c r="J1039" s="28" t="s">
        <v>158</v>
      </c>
      <c r="K1039" s="30">
        <v>120000</v>
      </c>
    </row>
    <row r="1040" spans="1:11" ht="60">
      <c r="A1040" s="20" t="s">
        <v>968</v>
      </c>
      <c r="B1040" s="20" t="s">
        <v>1543</v>
      </c>
      <c r="C1040" s="25" t="s">
        <v>1597</v>
      </c>
      <c r="D1040" s="27" t="s">
        <v>1597</v>
      </c>
      <c r="E1040" s="29" t="s">
        <v>1598</v>
      </c>
      <c r="F1040" s="26">
        <v>20140398</v>
      </c>
      <c r="G1040" s="27">
        <v>41799</v>
      </c>
      <c r="H1040" s="21" t="s">
        <v>159</v>
      </c>
      <c r="I1040" s="21" t="s">
        <v>160</v>
      </c>
      <c r="J1040" s="28" t="s">
        <v>161</v>
      </c>
      <c r="K1040" s="30">
        <v>507500</v>
      </c>
    </row>
    <row r="1041" spans="1:11" ht="90">
      <c r="A1041" s="20" t="s">
        <v>968</v>
      </c>
      <c r="B1041" s="20" t="s">
        <v>1543</v>
      </c>
      <c r="C1041" s="25" t="s">
        <v>1597</v>
      </c>
      <c r="D1041" s="27" t="s">
        <v>1597</v>
      </c>
      <c r="E1041" s="29" t="s">
        <v>1598</v>
      </c>
      <c r="F1041" s="26">
        <v>20140399</v>
      </c>
      <c r="G1041" s="27">
        <v>41799</v>
      </c>
      <c r="H1041" s="21" t="s">
        <v>162</v>
      </c>
      <c r="I1041" s="21" t="s">
        <v>163</v>
      </c>
      <c r="J1041" s="28" t="s">
        <v>164</v>
      </c>
      <c r="K1041" s="30">
        <v>1145000</v>
      </c>
    </row>
    <row r="1042" spans="1:11" ht="105">
      <c r="A1042" s="20" t="s">
        <v>968</v>
      </c>
      <c r="B1042" s="20" t="s">
        <v>165</v>
      </c>
      <c r="C1042" s="25" t="s">
        <v>166</v>
      </c>
      <c r="D1042" s="27">
        <v>41750</v>
      </c>
      <c r="E1042" s="29" t="s">
        <v>1598</v>
      </c>
      <c r="F1042" s="26">
        <v>20140400</v>
      </c>
      <c r="G1042" s="27">
        <v>41799</v>
      </c>
      <c r="H1042" s="21" t="s">
        <v>167</v>
      </c>
      <c r="I1042" s="21" t="s">
        <v>981</v>
      </c>
      <c r="J1042" s="28" t="s">
        <v>168</v>
      </c>
      <c r="K1042" s="30">
        <v>1873536</v>
      </c>
    </row>
    <row r="1043" spans="1:11" ht="105">
      <c r="A1043" s="20" t="s">
        <v>968</v>
      </c>
      <c r="B1043" s="20" t="s">
        <v>165</v>
      </c>
      <c r="C1043" s="25" t="s">
        <v>166</v>
      </c>
      <c r="D1043" s="27">
        <v>41750</v>
      </c>
      <c r="E1043" s="29" t="s">
        <v>1598</v>
      </c>
      <c r="F1043" s="26">
        <v>20140401</v>
      </c>
      <c r="G1043" s="27">
        <v>41799</v>
      </c>
      <c r="H1043" s="21" t="s">
        <v>169</v>
      </c>
      <c r="I1043" s="21" t="s">
        <v>981</v>
      </c>
      <c r="J1043" s="28" t="s">
        <v>168</v>
      </c>
      <c r="K1043" s="30">
        <v>1292876</v>
      </c>
    </row>
    <row r="1044" spans="1:11" ht="120">
      <c r="A1044" s="20" t="s">
        <v>968</v>
      </c>
      <c r="B1044" s="20" t="s">
        <v>165</v>
      </c>
      <c r="C1044" s="25" t="s">
        <v>166</v>
      </c>
      <c r="D1044" s="27">
        <v>41750</v>
      </c>
      <c r="E1044" s="29" t="s">
        <v>1598</v>
      </c>
      <c r="F1044" s="26">
        <v>20140403</v>
      </c>
      <c r="G1044" s="27">
        <v>41799</v>
      </c>
      <c r="H1044" s="21" t="s">
        <v>170</v>
      </c>
      <c r="I1044" s="21" t="s">
        <v>171</v>
      </c>
      <c r="J1044" s="28" t="s">
        <v>172</v>
      </c>
      <c r="K1044" s="30">
        <v>1385160</v>
      </c>
    </row>
    <row r="1045" spans="1:11" ht="75">
      <c r="A1045" s="20" t="s">
        <v>968</v>
      </c>
      <c r="B1045" s="20" t="s">
        <v>1903</v>
      </c>
      <c r="C1045" s="25" t="s">
        <v>173</v>
      </c>
      <c r="D1045" s="27">
        <v>39475</v>
      </c>
      <c r="E1045" s="29" t="s">
        <v>1603</v>
      </c>
      <c r="F1045" s="26">
        <v>20140103</v>
      </c>
      <c r="G1045" s="27">
        <v>41800</v>
      </c>
      <c r="H1045" s="21" t="s">
        <v>174</v>
      </c>
      <c r="I1045" s="21" t="s">
        <v>175</v>
      </c>
      <c r="J1045" s="28" t="s">
        <v>1609</v>
      </c>
      <c r="K1045" s="30">
        <v>35700</v>
      </c>
    </row>
    <row r="1046" spans="1:11" ht="30">
      <c r="A1046" s="20" t="s">
        <v>968</v>
      </c>
      <c r="B1046" s="20" t="s">
        <v>1903</v>
      </c>
      <c r="C1046" s="25" t="s">
        <v>173</v>
      </c>
      <c r="D1046" s="27">
        <v>39475</v>
      </c>
      <c r="E1046" s="29" t="s">
        <v>1603</v>
      </c>
      <c r="F1046" s="26">
        <v>20140105</v>
      </c>
      <c r="G1046" s="27">
        <v>41800</v>
      </c>
      <c r="H1046" s="21" t="s">
        <v>176</v>
      </c>
      <c r="I1046" s="21" t="s">
        <v>177</v>
      </c>
      <c r="J1046" s="28" t="s">
        <v>178</v>
      </c>
      <c r="K1046" s="30">
        <v>14000</v>
      </c>
    </row>
    <row r="1047" spans="1:11" ht="285">
      <c r="A1047" s="20" t="s">
        <v>968</v>
      </c>
      <c r="B1047" s="20" t="s">
        <v>1903</v>
      </c>
      <c r="C1047" s="25" t="s">
        <v>173</v>
      </c>
      <c r="D1047" s="27">
        <v>39475</v>
      </c>
      <c r="E1047" s="29" t="s">
        <v>1603</v>
      </c>
      <c r="F1047" s="26">
        <v>20140106</v>
      </c>
      <c r="G1047" s="27">
        <v>41800</v>
      </c>
      <c r="H1047" s="21" t="s">
        <v>179</v>
      </c>
      <c r="I1047" s="21" t="s">
        <v>180</v>
      </c>
      <c r="J1047" s="28" t="s">
        <v>181</v>
      </c>
      <c r="K1047" s="30">
        <v>304801</v>
      </c>
    </row>
    <row r="1048" spans="1:11" ht="45">
      <c r="A1048" s="20" t="s">
        <v>968</v>
      </c>
      <c r="B1048" s="20" t="s">
        <v>1903</v>
      </c>
      <c r="C1048" s="25" t="s">
        <v>173</v>
      </c>
      <c r="D1048" s="27">
        <v>39475</v>
      </c>
      <c r="E1048" s="29" t="s">
        <v>1603</v>
      </c>
      <c r="F1048" s="26">
        <v>20140107</v>
      </c>
      <c r="G1048" s="27">
        <v>41800</v>
      </c>
      <c r="H1048" s="21" t="s">
        <v>182</v>
      </c>
      <c r="I1048" s="21" t="s">
        <v>183</v>
      </c>
      <c r="J1048" s="28" t="s">
        <v>184</v>
      </c>
      <c r="K1048" s="30">
        <v>36000</v>
      </c>
    </row>
    <row r="1049" spans="1:11" ht="60">
      <c r="A1049" s="20" t="s">
        <v>968</v>
      </c>
      <c r="B1049" s="20" t="s">
        <v>1622</v>
      </c>
      <c r="C1049" s="25" t="s">
        <v>185</v>
      </c>
      <c r="D1049" s="27">
        <v>41789</v>
      </c>
      <c r="E1049" s="29" t="s">
        <v>1598</v>
      </c>
      <c r="F1049" s="26">
        <v>20140404</v>
      </c>
      <c r="G1049" s="27">
        <v>41800</v>
      </c>
      <c r="H1049" s="21" t="s">
        <v>186</v>
      </c>
      <c r="I1049" s="21" t="s">
        <v>187</v>
      </c>
      <c r="J1049" s="28" t="s">
        <v>188</v>
      </c>
      <c r="K1049" s="30">
        <v>5890500</v>
      </c>
    </row>
    <row r="1050" spans="1:11" ht="30">
      <c r="A1050" s="20" t="s">
        <v>968</v>
      </c>
      <c r="B1050" s="20" t="s">
        <v>1684</v>
      </c>
      <c r="C1050" s="25" t="s">
        <v>977</v>
      </c>
      <c r="D1050" s="27">
        <v>41656</v>
      </c>
      <c r="E1050" s="29" t="s">
        <v>1598</v>
      </c>
      <c r="F1050" s="26">
        <v>20140405</v>
      </c>
      <c r="G1050" s="27">
        <v>41801</v>
      </c>
      <c r="H1050" s="21" t="s">
        <v>189</v>
      </c>
      <c r="I1050" s="21" t="s">
        <v>979</v>
      </c>
      <c r="J1050" s="28" t="s">
        <v>2069</v>
      </c>
      <c r="K1050" s="30">
        <v>83155</v>
      </c>
    </row>
    <row r="1051" spans="1:11" ht="30">
      <c r="A1051" s="20" t="s">
        <v>968</v>
      </c>
      <c r="B1051" s="20" t="s">
        <v>1684</v>
      </c>
      <c r="C1051" s="25" t="s">
        <v>977</v>
      </c>
      <c r="D1051" s="27">
        <v>41656</v>
      </c>
      <c r="E1051" s="29" t="s">
        <v>1598</v>
      </c>
      <c r="F1051" s="26">
        <v>20140406</v>
      </c>
      <c r="G1051" s="27">
        <v>41801</v>
      </c>
      <c r="H1051" s="21" t="s">
        <v>190</v>
      </c>
      <c r="I1051" s="21" t="s">
        <v>979</v>
      </c>
      <c r="J1051" s="28" t="s">
        <v>2069</v>
      </c>
      <c r="K1051" s="30">
        <v>198155</v>
      </c>
    </row>
    <row r="1052" spans="1:11" ht="135">
      <c r="A1052" s="20" t="s">
        <v>968</v>
      </c>
      <c r="B1052" s="20" t="s">
        <v>1543</v>
      </c>
      <c r="C1052" s="25" t="s">
        <v>1597</v>
      </c>
      <c r="D1052" s="27" t="s">
        <v>1597</v>
      </c>
      <c r="E1052" s="29" t="s">
        <v>1598</v>
      </c>
      <c r="F1052" s="26">
        <v>20140407</v>
      </c>
      <c r="G1052" s="27">
        <v>41801</v>
      </c>
      <c r="H1052" s="21" t="s">
        <v>191</v>
      </c>
      <c r="I1052" s="21" t="s">
        <v>192</v>
      </c>
      <c r="J1052" s="28" t="s">
        <v>193</v>
      </c>
      <c r="K1052" s="30">
        <v>1244502</v>
      </c>
    </row>
    <row r="1053" spans="1:11" ht="45">
      <c r="A1053" s="20" t="s">
        <v>968</v>
      </c>
      <c r="B1053" s="20" t="s">
        <v>969</v>
      </c>
      <c r="C1053" s="25" t="s">
        <v>1597</v>
      </c>
      <c r="D1053" s="27" t="s">
        <v>1597</v>
      </c>
      <c r="E1053" s="29" t="s">
        <v>1603</v>
      </c>
      <c r="F1053" s="26">
        <v>20140108</v>
      </c>
      <c r="G1053" s="27">
        <v>41801</v>
      </c>
      <c r="H1053" s="21" t="s">
        <v>125</v>
      </c>
      <c r="I1053" s="21" t="s">
        <v>1359</v>
      </c>
      <c r="J1053" s="28" t="s">
        <v>1190</v>
      </c>
      <c r="K1053" s="30">
        <v>189923</v>
      </c>
    </row>
    <row r="1054" spans="1:11" ht="45">
      <c r="A1054" s="20" t="s">
        <v>968</v>
      </c>
      <c r="B1054" s="20" t="s">
        <v>969</v>
      </c>
      <c r="C1054" s="25" t="s">
        <v>1597</v>
      </c>
      <c r="D1054" s="27" t="s">
        <v>1597</v>
      </c>
      <c r="E1054" s="29" t="s">
        <v>1603</v>
      </c>
      <c r="F1054" s="26">
        <v>20140109</v>
      </c>
      <c r="G1054" s="27">
        <v>41801</v>
      </c>
      <c r="H1054" s="21" t="s">
        <v>126</v>
      </c>
      <c r="I1054" s="21" t="s">
        <v>1359</v>
      </c>
      <c r="J1054" s="28" t="s">
        <v>1190</v>
      </c>
      <c r="K1054" s="30">
        <v>197324</v>
      </c>
    </row>
    <row r="1055" spans="1:11" ht="30">
      <c r="A1055" s="20" t="s">
        <v>968</v>
      </c>
      <c r="B1055" s="20" t="s">
        <v>1165</v>
      </c>
      <c r="C1055" s="25" t="s">
        <v>148</v>
      </c>
      <c r="D1055" s="27">
        <v>40625</v>
      </c>
      <c r="E1055" s="29" t="s">
        <v>1603</v>
      </c>
      <c r="F1055" s="26">
        <v>20140110</v>
      </c>
      <c r="G1055" s="27">
        <v>41801</v>
      </c>
      <c r="H1055" s="21" t="s">
        <v>194</v>
      </c>
      <c r="I1055" s="21" t="s">
        <v>195</v>
      </c>
      <c r="J1055" s="28" t="s">
        <v>196</v>
      </c>
      <c r="K1055" s="30">
        <v>731207</v>
      </c>
    </row>
    <row r="1056" spans="1:11" ht="60">
      <c r="A1056" s="20" t="s">
        <v>968</v>
      </c>
      <c r="B1056" s="20" t="s">
        <v>1543</v>
      </c>
      <c r="C1056" s="25" t="s">
        <v>1597</v>
      </c>
      <c r="D1056" s="27" t="s">
        <v>1597</v>
      </c>
      <c r="E1056" s="29" t="s">
        <v>1603</v>
      </c>
      <c r="F1056" s="26">
        <v>20140111</v>
      </c>
      <c r="G1056" s="27">
        <v>41801</v>
      </c>
      <c r="H1056" s="21" t="s">
        <v>197</v>
      </c>
      <c r="I1056" s="21" t="s">
        <v>198</v>
      </c>
      <c r="J1056" s="28" t="s">
        <v>199</v>
      </c>
      <c r="K1056" s="30">
        <v>231753</v>
      </c>
    </row>
    <row r="1057" spans="1:11" ht="60">
      <c r="A1057" s="20" t="s">
        <v>968</v>
      </c>
      <c r="B1057" s="20" t="s">
        <v>1543</v>
      </c>
      <c r="C1057" s="25" t="s">
        <v>1597</v>
      </c>
      <c r="D1057" s="27" t="s">
        <v>1597</v>
      </c>
      <c r="E1057" s="29" t="s">
        <v>1598</v>
      </c>
      <c r="F1057" s="26">
        <v>20140408</v>
      </c>
      <c r="G1057" s="27">
        <v>41801</v>
      </c>
      <c r="H1057" s="21" t="s">
        <v>200</v>
      </c>
      <c r="I1057" s="21" t="s">
        <v>201</v>
      </c>
      <c r="J1057" s="28" t="s">
        <v>472</v>
      </c>
      <c r="K1057" s="30">
        <v>147265</v>
      </c>
    </row>
    <row r="1058" spans="1:11" ht="105">
      <c r="A1058" s="20" t="s">
        <v>968</v>
      </c>
      <c r="B1058" s="20" t="s">
        <v>1543</v>
      </c>
      <c r="C1058" s="25" t="s">
        <v>1597</v>
      </c>
      <c r="D1058" s="27" t="s">
        <v>1597</v>
      </c>
      <c r="E1058" s="29" t="s">
        <v>1598</v>
      </c>
      <c r="F1058" s="26">
        <v>20140409</v>
      </c>
      <c r="G1058" s="27">
        <v>41802</v>
      </c>
      <c r="H1058" s="21" t="s">
        <v>202</v>
      </c>
      <c r="I1058" s="21" t="s">
        <v>163</v>
      </c>
      <c r="J1058" s="28" t="s">
        <v>164</v>
      </c>
      <c r="K1058" s="30">
        <v>1552600</v>
      </c>
    </row>
    <row r="1059" spans="1:11" ht="75">
      <c r="A1059" s="20" t="s">
        <v>968</v>
      </c>
      <c r="B1059" s="20" t="s">
        <v>1165</v>
      </c>
      <c r="C1059" s="25" t="s">
        <v>148</v>
      </c>
      <c r="D1059" s="27">
        <v>40625</v>
      </c>
      <c r="E1059" s="29" t="s">
        <v>1598</v>
      </c>
      <c r="F1059" s="26">
        <v>20140410</v>
      </c>
      <c r="G1059" s="27">
        <v>41802</v>
      </c>
      <c r="H1059" s="21" t="s">
        <v>203</v>
      </c>
      <c r="I1059" s="21" t="s">
        <v>150</v>
      </c>
      <c r="J1059" s="28" t="s">
        <v>2048</v>
      </c>
      <c r="K1059" s="30">
        <v>517761</v>
      </c>
    </row>
    <row r="1060" spans="1:11" ht="60">
      <c r="A1060" s="20" t="s">
        <v>968</v>
      </c>
      <c r="B1060" s="20" t="s">
        <v>1543</v>
      </c>
      <c r="C1060" s="25" t="s">
        <v>1597</v>
      </c>
      <c r="D1060" s="27" t="s">
        <v>1597</v>
      </c>
      <c r="E1060" s="29" t="s">
        <v>1598</v>
      </c>
      <c r="F1060" s="26">
        <v>20140411</v>
      </c>
      <c r="G1060" s="27">
        <v>41802</v>
      </c>
      <c r="H1060" s="21" t="s">
        <v>204</v>
      </c>
      <c r="I1060" s="21" t="s">
        <v>205</v>
      </c>
      <c r="J1060" s="28" t="s">
        <v>206</v>
      </c>
      <c r="K1060" s="30">
        <v>487900</v>
      </c>
    </row>
    <row r="1061" spans="1:11" ht="90">
      <c r="A1061" s="20" t="s">
        <v>968</v>
      </c>
      <c r="B1061" s="20" t="s">
        <v>1543</v>
      </c>
      <c r="C1061" s="25" t="s">
        <v>1597</v>
      </c>
      <c r="D1061" s="27" t="s">
        <v>1597</v>
      </c>
      <c r="E1061" s="29" t="s">
        <v>1598</v>
      </c>
      <c r="F1061" s="26">
        <v>20140412</v>
      </c>
      <c r="G1061" s="27">
        <v>41802</v>
      </c>
      <c r="H1061" s="21" t="s">
        <v>207</v>
      </c>
      <c r="I1061" s="21" t="s">
        <v>981</v>
      </c>
      <c r="J1061" s="28" t="s">
        <v>982</v>
      </c>
      <c r="K1061" s="30">
        <v>401982</v>
      </c>
    </row>
    <row r="1062" spans="1:11" ht="30">
      <c r="A1062" s="20" t="s">
        <v>968</v>
      </c>
      <c r="B1062" s="20" t="s">
        <v>1684</v>
      </c>
      <c r="C1062" s="25" t="s">
        <v>977</v>
      </c>
      <c r="D1062" s="27">
        <v>41656</v>
      </c>
      <c r="E1062" s="29" t="s">
        <v>1598</v>
      </c>
      <c r="F1062" s="26">
        <v>20140413</v>
      </c>
      <c r="G1062" s="27">
        <v>41802</v>
      </c>
      <c r="H1062" s="21" t="s">
        <v>208</v>
      </c>
      <c r="I1062" s="21" t="s">
        <v>979</v>
      </c>
      <c r="J1062" s="28" t="s">
        <v>2069</v>
      </c>
      <c r="K1062" s="30">
        <v>72389</v>
      </c>
    </row>
    <row r="1063" spans="1:11" ht="75">
      <c r="A1063" s="20" t="s">
        <v>968</v>
      </c>
      <c r="B1063" s="20" t="s">
        <v>1165</v>
      </c>
      <c r="C1063" s="25" t="s">
        <v>148</v>
      </c>
      <c r="D1063" s="27">
        <v>40625</v>
      </c>
      <c r="E1063" s="29" t="s">
        <v>1598</v>
      </c>
      <c r="F1063" s="26">
        <v>20140414</v>
      </c>
      <c r="G1063" s="27">
        <v>41803</v>
      </c>
      <c r="H1063" s="21" t="s">
        <v>209</v>
      </c>
      <c r="I1063" s="21" t="s">
        <v>210</v>
      </c>
      <c r="J1063" s="28" t="s">
        <v>1633</v>
      </c>
      <c r="K1063" s="30">
        <v>515249</v>
      </c>
    </row>
    <row r="1064" spans="1:11" ht="75">
      <c r="A1064" s="20" t="s">
        <v>968</v>
      </c>
      <c r="B1064" s="20" t="s">
        <v>1165</v>
      </c>
      <c r="C1064" s="25" t="s">
        <v>148</v>
      </c>
      <c r="D1064" s="27">
        <v>40625</v>
      </c>
      <c r="E1064" s="29" t="s">
        <v>1598</v>
      </c>
      <c r="F1064" s="26">
        <v>20140415</v>
      </c>
      <c r="G1064" s="27">
        <v>41803</v>
      </c>
      <c r="H1064" s="21" t="s">
        <v>211</v>
      </c>
      <c r="I1064" s="21" t="s">
        <v>150</v>
      </c>
      <c r="J1064" s="28" t="s">
        <v>2048</v>
      </c>
      <c r="K1064" s="30">
        <v>536609</v>
      </c>
    </row>
    <row r="1065" spans="1:11" ht="75">
      <c r="A1065" s="20" t="s">
        <v>968</v>
      </c>
      <c r="B1065" s="20" t="s">
        <v>1165</v>
      </c>
      <c r="C1065" s="25" t="s">
        <v>148</v>
      </c>
      <c r="D1065" s="27">
        <v>40625</v>
      </c>
      <c r="E1065" s="29" t="s">
        <v>1598</v>
      </c>
      <c r="F1065" s="26">
        <v>20140416</v>
      </c>
      <c r="G1065" s="27">
        <v>41803</v>
      </c>
      <c r="H1065" s="21" t="s">
        <v>212</v>
      </c>
      <c r="I1065" s="21" t="s">
        <v>150</v>
      </c>
      <c r="J1065" s="28" t="s">
        <v>2048</v>
      </c>
      <c r="K1065" s="30">
        <v>813757</v>
      </c>
    </row>
    <row r="1066" spans="1:11" ht="75">
      <c r="A1066" s="20" t="s">
        <v>968</v>
      </c>
      <c r="B1066" s="20" t="s">
        <v>1165</v>
      </c>
      <c r="C1066" s="25" t="s">
        <v>148</v>
      </c>
      <c r="D1066" s="27">
        <v>40625</v>
      </c>
      <c r="E1066" s="29" t="s">
        <v>1598</v>
      </c>
      <c r="F1066" s="26">
        <v>20140417</v>
      </c>
      <c r="G1066" s="27">
        <v>41803</v>
      </c>
      <c r="H1066" s="21" t="s">
        <v>213</v>
      </c>
      <c r="I1066" s="21" t="s">
        <v>150</v>
      </c>
      <c r="J1066" s="28" t="s">
        <v>2048</v>
      </c>
      <c r="K1066" s="30">
        <v>1313141</v>
      </c>
    </row>
    <row r="1067" spans="1:11" ht="75">
      <c r="A1067" s="20" t="s">
        <v>968</v>
      </c>
      <c r="B1067" s="20" t="s">
        <v>1165</v>
      </c>
      <c r="C1067" s="25" t="s">
        <v>148</v>
      </c>
      <c r="D1067" s="27">
        <v>40625</v>
      </c>
      <c r="E1067" s="29" t="s">
        <v>1598</v>
      </c>
      <c r="F1067" s="26">
        <v>20140418</v>
      </c>
      <c r="G1067" s="27">
        <v>41803</v>
      </c>
      <c r="H1067" s="21" t="s">
        <v>214</v>
      </c>
      <c r="I1067" s="21" t="s">
        <v>215</v>
      </c>
      <c r="J1067" s="28" t="s">
        <v>1762</v>
      </c>
      <c r="K1067" s="30">
        <v>336312</v>
      </c>
    </row>
    <row r="1068" spans="1:11" ht="75">
      <c r="A1068" s="20" t="s">
        <v>968</v>
      </c>
      <c r="B1068" s="20" t="s">
        <v>1165</v>
      </c>
      <c r="C1068" s="25" t="s">
        <v>148</v>
      </c>
      <c r="D1068" s="27">
        <v>40625</v>
      </c>
      <c r="E1068" s="29" t="s">
        <v>1598</v>
      </c>
      <c r="F1068" s="26">
        <v>20140419</v>
      </c>
      <c r="G1068" s="27">
        <v>41803</v>
      </c>
      <c r="H1068" s="21" t="s">
        <v>216</v>
      </c>
      <c r="I1068" s="21" t="s">
        <v>217</v>
      </c>
      <c r="J1068" s="28" t="s">
        <v>218</v>
      </c>
      <c r="K1068" s="30">
        <v>753978</v>
      </c>
    </row>
    <row r="1069" spans="1:11" ht="75">
      <c r="A1069" s="20" t="s">
        <v>968</v>
      </c>
      <c r="B1069" s="20" t="s">
        <v>1165</v>
      </c>
      <c r="C1069" s="25" t="s">
        <v>148</v>
      </c>
      <c r="D1069" s="27">
        <v>40625</v>
      </c>
      <c r="E1069" s="29" t="s">
        <v>1598</v>
      </c>
      <c r="F1069" s="26">
        <v>20140420</v>
      </c>
      <c r="G1069" s="27">
        <v>41803</v>
      </c>
      <c r="H1069" s="21" t="s">
        <v>219</v>
      </c>
      <c r="I1069" s="21" t="s">
        <v>150</v>
      </c>
      <c r="J1069" s="28" t="s">
        <v>2048</v>
      </c>
      <c r="K1069" s="30">
        <v>485777</v>
      </c>
    </row>
    <row r="1070" spans="1:11" ht="60">
      <c r="A1070" s="20" t="s">
        <v>968</v>
      </c>
      <c r="B1070" s="20" t="s">
        <v>1165</v>
      </c>
      <c r="C1070" s="25" t="s">
        <v>148</v>
      </c>
      <c r="D1070" s="27">
        <v>40625</v>
      </c>
      <c r="E1070" s="29" t="s">
        <v>1598</v>
      </c>
      <c r="F1070" s="26">
        <v>20140421</v>
      </c>
      <c r="G1070" s="27">
        <v>41803</v>
      </c>
      <c r="H1070" s="21" t="s">
        <v>220</v>
      </c>
      <c r="I1070" s="21" t="s">
        <v>150</v>
      </c>
      <c r="J1070" s="28" t="s">
        <v>2048</v>
      </c>
      <c r="K1070" s="30">
        <v>770758</v>
      </c>
    </row>
    <row r="1071" spans="1:11" ht="30">
      <c r="A1071" s="20" t="s">
        <v>968</v>
      </c>
      <c r="B1071" s="20" t="s">
        <v>1684</v>
      </c>
      <c r="C1071" s="25" t="s">
        <v>977</v>
      </c>
      <c r="D1071" s="27">
        <v>41656</v>
      </c>
      <c r="E1071" s="29" t="s">
        <v>1598</v>
      </c>
      <c r="F1071" s="26">
        <v>20140422</v>
      </c>
      <c r="G1071" s="27">
        <v>41803</v>
      </c>
      <c r="H1071" s="21" t="s">
        <v>221</v>
      </c>
      <c r="I1071" s="21" t="s">
        <v>979</v>
      </c>
      <c r="J1071" s="28" t="s">
        <v>2069</v>
      </c>
      <c r="K1071" s="30">
        <v>48889</v>
      </c>
    </row>
    <row r="1072" spans="1:11" ht="45">
      <c r="A1072" s="20" t="s">
        <v>968</v>
      </c>
      <c r="B1072" s="20" t="s">
        <v>222</v>
      </c>
      <c r="C1072" s="25" t="s">
        <v>1597</v>
      </c>
      <c r="D1072" s="27" t="s">
        <v>1597</v>
      </c>
      <c r="E1072" s="29" t="s">
        <v>1598</v>
      </c>
      <c r="F1072" s="26">
        <v>20140423</v>
      </c>
      <c r="G1072" s="27">
        <v>41803</v>
      </c>
      <c r="H1072" s="21" t="s">
        <v>223</v>
      </c>
      <c r="I1072" s="21" t="s">
        <v>224</v>
      </c>
      <c r="J1072" s="28" t="s">
        <v>225</v>
      </c>
      <c r="K1072" s="30">
        <v>357000</v>
      </c>
    </row>
    <row r="1073" spans="1:11" ht="75">
      <c r="A1073" s="20" t="s">
        <v>968</v>
      </c>
      <c r="B1073" s="20" t="s">
        <v>1543</v>
      </c>
      <c r="C1073" s="25" t="s">
        <v>1597</v>
      </c>
      <c r="D1073" s="27" t="s">
        <v>1597</v>
      </c>
      <c r="E1073" s="29" t="s">
        <v>1598</v>
      </c>
      <c r="F1073" s="26">
        <v>20140424</v>
      </c>
      <c r="G1073" s="27">
        <v>41803</v>
      </c>
      <c r="H1073" s="21" t="s">
        <v>226</v>
      </c>
      <c r="I1073" s="21" t="s">
        <v>171</v>
      </c>
      <c r="J1073" s="28" t="s">
        <v>172</v>
      </c>
      <c r="K1073" s="30">
        <v>629272</v>
      </c>
    </row>
    <row r="1074" spans="1:11" ht="75">
      <c r="A1074" s="20" t="s">
        <v>968</v>
      </c>
      <c r="B1074" s="20" t="s">
        <v>1543</v>
      </c>
      <c r="C1074" s="25" t="s">
        <v>1597</v>
      </c>
      <c r="D1074" s="27" t="s">
        <v>1597</v>
      </c>
      <c r="E1074" s="29" t="s">
        <v>1598</v>
      </c>
      <c r="F1074" s="26">
        <v>20140425</v>
      </c>
      <c r="G1074" s="27">
        <v>41803</v>
      </c>
      <c r="H1074" s="21" t="s">
        <v>226</v>
      </c>
      <c r="I1074" s="21" t="s">
        <v>981</v>
      </c>
      <c r="J1074" s="28" t="s">
        <v>982</v>
      </c>
      <c r="K1074" s="30">
        <v>658784</v>
      </c>
    </row>
    <row r="1075" spans="1:11" ht="30">
      <c r="A1075" s="20" t="s">
        <v>968</v>
      </c>
      <c r="B1075" s="20" t="s">
        <v>1543</v>
      </c>
      <c r="C1075" s="25" t="s">
        <v>1597</v>
      </c>
      <c r="D1075" s="27" t="s">
        <v>1597</v>
      </c>
      <c r="E1075" s="29" t="s">
        <v>1598</v>
      </c>
      <c r="F1075" s="26">
        <v>20140426</v>
      </c>
      <c r="G1075" s="27">
        <v>41806</v>
      </c>
      <c r="H1075" s="21" t="s">
        <v>227</v>
      </c>
      <c r="I1075" s="21" t="s">
        <v>228</v>
      </c>
      <c r="J1075" s="28" t="s">
        <v>229</v>
      </c>
      <c r="K1075" s="30">
        <v>419764</v>
      </c>
    </row>
    <row r="1076" spans="1:11" ht="120">
      <c r="A1076" s="20" t="s">
        <v>968</v>
      </c>
      <c r="B1076" s="20" t="s">
        <v>1543</v>
      </c>
      <c r="C1076" s="25" t="s">
        <v>1597</v>
      </c>
      <c r="D1076" s="27" t="s">
        <v>1597</v>
      </c>
      <c r="E1076" s="29" t="s">
        <v>230</v>
      </c>
      <c r="F1076" s="26">
        <v>20140112</v>
      </c>
      <c r="G1076" s="27">
        <v>41806</v>
      </c>
      <c r="H1076" s="21" t="s">
        <v>231</v>
      </c>
      <c r="I1076" s="21" t="s">
        <v>232</v>
      </c>
      <c r="J1076" s="28" t="s">
        <v>233</v>
      </c>
      <c r="K1076" s="30">
        <v>71400</v>
      </c>
    </row>
    <row r="1077" spans="1:11" ht="45">
      <c r="A1077" s="20" t="s">
        <v>968</v>
      </c>
      <c r="B1077" s="20" t="s">
        <v>1684</v>
      </c>
      <c r="C1077" s="25" t="s">
        <v>977</v>
      </c>
      <c r="D1077" s="27">
        <v>41656</v>
      </c>
      <c r="E1077" s="29" t="s">
        <v>1598</v>
      </c>
      <c r="F1077" s="26">
        <v>20140427</v>
      </c>
      <c r="G1077" s="27">
        <v>41806</v>
      </c>
      <c r="H1077" s="21" t="s">
        <v>234</v>
      </c>
      <c r="I1077" s="21" t="s">
        <v>979</v>
      </c>
      <c r="J1077" s="28" t="s">
        <v>2069</v>
      </c>
      <c r="K1077" s="30">
        <v>959506</v>
      </c>
    </row>
    <row r="1078" spans="1:11" ht="30">
      <c r="A1078" s="20" t="s">
        <v>968</v>
      </c>
      <c r="B1078" s="20" t="s">
        <v>1903</v>
      </c>
      <c r="C1078" s="25" t="s">
        <v>235</v>
      </c>
      <c r="D1078" s="27">
        <v>38461</v>
      </c>
      <c r="E1078" s="29" t="s">
        <v>1603</v>
      </c>
      <c r="F1078" s="26">
        <v>20140113</v>
      </c>
      <c r="G1078" s="27">
        <v>41807</v>
      </c>
      <c r="H1078" s="21" t="s">
        <v>236</v>
      </c>
      <c r="I1078" s="21" t="s">
        <v>237</v>
      </c>
      <c r="J1078" s="28" t="s">
        <v>238</v>
      </c>
      <c r="K1078" s="30">
        <v>200000</v>
      </c>
    </row>
    <row r="1079" spans="1:11" ht="135">
      <c r="A1079" s="20" t="s">
        <v>968</v>
      </c>
      <c r="B1079" s="20" t="s">
        <v>1622</v>
      </c>
      <c r="C1079" s="25" t="s">
        <v>239</v>
      </c>
      <c r="D1079" s="27">
        <v>41725</v>
      </c>
      <c r="E1079" s="29" t="s">
        <v>1598</v>
      </c>
      <c r="F1079" s="26">
        <v>20140428</v>
      </c>
      <c r="G1079" s="27">
        <v>41807</v>
      </c>
      <c r="H1079" s="21" t="s">
        <v>240</v>
      </c>
      <c r="I1079" s="21" t="s">
        <v>241</v>
      </c>
      <c r="J1079" s="28" t="s">
        <v>242</v>
      </c>
      <c r="K1079" s="30">
        <v>1927334</v>
      </c>
    </row>
    <row r="1080" spans="1:11" ht="135">
      <c r="A1080" s="20" t="s">
        <v>968</v>
      </c>
      <c r="B1080" s="20" t="s">
        <v>1622</v>
      </c>
      <c r="C1080" s="25" t="s">
        <v>239</v>
      </c>
      <c r="D1080" s="27">
        <v>41725</v>
      </c>
      <c r="E1080" s="29" t="s">
        <v>1598</v>
      </c>
      <c r="F1080" s="26">
        <v>20140429</v>
      </c>
      <c r="G1080" s="27">
        <v>41807</v>
      </c>
      <c r="H1080" s="21" t="s">
        <v>243</v>
      </c>
      <c r="I1080" s="21" t="s">
        <v>241</v>
      </c>
      <c r="J1080" s="28" t="s">
        <v>242</v>
      </c>
      <c r="K1080" s="30">
        <v>1927334</v>
      </c>
    </row>
    <row r="1081" spans="1:11" ht="45">
      <c r="A1081" s="20" t="s">
        <v>968</v>
      </c>
      <c r="B1081" s="20" t="s">
        <v>1684</v>
      </c>
      <c r="C1081" s="25" t="s">
        <v>977</v>
      </c>
      <c r="D1081" s="27">
        <v>41656</v>
      </c>
      <c r="E1081" s="29" t="s">
        <v>1598</v>
      </c>
      <c r="F1081" s="26">
        <v>20140430</v>
      </c>
      <c r="G1081" s="27">
        <v>41807</v>
      </c>
      <c r="H1081" s="21" t="s">
        <v>244</v>
      </c>
      <c r="I1081" s="21" t="s">
        <v>979</v>
      </c>
      <c r="J1081" s="28" t="s">
        <v>2069</v>
      </c>
      <c r="K1081" s="30">
        <v>1080686</v>
      </c>
    </row>
    <row r="1082" spans="1:11" ht="30">
      <c r="A1082" s="20" t="s">
        <v>968</v>
      </c>
      <c r="B1082" s="20" t="s">
        <v>1684</v>
      </c>
      <c r="C1082" s="25" t="s">
        <v>977</v>
      </c>
      <c r="D1082" s="27">
        <v>41656</v>
      </c>
      <c r="E1082" s="29" t="s">
        <v>1598</v>
      </c>
      <c r="F1082" s="26">
        <v>20140431</v>
      </c>
      <c r="G1082" s="27">
        <v>41807</v>
      </c>
      <c r="H1082" s="21" t="s">
        <v>245</v>
      </c>
      <c r="I1082" s="21" t="s">
        <v>979</v>
      </c>
      <c r="J1082" s="28" t="s">
        <v>2069</v>
      </c>
      <c r="K1082" s="30">
        <v>186280</v>
      </c>
    </row>
    <row r="1083" spans="1:11" ht="30">
      <c r="A1083" s="20" t="s">
        <v>968</v>
      </c>
      <c r="B1083" s="20" t="s">
        <v>1684</v>
      </c>
      <c r="C1083" s="25" t="s">
        <v>977</v>
      </c>
      <c r="D1083" s="27">
        <v>41656</v>
      </c>
      <c r="E1083" s="29" t="s">
        <v>1598</v>
      </c>
      <c r="F1083" s="26">
        <v>20140432</v>
      </c>
      <c r="G1083" s="27">
        <v>41807</v>
      </c>
      <c r="H1083" s="21" t="s">
        <v>246</v>
      </c>
      <c r="I1083" s="21" t="s">
        <v>979</v>
      </c>
      <c r="J1083" s="28" t="s">
        <v>2069</v>
      </c>
      <c r="K1083" s="30">
        <v>186280</v>
      </c>
    </row>
    <row r="1084" spans="1:11" ht="30">
      <c r="A1084" s="20" t="s">
        <v>968</v>
      </c>
      <c r="B1084" s="20" t="s">
        <v>1684</v>
      </c>
      <c r="C1084" s="25" t="s">
        <v>977</v>
      </c>
      <c r="D1084" s="27">
        <v>41656</v>
      </c>
      <c r="E1084" s="29" t="s">
        <v>1598</v>
      </c>
      <c r="F1084" s="26">
        <v>20140433</v>
      </c>
      <c r="G1084" s="27">
        <v>41807</v>
      </c>
      <c r="H1084" s="21" t="s">
        <v>247</v>
      </c>
      <c r="I1084" s="21" t="s">
        <v>979</v>
      </c>
      <c r="J1084" s="28" t="s">
        <v>2069</v>
      </c>
      <c r="K1084" s="30">
        <v>186280</v>
      </c>
    </row>
    <row r="1085" spans="1:11" ht="30">
      <c r="A1085" s="20" t="s">
        <v>968</v>
      </c>
      <c r="B1085" s="20" t="s">
        <v>1684</v>
      </c>
      <c r="C1085" s="25" t="s">
        <v>977</v>
      </c>
      <c r="D1085" s="27">
        <v>41656</v>
      </c>
      <c r="E1085" s="29" t="s">
        <v>1598</v>
      </c>
      <c r="F1085" s="26">
        <v>20140434</v>
      </c>
      <c r="G1085" s="27">
        <v>41807</v>
      </c>
      <c r="H1085" s="21" t="s">
        <v>248</v>
      </c>
      <c r="I1085" s="21" t="s">
        <v>979</v>
      </c>
      <c r="J1085" s="28" t="s">
        <v>2069</v>
      </c>
      <c r="K1085" s="30">
        <v>186280</v>
      </c>
    </row>
    <row r="1086" spans="1:11" ht="30">
      <c r="A1086" s="20" t="s">
        <v>968</v>
      </c>
      <c r="B1086" s="20" t="s">
        <v>1684</v>
      </c>
      <c r="C1086" s="25" t="s">
        <v>977</v>
      </c>
      <c r="D1086" s="27">
        <v>41656</v>
      </c>
      <c r="E1086" s="29" t="s">
        <v>1598</v>
      </c>
      <c r="F1086" s="26">
        <v>20140435</v>
      </c>
      <c r="G1086" s="27">
        <v>41807</v>
      </c>
      <c r="H1086" s="21" t="s">
        <v>249</v>
      </c>
      <c r="I1086" s="21" t="s">
        <v>979</v>
      </c>
      <c r="J1086" s="28" t="s">
        <v>2069</v>
      </c>
      <c r="K1086" s="30">
        <v>186280</v>
      </c>
    </row>
    <row r="1087" spans="1:11" ht="30">
      <c r="A1087" s="20" t="s">
        <v>968</v>
      </c>
      <c r="B1087" s="20" t="s">
        <v>1684</v>
      </c>
      <c r="C1087" s="25" t="s">
        <v>977</v>
      </c>
      <c r="D1087" s="27">
        <v>41656</v>
      </c>
      <c r="E1087" s="29" t="s">
        <v>1598</v>
      </c>
      <c r="F1087" s="26">
        <v>20140436</v>
      </c>
      <c r="G1087" s="27">
        <v>41807</v>
      </c>
      <c r="H1087" s="21" t="s">
        <v>250</v>
      </c>
      <c r="I1087" s="21" t="s">
        <v>979</v>
      </c>
      <c r="J1087" s="28" t="s">
        <v>2069</v>
      </c>
      <c r="K1087" s="30">
        <v>186280</v>
      </c>
    </row>
    <row r="1088" spans="1:11" ht="30">
      <c r="A1088" s="20" t="s">
        <v>968</v>
      </c>
      <c r="B1088" s="20" t="s">
        <v>1684</v>
      </c>
      <c r="C1088" s="25" t="s">
        <v>977</v>
      </c>
      <c r="D1088" s="27">
        <v>41656</v>
      </c>
      <c r="E1088" s="29" t="s">
        <v>1598</v>
      </c>
      <c r="F1088" s="26">
        <v>20140437</v>
      </c>
      <c r="G1088" s="27">
        <v>41807</v>
      </c>
      <c r="H1088" s="21" t="s">
        <v>251</v>
      </c>
      <c r="I1088" s="21" t="s">
        <v>979</v>
      </c>
      <c r="J1088" s="28" t="s">
        <v>2069</v>
      </c>
      <c r="K1088" s="30">
        <v>186280</v>
      </c>
    </row>
    <row r="1089" spans="1:11" ht="30">
      <c r="A1089" s="20" t="s">
        <v>968</v>
      </c>
      <c r="B1089" s="20" t="s">
        <v>1684</v>
      </c>
      <c r="C1089" s="25" t="s">
        <v>977</v>
      </c>
      <c r="D1089" s="27">
        <v>41656</v>
      </c>
      <c r="E1089" s="29" t="s">
        <v>1598</v>
      </c>
      <c r="F1089" s="26">
        <v>20140438</v>
      </c>
      <c r="G1089" s="27">
        <v>41807</v>
      </c>
      <c r="H1089" s="21" t="s">
        <v>252</v>
      </c>
      <c r="I1089" s="21" t="s">
        <v>979</v>
      </c>
      <c r="J1089" s="28" t="s">
        <v>2069</v>
      </c>
      <c r="K1089" s="30">
        <v>186280</v>
      </c>
    </row>
    <row r="1090" spans="1:11" ht="30">
      <c r="A1090" s="20" t="s">
        <v>968</v>
      </c>
      <c r="B1090" s="20" t="s">
        <v>1684</v>
      </c>
      <c r="C1090" s="25" t="s">
        <v>977</v>
      </c>
      <c r="D1090" s="27">
        <v>41656</v>
      </c>
      <c r="E1090" s="29" t="s">
        <v>1598</v>
      </c>
      <c r="F1090" s="26">
        <v>20140439</v>
      </c>
      <c r="G1090" s="27">
        <v>41807</v>
      </c>
      <c r="H1090" s="21" t="s">
        <v>253</v>
      </c>
      <c r="I1090" s="21" t="s">
        <v>979</v>
      </c>
      <c r="J1090" s="28" t="s">
        <v>2069</v>
      </c>
      <c r="K1090" s="30">
        <v>227780</v>
      </c>
    </row>
    <row r="1091" spans="1:11" ht="45">
      <c r="A1091" s="20" t="s">
        <v>968</v>
      </c>
      <c r="B1091" s="20" t="s">
        <v>1684</v>
      </c>
      <c r="C1091" s="25" t="s">
        <v>977</v>
      </c>
      <c r="D1091" s="27">
        <v>41656</v>
      </c>
      <c r="E1091" s="29" t="s">
        <v>1598</v>
      </c>
      <c r="F1091" s="26">
        <v>20140440</v>
      </c>
      <c r="G1091" s="27">
        <v>41807</v>
      </c>
      <c r="H1091" s="21" t="s">
        <v>254</v>
      </c>
      <c r="I1091" s="21" t="s">
        <v>979</v>
      </c>
      <c r="J1091" s="28" t="s">
        <v>2069</v>
      </c>
      <c r="K1091" s="30">
        <v>192280</v>
      </c>
    </row>
    <row r="1092" spans="1:11" ht="45">
      <c r="A1092" s="20" t="s">
        <v>968</v>
      </c>
      <c r="B1092" s="20" t="s">
        <v>1684</v>
      </c>
      <c r="C1092" s="25" t="s">
        <v>977</v>
      </c>
      <c r="D1092" s="27">
        <v>41656</v>
      </c>
      <c r="E1092" s="29" t="s">
        <v>1598</v>
      </c>
      <c r="F1092" s="26">
        <v>20140441</v>
      </c>
      <c r="G1092" s="27">
        <v>41808</v>
      </c>
      <c r="H1092" s="21" t="s">
        <v>255</v>
      </c>
      <c r="I1092" s="21" t="s">
        <v>979</v>
      </c>
      <c r="J1092" s="28" t="s">
        <v>2069</v>
      </c>
      <c r="K1092" s="30">
        <v>10014</v>
      </c>
    </row>
    <row r="1093" spans="1:11" ht="30">
      <c r="A1093" s="20" t="s">
        <v>968</v>
      </c>
      <c r="B1093" s="20" t="s">
        <v>1684</v>
      </c>
      <c r="C1093" s="25" t="s">
        <v>977</v>
      </c>
      <c r="D1093" s="27">
        <v>41656</v>
      </c>
      <c r="E1093" s="29" t="s">
        <v>1598</v>
      </c>
      <c r="F1093" s="26">
        <v>20140442</v>
      </c>
      <c r="G1093" s="27">
        <v>41808</v>
      </c>
      <c r="H1093" s="21" t="s">
        <v>256</v>
      </c>
      <c r="I1093" s="21" t="s">
        <v>979</v>
      </c>
      <c r="J1093" s="28" t="s">
        <v>2069</v>
      </c>
      <c r="K1093" s="30">
        <v>10014</v>
      </c>
    </row>
    <row r="1094" spans="1:11" ht="45">
      <c r="A1094" s="20" t="s">
        <v>968</v>
      </c>
      <c r="B1094" s="20" t="s">
        <v>1903</v>
      </c>
      <c r="C1094" s="25" t="s">
        <v>257</v>
      </c>
      <c r="D1094" s="27">
        <v>41802</v>
      </c>
      <c r="E1094" s="29" t="s">
        <v>1598</v>
      </c>
      <c r="F1094" s="26">
        <v>20140426</v>
      </c>
      <c r="G1094" s="27">
        <v>41809</v>
      </c>
      <c r="H1094" s="21" t="s">
        <v>258</v>
      </c>
      <c r="I1094" s="21" t="s">
        <v>259</v>
      </c>
      <c r="J1094" s="28" t="s">
        <v>260</v>
      </c>
      <c r="K1094" s="30">
        <v>1924230</v>
      </c>
    </row>
    <row r="1095" spans="1:11" ht="30">
      <c r="A1095" s="20" t="s">
        <v>968</v>
      </c>
      <c r="B1095" s="20" t="s">
        <v>1684</v>
      </c>
      <c r="C1095" s="25" t="s">
        <v>977</v>
      </c>
      <c r="D1095" s="27">
        <v>41656</v>
      </c>
      <c r="E1095" s="29" t="s">
        <v>1598</v>
      </c>
      <c r="F1095" s="26">
        <v>20140444</v>
      </c>
      <c r="G1095" s="27">
        <v>41809</v>
      </c>
      <c r="H1095" s="21" t="s">
        <v>261</v>
      </c>
      <c r="I1095" s="21" t="s">
        <v>979</v>
      </c>
      <c r="J1095" s="28" t="s">
        <v>2069</v>
      </c>
      <c r="K1095" s="30">
        <v>352780</v>
      </c>
    </row>
    <row r="1096" spans="1:11" ht="30">
      <c r="A1096" s="20" t="s">
        <v>968</v>
      </c>
      <c r="B1096" s="20" t="s">
        <v>1684</v>
      </c>
      <c r="C1096" s="25" t="s">
        <v>977</v>
      </c>
      <c r="D1096" s="27">
        <v>41656</v>
      </c>
      <c r="E1096" s="29" t="s">
        <v>1598</v>
      </c>
      <c r="F1096" s="26">
        <v>20140445</v>
      </c>
      <c r="G1096" s="27">
        <v>41809</v>
      </c>
      <c r="H1096" s="21" t="s">
        <v>262</v>
      </c>
      <c r="I1096" s="21" t="s">
        <v>979</v>
      </c>
      <c r="J1096" s="28" t="s">
        <v>2069</v>
      </c>
      <c r="K1096" s="30">
        <v>146780</v>
      </c>
    </row>
    <row r="1097" spans="1:11" ht="30">
      <c r="A1097" s="20" t="s">
        <v>968</v>
      </c>
      <c r="B1097" s="20" t="s">
        <v>1684</v>
      </c>
      <c r="C1097" s="25" t="s">
        <v>977</v>
      </c>
      <c r="D1097" s="27">
        <v>41656</v>
      </c>
      <c r="E1097" s="29" t="s">
        <v>1598</v>
      </c>
      <c r="F1097" s="26">
        <v>20140446</v>
      </c>
      <c r="G1097" s="27">
        <v>41809</v>
      </c>
      <c r="H1097" s="21" t="s">
        <v>263</v>
      </c>
      <c r="I1097" s="21" t="s">
        <v>979</v>
      </c>
      <c r="J1097" s="28" t="s">
        <v>2069</v>
      </c>
      <c r="K1097" s="30">
        <v>146780</v>
      </c>
    </row>
    <row r="1098" spans="1:11" ht="30">
      <c r="A1098" s="20" t="s">
        <v>968</v>
      </c>
      <c r="B1098" s="20" t="s">
        <v>1684</v>
      </c>
      <c r="C1098" s="25" t="s">
        <v>977</v>
      </c>
      <c r="D1098" s="27">
        <v>41656</v>
      </c>
      <c r="E1098" s="29" t="s">
        <v>1598</v>
      </c>
      <c r="F1098" s="26">
        <v>20140447</v>
      </c>
      <c r="G1098" s="27">
        <v>41809</v>
      </c>
      <c r="H1098" s="21" t="s">
        <v>264</v>
      </c>
      <c r="I1098" s="21" t="s">
        <v>979</v>
      </c>
      <c r="J1098" s="28" t="s">
        <v>2069</v>
      </c>
      <c r="K1098" s="30">
        <v>139780</v>
      </c>
    </row>
    <row r="1099" spans="1:11" ht="30">
      <c r="A1099" s="20" t="s">
        <v>968</v>
      </c>
      <c r="B1099" s="20" t="s">
        <v>1684</v>
      </c>
      <c r="C1099" s="25" t="s">
        <v>977</v>
      </c>
      <c r="D1099" s="27">
        <v>41656</v>
      </c>
      <c r="E1099" s="29" t="s">
        <v>1598</v>
      </c>
      <c r="F1099" s="26">
        <v>20140448</v>
      </c>
      <c r="G1099" s="27">
        <v>41840</v>
      </c>
      <c r="H1099" s="21" t="s">
        <v>265</v>
      </c>
      <c r="I1099" s="21" t="s">
        <v>979</v>
      </c>
      <c r="J1099" s="28" t="s">
        <v>2069</v>
      </c>
      <c r="K1099" s="30">
        <v>170280</v>
      </c>
    </row>
    <row r="1100" spans="1:11" ht="30">
      <c r="A1100" s="20" t="s">
        <v>968</v>
      </c>
      <c r="B1100" s="20" t="s">
        <v>1684</v>
      </c>
      <c r="C1100" s="25" t="s">
        <v>977</v>
      </c>
      <c r="D1100" s="27">
        <v>41656</v>
      </c>
      <c r="E1100" s="29" t="s">
        <v>1598</v>
      </c>
      <c r="F1100" s="26">
        <v>20140449</v>
      </c>
      <c r="G1100" s="27">
        <v>41840</v>
      </c>
      <c r="H1100" s="21" t="s">
        <v>266</v>
      </c>
      <c r="I1100" s="21" t="s">
        <v>979</v>
      </c>
      <c r="J1100" s="28" t="s">
        <v>2069</v>
      </c>
      <c r="K1100" s="30">
        <v>203280</v>
      </c>
    </row>
    <row r="1101" spans="1:11" ht="45">
      <c r="A1101" s="20" t="s">
        <v>968</v>
      </c>
      <c r="B1101" s="20" t="s">
        <v>222</v>
      </c>
      <c r="C1101" s="25" t="s">
        <v>1597</v>
      </c>
      <c r="D1101" s="27" t="s">
        <v>1597</v>
      </c>
      <c r="E1101" s="29" t="s">
        <v>1598</v>
      </c>
      <c r="F1101" s="26">
        <v>20140455</v>
      </c>
      <c r="G1101" s="27">
        <v>41813</v>
      </c>
      <c r="H1101" s="21" t="s">
        <v>267</v>
      </c>
      <c r="I1101" s="21" t="s">
        <v>268</v>
      </c>
      <c r="J1101" s="28" t="s">
        <v>269</v>
      </c>
      <c r="K1101" s="30">
        <v>330000</v>
      </c>
    </row>
    <row r="1102" spans="1:11" ht="30">
      <c r="A1102" s="20" t="s">
        <v>968</v>
      </c>
      <c r="B1102" s="20" t="s">
        <v>1684</v>
      </c>
      <c r="C1102" s="25" t="s">
        <v>977</v>
      </c>
      <c r="D1102" s="27">
        <v>41656</v>
      </c>
      <c r="E1102" s="29" t="s">
        <v>1598</v>
      </c>
      <c r="F1102" s="26">
        <v>20140450</v>
      </c>
      <c r="G1102" s="27">
        <v>41813</v>
      </c>
      <c r="H1102" s="21" t="s">
        <v>270</v>
      </c>
      <c r="I1102" s="21" t="s">
        <v>979</v>
      </c>
      <c r="J1102" s="28" t="s">
        <v>2069</v>
      </c>
      <c r="K1102" s="30">
        <v>129780</v>
      </c>
    </row>
    <row r="1103" spans="1:11" ht="30">
      <c r="A1103" s="20" t="s">
        <v>968</v>
      </c>
      <c r="B1103" s="20" t="s">
        <v>1684</v>
      </c>
      <c r="C1103" s="25" t="s">
        <v>977</v>
      </c>
      <c r="D1103" s="27">
        <v>41656</v>
      </c>
      <c r="E1103" s="29" t="s">
        <v>1598</v>
      </c>
      <c r="F1103" s="26">
        <v>20140451</v>
      </c>
      <c r="G1103" s="27">
        <v>41813</v>
      </c>
      <c r="H1103" s="21" t="s">
        <v>271</v>
      </c>
      <c r="I1103" s="21" t="s">
        <v>979</v>
      </c>
      <c r="J1103" s="28" t="s">
        <v>2069</v>
      </c>
      <c r="K1103" s="30">
        <v>117280</v>
      </c>
    </row>
    <row r="1104" spans="1:11" ht="30">
      <c r="A1104" s="20" t="s">
        <v>968</v>
      </c>
      <c r="B1104" s="20" t="s">
        <v>1684</v>
      </c>
      <c r="C1104" s="25" t="s">
        <v>977</v>
      </c>
      <c r="D1104" s="27">
        <v>41656</v>
      </c>
      <c r="E1104" s="29" t="s">
        <v>1598</v>
      </c>
      <c r="F1104" s="26">
        <v>20140452</v>
      </c>
      <c r="G1104" s="27">
        <v>41813</v>
      </c>
      <c r="H1104" s="21" t="s">
        <v>272</v>
      </c>
      <c r="I1104" s="21" t="s">
        <v>979</v>
      </c>
      <c r="J1104" s="28" t="s">
        <v>2069</v>
      </c>
      <c r="K1104" s="30">
        <v>106280</v>
      </c>
    </row>
    <row r="1105" spans="1:11" ht="30">
      <c r="A1105" s="20" t="s">
        <v>968</v>
      </c>
      <c r="B1105" s="20" t="s">
        <v>1684</v>
      </c>
      <c r="C1105" s="25" t="s">
        <v>977</v>
      </c>
      <c r="D1105" s="27">
        <v>41656</v>
      </c>
      <c r="E1105" s="29" t="s">
        <v>1598</v>
      </c>
      <c r="F1105" s="26">
        <v>20140453</v>
      </c>
      <c r="G1105" s="27">
        <v>41813</v>
      </c>
      <c r="H1105" s="21" t="s">
        <v>273</v>
      </c>
      <c r="I1105" s="21" t="s">
        <v>979</v>
      </c>
      <c r="J1105" s="28" t="s">
        <v>2069</v>
      </c>
      <c r="K1105" s="30">
        <v>117280</v>
      </c>
    </row>
    <row r="1106" spans="1:11" ht="30">
      <c r="A1106" s="20" t="s">
        <v>968</v>
      </c>
      <c r="B1106" s="20" t="s">
        <v>1684</v>
      </c>
      <c r="C1106" s="25" t="s">
        <v>977</v>
      </c>
      <c r="D1106" s="27">
        <v>41656</v>
      </c>
      <c r="E1106" s="29" t="s">
        <v>1598</v>
      </c>
      <c r="F1106" s="26">
        <v>20140454</v>
      </c>
      <c r="G1106" s="27">
        <v>41813</v>
      </c>
      <c r="H1106" s="21" t="s">
        <v>274</v>
      </c>
      <c r="I1106" s="21" t="s">
        <v>979</v>
      </c>
      <c r="J1106" s="28" t="s">
        <v>2069</v>
      </c>
      <c r="K1106" s="30">
        <v>258780</v>
      </c>
    </row>
    <row r="1107" spans="1:11" ht="45">
      <c r="A1107" s="20" t="s">
        <v>968</v>
      </c>
      <c r="B1107" s="20" t="s">
        <v>1903</v>
      </c>
      <c r="C1107" s="25" t="s">
        <v>275</v>
      </c>
      <c r="D1107" s="27" t="s">
        <v>276</v>
      </c>
      <c r="E1107" s="29" t="s">
        <v>1598</v>
      </c>
      <c r="F1107" s="26">
        <v>20140457</v>
      </c>
      <c r="G1107" s="27">
        <v>41814</v>
      </c>
      <c r="H1107" s="21" t="s">
        <v>127</v>
      </c>
      <c r="I1107" s="21" t="s">
        <v>277</v>
      </c>
      <c r="J1107" s="28" t="s">
        <v>278</v>
      </c>
      <c r="K1107" s="30">
        <v>26376</v>
      </c>
    </row>
    <row r="1108" spans="1:11" ht="30">
      <c r="A1108" s="20" t="s">
        <v>968</v>
      </c>
      <c r="B1108" s="20" t="s">
        <v>1684</v>
      </c>
      <c r="C1108" s="25" t="s">
        <v>977</v>
      </c>
      <c r="D1108" s="27">
        <v>41656</v>
      </c>
      <c r="E1108" s="29" t="s">
        <v>1598</v>
      </c>
      <c r="F1108" s="26">
        <v>20140458</v>
      </c>
      <c r="G1108" s="27">
        <v>41814</v>
      </c>
      <c r="H1108" s="21" t="s">
        <v>271</v>
      </c>
      <c r="I1108" s="21" t="s">
        <v>979</v>
      </c>
      <c r="J1108" s="28" t="s">
        <v>2069</v>
      </c>
      <c r="K1108" s="30">
        <v>34014</v>
      </c>
    </row>
    <row r="1109" spans="1:11" ht="45">
      <c r="A1109" s="20" t="s">
        <v>968</v>
      </c>
      <c r="B1109" s="20" t="s">
        <v>1684</v>
      </c>
      <c r="C1109" s="25" t="s">
        <v>977</v>
      </c>
      <c r="D1109" s="27">
        <v>41656</v>
      </c>
      <c r="E1109" s="29" t="s">
        <v>1598</v>
      </c>
      <c r="F1109" s="26">
        <v>20140459</v>
      </c>
      <c r="G1109" s="27">
        <v>41814</v>
      </c>
      <c r="H1109" s="21" t="s">
        <v>279</v>
      </c>
      <c r="I1109" s="21" t="s">
        <v>979</v>
      </c>
      <c r="J1109" s="28" t="s">
        <v>2069</v>
      </c>
      <c r="K1109" s="30">
        <v>954457</v>
      </c>
    </row>
    <row r="1110" spans="1:11" ht="90">
      <c r="A1110" s="20" t="s">
        <v>968</v>
      </c>
      <c r="B1110" s="20" t="s">
        <v>1543</v>
      </c>
      <c r="C1110" s="25" t="s">
        <v>1597</v>
      </c>
      <c r="D1110" s="27" t="s">
        <v>1597</v>
      </c>
      <c r="E1110" s="29" t="s">
        <v>1598</v>
      </c>
      <c r="F1110" s="26">
        <v>20140460</v>
      </c>
      <c r="G1110" s="27">
        <v>41815</v>
      </c>
      <c r="H1110" s="21" t="s">
        <v>280</v>
      </c>
      <c r="I1110" s="21" t="s">
        <v>171</v>
      </c>
      <c r="J1110" s="28" t="s">
        <v>172</v>
      </c>
      <c r="K1110" s="30">
        <v>1078140</v>
      </c>
    </row>
    <row r="1111" spans="1:11" ht="75">
      <c r="A1111" s="20" t="s">
        <v>968</v>
      </c>
      <c r="B1111" s="20" t="s">
        <v>969</v>
      </c>
      <c r="C1111" s="25" t="s">
        <v>1597</v>
      </c>
      <c r="D1111" s="27" t="s">
        <v>1597</v>
      </c>
      <c r="E1111" s="29" t="s">
        <v>1598</v>
      </c>
      <c r="F1111" s="26">
        <v>20140461</v>
      </c>
      <c r="G1111" s="27">
        <v>41815</v>
      </c>
      <c r="H1111" s="21" t="s">
        <v>281</v>
      </c>
      <c r="I1111" s="21" t="s">
        <v>282</v>
      </c>
      <c r="J1111" s="28" t="s">
        <v>283</v>
      </c>
      <c r="K1111" s="30">
        <v>240000</v>
      </c>
    </row>
    <row r="1112" spans="1:11" ht="45">
      <c r="A1112" s="20" t="s">
        <v>968</v>
      </c>
      <c r="B1112" s="20" t="s">
        <v>1903</v>
      </c>
      <c r="C1112" s="25" t="s">
        <v>284</v>
      </c>
      <c r="D1112" s="27">
        <v>41715</v>
      </c>
      <c r="E1112" s="29" t="s">
        <v>1598</v>
      </c>
      <c r="F1112" s="26">
        <v>20140462</v>
      </c>
      <c r="G1112" s="27">
        <v>41815</v>
      </c>
      <c r="H1112" s="21" t="s">
        <v>285</v>
      </c>
      <c r="I1112" s="21" t="s">
        <v>286</v>
      </c>
      <c r="J1112" s="28" t="s">
        <v>287</v>
      </c>
      <c r="K1112" s="30">
        <v>1218560</v>
      </c>
    </row>
    <row r="1113" spans="1:11" ht="45">
      <c r="A1113" s="20" t="s">
        <v>968</v>
      </c>
      <c r="B1113" s="20" t="s">
        <v>1543</v>
      </c>
      <c r="C1113" s="25" t="s">
        <v>1597</v>
      </c>
      <c r="D1113" s="27" t="s">
        <v>1597</v>
      </c>
      <c r="E1113" s="29" t="s">
        <v>1603</v>
      </c>
      <c r="F1113" s="26">
        <v>20140114</v>
      </c>
      <c r="G1113" s="27">
        <v>41815</v>
      </c>
      <c r="H1113" s="21" t="s">
        <v>288</v>
      </c>
      <c r="I1113" s="21" t="s">
        <v>289</v>
      </c>
      <c r="J1113" s="28" t="s">
        <v>290</v>
      </c>
      <c r="K1113" s="30">
        <v>978799</v>
      </c>
    </row>
    <row r="1114" spans="1:11" ht="30">
      <c r="A1114" s="20" t="s">
        <v>968</v>
      </c>
      <c r="B1114" s="20" t="s">
        <v>1684</v>
      </c>
      <c r="C1114" s="25" t="s">
        <v>977</v>
      </c>
      <c r="D1114" s="27">
        <v>41656</v>
      </c>
      <c r="E1114" s="29" t="s">
        <v>1598</v>
      </c>
      <c r="F1114" s="26">
        <v>20140463</v>
      </c>
      <c r="G1114" s="27">
        <v>41815</v>
      </c>
      <c r="H1114" s="21" t="s">
        <v>291</v>
      </c>
      <c r="I1114" s="21" t="s">
        <v>979</v>
      </c>
      <c r="J1114" s="28" t="s">
        <v>2069</v>
      </c>
      <c r="K1114" s="30">
        <v>123280</v>
      </c>
    </row>
    <row r="1115" spans="1:11" ht="30">
      <c r="A1115" s="20" t="s">
        <v>968</v>
      </c>
      <c r="B1115" s="20" t="s">
        <v>1684</v>
      </c>
      <c r="C1115" s="25" t="s">
        <v>977</v>
      </c>
      <c r="D1115" s="27">
        <v>41656</v>
      </c>
      <c r="E1115" s="29" t="s">
        <v>1598</v>
      </c>
      <c r="F1115" s="26">
        <v>20140464</v>
      </c>
      <c r="G1115" s="27">
        <v>41815</v>
      </c>
      <c r="H1115" s="21" t="s">
        <v>292</v>
      </c>
      <c r="I1115" s="21" t="s">
        <v>979</v>
      </c>
      <c r="J1115" s="28" t="s">
        <v>2069</v>
      </c>
      <c r="K1115" s="30">
        <v>106280</v>
      </c>
    </row>
    <row r="1116" spans="1:11" ht="30">
      <c r="A1116" s="20" t="s">
        <v>968</v>
      </c>
      <c r="B1116" s="20" t="s">
        <v>1684</v>
      </c>
      <c r="C1116" s="25" t="s">
        <v>977</v>
      </c>
      <c r="D1116" s="27">
        <v>41656</v>
      </c>
      <c r="E1116" s="29" t="s">
        <v>1598</v>
      </c>
      <c r="F1116" s="26">
        <v>20140465</v>
      </c>
      <c r="G1116" s="27">
        <v>41815</v>
      </c>
      <c r="H1116" s="21" t="s">
        <v>293</v>
      </c>
      <c r="I1116" s="21" t="s">
        <v>979</v>
      </c>
      <c r="J1116" s="28" t="s">
        <v>2069</v>
      </c>
      <c r="K1116" s="30">
        <v>106280</v>
      </c>
    </row>
    <row r="1117" spans="1:11" ht="30">
      <c r="A1117" s="20" t="s">
        <v>968</v>
      </c>
      <c r="B1117" s="20" t="s">
        <v>1684</v>
      </c>
      <c r="C1117" s="25" t="s">
        <v>977</v>
      </c>
      <c r="D1117" s="27">
        <v>41656</v>
      </c>
      <c r="E1117" s="29" t="s">
        <v>1598</v>
      </c>
      <c r="F1117" s="26">
        <v>20140466</v>
      </c>
      <c r="G1117" s="27">
        <v>41815</v>
      </c>
      <c r="H1117" s="21" t="s">
        <v>294</v>
      </c>
      <c r="I1117" s="21" t="s">
        <v>979</v>
      </c>
      <c r="J1117" s="28" t="s">
        <v>2069</v>
      </c>
      <c r="K1117" s="30">
        <v>82280</v>
      </c>
    </row>
    <row r="1118" spans="1:11" ht="30">
      <c r="A1118" s="20" t="s">
        <v>968</v>
      </c>
      <c r="B1118" s="20" t="s">
        <v>1684</v>
      </c>
      <c r="C1118" s="25" t="s">
        <v>977</v>
      </c>
      <c r="D1118" s="27">
        <v>41656</v>
      </c>
      <c r="E1118" s="29" t="s">
        <v>1598</v>
      </c>
      <c r="F1118" s="26">
        <v>20140467</v>
      </c>
      <c r="G1118" s="27">
        <v>41815</v>
      </c>
      <c r="H1118" s="21" t="s">
        <v>295</v>
      </c>
      <c r="I1118" s="21" t="s">
        <v>979</v>
      </c>
      <c r="J1118" s="28" t="s">
        <v>2069</v>
      </c>
      <c r="K1118" s="30">
        <v>82280</v>
      </c>
    </row>
    <row r="1119" spans="1:11" ht="60">
      <c r="A1119" s="20" t="s">
        <v>968</v>
      </c>
      <c r="B1119" s="20" t="s">
        <v>1165</v>
      </c>
      <c r="C1119" s="25" t="s">
        <v>1166</v>
      </c>
      <c r="D1119" s="27">
        <v>40625</v>
      </c>
      <c r="E1119" s="29" t="s">
        <v>1603</v>
      </c>
      <c r="F1119" s="26">
        <v>20140115</v>
      </c>
      <c r="G1119" s="27">
        <v>41816</v>
      </c>
      <c r="H1119" s="21" t="s">
        <v>128</v>
      </c>
      <c r="I1119" s="21" t="s">
        <v>296</v>
      </c>
      <c r="J1119" s="28" t="s">
        <v>1768</v>
      </c>
      <c r="K1119" s="30">
        <v>39441</v>
      </c>
    </row>
    <row r="1120" spans="1:11" ht="45">
      <c r="A1120" s="20" t="s">
        <v>968</v>
      </c>
      <c r="B1120" s="20" t="s">
        <v>1165</v>
      </c>
      <c r="C1120" s="25" t="s">
        <v>148</v>
      </c>
      <c r="D1120" s="27">
        <v>40625</v>
      </c>
      <c r="E1120" s="29" t="s">
        <v>1603</v>
      </c>
      <c r="F1120" s="26">
        <v>20140116</v>
      </c>
      <c r="G1120" s="27">
        <v>41816</v>
      </c>
      <c r="H1120" s="21" t="s">
        <v>297</v>
      </c>
      <c r="I1120" s="21" t="s">
        <v>298</v>
      </c>
      <c r="J1120" s="28" t="s">
        <v>1772</v>
      </c>
      <c r="K1120" s="30">
        <v>2055431</v>
      </c>
    </row>
    <row r="1121" spans="1:11" ht="30">
      <c r="A1121" s="20" t="s">
        <v>968</v>
      </c>
      <c r="B1121" s="20" t="s">
        <v>1165</v>
      </c>
      <c r="C1121" s="25" t="s">
        <v>148</v>
      </c>
      <c r="D1121" s="27">
        <v>40625</v>
      </c>
      <c r="E1121" s="29" t="s">
        <v>1603</v>
      </c>
      <c r="F1121" s="26">
        <v>20140117</v>
      </c>
      <c r="G1121" s="27">
        <v>41816</v>
      </c>
      <c r="H1121" s="21" t="s">
        <v>299</v>
      </c>
      <c r="I1121" s="21" t="s">
        <v>1264</v>
      </c>
      <c r="J1121" s="28" t="s">
        <v>1265</v>
      </c>
      <c r="K1121" s="30">
        <v>299195</v>
      </c>
    </row>
    <row r="1122" spans="1:11" ht="150">
      <c r="A1122" s="20" t="s">
        <v>968</v>
      </c>
      <c r="B1122" s="20" t="s">
        <v>1165</v>
      </c>
      <c r="C1122" s="25" t="s">
        <v>1166</v>
      </c>
      <c r="D1122" s="27">
        <v>40625</v>
      </c>
      <c r="E1122" s="29" t="s">
        <v>1603</v>
      </c>
      <c r="F1122" s="26">
        <v>20140118</v>
      </c>
      <c r="G1122" s="27">
        <v>41816</v>
      </c>
      <c r="H1122" s="21" t="s">
        <v>129</v>
      </c>
      <c r="I1122" s="21" t="s">
        <v>1264</v>
      </c>
      <c r="J1122" s="28" t="s">
        <v>1265</v>
      </c>
      <c r="K1122" s="30">
        <v>130365</v>
      </c>
    </row>
    <row r="1123" spans="1:11" ht="30">
      <c r="A1123" s="20" t="s">
        <v>968</v>
      </c>
      <c r="B1123" s="20" t="s">
        <v>1165</v>
      </c>
      <c r="C1123" s="25" t="s">
        <v>148</v>
      </c>
      <c r="D1123" s="27">
        <v>40625</v>
      </c>
      <c r="E1123" s="29" t="s">
        <v>1603</v>
      </c>
      <c r="F1123" s="26">
        <v>20140119</v>
      </c>
      <c r="G1123" s="27">
        <v>41816</v>
      </c>
      <c r="H1123" s="21" t="s">
        <v>300</v>
      </c>
      <c r="I1123" s="21" t="s">
        <v>298</v>
      </c>
      <c r="J1123" s="28" t="s">
        <v>1772</v>
      </c>
      <c r="K1123" s="30">
        <v>2062318</v>
      </c>
    </row>
    <row r="1124" spans="1:11" ht="90">
      <c r="A1124" s="20" t="s">
        <v>968</v>
      </c>
      <c r="B1124" s="20" t="s">
        <v>969</v>
      </c>
      <c r="C1124" s="25" t="s">
        <v>1597</v>
      </c>
      <c r="D1124" s="27" t="s">
        <v>1597</v>
      </c>
      <c r="E1124" s="29" t="s">
        <v>1598</v>
      </c>
      <c r="F1124" s="26">
        <v>20140468</v>
      </c>
      <c r="G1124" s="27">
        <v>41816</v>
      </c>
      <c r="H1124" s="21" t="s">
        <v>301</v>
      </c>
      <c r="I1124" s="21" t="s">
        <v>302</v>
      </c>
      <c r="J1124" s="28" t="s">
        <v>303</v>
      </c>
      <c r="K1124" s="30">
        <v>240000</v>
      </c>
    </row>
    <row r="1125" spans="1:11" ht="45">
      <c r="A1125" s="20" t="s">
        <v>968</v>
      </c>
      <c r="B1125" s="20" t="s">
        <v>1903</v>
      </c>
      <c r="C1125" s="25" t="s">
        <v>304</v>
      </c>
      <c r="D1125" s="27">
        <v>40424</v>
      </c>
      <c r="E1125" s="29" t="s">
        <v>1598</v>
      </c>
      <c r="F1125" s="26">
        <v>20140470</v>
      </c>
      <c r="G1125" s="27">
        <v>41817</v>
      </c>
      <c r="H1125" s="21" t="s">
        <v>305</v>
      </c>
      <c r="I1125" s="21" t="s">
        <v>979</v>
      </c>
      <c r="J1125" s="28" t="s">
        <v>2069</v>
      </c>
      <c r="K1125" s="30">
        <v>1514700</v>
      </c>
    </row>
    <row r="1126" spans="1:11" ht="120">
      <c r="A1126" s="20" t="s">
        <v>968</v>
      </c>
      <c r="B1126" s="20" t="s">
        <v>154</v>
      </c>
      <c r="C1126" s="25" t="s">
        <v>306</v>
      </c>
      <c r="D1126" s="27">
        <v>41810</v>
      </c>
      <c r="E1126" s="29" t="s">
        <v>1598</v>
      </c>
      <c r="F1126" s="26">
        <v>20140471</v>
      </c>
      <c r="G1126" s="27">
        <v>41817</v>
      </c>
      <c r="H1126" s="21" t="s">
        <v>307</v>
      </c>
      <c r="I1126" s="21" t="s">
        <v>308</v>
      </c>
      <c r="J1126" s="28" t="s">
        <v>309</v>
      </c>
      <c r="K1126" s="30">
        <v>560000</v>
      </c>
    </row>
    <row r="1127" spans="1:11" ht="30">
      <c r="A1127" s="20" t="s">
        <v>968</v>
      </c>
      <c r="B1127" s="20" t="s">
        <v>1684</v>
      </c>
      <c r="C1127" s="25" t="s">
        <v>977</v>
      </c>
      <c r="D1127" s="27">
        <v>41656</v>
      </c>
      <c r="E1127" s="29" t="s">
        <v>1598</v>
      </c>
      <c r="F1127" s="26">
        <v>20140472</v>
      </c>
      <c r="G1127" s="27">
        <v>41817</v>
      </c>
      <c r="H1127" s="21" t="s">
        <v>310</v>
      </c>
      <c r="I1127" s="21" t="s">
        <v>979</v>
      </c>
      <c r="J1127" s="28" t="s">
        <v>2069</v>
      </c>
      <c r="K1127" s="30">
        <v>66514</v>
      </c>
    </row>
    <row r="1128" spans="1:11" ht="60">
      <c r="A1128" s="20" t="s">
        <v>968</v>
      </c>
      <c r="B1128" s="20" t="s">
        <v>1903</v>
      </c>
      <c r="C1128" s="25" t="s">
        <v>311</v>
      </c>
      <c r="D1128" s="27">
        <v>41814</v>
      </c>
      <c r="E1128" s="29" t="s">
        <v>1598</v>
      </c>
      <c r="F1128" s="26">
        <v>20140473</v>
      </c>
      <c r="G1128" s="27">
        <v>41820</v>
      </c>
      <c r="H1128" s="21" t="s">
        <v>312</v>
      </c>
      <c r="I1128" s="21" t="s">
        <v>313</v>
      </c>
      <c r="J1128" s="28" t="s">
        <v>314</v>
      </c>
      <c r="K1128" s="30">
        <v>696780</v>
      </c>
    </row>
    <row r="1129" spans="1:11" ht="30">
      <c r="A1129" s="20" t="s">
        <v>968</v>
      </c>
      <c r="B1129" s="20" t="s">
        <v>1543</v>
      </c>
      <c r="C1129" s="25" t="s">
        <v>1597</v>
      </c>
      <c r="D1129" s="27" t="s">
        <v>1597</v>
      </c>
      <c r="E1129" s="29" t="s">
        <v>1603</v>
      </c>
      <c r="F1129" s="26">
        <v>20140120</v>
      </c>
      <c r="G1129" s="27">
        <v>41820</v>
      </c>
      <c r="H1129" s="21" t="s">
        <v>315</v>
      </c>
      <c r="I1129" s="21" t="s">
        <v>316</v>
      </c>
      <c r="J1129" s="28" t="s">
        <v>317</v>
      </c>
      <c r="K1129" s="30">
        <v>38967</v>
      </c>
    </row>
    <row r="1130" spans="1:11" ht="60">
      <c r="A1130" s="20" t="s">
        <v>968</v>
      </c>
      <c r="B1130" s="20" t="s">
        <v>318</v>
      </c>
      <c r="C1130" s="25" t="s">
        <v>319</v>
      </c>
      <c r="D1130" s="27">
        <v>41820</v>
      </c>
      <c r="E1130" s="29" t="s">
        <v>1603</v>
      </c>
      <c r="F1130" s="26">
        <v>20140121</v>
      </c>
      <c r="G1130" s="27">
        <v>41820</v>
      </c>
      <c r="H1130" s="21" t="s">
        <v>320</v>
      </c>
      <c r="I1130" s="21" t="s">
        <v>321</v>
      </c>
      <c r="J1130" s="28" t="s">
        <v>322</v>
      </c>
      <c r="K1130" s="30">
        <v>3600000</v>
      </c>
    </row>
    <row r="1131" spans="1:11" ht="60">
      <c r="A1131" s="20" t="s">
        <v>968</v>
      </c>
      <c r="B1131" s="20" t="s">
        <v>318</v>
      </c>
      <c r="C1131" s="25" t="s">
        <v>319</v>
      </c>
      <c r="D1131" s="27">
        <v>41820</v>
      </c>
      <c r="E1131" s="29" t="s">
        <v>1603</v>
      </c>
      <c r="F1131" s="26">
        <v>20140122</v>
      </c>
      <c r="G1131" s="27">
        <v>41820</v>
      </c>
      <c r="H1131" s="21" t="s">
        <v>323</v>
      </c>
      <c r="I1131" s="21" t="s">
        <v>324</v>
      </c>
      <c r="J1131" s="28" t="s">
        <v>325</v>
      </c>
      <c r="K1131" s="30">
        <v>20470000</v>
      </c>
    </row>
    <row r="1132" spans="1:11" ht="60">
      <c r="A1132" s="25" t="s">
        <v>968</v>
      </c>
      <c r="B1132" s="25" t="s">
        <v>318</v>
      </c>
      <c r="C1132" s="25" t="s">
        <v>319</v>
      </c>
      <c r="D1132" s="27">
        <v>41820</v>
      </c>
      <c r="E1132" s="21" t="s">
        <v>1603</v>
      </c>
      <c r="F1132" s="26">
        <v>20140123</v>
      </c>
      <c r="G1132" s="27">
        <v>41820</v>
      </c>
      <c r="H1132" s="21" t="s">
        <v>326</v>
      </c>
      <c r="I1132" s="21" t="s">
        <v>327</v>
      </c>
      <c r="J1132" s="28" t="s">
        <v>328</v>
      </c>
      <c r="K1132" s="30">
        <v>1309000</v>
      </c>
    </row>
  </sheetData>
  <autoFilter ref="A5:K436"/>
  <mergeCells count="2">
    <mergeCell ref="A2:K2"/>
    <mergeCell ref="A3:K3"/>
  </mergeCells>
  <phoneticPr fontId="3" type="noConversion"/>
  <dataValidations xWindow="512" yWindow="95" count="38">
    <dataValidation type="list" allowBlank="1" showInputMessage="1" showErrorMessage="1" sqref="B1 B54 B56:B69 B71 B223:B224 B216:B218 B213:B214 B208:B211 B175:B194 B151:B172 B239:B241 B129:B145 B149 E6:E37 A6:B37 B908:B945 E908:E945">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6:D49 D415:D436 C50:C51 C52:D76 C5 D150 D146 D138 C133:D133 C130:C132 C134:C270 D258:D269 D243:D256 C271:D331 F326 C332 C333:D357 C361 C365:C392 C432:C436 C415:C419 C422:C430 C82:D91 C129:D129 G603:G631 C585:D649 G585 C814:D815 C816:C823 C846:D846 C847:C872 C832:C845 D838 C831:D831 C825:C830 C824:D824 C811:C813 C875:C907 D954 C958:D967 C969:D970 C947:D953 C908:D945 D882:D905 D1006:D1032 C1006:C1035 G1036:G1073 C1054:D1054 C1046:D1046 C1040:D1041 C1036:D1038 C1048:D1050 C1070:D1073 C1074:C1132"/>
    <dataValidation type="list" allowBlank="1" showInputMessage="1" showErrorMessage="1" sqref="E270">
      <formula1>$IN$65085:$IN$65089</formula1>
    </dataValidation>
    <dataValidation type="list" allowBlank="1" showInputMessage="1" showErrorMessage="1" sqref="B270">
      <formula1>$IM$65085:$IM$65093</formula1>
    </dataValidation>
    <dataValidation type="list" allowBlank="1" showInputMessage="1" showErrorMessage="1" sqref="E316:E317">
      <formula1>$IQ$64796:$IQ$64800</formula1>
    </dataValidation>
    <dataValidation type="list" allowBlank="1" showInputMessage="1" showErrorMessage="1" sqref="B318:B324">
      <formula1>$IP$64838:$IP$64848</formula1>
    </dataValidation>
    <dataValidation type="list" allowBlank="1" showInputMessage="1" showErrorMessage="1" sqref="E318:E324">
      <formula1>$IQ$64838:$IQ$64842</formula1>
    </dataValidation>
    <dataValidation type="list" allowBlank="1" showInputMessage="1" showErrorMessage="1" sqref="B316:B317 B325:B357">
      <formula1>$B$2:$B$7</formula1>
    </dataValidation>
    <dataValidation type="list" allowBlank="1" showInputMessage="1" showErrorMessage="1" sqref="B361">
      <formula1>$IP$55030:$IP$55040</formula1>
    </dataValidation>
    <dataValidation type="list" allowBlank="1" showInputMessage="1" showErrorMessage="1" sqref="B372:B376 B387:B392 B382:B383 B368:B369">
      <formula1>$IP$55085:$IP$55095</formula1>
    </dataValidation>
    <dataValidation type="list" allowBlank="1" showInputMessage="1" showErrorMessage="1" sqref="B377:B381">
      <formula1>$IP$55017:$IP$55027</formula1>
    </dataValidation>
    <dataValidation type="list" allowBlank="1" showInputMessage="1" showErrorMessage="1" sqref="E393:E414">
      <formula1>$IQ$55045:$IQ$55050</formula1>
    </dataValidation>
    <dataValidation type="list" allowBlank="1" showInputMessage="1" showErrorMessage="1" sqref="E585:E600">
      <formula1>$Y$6:$Y$30</formula1>
    </dataValidation>
    <dataValidation type="list" allowBlank="1" showInputMessage="1" showErrorMessage="1" sqref="B585:B649">
      <formula1>$X$6:$X$7</formula1>
    </dataValidation>
    <dataValidation type="list" allowBlank="1" showInputMessage="1" showErrorMessage="1" sqref="E636:E637 E647:E648 E641:E645 E639">
      <formula1>$HQ$65089:$HQ$65093</formula1>
    </dataValidation>
    <dataValidation type="list" allowBlank="1" showInputMessage="1" showErrorMessage="1" sqref="E649 E646 E638 E601:E635 E640">
      <formula1>$Y$6:$Y$7</formula1>
    </dataValidation>
    <dataValidation type="list" allowBlank="1" showInputMessage="1" showErrorMessage="1" sqref="E695 E698 C720 C687 C716:C717 C728:C729 C730:D730 C725 C723 C726:D726 C690:C696 C699 C685 C713:C714 C704:C711 C715:D715 C702:D702 D713">
      <formula1>#REF!</formula1>
    </dataValidation>
    <dataValidation type="list" allowBlank="1" showInputMessage="1" showErrorMessage="1" sqref="B733:B743">
      <formula1>$O$5:$O$42</formula1>
    </dataValidation>
    <dataValidation type="list" allowBlank="1" showInputMessage="1" showErrorMessage="1" sqref="C733:C743">
      <formula1>$P$5:$P$42</formula1>
    </dataValidation>
    <dataValidation type="list" allowBlank="1" showInputMessage="1" showErrorMessage="1" sqref="E733:E743">
      <formula1>$Q$5:$Q$21</formula1>
    </dataValidation>
    <dataValidation type="list" allowBlank="1" showInputMessage="1" showErrorMessage="1" sqref="B725 B716:B723 B687 B728:B729 B697 B694:B695 B685 B744:B748 B689:B692 B703:B710 B699 B712:B713 E744:E745 E685:E694 E699:E732 E696:E697">
      <formula1>#REF!</formula1>
    </dataValidation>
    <dataValidation type="textLength" allowBlank="1" showInputMessage="1" showErrorMessage="1" sqref="J746:J748">
      <formula1>11</formula1>
      <formula2>12</formula2>
    </dataValidation>
    <dataValidation type="list" allowBlank="1" showInputMessage="1" showErrorMessage="1" sqref="E811:E881">
      <formula1>$IQ$65515:$IQ$65520</formula1>
    </dataValidation>
    <dataValidation type="list" allowBlank="1" showInputMessage="1" showErrorMessage="1" sqref="A812">
      <formula1>$IO$65478:$IO$65498</formula1>
    </dataValidation>
    <dataValidation type="list" allowBlank="1" showInputMessage="1" showErrorMessage="1" sqref="B811:B881">
      <formula1>$IP$65515:$IP$65526</formula1>
    </dataValidation>
    <dataValidation type="list" allowBlank="1" showInputMessage="1" showErrorMessage="1" sqref="A813:A881 A811">
      <formula1>#REF!</formula1>
    </dataValidation>
    <dataValidation type="list" allowBlank="1" showInputMessage="1" showErrorMessage="1" sqref="B1006:B1032">
      <formula1>$IP$65459:$IP$65467</formula1>
    </dataValidation>
    <dataValidation type="list" allowBlank="1" showInputMessage="1" showErrorMessage="1" sqref="A1006:A1035">
      <formula1>$IO$65459:$IO$65479</formula1>
    </dataValidation>
    <dataValidation type="list" allowBlank="1" showInputMessage="1" showErrorMessage="1" sqref="B1033:B1035">
      <formula1>$IP$65461:$IP$65470</formula1>
    </dataValidation>
    <dataValidation type="list" allowBlank="1" showInputMessage="1" showErrorMessage="1" sqref="E1033:E1035">
      <formula1>$IQ$65461:$IQ$65465</formula1>
    </dataValidation>
    <dataValidation type="list" allowBlank="1" showInputMessage="1" showErrorMessage="1" sqref="E1006:E1032">
      <formula1>$IQ$65459:$IQ$65463</formula1>
    </dataValidation>
    <dataValidation type="list" allowBlank="1" showInputMessage="1" showErrorMessage="1" sqref="E882:E905">
      <formula1>$IQ$65452:$IQ$65456</formula1>
    </dataValidation>
    <dataValidation type="list" allowBlank="1" showInputMessage="1" showErrorMessage="1" sqref="B882:B905">
      <formula1>$IP$65452:$IP$65460</formula1>
    </dataValidation>
    <dataValidation type="list" allowBlank="1" showInputMessage="1" showErrorMessage="1" sqref="E906:E907">
      <formula1>$IQ$65454:$IQ$65458</formula1>
    </dataValidation>
    <dataValidation type="list" allowBlank="1" showInputMessage="1" showErrorMessage="1" sqref="B906:B907">
      <formula1>$IP$65454:$IP$65463</formula1>
    </dataValidation>
    <dataValidation type="list" allowBlank="1" showInputMessage="1" showErrorMessage="1" sqref="A1074:A1132">
      <formula1>$IO$65190:$IO$65210</formula1>
    </dataValidation>
    <dataValidation type="list" allowBlank="1" showInputMessage="1" showErrorMessage="1" sqref="B1074:B1132">
      <formula1>$IP$65190:$IP$65200</formula1>
    </dataValidation>
    <dataValidation type="list" allowBlank="1" showInputMessage="1" showErrorMessage="1" sqref="E1074:E1132">
      <formula1>$IQ$65190:$IQ$65194</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Junio 2014</vt:lpstr>
      <vt:lpstr>'Transparencia Junio 2014'!Área_de_impresión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sdiaz</cp:lastModifiedBy>
  <cp:lastPrinted>2014-04-08T15:49:01Z</cp:lastPrinted>
  <dcterms:created xsi:type="dcterms:W3CDTF">2011-07-07T14:31:16Z</dcterms:created>
  <dcterms:modified xsi:type="dcterms:W3CDTF">2014-07-31T23:03:39Z</dcterms:modified>
</cp:coreProperties>
</file>