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35" windowWidth="28515" windowHeight="11415"/>
  </bookViews>
  <sheets>
    <sheet name="Diciembre 2018" sheetId="35" r:id="rId1"/>
    <sheet name="Hoja2" sheetId="24" r:id="rId2"/>
  </sheets>
  <definedNames>
    <definedName name="_xlnm._FilterDatabase" localSheetId="0" hidden="1">'Diciembre 2018'!$B$5:$L$1334</definedName>
  </definedNames>
  <calcPr calcId="145621"/>
</workbook>
</file>

<file path=xl/calcChain.xml><?xml version="1.0" encoding="utf-8"?>
<calcChain xmlns="http://schemas.openxmlformats.org/spreadsheetml/2006/main">
  <c r="L188" i="35" l="1"/>
  <c r="L744" i="35" l="1"/>
  <c r="L734" i="35"/>
  <c r="L729" i="35"/>
  <c r="L728" i="35"/>
  <c r="L721" i="35"/>
  <c r="L109" i="35"/>
  <c r="L100" i="35"/>
  <c r="L86" i="35"/>
  <c r="L82" i="35"/>
  <c r="L79" i="35"/>
  <c r="L76" i="35"/>
</calcChain>
</file>

<file path=xl/sharedStrings.xml><?xml version="1.0" encoding="utf-8"?>
<sst xmlns="http://schemas.openxmlformats.org/spreadsheetml/2006/main" count="10598" uniqueCount="2671">
  <si>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</si>
  <si>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</si>
  <si>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</si>
  <si>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</si>
  <si>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</si>
  <si>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</si>
  <si>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</si>
  <si>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</si>
  <si>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</si>
  <si>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</si>
  <si>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</si>
  <si>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T DOC</t>
  </si>
  <si>
    <t xml:space="preserve">Tipo </t>
  </si>
  <si>
    <t>Licitación Privada Menor</t>
  </si>
  <si>
    <t>Servicio Básico</t>
  </si>
  <si>
    <t>Otro</t>
  </si>
  <si>
    <t>AGUAS DEL ALTIPLANO S.A.</t>
  </si>
  <si>
    <t>99.561.010-8</t>
  </si>
  <si>
    <t>Consumo de agua potable Fiscalía Local de Alto Hospicio</t>
  </si>
  <si>
    <t>ELIQSA</t>
  </si>
  <si>
    <t>96.541.870-9</t>
  </si>
  <si>
    <t>Consumo de electricidad URAVIT</t>
  </si>
  <si>
    <t>Consumo de electricidad Fiscalía Local de Alto Hospicio</t>
  </si>
  <si>
    <t>Consumo de electricidad Fiscalía Local de Pozo Almonte</t>
  </si>
  <si>
    <t>EMPRESA DE CORREOS DE CHILE</t>
  </si>
  <si>
    <t>60.503.000-9</t>
  </si>
  <si>
    <t>Consumo de electricidad Nueva Fiscalía Local de Iquique</t>
  </si>
  <si>
    <t>Consumo de agua potable Uravit</t>
  </si>
  <si>
    <t>Consumo de agua potable Fiscalía Regional</t>
  </si>
  <si>
    <t>84295700-1</t>
  </si>
  <si>
    <t>79638870-6</t>
  </si>
  <si>
    <t>77630820-K</t>
  </si>
  <si>
    <t>COMERCIAL RED OFFICE</t>
  </si>
  <si>
    <t>SOC. COMERCIAL EL SALITRE</t>
  </si>
  <si>
    <t>ISAIAS SAAVEDRA PARRA</t>
  </si>
  <si>
    <t>EMPRESA PERIODISTICA EL NORTE S.A.</t>
  </si>
  <si>
    <t>12441870-4</t>
  </si>
  <si>
    <t>7097390-1</t>
  </si>
  <si>
    <t>8051094-2</t>
  </si>
  <si>
    <t>99520000-7</t>
  </si>
  <si>
    <t>ALEXANDER LOWENSTEIN</t>
  </si>
  <si>
    <t>7160043-2</t>
  </si>
  <si>
    <t>77637890-9</t>
  </si>
  <si>
    <t>76067436-2</t>
  </si>
  <si>
    <t>76580320-9</t>
  </si>
  <si>
    <t>7953592-3</t>
  </si>
  <si>
    <t>CONSULTORIA E INVESTIGACION EN RRHH SPA</t>
  </si>
  <si>
    <t>EMPRESA PERIODISTICA EL NORTE S.A</t>
  </si>
  <si>
    <t>COMERCIAL RED OFFICE LTDA.</t>
  </si>
  <si>
    <t>JOSE MARIA SILVA SPENCER</t>
  </si>
  <si>
    <t>IDENTIDAD VISUAL SPA</t>
  </si>
  <si>
    <t>7455840-2</t>
  </si>
  <si>
    <t>9599898-4</t>
  </si>
  <si>
    <t>76510964-7</t>
  </si>
  <si>
    <t>VIVIANA ERRINGTON COPAJA</t>
  </si>
  <si>
    <t>78178530-K</t>
  </si>
  <si>
    <t>ROLAND VORWERK Y COMPANIA LIMITADA</t>
  </si>
  <si>
    <t>IVAN GUILLEN VILLARROEL</t>
  </si>
  <si>
    <t>COMPAÑIA DE PETROLEOS DE CHILE COPEC S.A</t>
  </si>
  <si>
    <t>BERNARDO DEL CARMEN VARAS ROMERO</t>
  </si>
  <si>
    <t>VLADIMIR CARLOS MOLINA</t>
  </si>
  <si>
    <t>JUAN ROJO ROJO</t>
  </si>
  <si>
    <t>12095051-7</t>
  </si>
  <si>
    <t>Licitación Privada Mayor</t>
  </si>
  <si>
    <t>81771100-6</t>
  </si>
  <si>
    <t>DISTRIBUIDORA NENE LTDA</t>
  </si>
  <si>
    <t>HUMBERTO GARETTO E HIJOS LIMITADA</t>
  </si>
  <si>
    <t>89862200-2</t>
  </si>
  <si>
    <t>77180230-3</t>
  </si>
  <si>
    <t>76287853-4</t>
  </si>
  <si>
    <t>ARIEL VIDAL PERALTA PROV. Y SERVS. EIRL</t>
  </si>
  <si>
    <t>LATAM AIRLINES GROUP S.A</t>
  </si>
  <si>
    <t>Compra de pasaje aéreo S. Justiniano por asistencia a Corte Suprema, días 09-12 al 10-12.</t>
  </si>
  <si>
    <t>Compra de materiales para mantenimiento de F. Regional y FL Iquique.</t>
  </si>
  <si>
    <t>Compra de materiales de oficina y aseo para stock FL Alto Hospicio, pdo. dic/18 hasta mar/19.</t>
  </si>
  <si>
    <t>Compra de materiales de oficina para stock FL Alto Hospicio, pdo. dic/18 hasta mar/19.</t>
  </si>
  <si>
    <t>Compra de materiales de oficina para stock FL Iquique, pdo. dic/18 hasta mar/19.</t>
  </si>
  <si>
    <t>Carga de cupón electrónico para vehículos FR Tarapacá, estimado a mar/19, según promedio mensual.</t>
  </si>
  <si>
    <t>Limpieza de vidrios en altura de FL Iquique, incluye la totalidad de vidrios exteriores.</t>
  </si>
  <si>
    <t>Instalación de puntos de red y de audio en sala de entrevistas de FL Iquique.</t>
  </si>
  <si>
    <t>Servicio de desinsectacion y sanitizacion en FL Alto Hospicio, incluye las 6 casas y patios interiores.</t>
  </si>
  <si>
    <t>Remodelacion oficina 2° piso de quinta casa, incluye pintura de muros y cielos, cambio de piso flotante, luminaria led y puntos electricos y de red para 2 puestos de trabajos.</t>
  </si>
  <si>
    <t>Habilitacion de pergola para Funcionarios, en patio de 6° casa de FL Alto Hospicio, incluye enchufe triple, iluminacion y cielo de policarbonato.</t>
  </si>
  <si>
    <t>Obras menores en Fiscalía Regional, consistente en corte de pata de mesón, cambio de baliza, instalación de espejo panorámico y numeración del edificio.</t>
  </si>
  <si>
    <t>Compra de pasaje aereo para Fiscal Regional, Lanzamiento de Observatorio del Narcotráfico en Chile 2018, 19-12-18.</t>
  </si>
  <si>
    <t>Servicio de limpieza de camras de alcantarrillado y retiro de residuos en 6 casas de FL Alto Hospicio.</t>
  </si>
  <si>
    <t>Compra de pasaje aereo para victima RUC 1701122861-5, Stgo-Iqq-Stgo entre 13-12 al 18-12.</t>
  </si>
  <si>
    <t>Obras menores en FL Iquique, reparacion ceramicos de ducha de funcionarios, instalacion de puerta de acceso a baño subterraneo, instalacion de lavadero para personal de aseo.</t>
  </si>
  <si>
    <t>Compra de materiales de oficina para Uravit, stock dic/18 hasta mar/19.</t>
  </si>
  <si>
    <t>Compra de vajilla y menaje para comedores y sala de reuniones de FL Iquique, FL del Tamarugal, y F. Regional.</t>
  </si>
  <si>
    <t>Compra de 40 cojín lumbar para Funcionarios de FR Tarapacá.</t>
  </si>
  <si>
    <t>Compra de dispensadores de papel higiénico y toallas interdobladas para F. Regional.</t>
  </si>
  <si>
    <t>300 invitaciones para Cuenta Publica FR Tarapacá, año 2018.</t>
  </si>
  <si>
    <t>Compra de 1.000 hojas tamaño carta con membrete para Capacitaciones de FR Tarapacá.</t>
  </si>
  <si>
    <t>Demarcación de estacionamientos primer piso de FL Iquique, para Funcionarios.</t>
  </si>
  <si>
    <t>Compra de materiales de oficina para F. Regional, stock hasta mar/19.</t>
  </si>
  <si>
    <t>Compra de materiales de oficina para stock de FL del Tamarugal, hasta mar/19.</t>
  </si>
  <si>
    <t>Reemplazo cerradura en puerta de acceso a baño subterráneo, FL Iquique.</t>
  </si>
  <si>
    <t>Demarcación estacionamientos reservados para F. Regional y espacio frente a portón de acceso vehicular, con la leyenda "No Estacionar"</t>
  </si>
  <si>
    <t>Reparación de baños en Fiscalía del Tamarugal, consistentes en cambio de llaves de lavamanos y de paso, por filtraciones.</t>
  </si>
  <si>
    <t>Reparación de baño 2º piso de quinta casa en Fiscalía Local de Alto Hospicio, reparación de filtraciones, cambio de cerámicas y pintura.</t>
  </si>
  <si>
    <t>Instalación de módulos XLR de audio en sala de entrevistas FL Iquique, debido a nuevas instrucciones y equipos recibidos.</t>
  </si>
  <si>
    <t>Destape de cámara y conductos de baños en FL del Tamarugal</t>
  </si>
  <si>
    <t>Reparación de conexiones eléctricas existentes en recepción de FL alto Hospicio, separando la alimentación de PC de los otros artefactos, e instalando nuevo diferencial y automático.</t>
  </si>
  <si>
    <t>Compra de 35 llaveros de FR Tarapacá, con logo Institucional como presente del Fiscal Regional para autoridades.</t>
  </si>
  <si>
    <t>CHILEMAT S.P.A.</t>
  </si>
  <si>
    <t>PAULA MADARIAGA POBL</t>
  </si>
  <si>
    <t>SKY AIRLINE S A</t>
  </si>
  <si>
    <t>RODRIGO ANDRES ALDAY</t>
  </si>
  <si>
    <t>96726970-0</t>
  </si>
  <si>
    <t>4882616-4</t>
  </si>
  <si>
    <t>76020775-6</t>
  </si>
  <si>
    <t>88417000-1</t>
  </si>
  <si>
    <t>16558483-K</t>
  </si>
  <si>
    <t xml:space="preserve">Licitación Pública </t>
  </si>
  <si>
    <t>CARLOS HUMBERTO RIOS PONTONY</t>
  </si>
  <si>
    <t>INFORME COMPRAS Y CONTRATACIONES MINISTERIO PÚBLICO DICIEMBRE 2018</t>
  </si>
  <si>
    <t>No Aplica</t>
  </si>
  <si>
    <t>Orden de Compra</t>
  </si>
  <si>
    <t>8 butacas 3 asientos para F.L.Pta.Arenas</t>
  </si>
  <si>
    <t>Comercial Punta Arenas Ltda.</t>
  </si>
  <si>
    <t>78.428.730-0</t>
  </si>
  <si>
    <t>Cámara 360º para Unidad de Gestión</t>
  </si>
  <si>
    <t>Transworld Supply Ltda.</t>
  </si>
  <si>
    <t>77.829.700-0</t>
  </si>
  <si>
    <t>Contratación Directa</t>
  </si>
  <si>
    <t>12-FR Nº 257</t>
  </si>
  <si>
    <t xml:space="preserve">Confección 1.500 cheques propios para fiscalía regional de Magallanes </t>
  </si>
  <si>
    <t>Banco de Estado de Chile</t>
  </si>
  <si>
    <t>97.030.000-7</t>
  </si>
  <si>
    <t>Convenio Marco (Chilecompra)</t>
  </si>
  <si>
    <t>Materiales de oficina para F.L.Pta.Arenas</t>
  </si>
  <si>
    <t>Com.Redoffice Magallanes Ltda.</t>
  </si>
  <si>
    <t>78.307.990-9</t>
  </si>
  <si>
    <t>Materiales de aseo para F.L.Pta.Arenas</t>
  </si>
  <si>
    <t>10 distintivos vehículo estatal para vehículos uso institucional</t>
  </si>
  <si>
    <t>Casa de Moneda de Chile S.A.</t>
  </si>
  <si>
    <t>60.806.000-6</t>
  </si>
  <si>
    <t>Materiales de oficina para F.L.Pto.Natales</t>
  </si>
  <si>
    <t>Jorge González Peña</t>
  </si>
  <si>
    <t>13.113.251-4</t>
  </si>
  <si>
    <t>Materiales de oficina para Fiscalía Regional</t>
  </si>
  <si>
    <t>Vargas y Vargas Ltda.</t>
  </si>
  <si>
    <t>76.015.250-1</t>
  </si>
  <si>
    <t>Materiales de aseo para F.L.Pto.Natales</t>
  </si>
  <si>
    <t>Abastecedora del Comercio Ltda.</t>
  </si>
  <si>
    <t>84.348.700-9</t>
  </si>
  <si>
    <t>04 dispensadores de agua frío/calor</t>
  </si>
  <si>
    <t>Zec Hnos. y Cia.Ltda.</t>
  </si>
  <si>
    <t>76.481.988-8</t>
  </si>
  <si>
    <t>Materiales de aseo para fiscalía regional</t>
  </si>
  <si>
    <t>Contratación Directa (Exceptuada del Regl. Compras)</t>
  </si>
  <si>
    <t>Orden de Servicio</t>
  </si>
  <si>
    <t>Pasaje Pta.Arenas/Porvenir día  03/12/18 por comisión de servicio(02 funcionarios)</t>
  </si>
  <si>
    <t>Transbordadora Austral Broom S.A.</t>
  </si>
  <si>
    <t>82.074.900-6</t>
  </si>
  <si>
    <t>Pasaje Porvenir/P.Arenas  día 05/12/18 por comisión de servicio(02 funcionarios)</t>
  </si>
  <si>
    <t>Suscripción anual diario local para fiscalía regional y fiscalías locales</t>
  </si>
  <si>
    <t>Empresa de Publicaciones La Prensa Austral Ltda.</t>
  </si>
  <si>
    <t>85.732.200-2</t>
  </si>
  <si>
    <t>12-DER Nº 18</t>
  </si>
  <si>
    <t>Pintura interior primer piso fiscalía regional</t>
  </si>
  <si>
    <t>Freddy Galindo Toledo</t>
  </si>
  <si>
    <t>9.531.760-k</t>
  </si>
  <si>
    <t>Lavado manteles F.L.Pta.Arenas</t>
  </si>
  <si>
    <t>Juana Cabero Huinao</t>
  </si>
  <si>
    <t>9.874.389-8</t>
  </si>
  <si>
    <t>Pasaje Pta.Arenas/Pto.Williams/Pta.Arenas enero,febrero y marzo 2019 por comisión de servicio</t>
  </si>
  <si>
    <t>Aerovías DAP S.A.</t>
  </si>
  <si>
    <t>89.428.000-k</t>
  </si>
  <si>
    <t>Instalación y configuración CCTV para F.L.Pto.Natales</t>
  </si>
  <si>
    <t>Héctor Aravena Martinovic</t>
  </si>
  <si>
    <t>12.542.071-0</t>
  </si>
  <si>
    <t>Pasaje Porvenir/Pta.Arenas día 13/12/18 por comisión de servicio</t>
  </si>
  <si>
    <t>Pasaje Pta.Arenas/Porvenir  día 14/12/18 por comisión de servicio</t>
  </si>
  <si>
    <t>Cambio pasaje Pta.Arenas/Santiago día 19/12/18 por comisión de servicio</t>
  </si>
  <si>
    <t>Latam Airlines Group S.A.</t>
  </si>
  <si>
    <t>89.862.200-2</t>
  </si>
  <si>
    <t>Cambio pasaje Arica/Santiago día 13/12/18 por comisión de servicio</t>
  </si>
  <si>
    <t>Mantención 12 extintores F.L.Pta.Arenas</t>
  </si>
  <si>
    <t>Alfredo González Stern</t>
  </si>
  <si>
    <t>6.215.788-7</t>
  </si>
  <si>
    <t>Habilitación sala entrevista videograbada en F.L.Pta.Arenas</t>
  </si>
  <si>
    <t>Pedro Luis Hernández Henriquez</t>
  </si>
  <si>
    <t>15.989.921-7</t>
  </si>
  <si>
    <t>Instalación y configuración CCTV para Fiscalía Regional, F.L.Pta.Arenas y F.L.Porvenir</t>
  </si>
  <si>
    <t>Pasaje Porvenir/Pta.Arenas día 08/01/19 por comisión de servicio</t>
  </si>
  <si>
    <t>Reemplazo ventana en F.L.Pta.Arenas, incluye materiales y mano de obra.</t>
  </si>
  <si>
    <t>Comercial Ferro Sur Ltda.</t>
  </si>
  <si>
    <t>89.719.800-2</t>
  </si>
  <si>
    <t>Servicio recuperación  y mantención barnizado material lenga en ventanas y paredes exteriores F.L.Porvenir.</t>
  </si>
  <si>
    <t>Francisco Meneses Oyarzún</t>
  </si>
  <si>
    <t>11.596.090-3</t>
  </si>
  <si>
    <t>Suscripción anual diario La tercera para fiscal regional</t>
  </si>
  <si>
    <t>Copesa S.A.</t>
  </si>
  <si>
    <t>76.170.725-9</t>
  </si>
  <si>
    <t>Instalación cerámicos baño 1º piso fiscalía regional,incluye materiales y mano de obra</t>
  </si>
  <si>
    <t>Fredy Pena Ruíz</t>
  </si>
  <si>
    <t>8.989.160-4</t>
  </si>
  <si>
    <t>Instalación piso flotante oficias asesora comunicacional y director ejecutivo regional,incluye materiales y mano de obra</t>
  </si>
  <si>
    <t>Comercial e Inversiones Crosur Ltda.</t>
  </si>
  <si>
    <t>78.197.550-8</t>
  </si>
  <si>
    <t>Reparación filtración muro exterior fiscalía regional, incluye materiales y mano de obra</t>
  </si>
  <si>
    <t>Boleta</t>
  </si>
  <si>
    <t>Consumo electricidad Fiscalía Regional desde el 28/11/18 al 27/12/18</t>
  </si>
  <si>
    <t>Edelmag S.A.</t>
  </si>
  <si>
    <t>88.221.200-9</t>
  </si>
  <si>
    <t>Consumo electricidad Fiscalía Local Pta.Arenas y URAVIT desde el  29/11/18 al 28/12/18</t>
  </si>
  <si>
    <t>Consumo electricidad Fiscalía Local Puerto Natales  desde el 08/11/18 al 06/12/18</t>
  </si>
  <si>
    <t>Consumo electricidad Fiscalía Local Porvenir  desde el 27/11/18 al 26/12/18</t>
  </si>
  <si>
    <t>Factura</t>
  </si>
  <si>
    <t>Servicio franqueo convenido Fiscalía Regional y  F.L.Pta.Arenas noviembre 2018</t>
  </si>
  <si>
    <t>Empresa de Correos de Chile</t>
  </si>
  <si>
    <t>Servicio franqueo convenido Fiscalía Regional y Fiscalías Locales noviembre 2018</t>
  </si>
  <si>
    <t>Consumo agua potable  Fiscalía Regional desde el   06/11/18 al 05/12/18</t>
  </si>
  <si>
    <t>Aguas Magallanes S.A.</t>
  </si>
  <si>
    <t>Consumo agua potable  Fiscalía Local Pta.Arenas   desde el  09/11/18 al 10/12/18</t>
  </si>
  <si>
    <t>76.215.628-9</t>
  </si>
  <si>
    <t>Consumo agua potable  Fiscalía Local Pto.Natales desde el  15/11/18 al 14/12/18</t>
  </si>
  <si>
    <t>Consumo agua potable  Fiscalía Local Porvenir desde el  06/11/18 al 05/12/18</t>
  </si>
  <si>
    <t>Consumo gas Fiscalía Regional  desde el 22/11/18 al 20/12/18</t>
  </si>
  <si>
    <t>Gasco S.A.</t>
  </si>
  <si>
    <t>90.310.000-1</t>
  </si>
  <si>
    <t>Consumo gas  Fiscalía Local Pta.Arenas   desde el  07/11/18 al 06/12/18</t>
  </si>
  <si>
    <t>Consumo gas Fiscalía Local Pto.Natales  desde el 07/11/18 al 06/12/18</t>
  </si>
  <si>
    <t>Consumo gas Fiscalía Local Porvenir  desde el 08/11/18 al 06/12/18</t>
  </si>
  <si>
    <t>No aplica</t>
  </si>
  <si>
    <t>Servicio Eléctrico Fiscalía Local Graneros consumo mes de NOVIEMBRE</t>
  </si>
  <si>
    <t>CGE DISTRIBUCIÓN S.A.</t>
  </si>
  <si>
    <t>76.411.321-7</t>
  </si>
  <si>
    <t>11376137
11376138
11376139
11376140
11376141
11376142
11376143
11376144
11376145</t>
  </si>
  <si>
    <t>Servicio Eléctrico Fiscalía Local Rengo consumo mes de  NOVIEMBRE</t>
  </si>
  <si>
    <t>Servicio Eléctrico Edificio Fiscalía Local San Vicente consumo mes de NOVIEMBRE</t>
  </si>
  <si>
    <t>Servicio Eléctrico Edificio Fiscalía Local Pichilemu consumo mes de  NOVIEMBRE</t>
  </si>
  <si>
    <t>Servicio Eléctrico Edificio Oficina Auxiliar de Litueche consumo mes de NOVIEMBRE</t>
  </si>
  <si>
    <t>Servicio Eléctrico Edificio Fiscalía Local San Fernando consumo mes de NOVIEMBRE</t>
  </si>
  <si>
    <t>Servicio Eléctrico Edificio Fiscalía Local de Santra Cruz consumo mes de NOVIEMBRE</t>
  </si>
  <si>
    <t>Servicio Eléctrico Edificio Fiscalía Regional y Local Rancagua consumo mes de NOVIEMBRE</t>
  </si>
  <si>
    <t>Servicio de Agua Potable  Fiscalía Local de Graneros Consumo mes de  DICIEMBRE</t>
  </si>
  <si>
    <t>EMPRESA SERVICIOS SANITARIOS ESSBIO S.A</t>
  </si>
  <si>
    <t>76.833.300-9</t>
  </si>
  <si>
    <t>Servicio de Agua Potable Fiscalía Local de Pichilemu Consumo mes de  DICIEMBRE</t>
  </si>
  <si>
    <t>Servicio de Agua Potable Fiscalía Local de San Vicente Consumo mes de DICIEMBRE</t>
  </si>
  <si>
    <t>Servicio de Agua Potable Fiscalía Local de Santa Cruz Consumo mes de DICIEMBRE</t>
  </si>
  <si>
    <t>Servicio de Agua Potable Fiscalía Local de Rengo Consumo mes de DICIEMBRE</t>
  </si>
  <si>
    <t>Servicio de Agua Potable Fiscalía Local de San Fernando Consumo mes de DICIEMBRE</t>
  </si>
  <si>
    <t>Servicio de Agua Potable Fiscalía Regional y Fiscalía Local de Rancagua Consumo mes de DICIEMBRE</t>
  </si>
  <si>
    <t>FN N° 2075/2018</t>
  </si>
  <si>
    <t>Servicio de 3 evaluaciones psicolaborales para el cargo de Abogado Asistente Fiscalía de Alta Complejidad Valor 4UF Según convenio IVA incluido.</t>
  </si>
  <si>
    <t>CONSULTORA BUSINESS PARTNERS SEARCH LIMITADA</t>
  </si>
  <si>
    <t>76.190.699-2</t>
  </si>
  <si>
    <t>UF 12</t>
  </si>
  <si>
    <t>Compra de banderas chilenas</t>
  </si>
  <si>
    <t>LORENA DE LOS ANGELES VON HAUSEN RICE</t>
  </si>
  <si>
    <t>16.921.123-K</t>
  </si>
  <si>
    <t>06-DER N° 310</t>
  </si>
  <si>
    <t>Servicio de pintura exterior del inmueble de la FL Santa Cruz</t>
  </si>
  <si>
    <t>EDGARDO BENJAMÍN ESCRICH DÍAZ CONSTRUCCION Y SERVICIOS EIRL</t>
  </si>
  <si>
    <t>76.331.168-6</t>
  </si>
  <si>
    <t>Compra de combustible 95 y PD para vehículos Fiscalías VI Región. Compra realizada a través Convenio Marco (Chilecompra) OC 697057-145-CM18.</t>
  </si>
  <si>
    <t>COMPANIA DE PETROLEOS DE CHILE COPEC S A</t>
  </si>
  <si>
    <t>99.520.000-7</t>
  </si>
  <si>
    <t>Adquisición de equipo de aire acondicionado 12000BTU</t>
  </si>
  <si>
    <t>CHISTOPHER RUBERITH SOTO VELIZ</t>
  </si>
  <si>
    <t>19.254.830-6</t>
  </si>
  <si>
    <t xml:space="preserve">Cambio de pasaje aéreo por Consejo de Fiscales </t>
  </si>
  <si>
    <t>76.204.527-3</t>
  </si>
  <si>
    <t>Reposición de piso en 2do nivel de la Fiscalía Local de Pichilemu</t>
  </si>
  <si>
    <t>Arriendo de salón Rancagua. Compra realizada a través Convenio Marco (Chilecompra) OC 697057-147-CM18.</t>
  </si>
  <si>
    <t>HOTELERA DIEGO DE ALMAGRO LIMITADA</t>
  </si>
  <si>
    <t>77.663.150-7</t>
  </si>
  <si>
    <t>MORAIMA DE LAS MERCEDES MONSALVE CABELLO</t>
  </si>
  <si>
    <t>3.149.108-8</t>
  </si>
  <si>
    <t>06-DER N° 312</t>
  </si>
  <si>
    <t>Servicio de Habilitación de bodega de custodia de carpetas de la FL Graneros</t>
  </si>
  <si>
    <t>Compra de insumos para talleres ISTAS</t>
  </si>
  <si>
    <t>PROVEEDORES INTEGRALES PRISA S A</t>
  </si>
  <si>
    <t>96.556.940-5</t>
  </si>
  <si>
    <t>Servicio de coffe break para capacitaciones de los días 18/DIc FL San Vicente, 19/Dic FL San Fernando y 26/Dic FL Santa Cruz. Compra realizada a través Convenio Marco (Chilecompra) OC 697057-148-CM18.</t>
  </si>
  <si>
    <t>FABIOLA MARLEN CORREA SAAVEDRA</t>
  </si>
  <si>
    <t>15.527.648-7</t>
  </si>
  <si>
    <t>Compra de mobiliario. Compra realizada a través Convenio Marco (Chilecompra) OC 697057-146-CM18.</t>
  </si>
  <si>
    <t>FABRICA DE ACCESORIOS Y MUEBLES DE OFICINA SA</t>
  </si>
  <si>
    <t>76.837.310-8</t>
  </si>
  <si>
    <t>Compra de taco calendario 2019.Compra realizada a través Convenio Marco (Chilecompra) OC 697057-149-CM18.</t>
  </si>
  <si>
    <t>DIMERC S.A.</t>
  </si>
  <si>
    <t>96.670.840-9</t>
  </si>
  <si>
    <t>Compra de pizarra 1.20x1.80cm.Compra realizada a través Convenio Marco (Chilecompra) OC 697057-150-CM18.</t>
  </si>
  <si>
    <t>Compra de dos trituradoras.Compra realizada a través Convenio Marco (Chilecompra) OC 697057-151-CM18.</t>
  </si>
  <si>
    <t>M&amp;L COMERCIAL SPA</t>
  </si>
  <si>
    <t>76.358.082-2</t>
  </si>
  <si>
    <t>Servicio de traducción a imputado en causa RUC 1801241XXX-X</t>
  </si>
  <si>
    <t>LOUIS CHERICHEL</t>
  </si>
  <si>
    <t>25.940.801-6</t>
  </si>
  <si>
    <t>Servicio de Coffe break para reunión capacitación para Carabineros en el contexto de delitos VIF.Compra realizada a través Convenio Marco (Chilecompra) OC 697057-152-CM18.</t>
  </si>
  <si>
    <t>06-DER N° 318</t>
  </si>
  <si>
    <t>Habilitación de oficinas para el área de desarrollo y soporte de la Unidad de Evaluación, Control, Desarrollo de la Gestión e Informática de la Fiscalía Regional de O'Higgins</t>
  </si>
  <si>
    <t>06-DER N° 317</t>
  </si>
  <si>
    <t>Habilitación de una bodega para la Unidad de Administración y Finanzas en el subterráneo del edificio de la Fiscalía Regional de O'Higgins</t>
  </si>
  <si>
    <t>OBRAS MENORES EN CONSTRUCCION - LUIS ORLANDO MUÑOZ ESCOBAR E.I.R.L.</t>
  </si>
  <si>
    <t>76.313.357-5</t>
  </si>
  <si>
    <t>Servicio de traducción a imputado en causa RUC 1800911XXX-X</t>
  </si>
  <si>
    <t>STANLEY JOSEPH</t>
  </si>
  <si>
    <t>24.195.793-4</t>
  </si>
  <si>
    <t>Servicio de mantención de dos UPS en la FL Pichilemu</t>
  </si>
  <si>
    <t>MEE S. A.</t>
  </si>
  <si>
    <t>76.609.677-8</t>
  </si>
  <si>
    <t>Compra de cuadernos institucionales para capacitación.Compra realizada a través Convenio Marco (Chilecompra) OC 697057-153-CM18.</t>
  </si>
  <si>
    <t>PRINTECH SPA</t>
  </si>
  <si>
    <t>76.428.294-9</t>
  </si>
  <si>
    <t>Suministro y montaje enchufe en FL Graneros</t>
  </si>
  <si>
    <t>SOCIEDAD DE SERVICIOS ELECTEN LIMITADA</t>
  </si>
  <si>
    <t>76.783.045-9</t>
  </si>
  <si>
    <t>Adquisición de calzado para funcionarios</t>
  </si>
  <si>
    <t>FORUS S.A.</t>
  </si>
  <si>
    <t>86.963.200-7</t>
  </si>
  <si>
    <t>Publicación concurso Abogado Asistente grado X FL Rancagua.Compra realizada a través Convenio Marco (Chilecompra) OC 697057-154-CM18.</t>
  </si>
  <si>
    <t>EMPRESA EL MERCURIO S A P</t>
  </si>
  <si>
    <t>90.193.000-7</t>
  </si>
  <si>
    <t>Cambio de Luminarias en edificio en la FL Pichilemu</t>
  </si>
  <si>
    <t>Reparación de canaletas del edificio de la Fiscalía Local de Santa Cruz</t>
  </si>
  <si>
    <t>Reparación de portón en FL San Vicente</t>
  </si>
  <si>
    <t>MARLA GEORGETTE FERNANDEZ FLORES</t>
  </si>
  <si>
    <t>10.819.759-5</t>
  </si>
  <si>
    <t>Reparación de espejo en Ascensor Norte</t>
  </si>
  <si>
    <t>GRACIELA PENA SILVA E HIJOS LIMITADA</t>
  </si>
  <si>
    <t>76.332.780-9</t>
  </si>
  <si>
    <t>Servicio de 3 evaluaciones psicolaborales para el cargo de Administrador de la Fiscalía Local de San Vicente Valor 4UF Según convenio IVA incluido</t>
  </si>
  <si>
    <t>Compra de materiales de oficina.Compra realizada a través Convenio Marco (Chilecompra) OC 697057-156-CM18.</t>
  </si>
  <si>
    <t>Compra de cinta de embalaje.Compra realizada a través Convenio Marco (Chilecompra) OC 697057-157-CM18.</t>
  </si>
  <si>
    <t>Compra de materiales de oficina.Compra realizada a través Convenio Marco (Chilecompra) OC 697057-158-CM18.</t>
  </si>
  <si>
    <t>Compra de combustible 95 y PD para vehículos Fiscalías VI Región.Compra realizada a través Convenio Marco (Chilecompra) OC 697057-160-CM18.</t>
  </si>
  <si>
    <t>Adquisición de paletas detectoras de metales</t>
  </si>
  <si>
    <t>ELECTRONICA TODO ESPIA LIMITADA</t>
  </si>
  <si>
    <t>76.150.735-4</t>
  </si>
  <si>
    <t>Pintura pasillo y terraza 5to piso Fiscalía Regional</t>
  </si>
  <si>
    <t>Provisión e instalación de vidrio en UGI</t>
  </si>
  <si>
    <t>06-DER N° 306</t>
  </si>
  <si>
    <t>Contrato</t>
  </si>
  <si>
    <t>Construcción de cubierta en terraza del 5° piso del edificio de la Fiscalía Regional y Local de Rancagua</t>
  </si>
  <si>
    <t>06-FR N° 308</t>
  </si>
  <si>
    <t>Renueva contrato de arriendo de inmueble donde opera la Oficina Auxiliar de Litueche, por un año, a contar del 15 de marzo de 2019.</t>
  </si>
  <si>
    <t>VICTORIA DE LOS PLACERES FARÍAS RUBIO</t>
  </si>
  <si>
    <t>4.971.718-0</t>
  </si>
  <si>
    <t>16 UF MENSUAL</t>
  </si>
  <si>
    <t>Por consumo agua potable  y alcantarillado Fiscalía Local  Cisnes, período 24/10/2018 al 24/11/2018.</t>
  </si>
  <si>
    <t>Aguas Patagonia de Aysén S.A.</t>
  </si>
  <si>
    <t>99.501.280-4</t>
  </si>
  <si>
    <t>Por consumo agua potable  y alcantarillado Fiscalía Local  Aysén, período 24/10/2018 al 24/11/2018.</t>
  </si>
  <si>
    <t>Com. María D. Altamirano Fernández EIRL</t>
  </si>
  <si>
    <t>76.439.755-K</t>
  </si>
  <si>
    <t>Cheques para impresora láser Banco Estado Cuenta Corriente Fiscalía Regional de Aysén.</t>
  </si>
  <si>
    <t>Banco del Estado de Chile</t>
  </si>
  <si>
    <t>Florería y Venta de Plantas M° Soledad Vera</t>
  </si>
  <si>
    <t>76.436.941-6</t>
  </si>
  <si>
    <t>Asoc. Por El Desarrollo Paralelo 47 Ltda.</t>
  </si>
  <si>
    <t>65.067.088-4</t>
  </si>
  <si>
    <t>Soc. Comercial y Turística El Reloj Ltda.</t>
  </si>
  <si>
    <t>76.258.830-7</t>
  </si>
  <si>
    <t>Por consumo agua potable  y alcantarillado Fiscalía Local  Chile Chico, período 25/10/2018 al 24/11/2018.</t>
  </si>
  <si>
    <t>Por consumo agua potable  (cargo fijo) Fiscalía Local  Chile Chico, período 25/10/2018 al 24/11/2018.</t>
  </si>
  <si>
    <t>Por consumo agua potable  y alcantarillado Fiscalía Local  Cochrane, período 29/10/2018 al 26/11/2018.</t>
  </si>
  <si>
    <t>Servicio de alimentación (almuerzo) para actividad de Calidad de Vida Laboral, equipo SACFI Fiscalía Regional de Aysén.</t>
  </si>
  <si>
    <t>Inversiones PMG Limitada</t>
  </si>
  <si>
    <t>76.569.905-3</t>
  </si>
  <si>
    <t>Arriendo de salón para actividad de Calidad de Vida Laboral, equipo SACFI Fiscalía Regional de Aysén.</t>
  </si>
  <si>
    <t>Espacios Colaborativos de Trabajo Pula Alvarez Robles E.I.R.L.</t>
  </si>
  <si>
    <t>76.526.012-4</t>
  </si>
  <si>
    <t>Modificación puerta atención, 2do piso Fiscalía Regional de Aysén</t>
  </si>
  <si>
    <t>Constructora J.R.A. Ltda.</t>
  </si>
  <si>
    <t>76.612.578-6</t>
  </si>
  <si>
    <t>Transbordo en barcaza vehículo y pasajes para Fiscal Adjunto Jefe Unidad de Análisis Criminal Fiscalía Regional de Aysén. Entrevistas y presentaciones término foco 1-2017.</t>
  </si>
  <si>
    <t>Soc. Marítima y Comercial SOMARCO Ltda.</t>
  </si>
  <si>
    <t>80.925.100-4</t>
  </si>
  <si>
    <t>Arriendo de salón y servicio coffee break para reunión planificación 2019, Equipo Directivo y Unidad de Comunicaciones Fiscalía Regional de Aysén.</t>
  </si>
  <si>
    <t>Detroit Chile S.A.</t>
  </si>
  <si>
    <t>81.271.100-8</t>
  </si>
  <si>
    <t>Neumáticos para vehículo institucional Fiscalía Regional de Aysén.</t>
  </si>
  <si>
    <t>Esteban Guic y Cía. Ltda.</t>
  </si>
  <si>
    <t>82.120.600-6</t>
  </si>
  <si>
    <t>Trituradora de papeles para Fiscalía Regional de Aysén. O/C Nº 697209-277-CM18 del 06/12/2018 Mercado Público.</t>
  </si>
  <si>
    <t>Comercial e Importadora VIEYOR SPA</t>
  </si>
  <si>
    <t>77.180.230-3</t>
  </si>
  <si>
    <t>Trituradoras de papel para Fiscalía Regional de Aysén. O/C Nº 697209-278-CM18 del 06/12/2018 Mercado Público.</t>
  </si>
  <si>
    <t>Importadora y Exportadora  Estado Ltda.</t>
  </si>
  <si>
    <t>84.888.400-6</t>
  </si>
  <si>
    <t>Artículos de aseo para Fiscalía Regional de Aysén. O/C N° 397209-280-CM18 del 06/12/2018 Mercado Público.</t>
  </si>
  <si>
    <t>Dimerc S.A.</t>
  </si>
  <si>
    <t>Artículos de oficina para Fiscalía Regional de Aysén. O/C N° 397209-281-CM18 del 06/12/2018 Mercado Público.</t>
  </si>
  <si>
    <t>Comercial Red Office Sur Limitada</t>
  </si>
  <si>
    <t>77.806.000-0</t>
  </si>
  <si>
    <t>Artículos de oficina para Fiscalía Regional de Aysén. O/C N° 397209-282-CM18 del 06/12/2018 Mercado Público.</t>
  </si>
  <si>
    <t>Comercial Sotocopias Ltda.</t>
  </si>
  <si>
    <t>76.025.795-8</t>
  </si>
  <si>
    <t>Pasajes aéreos Temuco - Santiago para Abogada Asistente, diligencias causa Huracán. O/C N° 397209-283-CM18 del 07/12/2018 Mercado Público.</t>
  </si>
  <si>
    <t>Digitalización carpetas Fiscalía Local de Coyhaique.</t>
  </si>
  <si>
    <t>Angélica Isabel Antrillao Poblete</t>
  </si>
  <si>
    <t>18.470.511-7</t>
  </si>
  <si>
    <t>Consumo energía eléctrica Fiscalía Regional y Fiscalía Local de Coyhaique, período 07/11/2018 al 06/12/2018.</t>
  </si>
  <si>
    <t>Empresa Eléctrica de Aysén S.A.</t>
  </si>
  <si>
    <t>88.272.600-2</t>
  </si>
  <si>
    <t>Diseño campaña intranet Bienvenido a tu Nuevo Espacio.</t>
  </si>
  <si>
    <t>Nelson Antonio Reyes Reyes</t>
  </si>
  <si>
    <t>16.880.102-5</t>
  </si>
  <si>
    <t xml:space="preserve">Diseño campaña intranet Diciembre mes de Balances </t>
  </si>
  <si>
    <t>Diseño campaña intranet Diciembre mes de Balances Comunidad y Autoridades</t>
  </si>
  <si>
    <t>Diseño campaña intranet Diciembre mes de Balances Personas y Aprendizaje</t>
  </si>
  <si>
    <t>Rina Carmen Pizarro Muñoz</t>
  </si>
  <si>
    <t>13.002.892-6</t>
  </si>
  <si>
    <t>Cambio de horario de pasaje para Director Ejecutivo Regional Fiscalía Regional de Aysén.</t>
  </si>
  <si>
    <t>Pasajes aéreos a Santiago para Profesional RR.HH. Fiscalía Regional de Aysén. Participación en mesa de trabajo CGI Calidad de Vida.</t>
  </si>
  <si>
    <t>Soc. de Turismo e Inversiones Inmobiliarias Limitada.</t>
  </si>
  <si>
    <t>Traslado barcaza vehículo y pasajes para Técnico Unidad de Gestión e Informática Fiscalía Regional Aysén y funcionario Fiscalía Nacional. Concurrencia a Fiscalía Local de Chile Chico.</t>
  </si>
  <si>
    <t>Comercial Pura Patagonia Ltda.</t>
  </si>
  <si>
    <t>76.347.028-8</t>
  </si>
  <si>
    <t>Textos jurídicos para Biblioteca de Fiscalía Regional de Aysén.</t>
  </si>
  <si>
    <t>Editorial Libromar SPA</t>
  </si>
  <si>
    <t>76.240.638-1</t>
  </si>
  <si>
    <t>Textos jurídicos para Biblioteca Fiscalía Regional de Aysén.</t>
  </si>
  <si>
    <t>Guillermo Isaías Jara Deramond</t>
  </si>
  <si>
    <t>11.781.892-6</t>
  </si>
  <si>
    <t>Diseño Tarjeta de Navidad 2018, Fiscalía Regional de Aysén</t>
  </si>
  <si>
    <t>Petróleo para caldera, calefacción Fiscalía Local de Aysén.</t>
  </si>
  <si>
    <t>Sociedad Comercial Risopatrón Ltda.</t>
  </si>
  <si>
    <t>78.754.210-7</t>
  </si>
  <si>
    <t>Marisol Gabriela Reyes Dominguez</t>
  </si>
  <si>
    <t>13.526.677-9</t>
  </si>
  <si>
    <t xml:space="preserve">Por consumo agua potable Fiscalía Regional Aysén y Fiscalía Local Coyhaique, período 10/11/2018 al 11/12/2018. </t>
  </si>
  <si>
    <t>Petróleo para caldera, calefacción dependencias Fiscalía Local de Chile Chico.</t>
  </si>
  <si>
    <t>W. Fica e Hijos Limitada</t>
  </si>
  <si>
    <t>76.550.145-8</t>
  </si>
  <si>
    <t>Servicio de traslado Chile Chico - Cochrane ida y vuelta para Administradora, Concurrencia a Fiscalía Local de Cochrane.</t>
  </si>
  <si>
    <t>Rodrigo Cristian Vargas Alarcón</t>
  </si>
  <si>
    <t>15.304.210-1</t>
  </si>
  <si>
    <t>Petróleo para caldera, calefacción dependencias Fiscalía Local de Cisnes.</t>
  </si>
  <si>
    <t>Carlos Biere Morales</t>
  </si>
  <si>
    <t>6.070.261-6</t>
  </si>
  <si>
    <t>DER N° 31/2018</t>
  </si>
  <si>
    <t>Servicio de aseo para la Fiscalía Local de Aysén, Contrato por un año a/c  05/01/19, monto máximo anual total $ 5.140.800.-</t>
  </si>
  <si>
    <t>Servicios Industriales Jorge Eduardo Ballesteros Otárola EIRL</t>
  </si>
  <si>
    <t>76.770.763-0</t>
  </si>
  <si>
    <t>DER N° 32/2018</t>
  </si>
  <si>
    <t>Servicio de aseo para la Fiscalía Local de Cisnes, Contrato por un año a/c  02/01/19, monto máximo anual total $ 2.640.000.-</t>
  </si>
  <si>
    <t>Servicios Grales. Alex Argel Lemus EIRL</t>
  </si>
  <si>
    <t>76.819.236-7</t>
  </si>
  <si>
    <t>Pasaje aéreo Santiago - Balmaceda para Fiscal Adjunto Fiscalía Local de Coyhaique. Diligencias causa FAM.</t>
  </si>
  <si>
    <t>Limpieza exterior de vidrios del edificio de la Fiscalía Regional y Fiscalía Local de Coyhaique.</t>
  </si>
  <si>
    <t>Grupoclean Ltda.</t>
  </si>
  <si>
    <t>76.346.984-0</t>
  </si>
  <si>
    <t>Orden contra factura, Boleta y recepción conforme del servicio.</t>
  </si>
  <si>
    <t>Gestión y Soluciones Informáticas Ltda.</t>
  </si>
  <si>
    <t>76.098.072-2</t>
  </si>
  <si>
    <t>Construcción de estantería empotrada para Centralizado Fiscalía Local  Coyhaique.</t>
  </si>
  <si>
    <t>Cambio de fecha pasaje Sr. Fiscal Regional de Aysén.</t>
  </si>
  <si>
    <t>Anotación marginal en Conservador de propiedad Ministerio Público, Fiscalía Local de Cisnes</t>
  </si>
  <si>
    <t>Fernando Cristian Arancibia Meza</t>
  </si>
  <si>
    <t>9.614.885-2</t>
  </si>
  <si>
    <t>Traslado directivo desde aeropuerto Balmaceda a Coyhaique</t>
  </si>
  <si>
    <t>Juan Fernando García Mansilla</t>
  </si>
  <si>
    <t>7.927.278-7</t>
  </si>
  <si>
    <t>Pasaje Sr. Fiscal Regional de Aysén Concepción Santiago.  Diligencias causa.</t>
  </si>
  <si>
    <t>Pasajes Sr. Fiscal Adjunto Fiscalía Local de Coyhaique. Balmaceda Santiago Balmaceda; Diligencias causa FAM y Audiencia Huracan.</t>
  </si>
  <si>
    <t>Víctor Claudio Opitz Vargas</t>
  </si>
  <si>
    <t>11.910.740-7</t>
  </si>
  <si>
    <t>Por consumo de electricidad Fiscalía Local de Aysén período 209/11/2018 al 19/12/2018.</t>
  </si>
  <si>
    <t>Aprovisionamiento de combustible para vehículos arrendados y propios de la FR XI Aysén.</t>
  </si>
  <si>
    <t>Compañía de Petróleos de Chile COPEC S.A.</t>
  </si>
  <si>
    <t>Reubicación de equipos de aire acondicionado en dependencias de la Fiscalía Regional de Aysén.</t>
  </si>
  <si>
    <t>Jorge Enrique Toledo Barrera</t>
  </si>
  <si>
    <t>10.736.838-8</t>
  </si>
  <si>
    <t>Pasajes aéreos Temuco - Santiago ida y vuelta para abogado asistente. Diligencias causa Huracán.</t>
  </si>
  <si>
    <t>Mantención y pruebas de equipos de radio comunicaciones de Fiscal Regional y Fiscalías Locales de la Región de Aysén.</t>
  </si>
  <si>
    <t>Soc. Austral Telecom Ltda.</t>
  </si>
  <si>
    <t>76.363.705-0</t>
  </si>
  <si>
    <t>Mantención techumbre edificio que sirve de asiento a la Fiscalía Regional de Aysén y Fiscalía Local de Coyhaique.</t>
  </si>
  <si>
    <t>Provisión e instalación termos eléctricos en edificio Fiscalía Regional de Aysén y Fiscalía Local de Coyhaique.</t>
  </si>
  <si>
    <t>Servicio taxi traslado funcionarios diligencias Fiscalía Local de Coyhaique</t>
  </si>
  <si>
    <t>Toner y cilindro para impresora Brother de Unidad de Finanzas Fiscalía Regional de Aysén.</t>
  </si>
  <si>
    <t>Claudio Patricio Brito Gallegos</t>
  </si>
  <si>
    <t>13.452.358-1</t>
  </si>
  <si>
    <t>Petróleo para caldera, calefacción Fiscalía Local de Chile Chico.</t>
  </si>
  <si>
    <t>Petróleo para caldera, calefacción Fiscalía Local de Cochrane.</t>
  </si>
  <si>
    <t>Inversiones J y M Ltda.</t>
  </si>
  <si>
    <t>76.061.563-3</t>
  </si>
  <si>
    <t>Petróleo para caldera, calefacción Fiscalía Local de Cisnes.</t>
  </si>
  <si>
    <t>Compra 3 sillas para Fiscalía Regional de Aysén.</t>
  </si>
  <si>
    <t>Sodimac  S. A.</t>
  </si>
  <si>
    <t>96.792.430-K</t>
  </si>
  <si>
    <t>Disco duro externo para Unidad de Administración y Finanzas Fiscalía Regional de Aysén.</t>
  </si>
  <si>
    <t>Sotocopias Computación Ltda.</t>
  </si>
  <si>
    <t>76.036.795-8</t>
  </si>
  <si>
    <t>Tacos calendario para Fiscalía Regional de Aysén. O/C N° 697209-287-CM18 del 27/12/2018 Mercado Público.</t>
  </si>
  <si>
    <t>Pasajes aéreos Temuco - Santiago ida y vuelta, para Abogado Asistente, Diligencias causa Huracán.</t>
  </si>
  <si>
    <t>Mantención y recarga extintores Fiscalía Regional de Aysén y Fiscalía Local de Coyhaique.</t>
  </si>
  <si>
    <t>Vicente Luis Ricardo Herrera Donoso</t>
  </si>
  <si>
    <t>7.911.486-3</t>
  </si>
  <si>
    <t>Mantención, revisión y prueba de red húmeda, Fiscalía Regional de Aysén.</t>
  </si>
  <si>
    <t>Paola Andrea Gallardo Para Entretneciones EIRL</t>
  </si>
  <si>
    <t>76.424.465-6</t>
  </si>
  <si>
    <t>Papel tamaño oficio para Fiscalía Regional de Aysén. O/C Nº 697209-289-CM18 del 28/12/2018 Mercado Público.</t>
  </si>
  <si>
    <t>10 teléfonos móviles prepagos marca OWN, compañía Entel, Modelo: F-1024, incluída recarga de $ 5.000 c/u, para stock Unidad de Atención a Víctimas y Testigos, Fiscalía Regional de Aysén.</t>
  </si>
  <si>
    <t>Comercial Carrasco y Hernández S.A.</t>
  </si>
  <si>
    <t>76.014.638-2</t>
  </si>
  <si>
    <t>Kits mini alarmas comunitarias inalámbricas, stock Unidad de Atención a Víctimas y Testigo Fiscalía Regional de Aysén.</t>
  </si>
  <si>
    <t>Renovación suscripción anual para El Diario de Aysén, año 2019, para Fiscalía Regional de Aysén, Unidad de Análisis Criminal y Fiscalías Locales de Coyhaique y Aysén. O/C Nº 697209-290-CM18 del 31/12/2018 Mercado Público.</t>
  </si>
  <si>
    <t>Empresa Periodística de Aysén S.A.</t>
  </si>
  <si>
    <t>96.843.890-5</t>
  </si>
  <si>
    <t>Renovación suscripción anual diario El Divisadero, año 2019, para Fiscalía Regional de Aysén, Unidad de Análisis Criminal y Fiscalías Locales de Coyhaique y Aysén. O/C Nº 697209-291-CM18 del 31/12/2018 Mercado Público.</t>
  </si>
  <si>
    <t>Cía. Periodística e Imprenta Tamango S.A.</t>
  </si>
  <si>
    <t>96.695.300-4</t>
  </si>
  <si>
    <t>Por la adquisición de combustible para caldera FR y FL Coyhaique; aprovisionamiento 2019.</t>
  </si>
  <si>
    <t>Jaime René Carrillo Vera</t>
  </si>
  <si>
    <t>5.084.436-6</t>
  </si>
  <si>
    <t>Consumo energía eléctrica  Fiscalía Local de Cochrane, período 29/10/18 al 28/12/18.</t>
  </si>
  <si>
    <t>Consumo energía eléctrica  Fiscalía Local de Cisnes, período 29/10/18 al 28/12/18.</t>
  </si>
  <si>
    <t>Franqueo convenido,  consumo mes de noviembre 2018</t>
  </si>
  <si>
    <t>Empresa de Correos de Chile S.A.</t>
  </si>
  <si>
    <t>Mudanza  traslado muebles Fiscalía Talcahuano</t>
  </si>
  <si>
    <t>ALFONSO GUILLERMO ACEVEDO CARDENAS</t>
  </si>
  <si>
    <t>5.772.629-6</t>
  </si>
  <si>
    <t>Mudanza muebles Fiscalía Talcahuano a Bodega Los Carros.</t>
  </si>
  <si>
    <t>Compra de Timbres para Fiscalía Regional de Ñuble, (7 timbres )</t>
  </si>
  <si>
    <t>WALDO E. TAPIA FAUNDES</t>
  </si>
  <si>
    <t>6.721.462-5</t>
  </si>
  <si>
    <t>Compra de pendrive con logo institucional para Representación Fiscalía Regional Región Bio Bio.</t>
  </si>
  <si>
    <t>FRANCO DODERO PASSALACQUA</t>
  </si>
  <si>
    <t>8.032.107-4</t>
  </si>
  <si>
    <t>Servicio de Tapizado de Sillas y Sillones FR, 02 Poltronas , 2 Sillón Individual</t>
  </si>
  <si>
    <t>ABRISTELA ARANSAEZ LOPEZ</t>
  </si>
  <si>
    <t>8.600.147-0</t>
  </si>
  <si>
    <t>Reparación de 4 poltronas según articulo 1° ; Letra  V- FR Bio Bio</t>
  </si>
  <si>
    <t>Servicio de Tapizado de Sillas y Sillones FR, 20 Sillones, 8 Banquetas y 4 Sillón Ejecutivo respaldo medio</t>
  </si>
  <si>
    <t>JOSE DIEGO MUNOZ DIAZ</t>
  </si>
  <si>
    <t>9.736.509-1</t>
  </si>
  <si>
    <t>Compra de Timbres para Fiscalía  Regional de Ñuble, ( 8 Timbres)</t>
  </si>
  <si>
    <t>LUIS RIQUELME CHACON</t>
  </si>
  <si>
    <t>10.214.288-8</t>
  </si>
  <si>
    <t>Compra de Biblioteca y Cajonera para implementación de oficinas Unidad de Victimas y Testigos Región Ñuble. (Orden 696228-380-CM18)</t>
  </si>
  <si>
    <t>PEDRO ANTONIO PEDREROS CONCHA</t>
  </si>
  <si>
    <t>10.595.925-7</t>
  </si>
  <si>
    <t>Compra de Cuchillo para torta, Fiscalía Regional de Ñuble</t>
  </si>
  <si>
    <t>RODRIGO ANDRES ALDAY RODRIGUEZ</t>
  </si>
  <si>
    <t>16.558.483-K</t>
  </si>
  <si>
    <t>Servicio de coffe reunión Jornada Capacitación CODIS. Miércoles 12 de Diciembre en FR.</t>
  </si>
  <si>
    <t>SERGIO TOMAS BAZAES SOTO</t>
  </si>
  <si>
    <t>17.108.801-1</t>
  </si>
  <si>
    <t>Compra de resmas de Oficio y Carta para funcionamiento Fiscalías Locales Región Ñuble.</t>
  </si>
  <si>
    <t>PRISUR S.A.</t>
  </si>
  <si>
    <t>76.041.579-0</t>
  </si>
  <si>
    <t>Evaluación estamento Administrativo postulante Región Ñuble</t>
  </si>
  <si>
    <t>CARILLANCA Y VALDES ASOCIADOS LTDA.</t>
  </si>
  <si>
    <t>76.061.575-7</t>
  </si>
  <si>
    <t>Reparación de portón corredera Fiscalía Regional. Articulo 1°, Letra V.</t>
  </si>
  <si>
    <t>EMCO LTDA.</t>
  </si>
  <si>
    <t>76.065.100-1</t>
  </si>
  <si>
    <t>Corte de mueble repisa objeto despejar interruptores en 4to. Piso instalación de 4 puertas superiores y 4 inferiores. Art. 1°;  Letra  V-  Ñuble</t>
  </si>
  <si>
    <t>Arriendo Salón y atención para Reunión Equipo Directivo Fiscalía Región Bio Bio.</t>
  </si>
  <si>
    <t>GASTRONOMIA ARAUCARIA LTDA.</t>
  </si>
  <si>
    <t>76.104.717-5</t>
  </si>
  <si>
    <t>Compra de un Microonda Fiscalía Local de Bulnes.</t>
  </si>
  <si>
    <t>EMPRESA COMERCIAL LUIS VALDES LYON S.P.A</t>
  </si>
  <si>
    <t>76.231.391-K</t>
  </si>
  <si>
    <t>Visita Técnica para revisión y diagnóstico portón eléctrico Fiscalía Regional.</t>
  </si>
  <si>
    <t>SERV.INT.COMP.IVAN MERINO ITURRA EIRL</t>
  </si>
  <si>
    <t>76.371.226-5</t>
  </si>
  <si>
    <t>Revisión y mantención sistema caldera Fiscalía Regional.</t>
  </si>
  <si>
    <t>Compra de Sillones Ejecutivos para implementación de oficinas Unidad de Victimas y Testigos Región Ñuble. (Orden 696228-381-CM18)</t>
  </si>
  <si>
    <t>OFISILLAS IMPORTACION DISTR. Y COM LTDA.</t>
  </si>
  <si>
    <t>76.374.069-2</t>
  </si>
  <si>
    <t>Reparación y revisión de fugas equipo de Aire 4° piso. Sala de Reuniones FR.</t>
  </si>
  <si>
    <t>CLIMATIZACION ATMOSFERA ZERO S.P.A.</t>
  </si>
  <si>
    <t>76.406.777-0</t>
  </si>
  <si>
    <t>Recambio e instalación de equipo de aire acondicionado en Fiscalía Local de Concepción. Articulo 1° ; Letra V.</t>
  </si>
  <si>
    <t>Mantención equipo aire acondicionado Fiscalía Local de Coronel. Detalle según cotización N° 00001005 de fecha 17/12/2018.</t>
  </si>
  <si>
    <t>Publicación de Aviso para concurso público, en Fiscalías Local de Lebu y Concepción, Despacho a Través de Courbis.696228-371-CM18</t>
  </si>
  <si>
    <t>DIARIO EL SUR S.A.</t>
  </si>
  <si>
    <t>76.564.940-4</t>
  </si>
  <si>
    <t>Publicación de llamado a concurso, para el domingo 23/12/2018, en el diario el Sur, DESPACHO A TRAVES DE COURBIS, 696228-394-CM18</t>
  </si>
  <si>
    <t>Evaluación Psicolaboral para Abogado Asistente Fiscalía Región Coquimbo.</t>
  </si>
  <si>
    <t>SOC.MARTA AMESTICA BELMAR Y CIA.LTDA</t>
  </si>
  <si>
    <t>76.662.800-1</t>
  </si>
  <si>
    <t>Evaluaciones Psicolaborales estamento Profesional. Cargo Ugi.  Región Ñuble</t>
  </si>
  <si>
    <t>Evaluaciones Psicolaborales estamento Profesional. Cargo Región Ñuble</t>
  </si>
  <si>
    <t>Evaluación Psicológica para estamento administrativo suplente Fiscalía Lebu.</t>
  </si>
  <si>
    <t>Evaluaciones estamento administrativo Región Ñuble</t>
  </si>
  <si>
    <t>Evaluación estamento administrativo  Unida Sacfi Fiscalía Local de  Talcahuano.</t>
  </si>
  <si>
    <t>Evaluación estamento Profesional UAF. Región Ñuble</t>
  </si>
  <si>
    <t>Evaluaciones psicológicas estamento auxiliar UAF. Región Ñuble.. Orden Chile Compra N° 696228-395-CM18</t>
  </si>
  <si>
    <t>Video Institucional para cuenta Pública Fiscalía Regional Región Ñuble</t>
  </si>
  <si>
    <t>EDSON EDGARDO VASQUEZ PALMA E.I.R.L.</t>
  </si>
  <si>
    <t>76.703.506-3</t>
  </si>
  <si>
    <t>Res. Der.N° 23</t>
  </si>
  <si>
    <t>ResDerN°23</t>
  </si>
  <si>
    <t>Licitación Privada Mayor para la contratación de pintura interior y mejoras para Fiscalía Local de Tome. Res. Der. N° 23 de fecha 07/12/2018.</t>
  </si>
  <si>
    <t>YLP CONSTRUCCIONES SPA</t>
  </si>
  <si>
    <t>76.704.923-4</t>
  </si>
  <si>
    <t>Revisión y reparación motor portón eléctrico Fiscalía Regional. Articulo 1° ; Letra V.</t>
  </si>
  <si>
    <t>SERV.INT.NÉCTOR R.VALENZUELA MUNOZ EIRL</t>
  </si>
  <si>
    <t>76.894.696-5</t>
  </si>
  <si>
    <t>Servicio de Mantención y Reparación, puerta de Acceso principal FL Cañete</t>
  </si>
  <si>
    <t>G-U HERRAJES SUD AMERICA LTDA.</t>
  </si>
  <si>
    <t>76.967.670-8</t>
  </si>
  <si>
    <t>Compra de Cafetera Oster para 4° piso , Fiscalía Regional</t>
  </si>
  <si>
    <t>COMERCIAL RED OFFICE LIMITADA</t>
  </si>
  <si>
    <t>77.012.870-6</t>
  </si>
  <si>
    <t>Compra de resmas Oficio y Carta para funcionamiento Fiscalías Locales Región Biobío.</t>
  </si>
  <si>
    <t>Compra se sofá tres cuerpos cuero color crudo para Fiscalía Regional Región Ñuble.</t>
  </si>
  <si>
    <t>COM. E IND. MUEBLES ASENJO LIMITADA</t>
  </si>
  <si>
    <t>77.018.060-0</t>
  </si>
  <si>
    <t>Compra de muebles para implementación de oficinas Unidad de Victimas y Testigos Región Ñuble. (Orden 696228-382-CM18)</t>
  </si>
  <si>
    <t>Compra de estación trabajo color Drift Wood para Fiscalía Local de Cañete.</t>
  </si>
  <si>
    <t>Equipamiento FL Talcahuano ,Biblioteca custodia, Gabinete BMGBA75 75x75x50x35 cm</t>
  </si>
  <si>
    <t>Biblioteca vidrio simple unidad Equipamiento FL Talcahuano</t>
  </si>
  <si>
    <t>Res.FR.N° 021</t>
  </si>
  <si>
    <t>Reparación y mantención ascensor Fiscalía Regional de Ñuble. Contratación Directa Res. FRÑ 021. de fecha 18 de diciembre de 2018.</t>
  </si>
  <si>
    <t>SLIFT ELEVADORES SPA.</t>
  </si>
  <si>
    <t>77.408.880-6</t>
  </si>
  <si>
    <t>Compra de vestuario de seguridad e impermeable para uso Fiscal Unidad de alta complejidad.</t>
  </si>
  <si>
    <t>MANUFACTURAS RAC LTDA.</t>
  </si>
  <si>
    <t>77.676.860-K</t>
  </si>
  <si>
    <t>Compra de video proyector para implementación Fiscalía Local de Talcahuano. Plan inversión 2018</t>
  </si>
  <si>
    <t>COMERCIALIZADORA TELENET LIMITADA</t>
  </si>
  <si>
    <t>77.700.780-7</t>
  </si>
  <si>
    <t>Compra de Trituradora Destructora para evidencia. Equipamiento FL Talcahuano</t>
  </si>
  <si>
    <t>78.178.530-K</t>
  </si>
  <si>
    <t>Compra de cuadernos tapa dura con anillado, logo y texto institucional. Unidad Recursos Humano Región Bio Bio.</t>
  </si>
  <si>
    <t>TRAMA IMPRESORES S.A.</t>
  </si>
  <si>
    <t>78.191.720-6</t>
  </si>
  <si>
    <t>RES-016</t>
  </si>
  <si>
    <t>Adjudica Licitación privada para la Provisión e Instalación de Cortinas para la Fiscalía Regional de la Región de Ñuble</t>
  </si>
  <si>
    <t>KUHN Y HOCHBERGER LTDA.</t>
  </si>
  <si>
    <t>78.660.870-8</t>
  </si>
  <si>
    <t>Compra de juego de Comedor 6 sillas para Fiscalía Local de Lebu.</t>
  </si>
  <si>
    <t>SOCIEDAD CESPEDES Y ROLDAN LIMITADA</t>
  </si>
  <si>
    <t>78.970.170-9</t>
  </si>
  <si>
    <t>Compra de 10 Lectores Código de barra Honeywell, Equipos Fiscalía Local de Talcahuano.</t>
  </si>
  <si>
    <t>SPC CHILE LTDA</t>
  </si>
  <si>
    <t>79.710.740-9</t>
  </si>
  <si>
    <t>Jornada Fiscales en Los Ángeles. Día miércoles 26 diciembre 2018.Orden Chile Compra N° 696228-396-CM18</t>
  </si>
  <si>
    <t>COMERCIAL MAIFA LIMITADA</t>
  </si>
  <si>
    <t>79.743.490-6</t>
  </si>
  <si>
    <t>Compra de Carros traslado de carpetas.  Equipamiento Talcahuano</t>
  </si>
  <si>
    <t>EKIPOTEL CHILE S.A.</t>
  </si>
  <si>
    <t>79.844.080-2</t>
  </si>
  <si>
    <t>Compra de Switch Link para Unidad Gestión e Informática Región Bio Bio..</t>
  </si>
  <si>
    <t>ING. Y CONST. RICARDO RODRIGUEZ Y CIA.</t>
  </si>
  <si>
    <t>89.912.300-K</t>
  </si>
  <si>
    <t>Compra de vales de gas para calefacción Fiscalías Locales Región BioBio.</t>
  </si>
  <si>
    <t>ABASTIBLE S.A.</t>
  </si>
  <si>
    <t>91.806.000-6</t>
  </si>
  <si>
    <t>Compra de vales de gas para calefacción Fiscalías Locales Región Ñuble.</t>
  </si>
  <si>
    <t>Sistema de Circuito Cerrado para Fiscalía Regional. Incluye Equipos e Instalación.</t>
  </si>
  <si>
    <t>LANIX TECHNOLOGY CHILE S. A.</t>
  </si>
  <si>
    <t>96.674.960-1</t>
  </si>
  <si>
    <t>Equipamiento e instalación CCTV Thno.</t>
  </si>
  <si>
    <t>Compra de Notebook y licencia  para equipamiento Fiscalía Local de Talcahuano</t>
  </si>
  <si>
    <t>COMPUTACION E INGENIERIA S.A.</t>
  </si>
  <si>
    <t>96.693.120-5</t>
  </si>
  <si>
    <t>Compra de vestuario de seguridad para uso Fiscal Unidad  de Alta Complejidad. Un Chaleco Antibala y un Casco.</t>
  </si>
  <si>
    <t>EDENRED CHILE S.A.</t>
  </si>
  <si>
    <t>96.781.350-8</t>
  </si>
  <si>
    <t>Adquisición de Arcos  detectores de metales de 18 Zonas, para Fiscalía Local de Cañete y Coronel.</t>
  </si>
  <si>
    <t>BASH SEGURIDAD S.A.</t>
  </si>
  <si>
    <t>96.828.300-6</t>
  </si>
  <si>
    <t>42734834,42766917,42771120,42770538,42770539,42770540,42770551,42770552,42770553,42770554,4277055,542770558,42770559,42770557,42770556,42770550,42770549,42770548,42770547,42770546,42770545,42770544,42770543,42770542,42770541,42826592,42826636,42847465,1571570,1571952,1573291,1574155,1575096,42891288,42891272,42928256,42928257,43120442,43137630,43138068</t>
  </si>
  <si>
    <t>Servicio de consumo agua mes de Noviembre  Fiscalías Locales y Oficinas Atención Ministerio Público -Región del Biobío.</t>
  </si>
  <si>
    <t>ESSBIO S.A.</t>
  </si>
  <si>
    <t>Servicio envíos de Franqueos normales y certificados  mes de  Diciembre Fiscalía Regional y Fiscalías Locales Región del Biobío.</t>
  </si>
  <si>
    <t>Servicio de Courier y Valija mes de Noviembre Fiscalías Locales y Fiscalía Regional.</t>
  </si>
  <si>
    <t>208239210,208513736,208513737,208529811,208700238,208564793,208564786,208564787,208564788,208564789,208564790,208564791,208564794,208564795,208564796,208564797,208564798,208564799,208564800,208694003,208694004,208694005,208694006,208694007,208694008,208694009,11345065,11347797</t>
  </si>
  <si>
    <t>Servicio de consumo de energía cancelado en el mes de  Noviembre Fiscalías Locales y Oficinas Atención Ministerio Público - Región del Biobío.</t>
  </si>
  <si>
    <t>COMPAÑIA GENERAL DE ELECTRICIDAD S.A.</t>
  </si>
  <si>
    <t>34932377,3810826,3814131</t>
  </si>
  <si>
    <t>Servicio de consumo energía cancelado en el mes de  Noviembre  Fiscalías Locales y Oficinas Atención Ministerio Público - Región del Biobío.</t>
  </si>
  <si>
    <t>EMPRESA ELECTRICA DE LA FRONTERA S.A.</t>
  </si>
  <si>
    <t>76.073.164-1</t>
  </si>
  <si>
    <t>Res.FR.N° 1028</t>
  </si>
  <si>
    <t>Renovación de contrato de arriendo Oficina de Atención de Mulchén. Periodo de doce meses a contar del  01/04/2019.</t>
  </si>
  <si>
    <t>ANA ANANIAS ANANIAS</t>
  </si>
  <si>
    <t>3.966.792-4</t>
  </si>
  <si>
    <t>Evaluación pericial psicológica</t>
  </si>
  <si>
    <t>GABRIELA ENRIQUETA PATRICIA COSTA DAYDI</t>
  </si>
  <si>
    <t>10.612.456-6</t>
  </si>
  <si>
    <t>Compra de equipamiento: compra de televisor de 32 pulgadas para recepción público Fiscalía Local de Quintero</t>
  </si>
  <si>
    <t>CHANNELS MEDIA S.A.</t>
  </si>
  <si>
    <t>76.424.440-0</t>
  </si>
  <si>
    <t>Contratación de servicio de desratizado en la Fiscalía Local de La Ligua</t>
  </si>
  <si>
    <t>AGROSERVICIOS CAPURRO SPA</t>
  </si>
  <si>
    <t>76.470.297-2</t>
  </si>
  <si>
    <t>Compra de equipamiento: compra de trituradoras de papel para las Fiscalías Locales</t>
  </si>
  <si>
    <t>COMERCIAL E IMPORTADORA VIEYOR SPA</t>
  </si>
  <si>
    <t>Compra de equipamiento : compra de refrigerador  para la Fiscalia Local de San Felipe</t>
  </si>
  <si>
    <t>COMERCIAL AGUSTIN LIMITADA</t>
  </si>
  <si>
    <t>76.287.853-4</t>
  </si>
  <si>
    <t>Compra de mobiliario : compra de mesas multiuso para nuevo inmueble de la Fiscalia Local de Quilpué</t>
  </si>
  <si>
    <t>BASH MUEBLES DE OFICINA LTDA.</t>
  </si>
  <si>
    <t>84.702.300-7</t>
  </si>
  <si>
    <t>Compra de pasaje aéreo Santiago Concepción-Santiago - causa Fiscalía local de Quintero</t>
  </si>
  <si>
    <t>LATAM AIRLINES GROUP</t>
  </si>
  <si>
    <t>Compra de equipos de iluminación para Fiscalías Locales</t>
  </si>
  <si>
    <t>LUIS CALDERON NETTLE IMP. &amp; EXPORT UNNIN</t>
  </si>
  <si>
    <t>76.183.081-3</t>
  </si>
  <si>
    <t>Contratación de servicio de desratizado y desinsectado en Fiscalías Locales</t>
  </si>
  <si>
    <t>SERVICIO DE INGENIERIA CONTROL DE PLAGA</t>
  </si>
  <si>
    <t>76.811.328-8</t>
  </si>
  <si>
    <t>Provisión e instalación de cortinas roller en nuevo inmueble de la Fiscalia Local de Quilpué</t>
  </si>
  <si>
    <t>COMERCIAL LUVETEC LIMITADA</t>
  </si>
  <si>
    <t>76.353.737-4</t>
  </si>
  <si>
    <t>05-DER Nº 61</t>
  </si>
  <si>
    <t>Habilitación de bodegas en la Fiscalía Local de Viña del Mar.</t>
  </si>
  <si>
    <t>PABLO GUERRERO CUTIÑO</t>
  </si>
  <si>
    <t>15.293.573-0</t>
  </si>
  <si>
    <t>Provisión e instalación de láminas empavonadas en nuevo inmueble de la Fiscalia Local de Quilpué</t>
  </si>
  <si>
    <t>PULIZIA E.I.R.L</t>
  </si>
  <si>
    <t>76.593.999-2</t>
  </si>
  <si>
    <t>Habilitación de bodegas de carpetas en nuevo inmueble de la Fiscalia Local de Quilpué</t>
  </si>
  <si>
    <t>MONICA PAOLA CHACANA GONZALEZ</t>
  </si>
  <si>
    <t>12.173.271-8</t>
  </si>
  <si>
    <t>FN/MP Nº 2559</t>
  </si>
  <si>
    <t>Provisión e  instalación de tabiques de aluminio en la Fiscalia Local de Viña del Mar</t>
  </si>
  <si>
    <t>Contratación de servicio de mantención de sensores de incendio en edificio Tecnopacífico - Fiscalía Regional</t>
  </si>
  <si>
    <t>SER. DE SEG. SECURITY CENTER CORP LTDA.</t>
  </si>
  <si>
    <t>77.706.750-8</t>
  </si>
  <si>
    <t>Compra de combustible para vehículos asignados a las Fiscalías Locales y Fiscalía Regional</t>
  </si>
  <si>
    <t>Servicio consumo de electricidad de Fiscalía Local de Quintero, período desde 17/10/2018 al 16/11/2018(845kWh)</t>
  </si>
  <si>
    <t>CHILQUINTA ENERGIA S.A.</t>
  </si>
  <si>
    <t>96.813.520-1</t>
  </si>
  <si>
    <t>Servicio consumo de electricidad de Fiscalía Regional Valparaíso, período desde 17/10/2018 al 19/11/2018(4480kWh)</t>
  </si>
  <si>
    <t>Servicio consumo de electricidad de Fiscalía Regional de Valparaíso, período desde 17/10/2018 al 19/11/2018(1714kWh)</t>
  </si>
  <si>
    <t>Servicio consumo de electricidad de Fiscalía Local de Villa Alemana, período desde 23/10/2018 al 22/11/2018(200kWh)</t>
  </si>
  <si>
    <t>Servicio consumo de electricidad de Fiscalía Local de Villa Alemana, período desde 23/10/2018 al 22/11/2018(172kWh)</t>
  </si>
  <si>
    <t>Servicio consumo de electricidad de Fiscalía Local de Villa Alemana, período desde 23/10/2018 al 22/11/2018(100kWh)</t>
  </si>
  <si>
    <t>Servicio consumo de electricidad de Fiscalía Local de Quillota, período desde 24/10/2018 al 23/11/2018(232kWh)</t>
  </si>
  <si>
    <t>Servicio consumo de electricidad de Fiscalía Local de Quillota, período desde 24/10/2018 al 23/11/2018(1158kWh)</t>
  </si>
  <si>
    <t>Servicio consumo de electricidad de Fiscalía Local de Villa Alemana, período desde 23/10/2018 al 22/11/2018(13kWh)</t>
  </si>
  <si>
    <t>Servicio consumo de electricidad de Fiscalía Local de Villa Alemana, período desde 23/10/2018 al 22/11/2018(506kWh)</t>
  </si>
  <si>
    <t>Servicio consumo de electricidad de Fiscalía Local de Villa Alemana, período desde 23/10/2018 al 22/11/2018(499kWh)</t>
  </si>
  <si>
    <t>Servicio consumo de electricidad de Fiscalía Local de Villa Alemana, período desde 23/10/2018 al 22/11/2018(107kWh)</t>
  </si>
  <si>
    <t>Servicio consumo de electricidad de Fiscalía Local de Quilpué, período desde 24/10/2018 al 23/11/2018(1311kWh)</t>
  </si>
  <si>
    <t>Servicio consumo de electricidad de Fiscalía Local de San Antonio, período desde 15/10/2018 al 16/11/2018(3380kWh)</t>
  </si>
  <si>
    <t>Servicio consumo de electricidad de Fiscalía Local de Valparaíso, período desde 26/10/2018 al 27/11/2018(9920kWh)</t>
  </si>
  <si>
    <t>Servicio consumo de electricidad de Oficina de Atención de Petorca , período desde 06/11/2018 al 04/11/2018(384kWh)</t>
  </si>
  <si>
    <t>Servicio consumo de electricidad de Fiscalía Local de Viña del Mar, período desde 08/11/2018 al 06/12/2018(12150kWh)</t>
  </si>
  <si>
    <t>Servicio consumo de agua potable de Fiscalía Local de Quillota, período desde 26/10/2018 al 26/11/2018(32m3)</t>
  </si>
  <si>
    <t>ESVAL S.A.</t>
  </si>
  <si>
    <t>76.000.739-0</t>
  </si>
  <si>
    <t>Servicio consumo de agua potable de Fiscalía Local de La Ligua, período desde 26/10/2018 al 26/11/2018(9m3)</t>
  </si>
  <si>
    <t>Servicio consumo de agua potable de Fiscalía Local de La Calera, período desde 27/10/2018 al 27/11/2018(277m3)</t>
  </si>
  <si>
    <t>Servicio consumo de agua potable de Fiscalía Local de San Felipe, período desde 31/10/2018 al 30/11/2018(130m3)</t>
  </si>
  <si>
    <t>Servicio consumo de agua potable de Fiscalía Local de Quintero, período desde 26/10/2018 al 26/11/2018(14m3)</t>
  </si>
  <si>
    <t>Servicio consumo de agua potable de Fiscalía Local de Quillota, período desde 26/10/2018 al 26/11/2018(17m3)</t>
  </si>
  <si>
    <t>Compra de mobiliario para nuevo inmueble de la Fiscalía Local de Quilpué</t>
  </si>
  <si>
    <t>GUARDARROPIA Y ALMAC. ARRAIZA Y ESPINOZA</t>
  </si>
  <si>
    <t>76.255.110-1</t>
  </si>
  <si>
    <t>Contratación de servicio de pintura de oficina del Fiscal Regional</t>
  </si>
  <si>
    <t>MANUEL TORRES HORMAZABAL</t>
  </si>
  <si>
    <t>9.716.675-7</t>
  </si>
  <si>
    <t>Compra de mobiliraio para la Fiscalia Local de Viña del Mar</t>
  </si>
  <si>
    <t>COMERCIAL VC LIMITADA</t>
  </si>
  <si>
    <t>76.117.102-K</t>
  </si>
  <si>
    <t>Compra de menaje para Uravit</t>
  </si>
  <si>
    <t>Compra de mobiliraio para la Fiscalia Local de Viña del Mar ( locker)</t>
  </si>
  <si>
    <t>Contratación de servicio de modificación de mesón de recepción y baño de la Fiscalía Local de La Calera</t>
  </si>
  <si>
    <t>MONICA PAOLA CHACANA</t>
  </si>
  <si>
    <t>Contratación de servicio de modificación de mesón de recepción de la Fiscalía Local de San Felipe</t>
  </si>
  <si>
    <t>PROYECTASPA SPA</t>
  </si>
  <si>
    <t>76.672.475-2</t>
  </si>
  <si>
    <t>DONOSO MUEBLES Y COMPANIA SPA</t>
  </si>
  <si>
    <t>83.067.300-8</t>
  </si>
  <si>
    <t>Compra de equipamiento para la Fiscalía Local de Viña del Mar</t>
  </si>
  <si>
    <t>INVERSIONES CORP PREMIER LTDA</t>
  </si>
  <si>
    <t>76.473.108-5</t>
  </si>
  <si>
    <t>Servicio consumo de electricidad de Fiscalía Local de Isla de Pascua, período desde el 03/12/2018 al 31/10/2018(804kWh)</t>
  </si>
  <si>
    <t>AGRICOLA Y SERVICIOS ISLA DE PASCUA LTDA</t>
  </si>
  <si>
    <t>87.634.600-1</t>
  </si>
  <si>
    <t>Servicio consumo de electricidad de Fiscalía Local de La Ligua, período desde 15/11/2018 al 14/12/2018(1491kWh)</t>
  </si>
  <si>
    <t>Servicio de correspondencia Fiscalías Locales y Regional de Valparaíso, Noviembre de 2018</t>
  </si>
  <si>
    <t>Compra de equipamiento para nuevo inmueble de la Fiscalia Local de Quilpué</t>
  </si>
  <si>
    <t>Contratación de servicio de reparación de aire acondicionado Fiscalia Regional</t>
  </si>
  <si>
    <t>Adquisición de materiales de oficina para las Fiscalías Locales y Fiscalía Regional</t>
  </si>
  <si>
    <t>SOC COMERCIAL DISTRIBUCION GLOBAL LTDA</t>
  </si>
  <si>
    <t>76.100,732-7</t>
  </si>
  <si>
    <t>Compra de menaje para la Fiscalia Local de Quilpué</t>
  </si>
  <si>
    <t>Contratación de servicio de provisión e instalación de puerta en la Fiscalía Local de Quillota</t>
  </si>
  <si>
    <t>RAUL TRUJILLO WINDEGER</t>
  </si>
  <si>
    <t>6.012.583-K</t>
  </si>
  <si>
    <t>Compra de 25 papeleros para Fiscalia de Quilpué</t>
  </si>
  <si>
    <t>76.100.732-7</t>
  </si>
  <si>
    <t>Compra de mobiliario para la Fiscalía Regional : 3 butacas para atención de público</t>
  </si>
  <si>
    <t>Servicio consumo de agua potable de Oficina de Atención de Petorca, período desde 12/11/2018 al 12/12/2018(0,00m3)</t>
  </si>
  <si>
    <t>Servicio consumo de agua potable de Fiscalía Local de Villa Alemana, período desde 12/11/2018 al 12/12/2018(24,00m3)</t>
  </si>
  <si>
    <t>Servicio consumo de agua potable de Fiscalía Regional, Of. 401, período desde 12/11/2018 al 12/12/2018(27,73m3)</t>
  </si>
  <si>
    <t>Servicio consumo de agua potable de Fiscalía Regional, Of. 402, período desde 12/11/2018 al 12/12/2018(22,37m3)</t>
  </si>
  <si>
    <t>Servicio consumo de agua potable de Fiscalía Local de Casablanca, periodo desde 14/11/2018 al 14/12/2018(13m3)</t>
  </si>
  <si>
    <t>TAZ S.A.</t>
  </si>
  <si>
    <t>96.891.420-0</t>
  </si>
  <si>
    <t>Compra de ventilador de pedestal para la Fiscalia Regional</t>
  </si>
  <si>
    <t>MAR DEL SUR SPA</t>
  </si>
  <si>
    <t>83.610.800-0</t>
  </si>
  <si>
    <t>Servicio consumo de electricidad de Fiscalía Local de San Felipe, periodo desde 09/11/2018 al 07/12/2018(3660kWh</t>
  </si>
  <si>
    <t>Servicio consumo de agua potable de Fiscalía Local de Viña del Mar, período desde 16/11/2018 al 15/12/2018(54m3)</t>
  </si>
  <si>
    <t>Servicio consumo de agua potable de Fiscalía Local de Los Andes, período desde 16/11/2018 al 15/12/2018(174m3)</t>
  </si>
  <si>
    <t>MOSAIKO SPA</t>
  </si>
  <si>
    <t>76.602.265-0</t>
  </si>
  <si>
    <t>Servicio de envió de correspondencia Fiscalia Regional, Noviembre de 2018</t>
  </si>
  <si>
    <t>CHILEXPRESS S.A.</t>
  </si>
  <si>
    <t>96.756.430-3</t>
  </si>
  <si>
    <t>Servicio consumo de agua potable de Fiscalía Local de Valparaíso, período desde 12/11/2018 al 12/12/2018(195m3)</t>
  </si>
  <si>
    <t>Servicio consumo de agua potable de Fiscalía Local de San Antonio, período desde 12/11/2018 al 12/12/2018(271m3)</t>
  </si>
  <si>
    <t>Servicio consumo de agua potable de Fiscalía Local de Quilpué , período desde 14/11/2018 al 14/12/2018(29m3)</t>
  </si>
  <si>
    <t>Servicio consumo de agua potable de Fiscalía Local de Quilpué(edificio nuevo), período desde 20/11/2018 al 19/12/2018(31m3)</t>
  </si>
  <si>
    <t>Servicio consumo de agua potable de Fiscalía Local de Limache, período desde 22/11/2018 hasta 21/12/2018(71m3)</t>
  </si>
  <si>
    <t>Servicio consumo de electricidad de Fiscalía Local de Los Andes, periodo desde 14/11/2018 al 12/12/2018(3182kWh)</t>
  </si>
  <si>
    <t>Servicio consumo de electricidad de Fiscalía Local de La Calera, período desde 14/11/2018 al 12/12/2018(4140kWh)</t>
  </si>
  <si>
    <t>Servicio consumo de electricidad de Fiscalía Local de Limache, período desde 15/11/2018 hasta 13/12/2018(1137kWh)</t>
  </si>
  <si>
    <t>Servicio consumo de electricidad de Fiscalía Local de San Antonio, período desde 16/11/2018 hasta 13/12/2018(2620kWh)</t>
  </si>
  <si>
    <t>Servicio consumo de electricidad de Fiscalía Local de Quintero, período desde 16/11/2018 hasta 14/12/2018(736kWh)</t>
  </si>
  <si>
    <t>Servicio consumo de electricidad de Fiscalía Local de Casablanca, período desde 26/11/2018 hasta 26/12/2018(837kWh)</t>
  </si>
  <si>
    <t>ENERGIA DE CASABLANCA S.A.</t>
  </si>
  <si>
    <t>96.766.110-4</t>
  </si>
  <si>
    <t>Reforzamiento Domiciliario para Causa RUC 1801159988-1</t>
  </si>
  <si>
    <t>JUAN CARLOS NARVAEZ LONCONAO</t>
  </si>
  <si>
    <t>14.168.185-0</t>
  </si>
  <si>
    <t>Reforzamiento Domiciliario para Causa RUC 1801080792-8</t>
  </si>
  <si>
    <t>MARÍA ANTONIETA VERA SAAVEDRA</t>
  </si>
  <si>
    <t>7.448.636-3</t>
  </si>
  <si>
    <t>Reforzamiento Domiciliario para Causa RUC 1801071929-8</t>
  </si>
  <si>
    <t>Adquisición de (5) Timbres para Fiscalía Local Santiago Norte y Servicios Corporativos</t>
  </si>
  <si>
    <t>TODO TIMBRE LIMITADA</t>
  </si>
  <si>
    <t>78.951.600-6</t>
  </si>
  <si>
    <t>Adquisición de (20) Display de Etiquetas Brother DK-1209</t>
  </si>
  <si>
    <t>PROVEEDORES INTEGRALES PRISA S.A.</t>
  </si>
  <si>
    <t>Contratación de Talleres del Programa Regional de Capacitación 2018</t>
  </si>
  <si>
    <t>THE NEWFIELD NETWORK S.A.</t>
  </si>
  <si>
    <t>77.020.620-0</t>
  </si>
  <si>
    <t>Adquisición de Insumos de Cafetería para Reuniones del Fiscal Regional</t>
  </si>
  <si>
    <t>Aviso Concurso Público Domingo 09/12/2018</t>
  </si>
  <si>
    <t>Arriendo de Amplificación para Capacitación Autónoma</t>
  </si>
  <si>
    <t>HOTELERA SAN FRANCISCO S.A.</t>
  </si>
  <si>
    <t>99.511.100-4</t>
  </si>
  <si>
    <t>Adquisición de (2.000) Formularios de Cadenas de Custodia</t>
  </si>
  <si>
    <t>IMPRENTA BARAHONA LIMITADA</t>
  </si>
  <si>
    <t>78.511.790-5</t>
  </si>
  <si>
    <t>Adquisición de (9.000) Carpetas de Causas</t>
  </si>
  <si>
    <t>BARRA ZAMBRA IMPRESORES LIMITADA</t>
  </si>
  <si>
    <t>76.216.845-6</t>
  </si>
  <si>
    <t>Servicio de Interpretación Creole-Español para Causa RUC 1801209199-7</t>
  </si>
  <si>
    <t>JEAN WILFRID DOIRIN</t>
  </si>
  <si>
    <t>22.698.271-K</t>
  </si>
  <si>
    <t>Adquisición de (8) Sillones Malla para Turno ATI.</t>
  </si>
  <si>
    <t>INMOBILIARIA E INVERSIONES SURIA LIMITADA</t>
  </si>
  <si>
    <t>77.827.520-1</t>
  </si>
  <si>
    <t>RES FR N° 610</t>
  </si>
  <si>
    <t>Provisión e Instalación de Cortinas Roller Sunscreen en CJS y FL de Chacabuco</t>
  </si>
  <si>
    <t>COMERCIAL CAROLINA CAVIERES ORTEGA E.I.R.L.</t>
  </si>
  <si>
    <t>76.112.721-7</t>
  </si>
  <si>
    <t>Servicio de Flete por Destrucción de Especies</t>
  </si>
  <si>
    <t>PEDRO VEGA LARA</t>
  </si>
  <si>
    <t>8.636.391-7</t>
  </si>
  <si>
    <t>Adquisición de (50) Lápices Corporativos para Capacitación.</t>
  </si>
  <si>
    <t xml:space="preserve">SOCIEDAD DE SERVICIOS Y ARTICULOS PUBLICITARIOS, PUBLICIDAD Y TELECOMU </t>
  </si>
  <si>
    <t>76.180534-7</t>
  </si>
  <si>
    <t>Adquisición de Gabinete Bajo para oficina de Fiscal Marcela Adasme</t>
  </si>
  <si>
    <t>MAGENS S.A.</t>
  </si>
  <si>
    <t>76.271.597-K</t>
  </si>
  <si>
    <t>Adquisición de (20) Timbres para Fiscalía Género y VIF y para Fiscalía Alta Complejidad.</t>
  </si>
  <si>
    <t>Adquisición de (7) Muebles Libreros</t>
  </si>
  <si>
    <t>JESÚS GRACIA Y COMPAÑÍA LIMITADA</t>
  </si>
  <si>
    <t>76.270.519-2</t>
  </si>
  <si>
    <t>Adquisición de (3) Carros para Traslado de Documentos</t>
  </si>
  <si>
    <t>D-LAYAUT SPA</t>
  </si>
  <si>
    <t>76.378.278-6</t>
  </si>
  <si>
    <t>Flete por compra de Carros para Traslado de Documentos</t>
  </si>
  <si>
    <t>Servicio de Arriendo de Amplificación para Evento Interno</t>
  </si>
  <si>
    <t>ALFACOM INGENIERÍA LIMITADA</t>
  </si>
  <si>
    <t>78.573.960-4</t>
  </si>
  <si>
    <t>Adquisición de (1.150) Resmas Carta y (1.400) Resmas Oficio para CJS, FL de Chacabuco y Un. de Corte</t>
  </si>
  <si>
    <t>Reforzamiento Domiciliario para Causa RUC 1801189477-8</t>
  </si>
  <si>
    <t>JOSÉ ALLENDE IBACETA</t>
  </si>
  <si>
    <t>14.258.616-9</t>
  </si>
  <si>
    <t>Adquisición de (16) Poleras Manga Corta</t>
  </si>
  <si>
    <t>COMERCIAL PALPUBLICIDAD LIMITADA</t>
  </si>
  <si>
    <t>76.242.011-2</t>
  </si>
  <si>
    <t>Arriendo de Salón, Proyector y Servicios de Coffee Break para Capacitación Autónoma</t>
  </si>
  <si>
    <t>MARINA HOTELES LIMITADA</t>
  </si>
  <si>
    <t>78.865.110-4</t>
  </si>
  <si>
    <t>Aviso Concurso Público Domingo 16/12/2018</t>
  </si>
  <si>
    <t>Servicio de Retapizado de (2) Sillones de tres Cuerpos y (3) Poltronas</t>
  </si>
  <si>
    <t>EXPORTADORA E IMPORTADORA ELEGANT LIMITADA</t>
  </si>
  <si>
    <t>78.741.780-9</t>
  </si>
  <si>
    <t>VIVIAN ANGELICA DE LA FUENTE</t>
  </si>
  <si>
    <t>13.104.370-8</t>
  </si>
  <si>
    <t>Servicio de Interpretación Creole-Español para Causa RUC 1801240621-1 prestado en fin de semana</t>
  </si>
  <si>
    <t>Servicio de Interpretación Coreano-Español para Causa RUC 1801041559-0</t>
  </si>
  <si>
    <t>SOK WON LHI</t>
  </si>
  <si>
    <t>14.417.511-5</t>
  </si>
  <si>
    <t>Servicio de Interpretación en Lengua de Señas para Causa RUC 1801245978-1</t>
  </si>
  <si>
    <t>JUANITA GONZÁLEZ VERGARA</t>
  </si>
  <si>
    <t>9.617.206-0</t>
  </si>
  <si>
    <t>Reforzamiento Domiciliario para Causa RUC 1801181617-3</t>
  </si>
  <si>
    <t>TAMARA ARCE HURTADO</t>
  </si>
  <si>
    <t>12.689.775-8</t>
  </si>
  <si>
    <t>Reforzamiento Domiciliario para Causa RUC 1801187175-1</t>
  </si>
  <si>
    <t>Adquisición de (7) Alargadores Eléctricos</t>
  </si>
  <si>
    <t>Contratación de (3) Coffee Break Adicionales para Capacitación Autónoma</t>
  </si>
  <si>
    <t>Adquisición de Materiales de Oficina para Stock</t>
  </si>
  <si>
    <t xml:space="preserve">Contratación de Taller de Capacitación Autónoma </t>
  </si>
  <si>
    <t>CENTRO DE CAPACITACIÓN CAHUALA LIMITADA</t>
  </si>
  <si>
    <t>79.939.710-2</t>
  </si>
  <si>
    <t>Adquisición de (20) Ventiladores de Pedestal</t>
  </si>
  <si>
    <t>ROLAND VORWERK Y COMPAÑÍA LIMITADA</t>
  </si>
  <si>
    <t>Adquisición de (7) Timbres para FL Santiago Norte</t>
  </si>
  <si>
    <t>Adquisición de Materiales de Aseo para Stock</t>
  </si>
  <si>
    <t>Adquisición de (740) Resmas Carta y (520) Resmas Oficio Enero CJS</t>
  </si>
  <si>
    <t>DISTRIBUIDORA DE PAPELES</t>
  </si>
  <si>
    <t>93.558.000-5</t>
  </si>
  <si>
    <t>Adquisición de (2) Sillas de Visita</t>
  </si>
  <si>
    <t>COMERCIALIZADORA DE MUEBLES H.P.LIMITADA</t>
  </si>
  <si>
    <t>76.058.118-6</t>
  </si>
  <si>
    <t>Servicio de Interpretación Chino-Español para Causa RUC 1800213935-5</t>
  </si>
  <si>
    <t>ASIA REPS SPA.</t>
  </si>
  <si>
    <t>77.600.970-9</t>
  </si>
  <si>
    <t>Reforzamiento Domiciliario para Causa RUC 1801192663-7</t>
  </si>
  <si>
    <t>Adquisición de (13.800) Cds Grabables</t>
  </si>
  <si>
    <t>Adquisición de (3) Timbres para FL CJS</t>
  </si>
  <si>
    <t>Reforzamiento Domiciliario para Causa RUC 1801064243-0</t>
  </si>
  <si>
    <t>Adquisición de (150) Pendrive</t>
  </si>
  <si>
    <t>Adquisición de (10) Rollos de Film Plástico para Custodia</t>
  </si>
  <si>
    <t>Adquisición de (15) Corcheteras Medianas</t>
  </si>
  <si>
    <t>SANDRA TELLO LÓPEZ</t>
  </si>
  <si>
    <t>8.966.563-9</t>
  </si>
  <si>
    <t>Adquisición de (15.000) Sobres para Cds y (200) Archivadores Oficio Ancho</t>
  </si>
  <si>
    <t>Servicios de Coffee Break (100) para Actividad con Carabineros</t>
  </si>
  <si>
    <t>VIVIAN DE LA FUENTE ALACID</t>
  </si>
  <si>
    <t>Adquisición de (740) Resmas Carta y (520) Resmas Oficio Febrero CJS</t>
  </si>
  <si>
    <t>Adquisición de (2) Televisores 43"</t>
  </si>
  <si>
    <t>Arriendo de Salón, Audio y Servicios de Coffee Break para Jornada de Jefaturas</t>
  </si>
  <si>
    <t>BANCO DEL ESTADO DE CHILE</t>
  </si>
  <si>
    <t>Aviso Concurso Público Domingo 30/12/2018</t>
  </si>
  <si>
    <t>Diferencia del resultante entre lo adeudado por consumo agua potable de la CAPJ y lo adeudado por la Fiscalía Centro Norte por consumo de electricidad en zona de seguridad y tránsito del CJS por el período Junio-Noviembre 2018</t>
  </si>
  <si>
    <t>CORPORACIÓN ADMINISTRATIVA DEL PODER JUDICIAL</t>
  </si>
  <si>
    <t>60.301.001-9</t>
  </si>
  <si>
    <t>Servicio de Electricidad Fiscalía Local de Chacabuco periodo 29/11/2018 al 28/12/2018</t>
  </si>
  <si>
    <t>EMPRESA ELÉCTRICA COLINA LTDA.</t>
  </si>
  <si>
    <t>96.783.910-8</t>
  </si>
  <si>
    <t>Servicio de Electricidad Centro de Justicia de Santiago del 12/11/2018 al 11/12/2018</t>
  </si>
  <si>
    <t>ENEL DISTRIBUCIÓN CHILE S.A.</t>
  </si>
  <si>
    <t>96.800.570-7</t>
  </si>
  <si>
    <t>Servicio de agua potable Fiscalía Local de Chacabuco Periodo 12/11/2018 al 12/12/2018</t>
  </si>
  <si>
    <t>SEMBCORP AGUAS CHACABUCO S.A.</t>
  </si>
  <si>
    <t>86.915.400-8</t>
  </si>
  <si>
    <t>Servicio de traslado de funcionarios en comision de servicio dentro de la Región.</t>
  </si>
  <si>
    <t>EMPRESA DE TRANSPORTES RURALES SPA</t>
  </si>
  <si>
    <t>80.314.700-0</t>
  </si>
  <si>
    <t>697036-368-CM18</t>
  </si>
  <si>
    <t>Compra de materiales de aseo para Fiscalía Local de Taltal.</t>
  </si>
  <si>
    <t>697036-369-CM18</t>
  </si>
  <si>
    <t>Compra de materiales de oficina para Fiscalía Local de Taltal.</t>
  </si>
  <si>
    <t>Arriendo de salón y servicio de cafetería para Taller Atención Integral a Usuarios del Ministerio Público.</t>
  </si>
  <si>
    <t>CARLOS QUINTANA MAUREIRA SOCIEDAD LTDA.</t>
  </si>
  <si>
    <t>76.254.953-0</t>
  </si>
  <si>
    <t>697036-372-CM18</t>
  </si>
  <si>
    <t>Adquisición de cámara de video conferencia.</t>
  </si>
  <si>
    <t>SITE CHILE S.A.</t>
  </si>
  <si>
    <t>96.988.790-8</t>
  </si>
  <si>
    <t>697036-373-CM18</t>
  </si>
  <si>
    <t>Adquisición de elementos de seguridad para Fiscales SACFI: chalecos y casco antibalas..</t>
  </si>
  <si>
    <t>Adquisición de equipos de aire acondicionado portátil para F.L. de Antofagasta.</t>
  </si>
  <si>
    <t>SERV. DE CLIMATIZACION HVACR CHILE Y</t>
  </si>
  <si>
    <t>76.360.567-1</t>
  </si>
  <si>
    <t>Adquisición de textos jurídicos para Unidad de Asesoría Jurídica.</t>
  </si>
  <si>
    <t>CARLOS ALEJANDRO RAMOS DIAZ</t>
  </si>
  <si>
    <t>8.812.480-4</t>
  </si>
  <si>
    <t>Res.FR/II Nº 1092</t>
  </si>
  <si>
    <t>Reposición de puertas interiores Fiscalía Local Antofagasta.</t>
  </si>
  <si>
    <t>OBRAS CIVILES DISEÑO EXTRUCTURALES ELECT.</t>
  </si>
  <si>
    <t>76.006.537-4</t>
  </si>
  <si>
    <t>Reparación de sillones ejecutivos de Fiscalía Regional.</t>
  </si>
  <si>
    <t>CONSULTORA DEL NORTE LTDA.</t>
  </si>
  <si>
    <t>76.288.231-0</t>
  </si>
  <si>
    <t>Adquisición de Televisor para Fiscalía Local de Tocopilla y Refrigerador para la Fiscalía Local Mejillones.</t>
  </si>
  <si>
    <t>FALABELLA RETAIL S.A.</t>
  </si>
  <si>
    <t>77.261.280-k</t>
  </si>
  <si>
    <t>Mantención preventiva y correctiva sistema impulsión de agua potable de Fiscalía Local de Antofagasta.</t>
  </si>
  <si>
    <t>SOC. FRANKE LIMITADA</t>
  </si>
  <si>
    <t>76074630-4</t>
  </si>
  <si>
    <t>ADS CAPACITACION S.A.</t>
  </si>
  <si>
    <t>77.934.650-1</t>
  </si>
  <si>
    <t>Servicio suscripción a Diario Electrónico para Unidad Asesoría Jurídica.</t>
  </si>
  <si>
    <t>INFO-UPDATE LIMITADA</t>
  </si>
  <si>
    <t>76.023.530-K</t>
  </si>
  <si>
    <t>697036-374-CM18</t>
  </si>
  <si>
    <t>Pasaje aéreo para Técnico de RRHH, cometido funcionario a la ciudad de Santiago.</t>
  </si>
  <si>
    <t>LATAM AIRLINES GROUP S.A.</t>
  </si>
  <si>
    <t>Consumo agua potable periodo -Noviembre/Diciembre 2018 - Fiscalía Local  Tocopilla.</t>
  </si>
  <si>
    <t>AGUAS DE ANTOFAGASTA S.A.</t>
  </si>
  <si>
    <t>76.418.976-0</t>
  </si>
  <si>
    <t>Consumo agua potable periodo -Noviembre/Diciembre 2018 - Fiscalía Local  Taltal.</t>
  </si>
  <si>
    <t>697036-375-CM18</t>
  </si>
  <si>
    <t>Compra de Materiales de aseo para Fiscalía Regional.</t>
  </si>
  <si>
    <t>697036-376-CM18</t>
  </si>
  <si>
    <t>Compra resmas oficio y carta para Fiscalía Regional y Local Antofagasta.</t>
  </si>
  <si>
    <t>697036-377-CM18</t>
  </si>
  <si>
    <t>Adquisición de libretas con lápiz para capacitación Unidad de Recursos Humanos.</t>
  </si>
  <si>
    <t>MG PUBLICIDAD Y EVENTOS SPA</t>
  </si>
  <si>
    <t>76.202.065-6</t>
  </si>
  <si>
    <t>697036-380-CM18</t>
  </si>
  <si>
    <t>Renovación suscripción anual de diario El Mercurio de Antofagasta para Fiscalía Regional Prat 461, Piso 17 y Baquedano 340, Antofagasta.</t>
  </si>
  <si>
    <t>84.295.700-1</t>
  </si>
  <si>
    <t>Servicio eléctrico periodo - Noviembre/Diciembre 2018 - Fiscalía SACFI.</t>
  </si>
  <si>
    <t>COMPAÑÍA GENERAL DE ELECTRICIDAD S.A.</t>
  </si>
  <si>
    <t>Servicio eléctrico periodo Diciembre 2018 - Fiscalía Regional.</t>
  </si>
  <si>
    <t>Reparación eléctrica para equipo de aire acondicionado de oficina Fiscal Jefe Calama.</t>
  </si>
  <si>
    <t>SEMITEC S.P.A.</t>
  </si>
  <si>
    <t>76.353.568-1</t>
  </si>
  <si>
    <t>Reparación de mobiliario de Fiscalía Regional y oficinas SACFI.</t>
  </si>
  <si>
    <t>MUEBLES GERARDA JARA RODRIGUEZ EIRL</t>
  </si>
  <si>
    <t>76.906.027-8</t>
  </si>
  <si>
    <t>Destrucción de vehículos incautados - Fiscalía Local Antofagasta.</t>
  </si>
  <si>
    <t>LORETO ROJAS MICKELSON</t>
  </si>
  <si>
    <t>6.422.027-6</t>
  </si>
  <si>
    <t>Consumo agua potable periodo -Diciembre 2018 - Fiscalía SACFI.</t>
  </si>
  <si>
    <t>Consumo agua potable periodo Diciembre 2018 - Fiscalía Regional.</t>
  </si>
  <si>
    <t>Reparación equipo de aire acondicionado oficina 26 Fiscalía Local de Calama.</t>
  </si>
  <si>
    <t>MASYSTEMS SPA</t>
  </si>
  <si>
    <t>76.734.816-1</t>
  </si>
  <si>
    <t>Consumo agua potable periodo -Noviembre/Diciembre 2018 - Fiscalía Local  Calama.</t>
  </si>
  <si>
    <t>697036-381-CM18</t>
  </si>
  <si>
    <t>Pasaje aéreo para Jefe Unidad de Gestión a la ciudad de Santiago, en comisión de servicio.</t>
  </si>
  <si>
    <t>FN Nº 1715</t>
  </si>
  <si>
    <t>Declaración de perito en audiencia.</t>
  </si>
  <si>
    <t>JAIME RIVERA RIVAS</t>
  </si>
  <si>
    <t>10.571.666-4</t>
  </si>
  <si>
    <t>Compra de combustible para vehículos institucionales Fiscalía Regional y Locales de Calama, Tocopilla y Mejillones.</t>
  </si>
  <si>
    <t>COMPAÑIA DE PETROLEOS DE CHILE COPEC S.A.</t>
  </si>
  <si>
    <t>Res.FR/II Nº 239</t>
  </si>
  <si>
    <t>Evaluación psicolaboral para cargo auxiliar Fiscalía Local de Antofagasta.</t>
  </si>
  <si>
    <t>ALLOT EVALUACIONES S.A.</t>
  </si>
  <si>
    <t>76.177.691-6</t>
  </si>
  <si>
    <t>Evaluación psicolaboral para cargo administrativo operativo para Fiscalía Local de Antofagasta.</t>
  </si>
  <si>
    <t>Evaluaciones psicolaborales cargo auxiliar Fiscalia Local de Taltal.</t>
  </si>
  <si>
    <t>Servicio eléctrico periodo Diciembre 2018  - Fiscalía Local Taltal.</t>
  </si>
  <si>
    <t>Servicio eléctrico periodo Diciembre 2018 - Fiscalía Local Tocopilla.</t>
  </si>
  <si>
    <t>no aplica</t>
  </si>
  <si>
    <t>COMPRA DE AGUA PURIFICADA PARA EDIFICIO MIRAFLORES FRM OCCIDENTE.</t>
  </si>
  <si>
    <t>MANANTIAL S.A.</t>
  </si>
  <si>
    <t>96711590-8</t>
  </si>
  <si>
    <t>SERVICIO DE INTÉRPRETE SOLICITADO POR ADMINISTRADOR FL. DE MAIPÚ PARA ACD 9° JGS EN CAUSA RUC 1800649018-9.</t>
  </si>
  <si>
    <t>SERV PROF DE LENGUAJ</t>
  </si>
  <si>
    <t>52000745-8</t>
  </si>
  <si>
    <t>SERVICIO DE INTÉRPRETE DE LENGUAJE DE SEÑAS SOLICITADO POR ADMINISTRADOR FL. DE PUDAHUEL PARA ADF 1° JGS EN CAUSA RUC 1800663147-5</t>
  </si>
  <si>
    <t>JUANITA VERONICA GON</t>
  </si>
  <si>
    <t>9617206-0</t>
  </si>
  <si>
    <t>ERWIN QUILAQUEO CATR</t>
  </si>
  <si>
    <t>13586193-6</t>
  </si>
  <si>
    <t>reparaciones menores edificio FL: de San Bernardo. (cambio gradas antideslizantes escaleras).</t>
  </si>
  <si>
    <t>COMPRA DE AGUA PURIFICADA PARA FL. DE TALAGANTE. SOLICITA ADMINISTRADOR DE FISCALÍA</t>
  </si>
  <si>
    <t>COMPRA DE AGUA PARA EDIFICIO BANDERA. SOLICITA ADMINISTRADOR FDO. SALOMO.</t>
  </si>
  <si>
    <t>OC 697058-175-CM18, COMPRA PAPEL MULTI ABASTECIMIENTO REGIONAL Y LOCALES DIC. 2018 ENE. 2019</t>
  </si>
  <si>
    <t>DISTRIBUIDORA PAPELE</t>
  </si>
  <si>
    <t>93558000-5</t>
  </si>
  <si>
    <t>ADJUDICACIÓN A VICHUQUEN SERVICIOS POR OFERTAR MENOR PRECIOS EN IGUALDAD DE CARACTERIDTICAS. LICITACIÓN PRIVADA MENOR ART. 12 DE REGLAMENTO DE COMPRA DE BIENES Y CONTRATACIÓN DE SERVICIOS DEL MP.</t>
  </si>
  <si>
    <t>SOCIEDAD VICHUQUEN S</t>
  </si>
  <si>
    <t>76101264-9</t>
  </si>
  <si>
    <t>CAPACITACIÓN SALUD MENTAL, PREVENCIÓN Y ATENCIÓN DE CONDUCTAS SUICIDAS EN ADOLECENTES</t>
  </si>
  <si>
    <t>FUND TIERRA DE ESPER</t>
  </si>
  <si>
    <t>73868900-3</t>
  </si>
  <si>
    <t>COMPRA DE PAPEL MULTIUSO PARA FL. DE PUDAHUEL DIC. 2018 Y ENE. 2019.</t>
  </si>
  <si>
    <t>CARPETAS COLGANTES AZUL, PARA FL DE CURACAVÍ, ORDEN DE COMPRA MERCADO PUBLICO N° 697058-177-CM18.</t>
  </si>
  <si>
    <t>77012870-6</t>
  </si>
  <si>
    <t>COMPRA MATERIALES ABASTECIMIENTO.</t>
  </si>
  <si>
    <t>96670840-9</t>
  </si>
  <si>
    <t>PROVEEDORES INTEGRAL</t>
  </si>
  <si>
    <t>96556940-5</t>
  </si>
  <si>
    <t>COMPRA DE MATERIALES ABASTECIMIENTO.</t>
  </si>
  <si>
    <t>Audiencia de Formalización causa RUC 1700542738-k</t>
  </si>
  <si>
    <t>FUNDACION SORDOS CHI</t>
  </si>
  <si>
    <t>65061762-2</t>
  </si>
  <si>
    <t>ORDEN DE COMPRA N° 697058-178-CM18 PROVISION E INSTALACION ISO C. CARPETAS FISCALIA LOCAL DE SAN BERNARDO. OREDEN DE COMPRA M. P. 697058-178-CM18</t>
  </si>
  <si>
    <t>MALMO S.A.</t>
  </si>
  <si>
    <t>76195558-6</t>
  </si>
  <si>
    <t>Compra pizarras de Corcho para la FL. de Pudahuel y para Fiscalía de Alta Complejidad.</t>
  </si>
  <si>
    <t>COMERCIAL OFFICHILE</t>
  </si>
  <si>
    <t>76019175-2</t>
  </si>
  <si>
    <t>Botin Nazca Femenino tallas 2x37 ; 1x 39; 1x40 zapato de seguridad</t>
  </si>
  <si>
    <t>calzado de seguridad para funcionarios FR y FLs</t>
  </si>
  <si>
    <t>EMPRESA COMERCIAL LU</t>
  </si>
  <si>
    <t>76231391-K</t>
  </si>
  <si>
    <t>PROVISION E INSTALACIÓN DE 4 PUNTOS DE RED EN FL DE SAN BERNARDO.</t>
  </si>
  <si>
    <t>LIMSERVICE SPA</t>
  </si>
  <si>
    <t>76863427-0</t>
  </si>
  <si>
    <t>FN/MP N° 2375</t>
  </si>
  <si>
    <t>Cont. D. RESOL. FN/MP N°2375/2018.rEPARACIÓN ALA SUR 3° PISO FL. Talagante.</t>
  </si>
  <si>
    <t>EMP. CONSTRUCTORA LO</t>
  </si>
  <si>
    <t>76470780-K</t>
  </si>
  <si>
    <t>Servicio de intérprete RUC 1801137456-1 Creole - español. solicita adm. FL. Maipú.</t>
  </si>
  <si>
    <t>compra centralizada de maletas para las fiscalías locales de la FRM occidente.</t>
  </si>
  <si>
    <t>Reemplazo de calefactor partida en frío grupo electrógeno FL. de San Bernardo. Contratación conforme a la letra V del título I del reg. de compras de bienes y contratación de servicios del M. P. Cotiz N°8414 del 11-12-2018.</t>
  </si>
  <si>
    <t>SERVICIOS LOGISTICOS</t>
  </si>
  <si>
    <t>76160124-5</t>
  </si>
  <si>
    <t>compra de timbres para la FL. de San Bernardo.</t>
  </si>
  <si>
    <t>78951600-6</t>
  </si>
  <si>
    <t>reparación ascensor 1 volante de inercia y rescate, edificio Bandera. Presupuesto CPV 12179 DEL 13-12-2018.</t>
  </si>
  <si>
    <t>TRANSVE S.A.</t>
  </si>
  <si>
    <t>96802280-6</t>
  </si>
  <si>
    <t>Puerta sala máq. Se contrata por letra V título I. Repar. urgente por observ. para certificación ascensores.</t>
  </si>
  <si>
    <t>COMPRA DE AGUA PARA EDIFICIO MIRAFLORES FRM OCCIDENTE.</t>
  </si>
  <si>
    <t>Normalización TDF, alumbrado sala máquinas. Reparaciones se observaciones para certificación ascensores FL. San Bdo. Cot. 1101.-</t>
  </si>
  <si>
    <t>CAMARA PARA HABILITAR SALA DE ENTREVISTA</t>
  </si>
  <si>
    <t>COMERCIALIZADORA SP</t>
  </si>
  <si>
    <t>76799430-3</t>
  </si>
  <si>
    <t>Servicio complementario para productos de licencia de software- configuración de software FL San Bernardo</t>
  </si>
  <si>
    <t>INGESMART S.A.</t>
  </si>
  <si>
    <t>96858370-0</t>
  </si>
  <si>
    <t>compra de agua para FL. de Talagante. Solicita Administrador.</t>
  </si>
  <si>
    <t>ADQUISICIÓN DE AGUA PURIFICADA PARA LA FL. DE CURACAVÍ. SOLICITA ADMINISTRADORA.</t>
  </si>
  <si>
    <t>RUC 1801022440-k Informe pericial víctima AHG Fiscal Ricardo Sobarzo Caro, Perito Loreto Staplefield</t>
  </si>
  <si>
    <t>LORETO SOLANGE STAPL</t>
  </si>
  <si>
    <t>11722103-2</t>
  </si>
  <si>
    <t>compra de insumos capacitación RRHH.</t>
  </si>
  <si>
    <t>Contratación urgente de servicio conforme a la excepción letra V del título I del reglamento de compras y contratación de servicios del Ministerio Público. Solicita administradora de Fiscalía.</t>
  </si>
  <si>
    <t>NELSON SOZA BARRAZA</t>
  </si>
  <si>
    <t>11662674-8</t>
  </si>
  <si>
    <t>SERVICIO DE DESTRUCCIÓN DE ESPECIES EN RELLENO SANITARIO EN KDM TIL-TIL DE LA FL. DE PUDAHUEL Y FIAC. SOLICITA CUSTODIO FL. PUDAHUEL.</t>
  </si>
  <si>
    <t>K D M S.A.</t>
  </si>
  <si>
    <t>96754450-7</t>
  </si>
  <si>
    <t>Servicio correspondiente a Fiscalia Melipilla</t>
  </si>
  <si>
    <t>Compañía General de Electricidad S.A.</t>
  </si>
  <si>
    <t>76411321-7</t>
  </si>
  <si>
    <t>FACTURA</t>
  </si>
  <si>
    <t>Servicio correspondiente a Edifcio Bandera 655</t>
  </si>
  <si>
    <t>Enel Distribución Chile S.A.</t>
  </si>
  <si>
    <t>96800570-7</t>
  </si>
  <si>
    <t>Servicio correspondiente a Fiscalia San Bernardo</t>
  </si>
  <si>
    <t>Servicio correspondiente a Fiscalia Curacavi</t>
  </si>
  <si>
    <t>Servicio correspondiente a Edificio Miraflores 383 of. 1201</t>
  </si>
  <si>
    <t>Servicio correspondiente a Edificio Miraflores 383 of.  1202</t>
  </si>
  <si>
    <t>Servicio correspondiente a Edificio Miraflores 383 of. 804</t>
  </si>
  <si>
    <t>Servicio correspondiente Edificio Bandera 655</t>
  </si>
  <si>
    <t>Aguas Andinas S.A.</t>
  </si>
  <si>
    <t>Servicio correspondiente a Fiscalia Talagante</t>
  </si>
  <si>
    <t>Reparación Ascensor N° 1 de Fiscalía Local de Las Condes. Cambio de guiadores de puertas de piso en -1.</t>
  </si>
  <si>
    <t>FABRIMETAL S.A.</t>
  </si>
  <si>
    <t>85233500-9</t>
  </si>
  <si>
    <t>Adquisición de 70 teléfonos celulares, Unidad de Víctimas</t>
  </si>
  <si>
    <t>ELECTRONICA CASA ROYAL LIMITADA</t>
  </si>
  <si>
    <t>83030600-5</t>
  </si>
  <si>
    <t>Adquisición de una pieza (mediagua), medidas 6x3 mts. para víctima, Fondoss URAVIT.</t>
  </si>
  <si>
    <t>MARIO ALEJANDRO KOHN</t>
  </si>
  <si>
    <t>13999168-0</t>
  </si>
  <si>
    <t>Serv. de interpretación español - chino mandarín para Imputado en Audiencia de Juicio Oral</t>
  </si>
  <si>
    <t>ASIA REPS LTDA.</t>
  </si>
  <si>
    <t>77600970-9</t>
  </si>
  <si>
    <t>Serv. interpretación español - creole para toma declaración de víctima de Fiscalía Local de Las Condes</t>
  </si>
  <si>
    <t>22698271-K</t>
  </si>
  <si>
    <t>Adquisición de vajilla para la Fiscalía Local de Peñalolén Macul</t>
  </si>
  <si>
    <t xml:space="preserve">Adquisición e Instalación de mobiliario empotrado y/o adosado a la pared o piso, para  Recepción de Edificio de La Florida. </t>
  </si>
  <si>
    <t>84702300-7</t>
  </si>
  <si>
    <t xml:space="preserve">Adquisición de mobiliario para la Recepción de Edificio de La Florida </t>
  </si>
  <si>
    <t>Taller motivación y autocuidado dirigido a 19 personas, a realizarse en Fiscalía Local de La Florida. Programa calidad de vida/istas.</t>
  </si>
  <si>
    <t>LIZANA Y LIZANA CAPACITACION LIMITADA</t>
  </si>
  <si>
    <t>76028883-7</t>
  </si>
  <si>
    <t>Servicio de interpretación español creole para imputado en Audiencia de Control de Detención</t>
  </si>
  <si>
    <t xml:space="preserve">Adquisición de micrófono inalámbrico dual VHF(micrófono de solapa). </t>
  </si>
  <si>
    <t>TECNOLOGIA Y COMPUTACION EMMETT LIMITADA</t>
  </si>
  <si>
    <t>77948130-1</t>
  </si>
  <si>
    <t>Res FR N°045</t>
  </si>
  <si>
    <t>Habilitación de área cafetería/comedor en Edificio de Las Condes</t>
  </si>
  <si>
    <t>REMODELACIONES INTEG</t>
  </si>
  <si>
    <t>78043400-7</t>
  </si>
  <si>
    <t xml:space="preserve">Adquisición de etiquetas para carpetas de causa, medida 106 x 70, en paquetes de 50 hojas x 8 etiquetas a distribuir en Fiscalías Locales. </t>
  </si>
  <si>
    <t>ABATTE PRODUCTOS PARA OFICINA S.A.</t>
  </si>
  <si>
    <t>96909950-0</t>
  </si>
  <si>
    <t>Dos suscripciones por 1 año de diario La Tercera</t>
  </si>
  <si>
    <t>COPESA S.A.</t>
  </si>
  <si>
    <t>76170725-6</t>
  </si>
  <si>
    <t>1 Suscripción anual al Diario La Cuarta</t>
  </si>
  <si>
    <t>Adquisición de materiales de oficina para la Unidad de Atención a Víctimas y Testigos del Edificio de La Florida</t>
  </si>
  <si>
    <t>PROVEEDORES INTEGRALES PRISA S.A</t>
  </si>
  <si>
    <t>Adquisición timbres automáticos, foliadores y fechadores, para Fiscalía Local de Ñuñoa.</t>
  </si>
  <si>
    <t>Adquisición de base salvacorte de 90 x 60 cms 1,6 mm. Para Unidad de Juicios Orales</t>
  </si>
  <si>
    <t>Adquisición de dos timbres grandes, medidas 97 x 72 mm, para Centralizado de Carpetas de Fiscalía Local de Ñuñoa</t>
  </si>
  <si>
    <t>GARETTO LUCERO Y COM</t>
  </si>
  <si>
    <t>83163900-8</t>
  </si>
  <si>
    <t>Res DER 8/2018</t>
  </si>
  <si>
    <t>Pintura Interior de 37.7 m2 Hall Piso 2 Unidad Juicios Orales, edificio de Las Condes</t>
  </si>
  <si>
    <t>LUIS ROBERTO RUBIO QUINTANILLA</t>
  </si>
  <si>
    <t>10265615-6</t>
  </si>
  <si>
    <t>Traslado, modificación, instalación y empotrado de mueble estaciones de trabajo en U para unidad Juicios Orales FR, Las Condes. SSGG</t>
  </si>
  <si>
    <t>Servicio de digitalización de archivadores con documentos varios (4.508 hojas) para causa de Fiscalía de Alta Complejidad. Complementa Orden servicio N° 14180320</t>
  </si>
  <si>
    <t>77500240-9</t>
  </si>
  <si>
    <t>Adquisición de 40 camaras IP Renhet P2P para Unidad de Víctimas y testigos</t>
  </si>
  <si>
    <t>MT DISENO SPA</t>
  </si>
  <si>
    <t>76428315-5</t>
  </si>
  <si>
    <t>Res DER N°030</t>
  </si>
  <si>
    <t>Habilitación de oficina en Fiscalía Local Las Condes.</t>
  </si>
  <si>
    <t>CONSTRUCTORA SERGIO FELIPE ORBENES CESPED E.I.R.L.</t>
  </si>
  <si>
    <t>76429328-</t>
  </si>
  <si>
    <t>Adquisición de 10 Set de marcadores finos ADIX 12 colores 20 unidades y marcadores gruesos ADIX 12 colores 20 unidades, sala de niños U. de Víctimas</t>
  </si>
  <si>
    <t>IMPORTADORA Y EXPORTADORA ESTADO LIMITADA</t>
  </si>
  <si>
    <t>84888400-6</t>
  </si>
  <si>
    <t>Servicio de interprete árabe - español para dos tomas de declaraciones (dos horas)</t>
  </si>
  <si>
    <t>MOHAMMED M.A ALBALAWI</t>
  </si>
  <si>
    <t>25230112-7</t>
  </si>
  <si>
    <t xml:space="preserve">Adquisición de 8 rollos térmicos para uso de equipos tótem de atención de público. </t>
  </si>
  <si>
    <t>PROYEXION SERVICIOS</t>
  </si>
  <si>
    <t>96928760-9</t>
  </si>
  <si>
    <t>Adquisición de 200 unidades de "marcadores finos adix 12 colores" y 200 unidades de "marcadores gruesos adix 12 colores", para sala de niños, U. de víctimas.</t>
  </si>
  <si>
    <t>Provisión e instalación de circuito eléctrico independiente para enchufes dificio las Condes.</t>
  </si>
  <si>
    <t>REMODELACIONES INTEGRALES LTDA</t>
  </si>
  <si>
    <t>Actividad de capacitación "autocuidado en ambiente laboral" realizada el 12/12/2018</t>
  </si>
  <si>
    <t>78865110-4</t>
  </si>
  <si>
    <t xml:space="preserve">Actividad de capacitación "autocuidado en ambiente laboral" realizada el 13/12/2018 </t>
  </si>
  <si>
    <t>Traslado de personal desde Fiscalía Local de La Florida hasta Hotel Marina Las Condes, 20 personas, para participación en actividad de capacitación. 12/12/2018</t>
  </si>
  <si>
    <t xml:space="preserve">TRANSPORTES VALERIA PADILLA MARIANGEL </t>
  </si>
  <si>
    <t>76106185-2</t>
  </si>
  <si>
    <t>Traslado de personal desde Fiscalía Local de La Florida hasta Hotel Marina Las Condes, 20 personas, para participación en actividad de capacitación. 13/12/2018</t>
  </si>
  <si>
    <t xml:space="preserve">Complementa adquisición de ropa de trabajo de O/C 14180180 para funcionarios de Custodias de Carpetas y Especies de las FLs y funcionarios UAF y RRHH de la FRMO por funciones propias de su cargo. </t>
  </si>
  <si>
    <t>TERSE MARKETING SEGURIDAD INDUSTRIAL</t>
  </si>
  <si>
    <t>76384791-8</t>
  </si>
  <si>
    <t>Adquisición de 12 taburetes, modelo COB, para habilitación de cafetería / comedor en edificio de Las Condes</t>
  </si>
  <si>
    <t>INDUSTRIA METALÚRGICA ACONCAGUA LIMITADA</t>
  </si>
  <si>
    <t>83732700-8</t>
  </si>
  <si>
    <t xml:space="preserve">Provisión e instalación de biblioteca dos cuerpos empotrada  Unidad Juicios Orales </t>
  </si>
  <si>
    <t>KARINA INGRID CARVAJAL CARVAJAL</t>
  </si>
  <si>
    <t>14170832-5</t>
  </si>
  <si>
    <t>Cambio de cubiertas a 5 escritorios en L mas Cajoneras para Fiscalía de la Florida, Unidad Centralizado Carpetas</t>
  </si>
  <si>
    <t xml:space="preserve">Adquisición de 4 lámparas beat fat negra para habilitación de cafetería / comedor 5to piso Edificio de Las Condes. </t>
  </si>
  <si>
    <t>IMPORTADORA DALIA LTDA.</t>
  </si>
  <si>
    <t>77787900-6</t>
  </si>
  <si>
    <t xml:space="preserve">Provisión e instalación de mueble empotrado y repisas en cafetería / comedor de edificio de La Condes. </t>
  </si>
  <si>
    <t>Adquisición de juegos infantiles para Unidad de Atención a Víctimas y testigos</t>
  </si>
  <si>
    <t>SEIGARD CHILE S. A.</t>
  </si>
  <si>
    <t>96978670-2</t>
  </si>
  <si>
    <t xml:space="preserve">Reparación Urgente de circuito datos de TOTEM de Atención de Público de edificio Ñuñoa. </t>
  </si>
  <si>
    <t>SERGIO ANTONIO SANCHEZ DELGADO</t>
  </si>
  <si>
    <t>7779811-0</t>
  </si>
  <si>
    <t xml:space="preserve">Suscripciones año 2019 de los diarios El Mercurio y La Segunda, para Fiscales Jefes, Directivos, FR, DER y Asesora de Prensa de la FRMO. </t>
  </si>
  <si>
    <t>Destrucción de especies de Fiscalía de Delitos Flagrantes.</t>
  </si>
  <si>
    <t xml:space="preserve">Relatoría Taller de Autocuidado en el trabajo en equipo, enmarcado en Programa de Capacitación 2018. Dos jornadas de 4 horas cada uno. </t>
  </si>
  <si>
    <t>CENTRO DE CAPACITACION CAHUALA LIMITADA</t>
  </si>
  <si>
    <t>79939710-2</t>
  </si>
  <si>
    <t>Res FN/MP N° 1992</t>
  </si>
  <si>
    <t>Traslado e ingreso al Centro Metropolitano de Vehículos Retirados de Circulación mes de Noviembre</t>
  </si>
  <si>
    <t>MOVILIDAD URBANA SPA</t>
  </si>
  <si>
    <t>76414319-1</t>
  </si>
  <si>
    <t xml:space="preserve">Adquisición de 2 lámparas modelo beat tall negra, para cafetería / comedor 5to piso Edificio de  Las Condes. </t>
  </si>
  <si>
    <t>Reparación Urgente de luminarias y cielo falso en cafetería / comedor de Edificio de Las Condes</t>
  </si>
  <si>
    <t>Reparación Urgente luminarias en oficina Subterráneo de Fiscalía Local de Las Condes.</t>
  </si>
  <si>
    <t>Arriendo de salón para Actividad de Capacitación  "Clínica jurídica Unidad de Juicios Orales"</t>
  </si>
  <si>
    <t>MARINA HOTELES LIMIT</t>
  </si>
  <si>
    <t xml:space="preserve">Adquisición de pendrive de tapa metálica giratoria,  de 8GB. </t>
  </si>
  <si>
    <t>COMERCIAL PALPUBLICIDAD LTDA.</t>
  </si>
  <si>
    <t>76242011-2</t>
  </si>
  <si>
    <t>ORD.IF-CJS N°6277/13</t>
  </si>
  <si>
    <t xml:space="preserve">Adquisición de doce tarjetas para ingresar al Edificio del Centro de Justicia de Santiago para Fiscales y Funcionarios de distintas Unidades y Fiscalías. </t>
  </si>
  <si>
    <t xml:space="preserve"> SOC.CONCESIONARIA C.DE JUSTICIA DE STGO. </t>
  </si>
  <si>
    <t>99557380-6</t>
  </si>
  <si>
    <t>Res. FR 076-2016</t>
  </si>
  <si>
    <t>Adquisición de cuatro tarjetas para ingresar al Estacionamiento del CJ para Fiscales y Funcionarios de distintas FLs y Unidades. UF Ref de $27.570.-</t>
  </si>
  <si>
    <t>Taller de trabajo en equipo para Unidad de Corte a realizarse los días 17 y 19 de diciembre con 8 participantes. Programa Capacitación Regional</t>
  </si>
  <si>
    <t>Adquisición de 570 libros infantiles para espacios de espera de menores en cada FL y FR Unidad de Víctimas</t>
  </si>
  <si>
    <t>Adquisición de 750 blocks de stickers para entretención infantil para espacios de espera de menores en cada FL y FR Unidad de Víctimas</t>
  </si>
  <si>
    <t xml:space="preserve">Servicio de mantención y limpieza de cortinas roller de oficina Cerro el Plomo. </t>
  </si>
  <si>
    <t>CORT. Y SERV. TEC. C</t>
  </si>
  <si>
    <t>76778332-9</t>
  </si>
  <si>
    <t>Adquisición de 100 set de "lápiz triangular 12 colores, marca adix" y 300 set "marcador mega punta 6 colores, marca adix", para URAVIT. Unidad de Víctimas</t>
  </si>
  <si>
    <t>Adquisición de vajilla par habilitar la cafetería / comedor del edificio de Las Condes</t>
  </si>
  <si>
    <t>Trabajos de empastado y  pintura 5º piso Edificio de Las Condes</t>
  </si>
  <si>
    <t>Provisión e instalación luminarias LED pasillo piso 5 y hall piso 2 Las Condes. SSGG</t>
  </si>
  <si>
    <t>Provisión e Instalación de luminarias LED proyecto complementario edificio la Florida. SSGG</t>
  </si>
  <si>
    <t>Adquisición de 160 paneles LED (Foco Sunchine 30*120, 40 w) para  edificio de Las Condes.</t>
  </si>
  <si>
    <t>CARRASCO E HIJOS LTDA</t>
  </si>
  <si>
    <t>76293470-1</t>
  </si>
  <si>
    <t>Res FN/MP N° 2599</t>
  </si>
  <si>
    <t>Compra de cajas Storbox para almacenamiento de carpetas</t>
  </si>
  <si>
    <t>STORBOX S.A.</t>
  </si>
  <si>
    <t>96700620-3</t>
  </si>
  <si>
    <t>Adquisición de juegos infantiles para Unidad de Atención a Víctimas y Tetigos</t>
  </si>
  <si>
    <t xml:space="preserve">Provisión e Instalación de 18 m2 piso vinílico en nueva oficina, piso -1, perteneciente a Fiscalía Local de Las Condes. </t>
  </si>
  <si>
    <t>HERNANDEZ CARDENAS MANUEL Y OTRO</t>
  </si>
  <si>
    <t>50268061-7</t>
  </si>
  <si>
    <t>Adquisición de insumos caracterización para Unidad de Víctimas y Testigos.</t>
  </si>
  <si>
    <t>COSMETICA DE AVANZADA LTDA.</t>
  </si>
  <si>
    <t>79503240-1</t>
  </si>
  <si>
    <t xml:space="preserve">Adquisición materiales de oficina para Fiscalías Locales, Según O/C N° 696713-353-CM18. </t>
  </si>
  <si>
    <t>ROLAND VORWERK Y COM</t>
  </si>
  <si>
    <t>Adquisición de papel tamaño oficio y tamaño carta para distribuir en las distintas FLs de la FRMO</t>
  </si>
  <si>
    <t>Adquisición de 300 botellones de agua para distribuir a Fiscalías Locales y Unidades Regionales.</t>
  </si>
  <si>
    <t>Trabajos de pintura en oficinas Nº 1, 2, 3, 4 y Administrador Fernando Martínez V. pertenecientes al 2º piso de la FL Las Condes.</t>
  </si>
  <si>
    <t>Provisión e Instalación de Cortinas Roller en nueva oficina piso -1 y oficina de Custodia, FL Las Condes.</t>
  </si>
  <si>
    <t>CLEMMS SPA</t>
  </si>
  <si>
    <t>76605916-3</t>
  </si>
  <si>
    <t xml:space="preserve">Adquisición de 7 perforadoras semi industriales de 144 hojas para distribuir en las FLs y FR. </t>
  </si>
  <si>
    <t xml:space="preserve">Adquisición de dos maquinas trituradoras de papel. </t>
  </si>
  <si>
    <t>COMERCIAL E IMPORTAD</t>
  </si>
  <si>
    <t>Adquisición de un refrigerador para FL Ñuñoa y seis microondas para fiscalías locales.</t>
  </si>
  <si>
    <t xml:space="preserve">Trabajos de pintura en oficinas de Fiscalía Local de Las Condes. </t>
  </si>
  <si>
    <t xml:space="preserve">Traslado de especies desde FL Flagrancia a KDM Til Til, realizado el día 20/12/2018. </t>
  </si>
  <si>
    <t>SOCIEDAD DE TRANSPOR</t>
  </si>
  <si>
    <t>76839250-1</t>
  </si>
  <si>
    <t>Adquisición de 3 carros dual (doble función) con capacidad de 250 Kg para Fiscalías Locales de Las Condes, Ñuñoa y Flagrancia.</t>
  </si>
  <si>
    <t>COMERCIAL TECHNO PLUS LTDA.</t>
  </si>
  <si>
    <t>52002072-1</t>
  </si>
  <si>
    <t>Adquisición de juegos infantiles Unidad de Víctimas.</t>
  </si>
  <si>
    <t xml:space="preserve">Reparación y reinstalación de 5 tubos redondos de reja perimetral edificio La Florida. </t>
  </si>
  <si>
    <t xml:space="preserve">Adquisición de Gasolina de 93 y 95, más Petróleo Diesel para vehículo propio y arrendados </t>
  </si>
  <si>
    <t>COMPAÑÍA DE PETROLEOS DE CHILE COPEC S. A.</t>
  </si>
  <si>
    <t xml:space="preserve">Pericia Psicológica </t>
  </si>
  <si>
    <t>NORMA MARIA MONTSERRAT MOLINA MARTINEZ</t>
  </si>
  <si>
    <t>13633044-6</t>
  </si>
  <si>
    <t>Res FR N°047</t>
  </si>
  <si>
    <t xml:space="preserve">Servicio de Habilitación de sistema de ventilación 2 baños en edificio Las Condes. </t>
  </si>
  <si>
    <t>EMP. CONSTRUCTORA LOS CASTORES DOS LTDA</t>
  </si>
  <si>
    <t>Adquisición de 4 dispensadores de agua.</t>
  </si>
  <si>
    <t>SOCIEDAD COMERCIAL CLOUDBOOK SPA</t>
  </si>
  <si>
    <t>76399128-8</t>
  </si>
  <si>
    <t>Adquisición de etiquetas  para carpetas de causa Fiscalías Locales</t>
  </si>
  <si>
    <t>SOC.COMERCIAL MEGAST</t>
  </si>
  <si>
    <t>76418143-3</t>
  </si>
  <si>
    <t>Adquisición de juegos infantiles para Unidad de Atención a Víctimas y Testigos</t>
  </si>
  <si>
    <t>Reparación y reubicación de luminarias led en oficinas de gestores de 2do piso de edificio de Las Condes</t>
  </si>
  <si>
    <t>Reparación, modificación e instalación enchufe doble en Cafetería/Comedor de Edificio de Las Condes</t>
  </si>
  <si>
    <t>Adquisición de 14 termos marca Winco, agua sifón de 3 litros para distribuir a Fiscalía Locales y Unidades Regionales</t>
  </si>
  <si>
    <t>DISTRIBUIDORA AS Y C SPA</t>
  </si>
  <si>
    <t>76088715-3</t>
  </si>
  <si>
    <t xml:space="preserve">Adquisición de 50 Pad Mouse (apoya muñeca) para distribuir entre las Fiscalías Locales y Unidades Regionales. </t>
  </si>
  <si>
    <t>COMERCIAL TERMOLAM LTDA.</t>
  </si>
  <si>
    <t>76007089-0</t>
  </si>
  <si>
    <t>61.808.000-5</t>
  </si>
  <si>
    <t xml:space="preserve">Energía eléctrica Edificio FL Ñuñoa 09-11-18 al 10-12-18 </t>
  </si>
  <si>
    <t>ENEL DISTRIBUCION CHILE S.A.</t>
  </si>
  <si>
    <t xml:space="preserve">Energía eléctrica Edificio Los Militares 14-11 al 13-12-18 </t>
  </si>
  <si>
    <t xml:space="preserve">Energía eléctrica Edificio Vespucio del 13-11-18 al 12-12-18 </t>
  </si>
  <si>
    <t>Servicio de Correo Privado Noviembre FL Las Condes</t>
  </si>
  <si>
    <t>POSTALCHILE LIMITADA</t>
  </si>
  <si>
    <t>76.288.430-5</t>
  </si>
  <si>
    <t>Servicio de Correo Privado Noviembre FL  Ñuñoa</t>
  </si>
  <si>
    <t>Servicio de Correo Privado Noviembre FL Peñalolen Macul</t>
  </si>
  <si>
    <t>Servicio de Correo Privado Noviembre FL La Florida</t>
  </si>
  <si>
    <t>Alarmas de Ruido Personal, F. Regional - URAVIT</t>
  </si>
  <si>
    <t>ELECTRONICA CASA ROY</t>
  </si>
  <si>
    <t>83.030.600-5</t>
  </si>
  <si>
    <t>Contratación de la Reparación de dos cortinas y mantenciones de las 11 cortinas, FL San Javier</t>
  </si>
  <si>
    <t>CARLOS ARANCIBIA CAR</t>
  </si>
  <si>
    <t>76.093.194-2</t>
  </si>
  <si>
    <t>Compra de Materiales de Oficina, F. Regional, Convenio Marco OC Nº 696704-107-CM18</t>
  </si>
  <si>
    <t>Compra de televisor, FL Cauquenes, Convenio Marco OC Nº 696704-109-CM18</t>
  </si>
  <si>
    <t>MUNDOTEC LIMITADA</t>
  </si>
  <si>
    <t>76.475.540-5</t>
  </si>
  <si>
    <t>Compra de Cocina, FL Licantén, Convenio Marco OC Nº 696704-108-CM18</t>
  </si>
  <si>
    <t>COMERCIAL AGUSTIN LI</t>
  </si>
  <si>
    <t>Servicio de Cocktail Cuenta Pública, FL Parral</t>
  </si>
  <si>
    <t>CLAUDIO CAMPOS FOLLE</t>
  </si>
  <si>
    <t>13.790.016-5</t>
  </si>
  <si>
    <t>Teléfonos Celular Victimas y Testigos, F. Regional</t>
  </si>
  <si>
    <t>SOC. COM. ELECTROVEN</t>
  </si>
  <si>
    <t>76.317.590-1</t>
  </si>
  <si>
    <t>Mantención Vehículo Institucional 160.000 Kms, F. Regional</t>
  </si>
  <si>
    <t>CURIFOR S.A.</t>
  </si>
  <si>
    <t>92.909.000-4</t>
  </si>
  <si>
    <t>Mantención General y Sustitución de rodillos de Alimentación, para dos Escaner HP FLOW 7500, FL Talca</t>
  </si>
  <si>
    <t>SOC. COM. COMPUSERVI</t>
  </si>
  <si>
    <t>76.039.328-2</t>
  </si>
  <si>
    <t>Compra de pelucas, Victimas y testigos, F. Regional</t>
  </si>
  <si>
    <t>HAIR BOUTIQUE RUBIAS</t>
  </si>
  <si>
    <t>76.775.489-2</t>
  </si>
  <si>
    <t>Teléfonos celular, Victimas y Testigos, F. Regional</t>
  </si>
  <si>
    <t>COMERCIAL MULTICENTR</t>
  </si>
  <si>
    <t>79.982.490-6</t>
  </si>
  <si>
    <t>Contratación del Suministro e Instalación de tres equipos de aire Acondicionado, F. Regional</t>
  </si>
  <si>
    <t>MANUEL HONORATO MORA</t>
  </si>
  <si>
    <t>6.043.977-K</t>
  </si>
  <si>
    <t>Contratación de la Limpieza del terreno destinado al Nuevo Edificio , FL Molina</t>
  </si>
  <si>
    <t>JOSE DAVID PEREZ MON</t>
  </si>
  <si>
    <t>8.522.173-6</t>
  </si>
  <si>
    <t>Mantención y Reparación de piscina, F.L. Cauquenes</t>
  </si>
  <si>
    <t>LUIS ALBERTO GONZALE</t>
  </si>
  <si>
    <t>6.730.241-9</t>
  </si>
  <si>
    <t>Mudador Horizontal, F. Regional - URAVIT</t>
  </si>
  <si>
    <t>SOTECA SPA</t>
  </si>
  <si>
    <t>76.691.082-3</t>
  </si>
  <si>
    <t>Sillas de Visita, FL Curicó y Regional, Convenio Marco OC Nº 696704-111-CM18</t>
  </si>
  <si>
    <t>FABRICA DE ACCESORIO</t>
  </si>
  <si>
    <t>Estufas a Gas, F. Regional, Convenio Marco OC N° 696704-114-CM18</t>
  </si>
  <si>
    <t>Contratación de Arriendo de Proyector (Full HD resolución 1280x720, 800 ansi lúmenes), F. Regional - Cuenta Pública</t>
  </si>
  <si>
    <t>TECNOLOGIA Y EQUIP.</t>
  </si>
  <si>
    <t>76.702.061-9</t>
  </si>
  <si>
    <t>Evaluación Psicolaboral cargo Asesor Jurídico, F. Regional Convenio Marco OC Nº 696704-115-CM18</t>
  </si>
  <si>
    <t>CARILLANCA Y VALDES</t>
  </si>
  <si>
    <t>Carga de cupón Electrónico, Fiscalías Locales y Regional, Convenio Marco OC N° 696704-120-CM18</t>
  </si>
  <si>
    <t>COMPAÑIA DE PETROLEO</t>
  </si>
  <si>
    <t>Compra de Materiales de Oficina, FL Locales y Regional, Convenio Marco OC N° 696704-119-CM18</t>
  </si>
  <si>
    <t>LIBRERIA Y COMERC. S</t>
  </si>
  <si>
    <t>76.330.718-2</t>
  </si>
  <si>
    <t>Balanceo y Alineación Vehículo Fiscal Regional</t>
  </si>
  <si>
    <t>NEUMATICOS MANZOR EX</t>
  </si>
  <si>
    <t>76.088.666-1</t>
  </si>
  <si>
    <t>Materiales de Aseo, F. Regional, Convenio Marco OC N° 696704-121-CM18</t>
  </si>
  <si>
    <t>COMERCIAL E INVERSIO</t>
  </si>
  <si>
    <t>76.228.843-5</t>
  </si>
  <si>
    <t>Reparación Impresora Laser HL-L6400DW BROTHER, F. Regional</t>
  </si>
  <si>
    <t>Alimentación Victimas URAVIT, F. Regional</t>
  </si>
  <si>
    <t>REINALDO FIGUEROA JA</t>
  </si>
  <si>
    <t>4.355.410-7</t>
  </si>
  <si>
    <t>Compra de Materiales para Niños Unidad de Victimas y Testigos Compra Centralizada para Fiscalías Locales</t>
  </si>
  <si>
    <t>SOC.COMERCIAL MAS 7</t>
  </si>
  <si>
    <t>76.130.388-0</t>
  </si>
  <si>
    <t>Regalos Institucionales, F. Regional</t>
  </si>
  <si>
    <t>MARIA ISABEL SAN MAR</t>
  </si>
  <si>
    <t>8.786.933-4</t>
  </si>
  <si>
    <t>Consumo agua Potable Noviembre  2018, F. L. Constitucion</t>
  </si>
  <si>
    <t>AGUAS NUEVO SUR MAULE</t>
  </si>
  <si>
    <t>96.963.440-6</t>
  </si>
  <si>
    <t>Consumo agua Potable Noviembre  2018, F. L. Curicó</t>
  </si>
  <si>
    <t>Consumo agua Potable Noviembre  2018, F. L. Linares</t>
  </si>
  <si>
    <t>Consumo agua Potable Noviembre  2018, F. L. Molina</t>
  </si>
  <si>
    <t>Consumo agua Potable Noviembre  2018, F. L. Licanten</t>
  </si>
  <si>
    <t>Consumo agua Potable Noviembre  2018, F. L. Talca</t>
  </si>
  <si>
    <t>Consumo agua Potable Noviembre  2018, F. L. Parral</t>
  </si>
  <si>
    <t>Consumo agua Potable Noviembre  2018, F. Regional</t>
  </si>
  <si>
    <t>Consumo agua Potable Noviembre  2018, F. L. Cauquenes</t>
  </si>
  <si>
    <t>Consumo agua Potable Noviembre  2018, F. L. San Javier</t>
  </si>
  <si>
    <t>COMPAÑÍA GENERAL DE ELECTRICIDAD  S.A.</t>
  </si>
  <si>
    <t>Consumo de energia electrica Noviembre  2018, F.L. Cauquenes</t>
  </si>
  <si>
    <t>Consumo de energia electrica Noviembre  2018, F. Regional</t>
  </si>
  <si>
    <t>Consumo de energia electrica Noviembre  2018, F. L. Talca</t>
  </si>
  <si>
    <t>Consumo de energia electrica Noviembre  2018, F.L. San Javier</t>
  </si>
  <si>
    <t>Consumo de energia electrica Noviembre  2018, F.L. Parral</t>
  </si>
  <si>
    <t>2 Equipos aire acondicionado</t>
  </si>
  <si>
    <t>Soporte Online Comercial Ltda.</t>
  </si>
  <si>
    <t>76.377.569-0</t>
  </si>
  <si>
    <t>5 ventilador pedestal, 3 microondas</t>
  </si>
  <si>
    <t>Comercial Redoffice Sur Ltda.</t>
  </si>
  <si>
    <t>750 calendarios de escritorio</t>
  </si>
  <si>
    <t>Imprenta América Ltda.</t>
  </si>
  <si>
    <t>87.726.400-9</t>
  </si>
  <si>
    <t>1 Gabinete, 2 banquetas de espera</t>
  </si>
  <si>
    <t>Ergotec Muebles S.A.</t>
  </si>
  <si>
    <t>99.546.270-2</t>
  </si>
  <si>
    <t>1 estante de madera, 54 repisa cubo, 1 librero</t>
  </si>
  <si>
    <t>Comercial Hagelin Ltda.</t>
  </si>
  <si>
    <t>76.102.918-5</t>
  </si>
  <si>
    <t xml:space="preserve">Compra de mobiliario </t>
  </si>
  <si>
    <t>2 sillones, 4 mesas lateral</t>
  </si>
  <si>
    <t>Smart Office Solutions S.A.</t>
  </si>
  <si>
    <t>76.134.546-K</t>
  </si>
  <si>
    <t>6 soportes para TV</t>
  </si>
  <si>
    <t>1 cámara de video Canon</t>
  </si>
  <si>
    <t>Sateprop SPA</t>
  </si>
  <si>
    <t>76.321.496-6</t>
  </si>
  <si>
    <t>65 hervidor eléctrico</t>
  </si>
  <si>
    <t>14 collar cervical adulto</t>
  </si>
  <si>
    <t>Blunding S.A.</t>
  </si>
  <si>
    <t>79.744.580-0</t>
  </si>
  <si>
    <t>50 botiquines</t>
  </si>
  <si>
    <t>3M Chile S.A.</t>
  </si>
  <si>
    <t>93.626.000-4</t>
  </si>
  <si>
    <t>14 camillas</t>
  </si>
  <si>
    <t>Comercial Motorshop Ltda.</t>
  </si>
  <si>
    <t>76.193.188-1</t>
  </si>
  <si>
    <t>Compra de pellets para calefación FL Osorno</t>
  </si>
  <si>
    <t>Margarita Carrasco Maragano</t>
  </si>
  <si>
    <t>9.800.971-K</t>
  </si>
  <si>
    <t>Compra de papel higiénico y toalla nova</t>
  </si>
  <si>
    <t>Compra cajas para archivo</t>
  </si>
  <si>
    <t>Prisur S.A.</t>
  </si>
  <si>
    <t>1 televisor Sony 60"</t>
  </si>
  <si>
    <t>Compra de pellets para calefacción FL Osorno</t>
  </si>
  <si>
    <t>9.800.971-k</t>
  </si>
  <si>
    <t>Compra de timbres automático</t>
  </si>
  <si>
    <t>Compra de pellets F.Regional</t>
  </si>
  <si>
    <t>Comercial SYT Ltda.</t>
  </si>
  <si>
    <t>76.222.439-9</t>
  </si>
  <si>
    <t>Compra de textos jurídicos</t>
  </si>
  <si>
    <t>Duran San Martin Cía Ltda.</t>
  </si>
  <si>
    <t>77.278.950-5</t>
  </si>
  <si>
    <t>Compra de cuadernos inst., lápiz con logo, set de etiquetas</t>
  </si>
  <si>
    <t>Sociedad Comecial CRV S.A.</t>
  </si>
  <si>
    <t>76.009.245-2</t>
  </si>
  <si>
    <t>1 trituradora Dahle</t>
  </si>
  <si>
    <t>Proveedores Integrales Prisa S.A.</t>
  </si>
  <si>
    <t>1 trituradora Rexel</t>
  </si>
  <si>
    <t>Compra de cuadernillos</t>
  </si>
  <si>
    <t>17-FN/MP N°78</t>
  </si>
  <si>
    <t>Pasaje aéreo P.Montt-Santiago-P.Montt del 13-12 al 17-12-18</t>
  </si>
  <si>
    <t>Soc.de Turismo e Inv.Inmobiliarias Ltda.</t>
  </si>
  <si>
    <t>Servicio coffe break</t>
  </si>
  <si>
    <t>Alma González Sáez</t>
  </si>
  <si>
    <t>11.141.422-k</t>
  </si>
  <si>
    <t>Pasaje aéreo P.Montt-Santiago-P.Montt del 05-12 al 06-12-18</t>
  </si>
  <si>
    <t>Pago de multa por cambio de fecha pasaje</t>
  </si>
  <si>
    <t xml:space="preserve">Habilitación FL Castro accesibilidad universal </t>
  </si>
  <si>
    <t>Héctor Vidal Pérez</t>
  </si>
  <si>
    <t>9.882.085-K</t>
  </si>
  <si>
    <t>Arriendo de salón y servicio coffe break</t>
  </si>
  <si>
    <t>Hotel Bellavista Ltda.</t>
  </si>
  <si>
    <t>78.451.360-2</t>
  </si>
  <si>
    <t>Taller de desarrollo de habilidades de entrevistas de selección por competencia</t>
  </si>
  <si>
    <t>Jocelyn Bocaz Guerra</t>
  </si>
  <si>
    <t>17.630.348-4</t>
  </si>
  <si>
    <t>Reparación parabrisas y portalón camioneta</t>
  </si>
  <si>
    <t>Cía.De Leasing Tattersall S.A.</t>
  </si>
  <si>
    <t>96.565.580-8</t>
  </si>
  <si>
    <t>Reparación de neblineros camioneta</t>
  </si>
  <si>
    <t>Reparación de parachoque camioneta</t>
  </si>
  <si>
    <t>Limpieza de tapiz camionetas</t>
  </si>
  <si>
    <t>17-FN/MP N°2476</t>
  </si>
  <si>
    <t>Provisión e instalación barrera automática acceso vehícular F.Regional</t>
  </si>
  <si>
    <t>Klaus Barril Schmidt</t>
  </si>
  <si>
    <t>11.713.423-7</t>
  </si>
  <si>
    <t>17-FN/MP N°2477</t>
  </si>
  <si>
    <t>Provisión e instalación de 2 ventanas y 1 puerta FL Calbuco</t>
  </si>
  <si>
    <t>Comercial Alumplast Ltda.</t>
  </si>
  <si>
    <t>77.492.110-9</t>
  </si>
  <si>
    <t>Mueble de accesibilidad FL Osorno</t>
  </si>
  <si>
    <t>Comercial Ebano Muebles Ltda.</t>
  </si>
  <si>
    <t>76.103.446-4</t>
  </si>
  <si>
    <t>Pintura interior y otros FL Quellón</t>
  </si>
  <si>
    <t>Mauricio Olave Riffo</t>
  </si>
  <si>
    <t>13.398.652-9</t>
  </si>
  <si>
    <t>Pasaje aéreo P.Montt-Santiago-P.Montt del 17-12 al 20-12-18</t>
  </si>
  <si>
    <t>Habilitación FL Calbuco accesibilidad universal</t>
  </si>
  <si>
    <t>Yessica Delgado Solis</t>
  </si>
  <si>
    <t>17.247.557-4</t>
  </si>
  <si>
    <t>10 servicio coffe break</t>
  </si>
  <si>
    <t>Traslado interior de rack asociado al sistema CCTV FL P.Montt</t>
  </si>
  <si>
    <t>Eugenio Negrete y Cía Ltda.</t>
  </si>
  <si>
    <t>76.032.811-1</t>
  </si>
  <si>
    <t>10-FR N°131</t>
  </si>
  <si>
    <t>Elaboración de video para Cuenta Pública</t>
  </si>
  <si>
    <t>Felipe Novoa Lagreze</t>
  </si>
  <si>
    <t>16.125.722-2</t>
  </si>
  <si>
    <t>Instalación punto de red FL Quellón</t>
  </si>
  <si>
    <t>Cloudcorp SPA</t>
  </si>
  <si>
    <t>76.199.281-3</t>
  </si>
  <si>
    <t>Ordenamiento de rack y reparación de 2 puntos de red FL R.Negro</t>
  </si>
  <si>
    <t>Publicación aviso Licitación Servicio de Aseo y Mantención de Jardines</t>
  </si>
  <si>
    <t>Sociedad Periodística Araucanía S.A.</t>
  </si>
  <si>
    <t>87.778.800-8</t>
  </si>
  <si>
    <t>10-DER N°04</t>
  </si>
  <si>
    <t>Provisión e instalación brazo hidráulico portón acceso F.Regional</t>
  </si>
  <si>
    <t>Nicolás Jerez Obreque</t>
  </si>
  <si>
    <t>6.987.424-K</t>
  </si>
  <si>
    <t>Traslado de cajas desde FL P.Montt a Sitrans</t>
  </si>
  <si>
    <t>Sociedad Trasportes Pinar Ltda.</t>
  </si>
  <si>
    <t>76.077.428-6</t>
  </si>
  <si>
    <t>Mueble empotrado FL Castro</t>
  </si>
  <si>
    <t>Servicio fotográfico</t>
  </si>
  <si>
    <t>Vanessa Santana Navarro</t>
  </si>
  <si>
    <t>15.299.277-7</t>
  </si>
  <si>
    <t>Servicio de traslado de cajas Osorno-Paillaco</t>
  </si>
  <si>
    <t>Sociedad Tranportes Pinar Ltda.</t>
  </si>
  <si>
    <t>Pasaje aéreo Santiago-P.Montt-Santiago del 02-01 al 04-01-2019</t>
  </si>
  <si>
    <t>Pasajer aéreo P.Montt-Santiago-P.Montt del 27-12 al 02-01-19</t>
  </si>
  <si>
    <t>Video institucional</t>
  </si>
  <si>
    <t>10-FR N°132</t>
  </si>
  <si>
    <t xml:space="preserve">Taller de integración para funcionarios y fiscales </t>
  </si>
  <si>
    <t>Sandra Ortega Navarro</t>
  </si>
  <si>
    <t>9.307.929-9</t>
  </si>
  <si>
    <t>10-FR N°130</t>
  </si>
  <si>
    <t>Servicio de eutanasia a 37 gallos de pelea causa ruc 1700832027-6</t>
  </si>
  <si>
    <t>Agrícola Nahuel SPA</t>
  </si>
  <si>
    <t>76.792.364-3</t>
  </si>
  <si>
    <t>Consumo de electricidad FL Futaleufú</t>
  </si>
  <si>
    <t>Edelaysén S.A.</t>
  </si>
  <si>
    <t>Consumo de electricidad FL Hualaihué</t>
  </si>
  <si>
    <t>Sociedad Austral de Electricidad S.A.</t>
  </si>
  <si>
    <t>76.073.162-5</t>
  </si>
  <si>
    <t>Consumo de electricidad F.Regional</t>
  </si>
  <si>
    <t>Consumo electricidad FL Chaitén</t>
  </si>
  <si>
    <t>Consumo de electricidad FL Quellón</t>
  </si>
  <si>
    <t>Consumo de electricidad FL P.Varas</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</si>
  <si>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</si>
  <si>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</si>
  <si>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</si>
  <si>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</si>
  <si>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</si>
  <si>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</si>
  <si>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</si>
  <si>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</si>
  <si>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agua FL Castro</t>
  </si>
  <si>
    <t>Empresa de Servicios Sanitarios de Los Lagos S.A.</t>
  </si>
  <si>
    <t>96.579.800-5</t>
  </si>
  <si>
    <t>Consumo de agua FL Osorno</t>
  </si>
  <si>
    <t>Consumo de agua FL Ancud</t>
  </si>
  <si>
    <t>Consumo de agua FL Futaleufú</t>
  </si>
  <si>
    <t>Consumo de agua FL Maullín</t>
  </si>
  <si>
    <t>Consumo de agua FL Quellón</t>
  </si>
  <si>
    <t>Consumo de agua FL P.Montt</t>
  </si>
  <si>
    <t>Consumo de agua FL P.Varas</t>
  </si>
  <si>
    <t>Consumo de agua FL Chaitén</t>
  </si>
  <si>
    <t>Consumo de agua F.Regional</t>
  </si>
  <si>
    <t>Consumo de agua FL Los Muermos</t>
  </si>
  <si>
    <t>Consumo de agua FL Calbuco</t>
  </si>
  <si>
    <t>Consumo de agua FL R.Negro</t>
  </si>
  <si>
    <t>Consumo de agua FL Hualaihué</t>
  </si>
  <si>
    <t>Comité Agua Potable Rural Río Negro</t>
  </si>
  <si>
    <t>71.385.700-0</t>
  </si>
  <si>
    <t>Consumo de gas FL Chaitén</t>
  </si>
  <si>
    <t>Abastible S.A.</t>
  </si>
  <si>
    <t>Consumo de gas FL Castro</t>
  </si>
  <si>
    <t>Consumo de gas FL Maullín</t>
  </si>
  <si>
    <t>Consumo de gas FL R.Negro</t>
  </si>
  <si>
    <t>Consumo de gas FL Quellón</t>
  </si>
  <si>
    <t>SOCIEDAD AUSTRAL DE ELECTRICIDAD</t>
  </si>
  <si>
    <t>Consumo telefónico líneas respaldo del mes Noviembre   de 2018</t>
  </si>
  <si>
    <t>TELEFONICA DEL SUR S.A.</t>
  </si>
  <si>
    <t>90.299.000-3</t>
  </si>
  <si>
    <t>Se realiza informe pericial de ADN animal por causa de la Fiscalia Local de Los Lagos</t>
  </si>
  <si>
    <t>UNIVERSIDAD AUSTRAL DE CHILE</t>
  </si>
  <si>
    <t>81.380.500-6</t>
  </si>
  <si>
    <t>RES. DER Nº 13/2018</t>
  </si>
  <si>
    <t>Se realiza licitacion por servicio de accesibilidad universal de la Fiscalia XIV Region</t>
  </si>
  <si>
    <t>LOS VOLCANES SPA</t>
  </si>
  <si>
    <t>76.542.347-3</t>
  </si>
  <si>
    <t>Servicios de mantencion de jardines de la Fiscalia Local de Panguipulli</t>
  </si>
  <si>
    <t>JOSE ALFREDO HERMOSILLA PEÑA</t>
  </si>
  <si>
    <t>8.784.233-9</t>
  </si>
  <si>
    <t>AGUAS DECIMAS</t>
  </si>
  <si>
    <t>96.703.230-1</t>
  </si>
  <si>
    <t>FN/MP N° 78</t>
  </si>
  <si>
    <t>Cambio de  pasaje aéreo vía agencia por comisión de servicio de funcionario XIV Región.</t>
  </si>
  <si>
    <t>Servicio de video y presentacion para cuenta publica de la Region de los Rios</t>
  </si>
  <si>
    <t>NUBE BOUTIQUE CREATIVA</t>
  </si>
  <si>
    <t>76.644.433-4</t>
  </si>
  <si>
    <t>Adquisicion de materiales de oficina para la Fiscalia Regional de los Rios</t>
  </si>
  <si>
    <t>76.510.964-7</t>
  </si>
  <si>
    <t>Servicio de traslados de caja desde la Fiscalia Local de Valdivia a Oficina de la Uravit</t>
  </si>
  <si>
    <t>CARLOS REYES IRIGOYEN</t>
  </si>
  <si>
    <t>8.293.513-4</t>
  </si>
  <si>
    <t>Adquisición de  pasaje aéreo vía agencia por comisión de servicio de funcionario XIV Región.</t>
  </si>
  <si>
    <t>Adquisicion de estantes para la Fiscalia Local de Valdivia</t>
  </si>
  <si>
    <t>INTERGROUPE S.A.</t>
  </si>
  <si>
    <t>76.719.470-6</t>
  </si>
  <si>
    <t xml:space="preserve">Servicio de publicacion de Licitación publica para el servicio de aseo para la Fiscalia XIV Region </t>
  </si>
  <si>
    <t>RES. DER Nº 15/2018</t>
  </si>
  <si>
    <t>Servicio de Mantención de Fachada Exterior,  Pintura y Reparaciones Menores Edificio de La Fiscalía Local de San José de La Mariquina</t>
  </si>
  <si>
    <t>Servicio de consumo de agua de la Fiscalía Local de Valdivia</t>
  </si>
  <si>
    <t>Servicio de provision e instalación de puerta metalica en la Fiscalia Local de San Jose</t>
  </si>
  <si>
    <t>SOC.DE INV. Y CONSTRUCTORA SANTA MARTA</t>
  </si>
  <si>
    <t>76,203,281-3</t>
  </si>
  <si>
    <t xml:space="preserve">Servicio de arriendo de salon para el 18 de Diciembre de 2018 para la </t>
  </si>
  <si>
    <t>TURISMO DEL SUR S.A.</t>
  </si>
  <si>
    <t>96.631.880-5</t>
  </si>
  <si>
    <t>Servicio de reparacion de fuga de agua y cambio de valvula de radiador para Fiscalia Local de Valdivia</t>
  </si>
  <si>
    <t>CALEF. CLIMAT. Y C. JOSE GONZALEZ E.I.R.L</t>
  </si>
  <si>
    <t>76.004.961-1</t>
  </si>
  <si>
    <t>Adquisición de taco calendario para la Fiscalia Regional de los Rios</t>
  </si>
  <si>
    <t>COMERCIAL RED OFFICE SUR LTDA.</t>
  </si>
  <si>
    <t>Adquisición de perforadora para la Fiscalia Regional de los Rios</t>
  </si>
  <si>
    <t>COMERCIAL E IMPORTADORA VEIYOR SPA</t>
  </si>
  <si>
    <t>Adquisicion de carpetas institucionales para la Fiscalia Regional de los Rios</t>
  </si>
  <si>
    <t>BARRA ZAMBRA IMPRESORES LTDA.</t>
  </si>
  <si>
    <t>Adquición de pallets Plasticos para la Fiscalia Regional de los Rios</t>
  </si>
  <si>
    <t>HYBSA</t>
  </si>
  <si>
    <t>76.115.120-7</t>
  </si>
  <si>
    <t>Adquicion de kardex para la Fiscalia Regional de los Rios</t>
  </si>
  <si>
    <t>SOCIEDAD COMERCIALIZADORA RIÑINAHUE SPA</t>
  </si>
  <si>
    <t>76.750.481-0</t>
  </si>
  <si>
    <t>Adquisicion de corcheteras electricas para la Fiscalia Regional de los Rios</t>
  </si>
  <si>
    <t>Consumo de electricidad de Local de La Union de la Fiscalia XIV Region</t>
  </si>
  <si>
    <t>Servicio de evaluaciones psicolaborales para abogado asistente de la Fiscalia Local de Valdivia</t>
  </si>
  <si>
    <t>ASSESSOR CONSULTORES ASOCIADOS LTDA.</t>
  </si>
  <si>
    <t>78.074.130-9</t>
  </si>
  <si>
    <t>Servicio de aviso de publicacion para arriendo de vehiculos para la Fiscalia Regional de los Rios</t>
  </si>
  <si>
    <t>Adquisición de sillas para la Fiscalia Regional de los Rios</t>
  </si>
  <si>
    <t>GRAFICA PUBLICITARIA LTDA.</t>
  </si>
  <si>
    <t>76.125.632-7</t>
  </si>
  <si>
    <t>Adquisición de Kardex para la Fiscalia Regional de los Rios</t>
  </si>
  <si>
    <t>COMERCIAL KANTENAH LIMITADA</t>
  </si>
  <si>
    <t>76.426.917-9</t>
  </si>
  <si>
    <t>Adquisición de Galvanos de madera  para la Fiscalia Regional de los Rios</t>
  </si>
  <si>
    <t>HECTOR HUGO SEPULVEDA BRAVO</t>
  </si>
  <si>
    <t>7.389.035-7</t>
  </si>
  <si>
    <t xml:space="preserve">Adquisición de petroleo diesel para camionetas institucionales de la Region de los Rios </t>
  </si>
  <si>
    <t xml:space="preserve">COMPAÑÍA DE PETROLEOS DE CHILE COPEC  S.A. </t>
  </si>
  <si>
    <t>Servicio de peritaje de ADN animal en causa de la Fiscalia Local de Panguipulli</t>
  </si>
  <si>
    <t>Adquicion de mesa pequeña para la Fiscalia Regional de los Rios</t>
  </si>
  <si>
    <t>Servicio de franqueo convenido del consumo del mes de  Diciembre de 2018</t>
  </si>
  <si>
    <t>Se adquirió a través del CM Artículos de Escritorio y Papelería, una trituradora - destructora ideal 2604 cc corte partículas 2*15 mm unidad, solicitado a través de correo electrónico de fecha 29-11-2018 por el Director Ejecutivo Regional y autorizado a través de correo electrónico de fecha 29-11-2018 por el Jefe de Finanzas de la División de Administración y Finanzas DAF.</t>
  </si>
  <si>
    <t>Se adquirieron a través de CM artículos de Ferretería, Materiales para la Construcción y Electrohogar, dos estufa a gas SINDELEN 5200 ng unidad, para el correcto funcionamiento de las dependencias de la Fiscalía Local de Putre, solicitado a través de correo electrónico de fecha 29-11-2018 por el Director Ejecutivo Regional y autorizado a través de correo electrónico de fecha 29-11-2018 por el Jefe de Finanzas de la División de Administración y Finanzas DAF.</t>
  </si>
  <si>
    <t>Se adquirieron a través de CM artículos de Ferretería, Materiales para la Construcción y Electrohogar, dos aspiradora INGCO polvo-agua 2x1200w unidad, para el correcto funcionamiento de las dependencias de la Unidad de URAVIT y Fiscalía Regional de Arica y Parinacota, solicitado a través de correo electrónico de fecha 29-11-2018 por el DER y autorizado a través de correo electrónico de fecha 29-11-2018 por el Jefe de Finanzas de la División de Administración y Finanzas DAF.</t>
  </si>
  <si>
    <t>SOCIEDAD COMERCIAL AMW LTDA</t>
  </si>
  <si>
    <t>77714930-K</t>
  </si>
  <si>
    <t>Se adquirió a través del CM Artículos de Escritorio y Papelería, para mantener el stock en la Bodega local (contenedor) de la Fiscalía Regional de Arica y Parinacota, artículos solicitados y autorizados por el Jefe de la Unidad de R.R.H.H. y Unidad de Administración y Finanzas subrogante don Fabián Alexis Córdova Valdés.</t>
  </si>
  <si>
    <t>Se adquirieron a través de CM productos contra incendio, menaje, aseo, cuidado personal, artículos para mantener el stock en la Bodega local (contenedor) de la Fiscalía Regional de Arica y Parinacota, artículos solicitados y autorizados por el Jefe de la Unidad de R.R.H.H. y Unidad de Administración y Finanzas subrogante don Fabián Alexis Córdova Valdés.</t>
  </si>
  <si>
    <t>ABASTECEDORA DEL COMERCIO</t>
  </si>
  <si>
    <t>84348700-9</t>
  </si>
  <si>
    <t>Habilitación, fabricación e instalación de portón de material ligero 2.40*2.40.</t>
  </si>
  <si>
    <t>JOSE ANTONIO JIMENEZ LATORRE</t>
  </si>
  <si>
    <t>14004214-5</t>
  </si>
  <si>
    <t>Se adquirió pasaje aéreo nacional en la línea aérea Latam Airlines Group S.A. para la Fiscal Regional doña Javiera Andrea López Ossandón.</t>
  </si>
  <si>
    <t>Se contrató el servicio de evaluación curricular y psicolaboral, para 3 postulantes al cargo de Administrativo de Apoyo, grado XVII en la Unidad de Gestión, Informática y Digitación (UGI), servicio solicitado según correo electrónico de fecha 11 de diciembre de 2018 por el Profesional de Recursos Humano (RR.HH.) don Paul Andrew Planck Muñoz y autorizado por a través de correo electrónico de fecha 11 de diciembre de 2018 por la Jefa UAF.</t>
  </si>
  <si>
    <t>Se adquirieron 60 coffee break en establecimiento - saludable valor por persona, según correo electrónico de fecha 07 de diciembre de 2018 del Director Ejecutivo Regional don Carlos Huberto Tercero Navarro Silva y autorizado por correo electrónico de fecha 11 de diciembre de 2018 por el Director Ejecutivo Regional don Carlos Huberto Tercero Navarro Silva.</t>
  </si>
  <si>
    <t>PATRICIA ISABEL BUGUEÑO ALVARADO</t>
  </si>
  <si>
    <t>12211250-0</t>
  </si>
  <si>
    <t>Se solicitó a través de correo electrónico de fecha 07/12/2018 a 03 proveedores nacionales cotizar los servicios de implementos conferencia, salones y coffee break, para la correcta implementación de la actividad denominada: Consejo Nacional de Fiscales y Jornada de Macrozona Norte, que se realizara en el Antay Hotel y Spa, ubicado en avenida Chile # 1108, Arica, solicitados y autorizado por el DER.</t>
  </si>
  <si>
    <t>SIDESA CHILE S.A.</t>
  </si>
  <si>
    <t>76255245-0</t>
  </si>
  <si>
    <t>Habilitación de Oficinas de Profesionales de la Unidad Regional de Atención de Víctimas y Testigos de la Fiscalía de Arica y Parinacota, ubicada en calle General Manuel Baquedano # 731, piso 4.</t>
  </si>
  <si>
    <t>SANTA CAROLINA LIMITADA</t>
  </si>
  <si>
    <t>76125492-8</t>
  </si>
  <si>
    <t>Se solicitó a través de correo electrónico de fecha 07-11-2018, por la Fiscal Adjunto de la Fiscalía Local de Arica, cotizar los servicio de un intérprete de lenguaje de señas para la causa RUC 1700614653-8, programada por el Juzgado de Garantía y Tribunal de Juicio oral en lo Penal de Arica, ubicado en calle General Pedro Lagos Marchant # 766, Arica, Región de Arica y Parinacota, solicitados y autorizados por Jefa UAF.</t>
  </si>
  <si>
    <t>ELLEN LILIANA CLAVERIA NAVARRO</t>
  </si>
  <si>
    <t>11465339-K</t>
  </si>
  <si>
    <t>Se solicitó a través de correo electrónico de fecha 13-12-2018 a 03 proveedores locales cotizar la confección de cuatro soportes en platina para los equipos computacionales del mesón de atención de la Fiscalía Local de Arica, ubicada en calle Manuel Rodríguez # 363, Arica, solicitados y autorizado a través del Cuadro Comparativo de Ofertas por la Jefa de la Unidad de R.R.H.H. y Unidad de Administración y Finanzas doña Gladys Angélica Sáez Salazar.</t>
  </si>
  <si>
    <t>18-DER N° 030</t>
  </si>
  <si>
    <t>Contrato de prestación de servicios de "habilitación y reparación en las dependencias de la Fiscalía Local de Arica", ubicada en calle Manuel Rodríguez # 363.</t>
  </si>
  <si>
    <t>Se contrató el servicio de evaluación curricular y psicolaboral, para 3 postulantes al cargo de Administrativo Operativo, grado XVII para la Fiscalía Local de Arica, servicio solicitado según correo electrónico de fecha 20-12-2018 por el Profesional de Recursos Humano (RR.HH.) don Paul Andrew Planck Muñoz y autorizado por a través de correo electrónico de fecha 20-12-2018 por el Jefe de la Unidad de R.R.H.H. y Unidad de Administración y Finanzas don Fabián Alexis Córdova Valdés.</t>
  </si>
  <si>
    <t>Se solicitó a través de correo electrónico de fecha 24-12-2018 a 03 proveedores locales cotización, para licitar los servicios de obras menores, en la Fiscalía Local de Arica, ubicada en Manuel Rodríguez Nº 363, piso 1, solicitado y autorizado a través del Cuadro Comparativo de Ofertas de fecha 26-12-2018 por el Jefe de la Unidad de R.R.H.H. y Unidad de Administración y Finanzas don Fabián Alexis Córdova Valdés.</t>
  </si>
  <si>
    <t>Se solicitó a través del CM avisaje y suscripción en medios impresos y online, el llamado a Concurso Público para contratar un “Administrativo de Apoyo, grado XV” y “Auxiliar, grado XVIII”, solicitado a través de correo electrónico de fecha 27-12-2018 por el Profesional don Paul Andrew Planck Muñoz y autorizado por correo electrónico de fecha 27-12-2018 por el Jefe de Administración, Finanzas y Recursos Humanos don Fabian Alexis Córdova Valdés.</t>
  </si>
  <si>
    <t>Se solicitó a través de correo electrónico de fecha 27-12-2018 a 3 proveedores locales, cotizar la venta de vales de recarga de agua purificada 20 litros, solicitado y autorizado a través de cuadro comparativo de ofertas de fecha 28-12-2018 por el Jefe de la Unidad de R.R.H.H. y Unidad de Administración y Finanzas don Paul Andrew Planck Muñoz.</t>
  </si>
  <si>
    <t>DELSA LTDA</t>
  </si>
  <si>
    <t>76629631-9</t>
  </si>
  <si>
    <t>Servicio de agua potable</t>
  </si>
  <si>
    <t>76215634-2</t>
  </si>
  <si>
    <t>Servicio de TV por cable para FR</t>
  </si>
  <si>
    <t>DIRECTV CHILE TELEVISION LTDA</t>
  </si>
  <si>
    <t>87161100-9</t>
  </si>
  <si>
    <t>Servicio de Electricidad</t>
  </si>
  <si>
    <t>COOP. DE AB. DE EN. ELEC. SOCOROMA LTDA</t>
  </si>
  <si>
    <t>74379600-4</t>
  </si>
  <si>
    <t>Por concepto de gastos comunes FR Arica, FL Arica y SACFI</t>
  </si>
  <si>
    <t>COMUNIDAD EDIFICIO EMELARI</t>
  </si>
  <si>
    <t>65035339-0</t>
  </si>
  <si>
    <t>COMPAÑÍA GENERAL DE ELECTRICIDAD S.A</t>
  </si>
  <si>
    <t>Compra de combustible para vehículo propio y vehículos en arriendo de la FRMS. (Art1)</t>
  </si>
  <si>
    <t>COMPAÑIA DE PETROLEOS DE CHILE S.A.</t>
  </si>
  <si>
    <t>Servicio de interpretación Español/Haitiano Criollo para IMPUTADOS en causa RUC 1700320785-4. (Art1)</t>
  </si>
  <si>
    <t>EMMANUEL CIMEUS</t>
  </si>
  <si>
    <t>24059315-7</t>
  </si>
  <si>
    <t>Servicio de interpretación Español/Haitiano Criollo para IMPUTADO en causa RUC 1800907101-2. (Art1)</t>
  </si>
  <si>
    <t>Servicio de interpretación Español/Haitiano Criollo para IMPUTADO en causa RUC 1801213016-K. (Art1)</t>
  </si>
  <si>
    <t>AMOS DERILUS</t>
  </si>
  <si>
    <t>26061399-5</t>
  </si>
  <si>
    <t>Servicio de interpretación Español/Haitiano Criollo para IMPUTADO en causa RUC 1801240706-4. (Art1)</t>
  </si>
  <si>
    <t>Servicio de interpretación de Español/Chino Mandarín para IMPUTADO en causa RUC 1700632858-K. (Art1)</t>
  </si>
  <si>
    <t>Servicio de interpretación Español/Chino Cantones para IMPUTADOS en causa RUC 1700118382-6. (Art1)</t>
  </si>
  <si>
    <t>Servicio de interpretación Español/Chino Mandarín para IMPUTADO en causa RUC 1800421232-7. (Art1)</t>
  </si>
  <si>
    <t>Servicio de interpretación Español/Chino Mandarín para IMPUTADO en causa RUC 1801262203-8. (Art1)</t>
  </si>
  <si>
    <t>Cambio de foco y reestructuración de tablero eléctrico piso 9. (&lt;10 UTM)</t>
  </si>
  <si>
    <t>SERGIO PAREDES FUENTES E.I.R.L.</t>
  </si>
  <si>
    <t>76913606-1</t>
  </si>
  <si>
    <t>Reparación de baño (&lt;10 UTM)</t>
  </si>
  <si>
    <t xml:space="preserve">HUMBERTO LEONARDO PALAVECINO GAMBOA </t>
  </si>
  <si>
    <t>8862438-6</t>
  </si>
  <si>
    <t>Reparación de 8 Botones de Ascensores (&lt;10 UTM)</t>
  </si>
  <si>
    <t>COM. E INDUSTRIAL ALDUNCE Y CIA. LTDA.</t>
  </si>
  <si>
    <t>79670710-0</t>
  </si>
  <si>
    <t>Reparaciones mobiliario ticket 653 (&lt;10utm)</t>
  </si>
  <si>
    <t>Reparación Mobiliario Tickets 496 y 505 (&lt;10utm)</t>
  </si>
  <si>
    <t>Reparación de cámara y traslado de 3 líneas telefónicas (&lt; 10 UTM)</t>
  </si>
  <si>
    <t>Reparación mueble kardex (&lt; 10 UTM)</t>
  </si>
  <si>
    <t>Instalación de cable (&lt; 10 UTM)</t>
  </si>
  <si>
    <t>Reparación de baño (&lt; 10 UTM)</t>
  </si>
  <si>
    <t>Reparación de Baños (&lt; 10 utm)</t>
  </si>
  <si>
    <t>Reparación de baño presupuesto 58 (&lt; 10 UTM)</t>
  </si>
  <si>
    <t>Reparación de baño presupuesto 74 (solicitud Alonso Hormazával)(&lt; 10 UTM)</t>
  </si>
  <si>
    <t>Reparación de baño presupuesto 67 (&lt; 10 UTM)</t>
  </si>
  <si>
    <t>Reparación de baño Presupuesto N° 73 (&lt; 10 UTM)</t>
  </si>
  <si>
    <t>Limpieza de baño presupuesto N° 62 (&lt; 10 UTM)</t>
  </si>
  <si>
    <t>Servicio de Reparación y Cambio de Cerradura eléctrica (&lt; 10utm)</t>
  </si>
  <si>
    <t>MARCO ANTONIO CISTERNAS</t>
  </si>
  <si>
    <t>8953041-5</t>
  </si>
  <si>
    <t>Reparaciones Eléctricas según ticket 518 (&lt; 10utm)</t>
  </si>
  <si>
    <t>Reparación mesa empotrada según ticket 471 (&lt; 10utm)</t>
  </si>
  <si>
    <t>Reparaciones Muebles Biblioteca según ticket 320 (&lt; 10 utm)</t>
  </si>
  <si>
    <t>Compra de pasajes aéreos a La Serena para Fiscal Patricio Rosas y Analista René Villagrán, ambos de SACFI.</t>
  </si>
  <si>
    <t>Compra de pasajes aéreos a Concepción para Fiscal Jefe Víctor Núñez. (Convenio)</t>
  </si>
  <si>
    <t>Compra de pasajes aéreos a Temuco para Profesional UGI Marcelo Godoy. (Convenio)</t>
  </si>
  <si>
    <t>Compra de pasajes aéreos a Concepción para Fiscal Regional y Fiscal Jefe Víctor Núñez. (Convenio)</t>
  </si>
  <si>
    <t>Compra de pasajes aéreos a Temuco para Fiscal Jefe, 3 Fiscales Adjuntos y 2 Analistas de SACFI. (Convenio)</t>
  </si>
  <si>
    <t>Compra de pasajes aéreos a Arica para Fiscal Jefe Cristian Galdames. (Convenio)</t>
  </si>
  <si>
    <t>FNMP N° 1923/2016</t>
  </si>
  <si>
    <t>Compra de cajas 300 Storbox. MDA-UAF N°619. (Contrato)</t>
  </si>
  <si>
    <t>Compra de 300 cajas Storbox para FL VIF y Sexuales. OT 232975542 (Contrato)</t>
  </si>
  <si>
    <t>Compra de 300 cajas Storbox para Gran Avenida. OT 3003739. (Contrato)</t>
  </si>
  <si>
    <t>Compra de 4.800 cajas Storbox para periodo 2019. (Contrato)</t>
  </si>
  <si>
    <t>FNMP N° 2680/2018</t>
  </si>
  <si>
    <t>-</t>
  </si>
  <si>
    <t>EMP. CONSTRUCTORA LOS CASTORES DOS LTDA.</t>
  </si>
  <si>
    <t>76470780-k</t>
  </si>
  <si>
    <t>FNMP N° 2679/2019</t>
  </si>
  <si>
    <t xml:space="preserve">CONSTRUCTORA VICTOR ULLOA JARA EIRL </t>
  </si>
  <si>
    <t>76610411-8</t>
  </si>
  <si>
    <t>Servicio de Reparación de Cortina Metálica (LicPriMen)</t>
  </si>
  <si>
    <t>JOSE ALEJANDRO SOTO</t>
  </si>
  <si>
    <t>15363860-8</t>
  </si>
  <si>
    <t>Servicio de arriendo de salón y adicionales para Jornada de Trabajo de Planificación 2019 de Fiscal Regional con Fiscales Jefes, Directivos, y Jefes de Unidad (18 personas en total). (LicPriMen)</t>
  </si>
  <si>
    <t>CLUB PROVIDENCIA</t>
  </si>
  <si>
    <t>70847200-K</t>
  </si>
  <si>
    <t>Taller de "Inclusión y no Discriminación en Atención de Usuarios Vulnerables" para 100 participantes, perteneciente al Programa de Formación 2018 de RRHH. (LicPriMen)</t>
  </si>
  <si>
    <t>CONSULTORA INCLUSION</t>
  </si>
  <si>
    <t>76069481-9</t>
  </si>
  <si>
    <t>Servicio de reparación inicial y mantenciones mensuales de áreas verdes en edificio Pirámide. (LicPriMen)</t>
  </si>
  <si>
    <t>YERKO NIKOLA SIMUNOVIC PARRAGUEZ</t>
  </si>
  <si>
    <t>8401900-3</t>
  </si>
  <si>
    <t>Servicio de remodelación y ampliación de baño discapacitados en edificio Gran Avenida (Ley de Inclusión Laboral). (LicPriMen)</t>
  </si>
  <si>
    <t>SERVICIOS Y ASESORIAS ALLEN SPA</t>
  </si>
  <si>
    <t>76940401-5</t>
  </si>
  <si>
    <t>Servicio de Coffee Break para Jornada "Violencia de Género y Acceso a Justicia Penal" para Red Comunal por la No Violencia Contra las Mujeres, de la Comuna de La Pintana. (LicPriMen)</t>
  </si>
  <si>
    <t>JORGE BENIGNO OLEA QUINTANA</t>
  </si>
  <si>
    <t>6380712-5</t>
  </si>
  <si>
    <t>Servicio de reparación y recableado eléctrico en nueva oficina SENDA, en piso 9 de Gran Avenida 3840 San Miguel. (LicPriMen)</t>
  </si>
  <si>
    <t>Servicio de mensajería certificada (1 día hábil) para entrega de documentación de Fiscal Regional. (LicPriMen)</t>
  </si>
  <si>
    <t>INVERSIONES ARRWALL SPA</t>
  </si>
  <si>
    <t>76408769-0</t>
  </si>
  <si>
    <t>Traslados por ejecución y recepciones de obras (LicPriMen)</t>
  </si>
  <si>
    <t>Desarmado y armado de registro (LicPriMen)</t>
  </si>
  <si>
    <t>Compra de Equipos de aire acondicionado (LicPriMen)</t>
  </si>
  <si>
    <t>CLIMATIZACIÓN AIRECENTER LIMITADA</t>
  </si>
  <si>
    <t>76232702-3</t>
  </si>
  <si>
    <t>Reparación de Sistema de Aire acondicionado Puente Alto (LicPriMen)</t>
  </si>
  <si>
    <t>SISTEMAS DE ENERGIA S.A.</t>
  </si>
  <si>
    <t>99588050-4</t>
  </si>
  <si>
    <t>Servicio de control de plagas (arañas y palomas) y limpieza de pozo. (LicPriMen)</t>
  </si>
  <si>
    <t>ALEJANDRO DEL CARMEN MATURANA CARRASCO</t>
  </si>
  <si>
    <t>10466120-3</t>
  </si>
  <si>
    <t>DER FRMS N° 20/2018</t>
  </si>
  <si>
    <t>Reparación de Cielos Americanos, cambios de luminarias y pintura según bases de licitación (LicPriMay). Adjudicada según resolución DER FRMS N° 20/2018</t>
  </si>
  <si>
    <t>Suministro e instalación de dusted institucional para puertas de acceso (UAF, UGI y SACFI). Chilecompra 696212-226-CM18.</t>
  </si>
  <si>
    <t>Compra de estación de trabajo para nueva Fiscal Jefe de FL Flagrancias. Chilecompra 696212-229-CM18.</t>
  </si>
  <si>
    <t>COM. E IND. MUEBLES</t>
  </si>
  <si>
    <t>77018060-0</t>
  </si>
  <si>
    <t>Compra de sillas ergonómicas para fiscales y funcionarios de San Miguel y Puente Alto. Chilecompra 696212-227-CM18.</t>
  </si>
  <si>
    <t>AGM Y DIMAD S.A.</t>
  </si>
  <si>
    <t>76909170-K</t>
  </si>
  <si>
    <t>Compra de 6 biombos para adosar a muro en salas del 6°TOP de Santiago. Chilecompra 696212-230-CM18.</t>
  </si>
  <si>
    <t>COM DE PRO MED Y DEP</t>
  </si>
  <si>
    <t>77749210-1</t>
  </si>
  <si>
    <t>Compra de 50 maletas personalizadas para traslado de carpetas de causas a tribunales. Chilecompra 696212-231-CM18.</t>
  </si>
  <si>
    <t>Compra de lápices con pendrive y puntero laser, para atención de autoridades por parte de Fiscal Regional. Chilecompra 696212-239-CM18.</t>
  </si>
  <si>
    <t>Compra de 6 mangas plásticas de 150cm para Unidades de Custodia de Especies de San Miguel y Puente Alto. Chilecompra 696212-241-CM18.</t>
  </si>
  <si>
    <t>HALES HERMANOS Y CIA</t>
  </si>
  <si>
    <t>83535000-2</t>
  </si>
  <si>
    <t>Suministro e instalación de adhesivo institucional para 3 biombos. Chilecompra 696212-242-CM18.</t>
  </si>
  <si>
    <t>Compra de calendarios planeros para fiscales y funcionarios. Chilecompra 696212-243-CM18.</t>
  </si>
  <si>
    <t>Compra de 10 calculadoras básicas. Chilecompra 696212-240-CM18.</t>
  </si>
  <si>
    <t>Compra de ventilador para URAVIT-CJS. Chilecompra 696212-237-CM18.</t>
  </si>
  <si>
    <t>Compra de 700 tarjetas de invitación a Cuenta Pública. Chilecompra 696212-244-CM18.</t>
  </si>
  <si>
    <t>Compra de lápices para Jornada Inclusión y no Discriminación en Atención de Usuarios Vulnerables, del Programa de Formación 2018 de RRHH.</t>
  </si>
  <si>
    <t xml:space="preserve">PROVEEDORES INTEGRALES PRISA S.A </t>
  </si>
  <si>
    <t>Suministro e instalación de 60 m2 de piso vinílico en Gran Avenida. Chilecompra 696212-246-CM18.</t>
  </si>
  <si>
    <t>Compra de papelería institucional para San Miguel y Puente Alto. Chilecompra 696212-247-CM18.</t>
  </si>
  <si>
    <t>Compra de resmas de papel para San Miguel y Puente Alto. Chilecompra 696212-248-CM18.</t>
  </si>
  <si>
    <t>Suministro e instalación de dusted instituional (TCMC y DROGAS). Chilecompra 696212-251-CM18.</t>
  </si>
  <si>
    <t>Suministro e instalación de letreros para oficinas de FL Antinarcóticos. Chilecompra 696212-252-CM18.</t>
  </si>
  <si>
    <t>Compra de capturador de datos para control de activo fijo y custodia de especies. Chilecompra 696212-250-CM18.</t>
  </si>
  <si>
    <t>DEMARKA S.A.</t>
  </si>
  <si>
    <t>86132100-2</t>
  </si>
  <si>
    <t>Compra de trituradora de papel Fellowes 325ci para FL Antinarcóticos. Chilecompra 696212-253-CM18.</t>
  </si>
  <si>
    <t xml:space="preserve">ABATTE PRODUCTOS PARA OFICINA S.A. </t>
  </si>
  <si>
    <t>Compra de 300 revisteros a medida con diseño institucional. Chilecompra 696212-254-CM18.</t>
  </si>
  <si>
    <t>IMPRESORES R Y W LIMITADA</t>
  </si>
  <si>
    <t>77493870-2</t>
  </si>
  <si>
    <t>Publicación Aviso Mantenimiento de Equipos de Aire Acondicionado (CM)</t>
  </si>
  <si>
    <t>Compra de 60 bolsos y 10.000 etiquetas personalizadas. Chilecompra 696212-257-CM18.</t>
  </si>
  <si>
    <t>Compra de rollos de papel térmico para tótem SIAU. (Contrato)</t>
  </si>
  <si>
    <t>PROYEXION SERVICIOS S.A.</t>
  </si>
  <si>
    <t>Compra de bolsillo autoadhesivo para CD/DVD. (Directa)</t>
  </si>
  <si>
    <t>MATERIALES PROYECCION 4 MESES 2019</t>
  </si>
  <si>
    <t>MATERIALES PROYECCION 4 MESES 2019 CHILECOMPRA 696212-233-CM18</t>
  </si>
  <si>
    <t>COMPRA MATERIALES PROYECCION 4 MESES 2019 CHILECOMPRA 696212-234-CM18</t>
  </si>
  <si>
    <t>COMERCIAL 3-ARIES LIMITADA</t>
  </si>
  <si>
    <t>76061008-9</t>
  </si>
  <si>
    <t>COMPRA MATERIALES PROYECCION 4 MESES 2019 CHILECOMPRA 696212-235-CM18</t>
  </si>
  <si>
    <t xml:space="preserve">COM. E IMP. DE MAT.DID. PUNTO EDUCATIVO </t>
  </si>
  <si>
    <t>76163112-8</t>
  </si>
  <si>
    <t>COMPRA MATERIAES PROYECCION 4 MESES 2019 CHILECOMPRA 696212-236-CM18</t>
  </si>
  <si>
    <t>3M CHILE S.A.</t>
  </si>
  <si>
    <t>93626000-4</t>
  </si>
  <si>
    <t>FNMP N° 1278/2018</t>
  </si>
  <si>
    <t>Servicio de evaluación psicolaboral para estamento ADMINISTRATIVO *3. (LicPub)</t>
  </si>
  <si>
    <t>SOLUCIONES EN RECURSOS HUMANOS</t>
  </si>
  <si>
    <t>76212913-2</t>
  </si>
  <si>
    <t>Servicio de evaluación psicolaboral para estamento AUXILIAR *3. (LicPub)</t>
  </si>
  <si>
    <t>Servicio de evaluación psicolaboral para estamento ADMINISTRATIVO *3. URAVIT G°XV (LicPub)</t>
  </si>
  <si>
    <t>CONSULTORA BUSINESS PARTNERS SEARCH LTDA</t>
  </si>
  <si>
    <t>76190699-2</t>
  </si>
  <si>
    <t>Servicio de evaluación psicolaboral para estamento TECNICO *3 y PROFESIONAL *1. (Contrato)</t>
  </si>
  <si>
    <t>FNMP 2075/2018</t>
  </si>
  <si>
    <t>Servicio de asistencia a audiencia judicial en causa RUC 1800049031-4. (LicPub)</t>
  </si>
  <si>
    <t xml:space="preserve">ALEJANDRA DEL PILAR CACERES ESCALONA </t>
  </si>
  <si>
    <t>12486112-8</t>
  </si>
  <si>
    <t>Servicio de asistencia a audiencia judicial en causa RUC 1700887685-1. (LicPub)</t>
  </si>
  <si>
    <t>LIDIA GUTIERREZ ARAVENA</t>
  </si>
  <si>
    <t>9775684-8</t>
  </si>
  <si>
    <t>Agua Gran Avenida 3814 - Mes de Diciembre</t>
  </si>
  <si>
    <t>Agua Pirámide - Mes de Diciembre</t>
  </si>
  <si>
    <t>Agua Puente Alto - Mes de Diciembre</t>
  </si>
  <si>
    <t>Agua Gran Avenida 3840 (Piso 7) - Mes de Diciembre</t>
  </si>
  <si>
    <t>Agua Gran Avenida 3840 (Piso 9) - Mes de Diciembre</t>
  </si>
  <si>
    <t>Electricidad Puente Alto - Mes de Diciembre</t>
  </si>
  <si>
    <t>EMPRESA ELECTRICA PUENTE ALTO LIMITADA</t>
  </si>
  <si>
    <t>80.313.300-K</t>
  </si>
  <si>
    <t>Electricidad Gran Avenida 3840 (Piso 7) - Mes de Diciembre</t>
  </si>
  <si>
    <t>Electricidad Gran Avenida 3840 (Piso 9) - Mes de Diciembre</t>
  </si>
  <si>
    <t>Electricidad Pirámide - Mes de Diciembre</t>
  </si>
  <si>
    <t>Electricidad Gran Avenida 3814 - Mes de Diciembre</t>
  </si>
  <si>
    <t>DER FRMS N° 19/2018</t>
  </si>
  <si>
    <t>Servicio de mantenimiento de grupos electrógenos para los edificios ubicados en Gran Avenida 3814, San Miguel e Irarrazaval 283 Puente Alto</t>
  </si>
  <si>
    <t>INGENIERIA DYM LTDA.</t>
  </si>
  <si>
    <t>76.658.125-0</t>
  </si>
  <si>
    <t>Reparación de puertas de acceso a la Fiscalía Regional.</t>
  </si>
  <si>
    <t>Ivan Maury Díaz.</t>
  </si>
  <si>
    <t>9.826.456-6</t>
  </si>
  <si>
    <t>Reparación de puerta de la fiscalía local de Traiguén.</t>
  </si>
  <si>
    <t>Guido Rojas Giacomozzi.</t>
  </si>
  <si>
    <t>5.493.317-7</t>
  </si>
  <si>
    <t>Reparación de techumbre de la fiscalía local de Carahue.</t>
  </si>
  <si>
    <t>Aldo Bahamondes Anríquez.</t>
  </si>
  <si>
    <t>10.142.241-0</t>
  </si>
  <si>
    <t>Diseño y diagramación de tarjeta de saludo.</t>
  </si>
  <si>
    <t>Sociedad Arias Elgueta Ltda.</t>
  </si>
  <si>
    <t>76.319.086-2</t>
  </si>
  <si>
    <t>Adquisición de menaje para casino de la Fiscalía Regional.</t>
  </si>
  <si>
    <t>Comercial Zerene Y Compañía Ltda.</t>
  </si>
  <si>
    <t>76.012.828-7</t>
  </si>
  <si>
    <t>Licitación Privada</t>
  </si>
  <si>
    <t>DER N°71</t>
  </si>
  <si>
    <t>Trabajos de pintura en la fiscalía local de Nueva Imperial.</t>
  </si>
  <si>
    <t>Empresa Constructora Sólido Ltda.</t>
  </si>
  <si>
    <t>76.564.926-9</t>
  </si>
  <si>
    <t>Provisión e instalación de film de seguridad en ventanas de la fiscalía local de Temuco.</t>
  </si>
  <si>
    <t>Protecsol SPA.</t>
  </si>
  <si>
    <t>76.747.963-8</t>
  </si>
  <si>
    <t>Servicio de empaste de documentación contable para la Fiscalía Regional.</t>
  </si>
  <si>
    <t>Jorge Vargas Fernández.</t>
  </si>
  <si>
    <t>9.506.999-1</t>
  </si>
  <si>
    <t>Reparaciones de pintura en la fiscalía local de Victoria.</t>
  </si>
  <si>
    <t>Servisurchile SPA.</t>
  </si>
  <si>
    <t>76.615.782-3</t>
  </si>
  <si>
    <t>Reparaciones eléctricas en la Fiscalía Regional.</t>
  </si>
  <si>
    <t>Sociedad de Servicios Computacionales Aska Ltda.</t>
  </si>
  <si>
    <t>77.088.350-4</t>
  </si>
  <si>
    <t>Adquisición de materiales de oficina para fiscalías de la región.</t>
  </si>
  <si>
    <t>Identicard SPA.</t>
  </si>
  <si>
    <t>96.750.760-1</t>
  </si>
  <si>
    <t>Arriendo de salón y servicio de coffe break para jornada de trabajo.</t>
  </si>
  <si>
    <t>Eventos y Convenciones Turísticas S.A.</t>
  </si>
  <si>
    <t>76.008.643-6</t>
  </si>
  <si>
    <t>Adquisición de materiales de aseo para fiscalías de la región.</t>
  </si>
  <si>
    <t>Comercial Muñoz y Compañía Ltda.</t>
  </si>
  <si>
    <t>78.906.980-8</t>
  </si>
  <si>
    <t>Adquisición de materiales de oficina para la Fiscalía Regional.</t>
  </si>
  <si>
    <t>Laura Robinson Bravo.</t>
  </si>
  <si>
    <t>9.281.109-3</t>
  </si>
  <si>
    <t>Reparaciones en ventanas de la fiscalía local de Temuco.</t>
  </si>
  <si>
    <t>QC Construcciones Ltda.</t>
  </si>
  <si>
    <t>76.499.473-6</t>
  </si>
  <si>
    <t>Identidad Visual SPA.</t>
  </si>
  <si>
    <t>Ingeniería y Construcción Ricardo Rodríguez y Cía. Ltda.</t>
  </si>
  <si>
    <t>Diario El Sur S.A.</t>
  </si>
  <si>
    <t>Adquisición de indumentaria de seguridad.</t>
  </si>
  <si>
    <t>Treck S.A.</t>
  </si>
  <si>
    <t>96.542.490-3</t>
  </si>
  <si>
    <t>Provisión e instalación de film de seguridad en ventanas de la fiscalía local de Loncoche.</t>
  </si>
  <si>
    <t>Pasajes aéreos para funcionario en comisión de servicio, trayecto Temuco-Stgo.-Temuco.</t>
  </si>
  <si>
    <t>Pasajes aéreos para fiscal en comisión de servicio, trayecto Temuco-Stgo.-Temuco.</t>
  </si>
  <si>
    <t>DER N°74</t>
  </si>
  <si>
    <t>Provisión e instalación de estanterías y mesones para la fiscalía Local de Temuco.</t>
  </si>
  <si>
    <t>Constructora CCM Ltda.</t>
  </si>
  <si>
    <t>76.120.921-3</t>
  </si>
  <si>
    <t>FR N°657</t>
  </si>
  <si>
    <t>Adquisición de textos jurídicos.</t>
  </si>
  <si>
    <t>Guillermo Cabezas Gómez Editores E.I.R.L.</t>
  </si>
  <si>
    <t>52.003.114-6</t>
  </si>
  <si>
    <t>Reparación de ascensor de la Fiscalía Regional.</t>
  </si>
  <si>
    <t>Fabrimetal S.A.</t>
  </si>
  <si>
    <t>85.233.500-9</t>
  </si>
  <si>
    <t>Reparaciones en la fiscalía local de Temuco.</t>
  </si>
  <si>
    <t>Edgar Daniel Sanzana Contreras.</t>
  </si>
  <si>
    <t>15.657.790-1</t>
  </si>
  <si>
    <t>Servicio de desratización y desinsectación del edificio de la Fiscalía Regional.</t>
  </si>
  <si>
    <t>Servicios Eduardo Tapia Inostroza SPA.</t>
  </si>
  <si>
    <t>76.344.083-4</t>
  </si>
  <si>
    <t>FN N°2597</t>
  </si>
  <si>
    <t>Instalación de baranda de protección la fiscalía local Temuco y reparaciones en la fiscalía local de Lautaro.</t>
  </si>
  <si>
    <t xml:space="preserve">Arriendo de salón y servicio coffe break para jornada de trabajo </t>
  </si>
  <si>
    <t>Sociedad Pedrero y Alarcón Ltda.</t>
  </si>
  <si>
    <t>76.032.794-8</t>
  </si>
  <si>
    <t>Servicio de traslado de funcionarios para jornada de trabajo</t>
  </si>
  <si>
    <t>Transportes Esperanza Ltda.</t>
  </si>
  <si>
    <t>76.136.523-1</t>
  </si>
  <si>
    <t>Evaluación psicolaboral para cargo</t>
  </si>
  <si>
    <t>Adecco Recursos Humanos S.A.</t>
  </si>
  <si>
    <t>96.820.170-0</t>
  </si>
  <si>
    <t>Reparación eléctrica en segundo piso de la fiscalía local de Temuco.</t>
  </si>
  <si>
    <t>Reparación eléctrica en el tercer piso de la fiscalía local de Temuco.</t>
  </si>
  <si>
    <t>Servicio  de traslado desde la Fiscalía Regional hacia las fiscalías locales de la región.</t>
  </si>
  <si>
    <t>Arriendo de salón y servicio de coffe break para jornadas de trabajo.</t>
  </si>
  <si>
    <t>Sociedad Hotelera y Gastronómica Huife Ltda.</t>
  </si>
  <si>
    <t>76.166.738-6</t>
  </si>
  <si>
    <t>Comercial Red Office Sur Ltda.</t>
  </si>
  <si>
    <t>Elaboración de la presentación multimedia para ceremonia</t>
  </si>
  <si>
    <t>Grabación y edición de video para la ceremonia de Cuenta Pública 2018.</t>
  </si>
  <si>
    <t>Santiago Pantoja Arevalo.</t>
  </si>
  <si>
    <t>16.996.264-2</t>
  </si>
  <si>
    <t>Adquisición de percheros para oficinas de la Fiscalía Regional.</t>
  </si>
  <si>
    <t>Sociedad Muebles Santa Ana Ltda.</t>
  </si>
  <si>
    <t>77.624.270-5</t>
  </si>
  <si>
    <t>Adquisición de indumentaria para  custodios de evidencias</t>
  </si>
  <si>
    <t>Garmendia Macus S.A.</t>
  </si>
  <si>
    <t>96.889.950-3</t>
  </si>
  <si>
    <t>Adquisición de materiales de aseo para la Fiscalía Regional.</t>
  </si>
  <si>
    <t>Adquisición de materiales para almacenamiento de evidencia.</t>
  </si>
  <si>
    <t>Adquisición de focos led para iluminación de la fiscalía local de Temuco.</t>
  </si>
  <si>
    <t>Sociedad Comercial Seri Ltda.</t>
  </si>
  <si>
    <t>76.148.628-4</t>
  </si>
  <si>
    <t>Reparación del sistema de alarma de la fiscalía local de Villarrica.</t>
  </si>
  <si>
    <t>Cps &amp; First Security S.A.</t>
  </si>
  <si>
    <t>99.528.470-7</t>
  </si>
  <si>
    <t>Reparaciones eléctricas en la fiscalia local de Temuco.</t>
  </si>
  <si>
    <t>Informe pericial psiquiátrico para causa de la fiscalía local de Carahue.</t>
  </si>
  <si>
    <t>Evelyn Sepúlveda Martínez.</t>
  </si>
  <si>
    <t>10.854.761-8</t>
  </si>
  <si>
    <t>Adquisición de leña para calefacción de la fiscalía local de Traiguén.</t>
  </si>
  <si>
    <t>Servicios E Ingeniería Endémica SPA.</t>
  </si>
  <si>
    <t>76.181.489-3</t>
  </si>
  <si>
    <t>Adquisición de bicicleteros para la Fiscalía Regional.</t>
  </si>
  <si>
    <t>Mauricio Leandro Allendes Castillo.</t>
  </si>
  <si>
    <t>11.735.559-4</t>
  </si>
  <si>
    <t>Diferencia por cambio de pasajes aéreos para fiscal en comisión de servicio, trayecto Temuco-Stgo.-Temuco.</t>
  </si>
  <si>
    <t>Reparación de ascensor de la fiscalía local de Temuco.</t>
  </si>
  <si>
    <t>Adquisición de indumentaria para seguridad.</t>
  </si>
  <si>
    <t>Blocks Comunicaciones Ltda.</t>
  </si>
  <si>
    <t>76.365.871-6</t>
  </si>
  <si>
    <t>Adquisición de escaleras para bodegas de evidencia de las fiscalías de la región.</t>
  </si>
  <si>
    <t>Inscripción de inmueble en el Conservador de Bienes Raíces.</t>
  </si>
  <si>
    <t>Federico A. Oyarce Birchmeier.</t>
  </si>
  <si>
    <t>2.240.671-K</t>
  </si>
  <si>
    <t>Reparaciones en la fiscalía local de Angol.</t>
  </si>
  <si>
    <t>Leonardo Enrique Morales Pérez.</t>
  </si>
  <si>
    <t>12.297.697-1</t>
  </si>
  <si>
    <t>Provisión e instalación de medidas de seguridad.</t>
  </si>
  <si>
    <t>Sistemas de Seguridad SPA.</t>
  </si>
  <si>
    <t>76.412.123-6</t>
  </si>
  <si>
    <t>Adquisición de combustible para calefacción de la Fiscalía Regional.</t>
  </si>
  <si>
    <t>Comercializadora Pérez y Compañía SPA.</t>
  </si>
  <si>
    <t>76.079.284-5</t>
  </si>
  <si>
    <t>Comercial Zerene y Compañía Ltda.</t>
  </si>
  <si>
    <t>Reparación eléctrica en la fiscalía local de Temuco.</t>
  </si>
  <si>
    <t>FR N°666</t>
  </si>
  <si>
    <t>Fabricación e instalación de tablero de fuerza eléctrica para la fiscalía local de Pitrufquén</t>
  </si>
  <si>
    <t>FR N°659</t>
  </si>
  <si>
    <t>Relatoría en taller de capacitación de autocuidado para equipos de trabajo.</t>
  </si>
  <si>
    <t>Servicios Kinesicos y Dep. Nicole Aguilera E.I.R.L.</t>
  </si>
  <si>
    <t>76.924.863-3</t>
  </si>
  <si>
    <t>Acción Gráfica Publicitaria SPA.</t>
  </si>
  <si>
    <t>76.231.844-K</t>
  </si>
  <si>
    <t>Adquisición de neumáticos para vehículo institucional.</t>
  </si>
  <si>
    <t>Comercial Neumastock SPA.</t>
  </si>
  <si>
    <t>76.427.712-0</t>
  </si>
  <si>
    <t>Adquisición de taladros para la fiscalía local de Temuco y Fiscalía Regional.</t>
  </si>
  <si>
    <t>Sociedad Comercial Dicer Ltda.</t>
  </si>
  <si>
    <t>78.715.730-0</t>
  </si>
  <si>
    <t>Reparación de vehículo Institucional.</t>
  </si>
  <si>
    <t>Automotriz Cumbre SPA.</t>
  </si>
  <si>
    <t>76.078.362-5</t>
  </si>
  <si>
    <t>Evaluación psicolaboral para cargo de funcionarios</t>
  </si>
  <si>
    <t>Díaz y Henríquez Ltda.</t>
  </si>
  <si>
    <t>77.728.330-8</t>
  </si>
  <si>
    <t>Adquisición de papel térmico para las fiscalías locales de Angol y Temuco.</t>
  </si>
  <si>
    <t>Magaly Del Carmen Rojas Cortes.</t>
  </si>
  <si>
    <t>13.964.232-5</t>
  </si>
  <si>
    <t>Comercial Promac Ltda.</t>
  </si>
  <si>
    <t>77.750.890-3</t>
  </si>
  <si>
    <t>Reparaciones eléctricas en la fiscalía local de Temuco.</t>
  </si>
  <si>
    <t>Reparación sistema de aire acondicionado de la fiscalía local de Temuco.</t>
  </si>
  <si>
    <t>Sociedad Comercial Climalider Ltda.</t>
  </si>
  <si>
    <t>76.216.746-8</t>
  </si>
  <si>
    <t>Habilitación de puntos de red para oficinas de la fiscalía local de Temuco.</t>
  </si>
  <si>
    <t>Compañía de Telecomunicaciones Belltel Ltda.</t>
  </si>
  <si>
    <t>77.803.150-7</t>
  </si>
  <si>
    <t>Pasajes aéreos para fiscales en comisión de servicio, trayecto Temuco-Stgo.-Temuco.</t>
  </si>
  <si>
    <t>Comercial Agustín Ltda.</t>
  </si>
  <si>
    <t>Adquisición de textos jurídicos para la Fiscalía Regional.</t>
  </si>
  <si>
    <t>Reparación de cámara y punto de red de la fiscalía local de Temuco.</t>
  </si>
  <si>
    <t>Trabajos de pintura en la fiscalía local de Angol.</t>
  </si>
  <si>
    <t>Oscar Marcelo Cayul Villablanca.</t>
  </si>
  <si>
    <t>10.994.508-0</t>
  </si>
  <si>
    <t>Reparaciones en bodega de la fiscalía local de Pucón.</t>
  </si>
  <si>
    <t>FR N°680</t>
  </si>
  <si>
    <t>Adquisición de destructora de papeles para la fiscalía local de Collipulli.</t>
  </si>
  <si>
    <t>Comercial E Importadora Vieyor SPA.</t>
  </si>
  <si>
    <t>Suscripción anual diario Correo del Lago para la fiscalía local de Pucón.</t>
  </si>
  <si>
    <t>Eduardo Wenger Meza.</t>
  </si>
  <si>
    <t>7.064.154-2</t>
  </si>
  <si>
    <t>Adquisición de herramientas para la Fiscalía Regional.</t>
  </si>
  <si>
    <t>Empresa Comercial Luis Valdes Lyon SPA.</t>
  </si>
  <si>
    <t>Reparación sistema de seguridad.</t>
  </si>
  <si>
    <t>Adquisición de televisor para la Fiscalía Regional.</t>
  </si>
  <si>
    <t>Cooperativa de Consumo de Carabineros de Chile.</t>
  </si>
  <si>
    <t>81.242.500-5</t>
  </si>
  <si>
    <t>FR N°639</t>
  </si>
  <si>
    <t>Servicio de coffe break para jornada de capacitación.</t>
  </si>
  <si>
    <t>Provisión e instalación de sistema de seguridad.</t>
  </si>
  <si>
    <t>Provisión e instalación de cortinas roller para la fiscalía local de Curacautín.</t>
  </si>
  <si>
    <t>Maria Fernanda Barrientos González.</t>
  </si>
  <si>
    <t>8.389.932-8</t>
  </si>
  <si>
    <t>Provisión e instalación de cortinas roller para la fiscalía local de Traiguén.</t>
  </si>
  <si>
    <t>Comercial El Olivar SPA.</t>
  </si>
  <si>
    <t>76.466.258-K</t>
  </si>
  <si>
    <t>Renovación contrato de distribución de corrrespondencia para la fiscalía local de Temuco.</t>
  </si>
  <si>
    <t>Hugo del Carmen Hernández Molina.</t>
  </si>
  <si>
    <t>8.940.723-0</t>
  </si>
  <si>
    <t>$1.200 y $1.400 por envío</t>
  </si>
  <si>
    <t>Consumo energía eléctrica fiscalía local de Angol, periodo 03/11/2018 al 03/12/2018.</t>
  </si>
  <si>
    <t>Empresa Eléctrica de la Frontera S.A.</t>
  </si>
  <si>
    <t>Consumo energía eléctrica fiscalía local de Lautaro, periodo 03/11/2018 al 03/12/2018.</t>
  </si>
  <si>
    <t>Consumo energía eléctrica fiscalía local de Pitrufquén, periodo 04/11/2018 al 03/12/2018.</t>
  </si>
  <si>
    <t>Servicio de courier para la fiscalía local de Temuco, mes de Noviembre 2018.</t>
  </si>
  <si>
    <t>Empresa de Correos de Chile.</t>
  </si>
  <si>
    <t>Servicio de franqueo convenido para las fiscalías de la región, mes de Noviembre 2018.</t>
  </si>
  <si>
    <t>Servicio de courier para las fiscalías de la región , mes de Noviembre 2018.</t>
  </si>
  <si>
    <t>Servicio de franqueo convenido para la fiscalía local de Temuco, mes de Noviembre 2018.</t>
  </si>
  <si>
    <t>Servicio telefónico líneas correspondientes a las fiscalías de la región, mes noviembre 2018.</t>
  </si>
  <si>
    <t>Telefónica Chile S.A.</t>
  </si>
  <si>
    <t>90.635.000-9</t>
  </si>
  <si>
    <t>Consumo energía eléctrica fiscalía local de Villarrica, periodo 31/10/2018 al 29/11/2018.</t>
  </si>
  <si>
    <t>Consumo energía eléctrica fiscalía local de Nueva Imperial, periodo 07/11/2018 al 06/12/2018.</t>
  </si>
  <si>
    <t>Consumo energía eléctrica fiscalía local de Curacautín, periodo 08/11/2018 al 07/12/2018.</t>
  </si>
  <si>
    <t>Consumo energía eléctrica fiscalía local de Collipulli, periodo 05/11/2018 al 04/12/2018.</t>
  </si>
  <si>
    <t>Consumo agua potable fiscalías de la región, mes de Octubre 2018.</t>
  </si>
  <si>
    <t>Aguas Araucanía S.A.</t>
  </si>
  <si>
    <t>76.215.637-7</t>
  </si>
  <si>
    <t>Consumo energía eléctrica oficina de atención Purén, periodo 09/11/2018 al 10/12/2018.</t>
  </si>
  <si>
    <t>Consumo energía eléctrica fiscalía local de Traiguén, periodo 15/11/2018 al 14/12/2018.</t>
  </si>
  <si>
    <t>Consumo energía eléctrica fiscalía local de Loncoche, periodo 19/11/2018 al 17/12/2018.</t>
  </si>
  <si>
    <t>Consumo energía eléctrica fiscalía local de Victoria, periodo 19/11/2018 al 18/12/2018.</t>
  </si>
  <si>
    <t>Consumo energía eléctrica fiscalía local de Carahue, periodo 22/11/2018 al 21/12/2018</t>
  </si>
  <si>
    <t>Consumo energía eléctrica (terreno) fiscalía local de Carahue, periodo 26/11/2018 al 26/12/2018.</t>
  </si>
  <si>
    <t>Consumo energía eléctrica fiscalía local de Temuco y fiscalía regional, periodo 29/11/2018 al 28/12/2018.</t>
  </si>
  <si>
    <t>Pago de Compromisos de Consumo de Electricidad para la Fiscalías Locales de Vallenar, mes de diciembre N° cliente 9452185 Año 2018</t>
  </si>
  <si>
    <t>CGE S.A.</t>
  </si>
  <si>
    <t>Pago de Compromisos de Consumo de Electricidad para la Fiscalía Local de D. de Almagro periodo del 19/10/18 al 17/11/18. Consumo 618 Kwh</t>
  </si>
  <si>
    <t>Pago de Compromisos de Consumo de Electricidad para la Fiscalía Local de Chañaral periodo del 11/11/18 al 11/12/18. Consumo 789 Kwh</t>
  </si>
  <si>
    <t>Pago de Compromisos de Consumo de Electricidad para la Fiscalía Local de Freirina periodo del 13/11/18 al 12/12/18. Consumo 698 Kwh</t>
  </si>
  <si>
    <t>Pago de Compromisos de Consumo de Electricidad para la Fiscalía Fiscalía Local de Copiapó, N° de cliente 9395841 consumo de 3480 KWh</t>
  </si>
  <si>
    <t>Pago de Consumo de Electricidad para la Fiscalía Regional, numero de cliente 9397315 consumo 3261 kwh</t>
  </si>
  <si>
    <t>Provisión de Agua Potable correspondiente a la Fiscalía Local de Freirina periodo del 29/10/18 al 28/11/18. Consumo 20 m3</t>
  </si>
  <si>
    <t>AGUAS CHAÑAR S.A.</t>
  </si>
  <si>
    <t>99.542.570-K</t>
  </si>
  <si>
    <t>Provisión de Agua Potable correspondiente a la Fiscalía Local de Vallenar periodo del 05/11/18 al 03/12/18. Consumo 32 m3.</t>
  </si>
  <si>
    <t>Provisión de Agua Potable correspondiente a la Fiscalía local de Caldera periodo del 26/10/18 al 26/11/18. Consumo 20 m3</t>
  </si>
  <si>
    <t>Provisión de Agua Potable correspondiente a la Fiscalía Local de Copiapó periodo del 31/10/18 al 30/11/18. Consumo 62 m3</t>
  </si>
  <si>
    <t>Provisión de Agua Potable correspondiente a la Fiscalía Regional Copiapó periodo del 30/10/18 al 29/11/18. Consumo 23 m3.</t>
  </si>
  <si>
    <t>Provisión de Agua Potable correspondiente a la Fiscalía Local de Chañaral periodo del 12/11/18 al 10/12/18. Consumo 16 m3</t>
  </si>
  <si>
    <t>Provisión de Agua Potable correspondiente a la Fiscalía Local de D. de Almagro periodo del 12/11/18 al 10/12/18. Consumo 4 m3</t>
  </si>
  <si>
    <t>Pago de Servicios de Consumo de Valija Comercial y Franqueo convenido para la Fiscalía Regional y Fiscalías Locales, año 2018, Resol. Nº 4 y Nº 185 del 19/01/2001 y 13/08/2001</t>
  </si>
  <si>
    <t>Pasaje aéreo, F. regional de Atacama, por participación en reunión de la 4ta Sesión Ordinaria del Consejo General de Fiscales, los días 12 y 13, el día 14 participación en reunión de Macrozona Norte a realizarse en Arica.</t>
  </si>
  <si>
    <t>Extensión de red MP (Voz/Datos) desde sala HUB ubicada en la Fiscalía Local de Copiapó a las nuevas dependencias de la Unidad SACFI.</t>
  </si>
  <si>
    <t>MVCONEXION SPA</t>
  </si>
  <si>
    <t>76.611.205-6</t>
  </si>
  <si>
    <t>Servicio de construcción de estantería empotrada en acceso a estacionamiento edifico Fiscalía Regional de Atacama.</t>
  </si>
  <si>
    <t>OBRAS MEN DE CON RIGOBERTO PEREZ E.I.R.L</t>
  </si>
  <si>
    <t>76.880.172-K</t>
  </si>
  <si>
    <t>Confección y Construcción de bodega en patio trasero de edificio de la Fiscalía Regional de Atacama.</t>
  </si>
  <si>
    <t>VIGMAGAS SPA</t>
  </si>
  <si>
    <t>76.560.184-3</t>
  </si>
  <si>
    <t>Servicio de reparación de equipo de aire acondicionado, traslado e instalación en sala de reuniones, restauración de imperfecciones muros y cielo.</t>
  </si>
  <si>
    <t>RICARDO ERNESTO NAVEA CORTES</t>
  </si>
  <si>
    <t>11.422.896-6</t>
  </si>
  <si>
    <t>Confección e instalación de estructura (cajón) para estructura metálica y motor de Cortina eléctrica de las dependencias de la F. Regional de Atacama.</t>
  </si>
  <si>
    <t>03-DER N° 24</t>
  </si>
  <si>
    <t>Mejoramiento de Dependencias de la Fiscalía Local de Copiapó, trabajos consideran 7 oficinas y dos áreas (comedor y gendarmería), contratación autorizada por RES DER N°24/2018 del 11/12/2018.</t>
  </si>
  <si>
    <t>OMAR ANTONIO ANTUNEZ</t>
  </si>
  <si>
    <t>10.827.544-8</t>
  </si>
  <si>
    <t>Pasaje aéreo, Director Ejecutivo Regional de Atacama, por participación en Comisión de Capacitación el día 17 de diciembre en Santiago.</t>
  </si>
  <si>
    <t>Reparación de emergencia de equipos de aire acondicionado de las Fiscalía Local de Caldera, solicitado por su Administrador (Exento de reglamento artículo 1ro letra V)</t>
  </si>
  <si>
    <t>Servicio de control de plaga (palomas) Fiscalía Local de Vallenar.</t>
  </si>
  <si>
    <t xml:space="preserve">NELSON IBARRA PALACIOS </t>
  </si>
  <si>
    <t>6.649.135-8</t>
  </si>
  <si>
    <t>Pasaje aéreo, Profesional de informática, por participación en "Jornada de Trabajo Primer Ciclo de Validación Proyecto Nuevo SAF" el día miércoles 9 de enero en Santiago.</t>
  </si>
  <si>
    <t>Construcción de estacionamiento y rampa de acceso, para Accesibilidad Universal, dependencias Fiscalía Local Vallenar.</t>
  </si>
  <si>
    <t xml:space="preserve">CONSTRUCTORA SANTA INES LIMITADA </t>
  </si>
  <si>
    <t>76.498.945-7</t>
  </si>
  <si>
    <t>Instalación de Botoneras para control de cortinas metálicas desde el interior de recepción.</t>
  </si>
  <si>
    <t xml:space="preserve">STIG LARS KALLENS BEALS </t>
  </si>
  <si>
    <t>10.993.925-0</t>
  </si>
  <si>
    <t>Servicio de traslado de equipos de aire acondicionado 4 (Equipos) desde fiscalía antigua a nuevas dependencias.</t>
  </si>
  <si>
    <t>Servicio de instalación de laminas de control solar para las nuevas dependencias de la Fiscalía Local de Diego de Almagro.</t>
  </si>
  <si>
    <t>ROSA ESTER GORVIN RAMIREZ</t>
  </si>
  <si>
    <t>6.763.574-4</t>
  </si>
  <si>
    <t>Servicio de reparación de alumbrado LED e instalación de focos embutidos en la sala de reuniones.</t>
  </si>
  <si>
    <t>JUAN JOSE WILLIAMSON GARZON</t>
  </si>
  <si>
    <t>10.331.078-4</t>
  </si>
  <si>
    <t>Compra de Petróleo Diésel  - Bencina GAS 95 - FISCALIA REGIONAL DE ATACAMA (Exento de Reglamento Artículo 1ro letra G)</t>
  </si>
  <si>
    <t>Reparación de emergencia conexión eléctrica del sector sala de reuniones de la Fiscalía Local de Copiapó. (Exento de Reglamento según articulo 1ro letra V)</t>
  </si>
  <si>
    <t>Cajón para cortina metálica, edificio Fiscalía Regional de Atacama</t>
  </si>
  <si>
    <t>Provisión e instalación de bloques de vidrio en reemplazo de bloques quebrados, en dependencias de la URAVIT.</t>
  </si>
  <si>
    <t>Retiro e instalación de cortinas tipo roller en dependencias de la Fiscalía Regional de Atacama, oficinas tercer piso.</t>
  </si>
  <si>
    <t>ISIS M. MARTINEZ M, DECORACIONES VENTA D</t>
  </si>
  <si>
    <t>76.582.307-2</t>
  </si>
  <si>
    <t>Servicio de cafetería para reunión de Fiscal Regional con Fiscales y abogados de la Fiscalía de Atacama.</t>
  </si>
  <si>
    <t>DELIA GIOVANNA BARRAZA ARAYA</t>
  </si>
  <si>
    <t>13.648.233-5</t>
  </si>
  <si>
    <t>Servicio de flete para traslado de mobiliario a nuevas dependencias de la Fiscalía Local de Diego de Almagro.</t>
  </si>
  <si>
    <t>JUVENAL SEGUNDO CAMPOS SEURA</t>
  </si>
  <si>
    <t>6.277.047-3</t>
  </si>
  <si>
    <t>Servicio de retiro e instalación de cortinas y canoas eléctricas desde las dependencias actuales a las nuevas dependencias de la Fiscalía Local de Diego de Almagro. (Valor UTM diciembre 2018)</t>
  </si>
  <si>
    <t>RRS SERVICIOS SPA</t>
  </si>
  <si>
    <t>76.172.782-6</t>
  </si>
  <si>
    <t>Renovación suscripción Diario Atacama, para la Fiscalía Regional. (contratación exenta de reglamento según Art. 1ro Letra J)</t>
  </si>
  <si>
    <t>Materiales de oficina para la F.L. de Vallenar para los meses de Diciembre y Enero.</t>
  </si>
  <si>
    <t>Materiales de aseo para la Fiscalía Regional de Atacama para los meses de diciembre y enero</t>
  </si>
  <si>
    <t>DISTRIBUIDORA MANZANO S.A.</t>
  </si>
  <si>
    <t>96.908.760-K</t>
  </si>
  <si>
    <t>Cartilla WEB para información de usuarios, se opta por proveedor por ofrecer mejores condiciones que mercado publico.</t>
  </si>
  <si>
    <t>IMP.Y PUB. ISABEL SANCHEZ REYES E.I.R.L.</t>
  </si>
  <si>
    <t>76.927.530-4</t>
  </si>
  <si>
    <t>Agendas 2019, se opta por proveedor por ofrecer mejores condiciones que Mercado Publico.</t>
  </si>
  <si>
    <t>TALLERES GRAFICOS SMIRNOW S.A.</t>
  </si>
  <si>
    <t>93.002.000-1</t>
  </si>
  <si>
    <t>Materiales de oficina para la F.L. de Chañaral, para los meses de diciembre - Enero.</t>
  </si>
  <si>
    <t>Materiales de aseo para la Fiscalía Local de Freirina.</t>
  </si>
  <si>
    <t>Materiales de oficina para la Fiscalía Local de Freirina.</t>
  </si>
  <si>
    <t>Insumo de oficina para cambio pad mouse y apoya muñeca para funcionarios de la Fiscalía de Atacama.</t>
  </si>
  <si>
    <t>Pendrive para funcionarios de la Fiscalía de Atacama.</t>
  </si>
  <si>
    <t>ING. Y CONST. RICARDO RODRIGUEZ Y CIA</t>
  </si>
  <si>
    <t>Materiales de oficina para los meses de enero y febrero 2019.</t>
  </si>
  <si>
    <t>Provisión e instalación de equipo de aire acondicionado en las nuevas dependencias de la Fiscalía Local de Diego de Almagro.</t>
  </si>
  <si>
    <t>Mobiliario para sala de reuniones de unidad SACFI de la Fiscalía Regional de Atacama y para el Plan de Fortalecimiento.</t>
  </si>
  <si>
    <t>Resmas de papel tamaño oficio para los primeros 4 meses de 2019, para la Fiscalía Local de Copiapó.</t>
  </si>
  <si>
    <t>Gasto en Telefonía Fija de Fiscalía Regional, consumo mes de Noviembre 2018.</t>
  </si>
  <si>
    <t>TELEFÓNICA CHILE S.A.</t>
  </si>
  <si>
    <t>Gasto en Telefonía Fija de Fiscalía Coquimbo, consumo mes de Noviembre 2018.</t>
  </si>
  <si>
    <t>Gasto en Telefonía Fija de Fiscalía Ovalle, consumo mes de Noviembre 2018.</t>
  </si>
  <si>
    <t>Gasto en Telefonía Fija de Fiscalía Andacollo, consumo mes de Noviembre 2018.</t>
  </si>
  <si>
    <t>Gasto en Telefonía Fija de FL de Vicuña, consumo mes de Noviembre 2018.</t>
  </si>
  <si>
    <t>Gasto en Telefonía Fija de Fiscalía Illapel, consumo mes de Noviembre 2018.</t>
  </si>
  <si>
    <t>Gasto en Telefonía Fija de Fiscalía Los Vilos, consumo mes de Noviembre 2018.</t>
  </si>
  <si>
    <t>Gasto en Telefonía Fija de Fiscalía Combarbalá, consumo mes de Noviembre 2018.</t>
  </si>
  <si>
    <t>Servicio de Banda Ancha, consumo del mes de Noviembre 2018 Fiscalía Regional.</t>
  </si>
  <si>
    <t>ENTEL PCS TELECOMUNICACIONES S.A.</t>
  </si>
  <si>
    <t>96.806.980-2</t>
  </si>
  <si>
    <t>Gasto en Agua Potable, consumo del 29/10/2018 al 28/11/2018 de FL La Serena y  Fiscalía Regional.</t>
  </si>
  <si>
    <t>AGUAS DEL VALLE S.A.</t>
  </si>
  <si>
    <t>99.541.380-9</t>
  </si>
  <si>
    <t>Gasto en Agua Potable, consumo del 26/10/2018 al 26/11/2018 de FL Coquimbo.</t>
  </si>
  <si>
    <t>Gasto en Agua Potable, consumo del 30/10/2018 al 29/11/2018 de FL Ovalle.-</t>
  </si>
  <si>
    <t>91.143.000-2</t>
  </si>
  <si>
    <t>Gasto en Agua Potable, consumo del 26/10/2018 al 26/11/2018 de Fl Andacollo.</t>
  </si>
  <si>
    <t>Gasto en Agua Potable, consumo del 27/10/2018 al 27/11/2018 de FL Vicuña.</t>
  </si>
  <si>
    <t>Gasto en Agua Potable, consumo del 05/11/2018 al 04/12/2018 de Fiscalía Illapel.</t>
  </si>
  <si>
    <t>Gasto en Agua Potable, consumo del 10/11/2018 al 11/12/2018 de Fiscalía Local de Los Vilos.</t>
  </si>
  <si>
    <t>Gasto en Agua Potable, consumo del 07/11/2018 al 06/12/2018 de Fiscalía Local de Combarbalá.</t>
  </si>
  <si>
    <t>Gasto en Agua Potable, consumo del 29/10/2018 al 28/11/2018 de Oficinas SACFI.-</t>
  </si>
  <si>
    <t>CIA.GENERAL DE ELÉCTRICIDAD S.A.</t>
  </si>
  <si>
    <t>Gasto en Electricidad, consumo del 30/10/2018 al 27/11/2018 de Fiscalía Local de Coquimbo.-</t>
  </si>
  <si>
    <t>Gasto en Electricidad, consumo del 27/11/2018 al 26/12/2018 de Fiscalía Local de Ovalle.-</t>
  </si>
  <si>
    <t>Gasto en Electricidad, consumo del 31/10/2018 al 29/11/2018 de Fiscalía Local de Vicuña.</t>
  </si>
  <si>
    <t>Gasto en Electricidad, consumo del 04/11/2018 al 03/12/2018 de Fiscalía Local de Illapel.</t>
  </si>
  <si>
    <t>Gasto en Electricidad, consumo del 24/10/2018 al 22/11/2018 de Fiscalía Local de Los Vilos.</t>
  </si>
  <si>
    <t>Gasto en Electricidad, consumo del 06/11/2018 al 04/12/2018 de Fiscalía Local Combarbalá.</t>
  </si>
  <si>
    <t>Gasto en Electricidad, consumo del 09/11/2018 al 07/12/2018 de Oficinas SACFI.</t>
  </si>
  <si>
    <t>Gasto en Electricidad, consumo del 06/11/2018 al 04/12/2018 de Fiscalía Local de Andacollo.-</t>
  </si>
  <si>
    <t>Compra de Intercomunicador Motorola Kit RAD T-260.-</t>
  </si>
  <si>
    <t>SODIMAC S.A.</t>
  </si>
  <si>
    <t>96.792.430-k</t>
  </si>
  <si>
    <t>Compra de 4 Microondas Madensa de 31 Litros, para las Fiscalías de la IV Región.</t>
  </si>
  <si>
    <t>Compra de Refrigerador para la Fiscalía Local de Ovalle, Horno Eléctrico para la Fiscalía Local de Coquimbo.</t>
  </si>
  <si>
    <t>COMERCIAL COMPARO LIMITADA</t>
  </si>
  <si>
    <t>76.290.943-K</t>
  </si>
  <si>
    <t>Compra de Luces de Emergencia para la Fiscalía Local de Illapel y Combarbalá.-</t>
  </si>
  <si>
    <t>SOCIEDAD COMERCIAL SERI LIMITADA</t>
  </si>
  <si>
    <t>Compra de Equipo de Apoyo Titaniux Parlante Activo 15MPSD.-</t>
  </si>
  <si>
    <t>TODOAUDIO LIMITADA</t>
  </si>
  <si>
    <t>76.433.383-7</t>
  </si>
  <si>
    <t>Compra de Cámaras WEB Logitech Webcan HD C-270, para las Fiscalías de la IV Región.</t>
  </si>
  <si>
    <t>ECOFFICE COMPUTACION LIMITADA</t>
  </si>
  <si>
    <t>76.293.503-1</t>
  </si>
  <si>
    <t>Compra de Ventilador Kendal Enfriador de Aire AC-120-15F</t>
  </si>
  <si>
    <t>SOCIEDAD COMERCIAL DICER LTDA.</t>
  </si>
  <si>
    <t>Compra de Pasajes para Jefe de RR.HH, quien asiste a Taller de Embajadores de la Inclusión.-</t>
  </si>
  <si>
    <t>Compra de Pasajes para Profesional de Uravit, quien asiste a Juicio Oral según causa Ruc.-</t>
  </si>
  <si>
    <t>Compra de Pasajes para Profesional de UGI, quien debe realizar peritaje telefónico según causas RUC.-</t>
  </si>
  <si>
    <t>Compra de Combustible Petróleo Diésel, para Camionetas Arrendadas de las Fiscalía de la IV Region.-</t>
  </si>
  <si>
    <t>COMPAÑÍA DE PETROLEOS DE CHILE COPEC S.A.</t>
  </si>
  <si>
    <t>Evaluaciones Psicolaborales para cargo de Administrativo Operativo de FL de Coquimbo  y Administrativo de Apoyo de la FL de Ovalle.-</t>
  </si>
  <si>
    <t>ETHOS CONSULTORA LIMITADA</t>
  </si>
  <si>
    <t>76.592.117-1</t>
  </si>
  <si>
    <t>Mantención de los 20.000 kilómetros de Furgón Mercedes Benz Vito 114 CDI - Fiscalía Regional.-</t>
  </si>
  <si>
    <t>KAUFMANN S.A. VEHICULOS MOTORIZADOS</t>
  </si>
  <si>
    <t>92.475.000-6</t>
  </si>
  <si>
    <t>Reparación de Sistema de Voceo de la Fiscalía Regional .-</t>
  </si>
  <si>
    <t>Reparación  de muebles en Fiscalía Regional.-</t>
  </si>
  <si>
    <t>JAVIER ROJAS LEYTON</t>
  </si>
  <si>
    <t>6.959.294-5</t>
  </si>
  <si>
    <t>Impermeabilización de áreas de cubiertas del 3er piso y 5to piso de la Fiscalía Local de Coquimbo.-</t>
  </si>
  <si>
    <t>SOC. DE ASESORIA ING. PROY.</t>
  </si>
  <si>
    <t>77.379.280-1</t>
  </si>
  <si>
    <t>Compra de Insumos para Coffe Break.-</t>
  </si>
  <si>
    <t>Compra de Dispensador de Papel Higiénico - Basureros - Dispensador de Toalla para FL de Coquimbo.-</t>
  </si>
  <si>
    <t>ROLAND VORWERK Y CIA.LTDA.</t>
  </si>
  <si>
    <t>Compra de Pizarras de Corcho y Acrílica para stock de la Fiscalía Regional.-</t>
  </si>
  <si>
    <t>Compra de Papel Higiénico y Toallas para Dispensador para stock de la Fiscalías de la IV Region.-</t>
  </si>
  <si>
    <t>Compra de Resmas Oficio para stock de la Fiscalías de la IV Región.-</t>
  </si>
  <si>
    <t>Compra de Maletas tamaño cabina c/identificador con Logo Institucional.-</t>
  </si>
  <si>
    <t>Provisión e Instalación de Sistema de Anclaje, Limpieza de Fachada y Vidrios en la Fiscalía Local de Ovalle.-</t>
  </si>
  <si>
    <t>TRABAJOS VERTICALES KORYAK LTDA.</t>
  </si>
  <si>
    <t>76.469.296-9</t>
  </si>
  <si>
    <t>Mantención Preventiva Sistema de Control de Acceso de la Fiscalía Local de Ovalle.-</t>
  </si>
  <si>
    <t>ASISTEL LIMITADA</t>
  </si>
  <si>
    <t>76.071.269-8</t>
  </si>
  <si>
    <t>Reparación de Portón batiente en Oficinas SACFI.-</t>
  </si>
  <si>
    <t>Mantención Sistema de Alarma de la Fiscalía Local de Ovalle.-</t>
  </si>
  <si>
    <t>VIGIL LIMITADA</t>
  </si>
  <si>
    <t>78.188.340-9</t>
  </si>
  <si>
    <t>Reparación y Modificación de pomeles en reja de Acceso a Oficinas SACFI.-</t>
  </si>
  <si>
    <t>Reparación y Pintura de muros de Oficina Uravit - Fiscalía Regional.-</t>
  </si>
  <si>
    <t>Reparación, Suministro, Retiro e Instalación de soporte de luminaria logo institucional en Fiscalía Local de Coquimbo.-</t>
  </si>
  <si>
    <t>Retiro e Instalación de piso de goma en Rampa de Acceso Discapacitados en Fiscalía Local de Combarbalá.-</t>
  </si>
  <si>
    <t>WALTER CALDERON PLAZA</t>
  </si>
  <si>
    <t>12.397.961-3</t>
  </si>
  <si>
    <t>Compra de Pad Mouse y Apoya Muñecas, para stock de las Fiscalías de la IV Región.-</t>
  </si>
  <si>
    <t>Compra de Cojín Lumbar, para stock de las Fiscalías de la IV Región.</t>
  </si>
  <si>
    <t>Impresión de Tarjetas de Invitación para Cuenta Pública.-</t>
  </si>
  <si>
    <t>PUBLIFOTO LIMITADA</t>
  </si>
  <si>
    <t>76.179.804-9</t>
  </si>
  <si>
    <t>Suministro e Instalación de magnéticos en Sistema de Vigilancia Privada para Oficinas SACFI.-</t>
  </si>
  <si>
    <t>VERISURE CHILE SPA</t>
  </si>
  <si>
    <t>76.058.647-1</t>
  </si>
  <si>
    <t>Trabajos Menores en Oficinas SACFI (estabilizado de entrada al patio)</t>
  </si>
  <si>
    <t>HUGO MIRANDA GARRIDO</t>
  </si>
  <si>
    <t>7.502.370-7</t>
  </si>
  <si>
    <t>Reparación y mantención cámara de alcantarillado y corregir cortocircuito de bombas de sentina en F. Regional.</t>
  </si>
  <si>
    <t>Compra de Televisor Samsung Led de 43 Pulgadas, para la Fiscalía Local de Coquimbo, Regional, Vicuña.-</t>
  </si>
  <si>
    <t>Compra de Poleras Institucionales.-</t>
  </si>
  <si>
    <t>ANA CASTILLO PINTO</t>
  </si>
  <si>
    <t>8.925.350-0</t>
  </si>
  <si>
    <t>17-FN Nº 1480</t>
  </si>
  <si>
    <t>Mantención Ascensor de la Fiscalía de Ovalle, mes de diciembre 2018.-</t>
  </si>
  <si>
    <t>ASCENSORES SCHINDLER CHILE S.A.</t>
  </si>
  <si>
    <t>93.565.000-3</t>
  </si>
  <si>
    <t>17-FN Nº 2075</t>
  </si>
  <si>
    <t>Reembolso de Gastos por Entrevista de Informe Pericial.-</t>
  </si>
  <si>
    <t>OSCAR HUMBERTO SOTO CARDENAS</t>
  </si>
  <si>
    <t>7.198.304-8</t>
  </si>
  <si>
    <t>Aviso de Publicación de llamado a Concurso Público para los cargos de Asistente de Fiscal de Combarbalá y Administrativo Operativo de La Serena.-</t>
  </si>
  <si>
    <t>ANTONIO PUGA Y CIA.LTDA.</t>
  </si>
  <si>
    <t>80.764.900-0</t>
  </si>
  <si>
    <t>Recarga de tarjetas de combustible Petróleo Diésel y Bencina 97 Octanos para vehículos institucionales.-</t>
  </si>
  <si>
    <t>Compra de Materiales de Oficina para stock de las Fiscalías de la IV Región.-</t>
  </si>
  <si>
    <t>Compra de Materiales de Aseo para stock de las Fiscalías de la IV Región.-</t>
  </si>
  <si>
    <t>F.R. Tarapacá</t>
  </si>
  <si>
    <t>F.R. Magallanes</t>
  </si>
  <si>
    <t>F.R. O¨Higgins</t>
  </si>
  <si>
    <t>F.R. Aysén</t>
  </si>
  <si>
    <t>F.R. Biobio</t>
  </si>
  <si>
    <t>F.R. Valparaíso</t>
  </si>
  <si>
    <t>F.R. Metrop. Centro Norte</t>
  </si>
  <si>
    <t>F.R. Antofagasta</t>
  </si>
  <si>
    <t>F.R. Metrop.Occidente</t>
  </si>
  <si>
    <t>F.R. Metrop. Oriente</t>
  </si>
  <si>
    <t>F.R. Maule</t>
  </si>
  <si>
    <t>F.R Los Lagos</t>
  </si>
  <si>
    <t>F.R. Los Rios</t>
  </si>
  <si>
    <t>F.R. Arica y Parinacota</t>
  </si>
  <si>
    <t>F.R. Metrop.Sur</t>
  </si>
  <si>
    <t>F.R. Araucanía</t>
  </si>
  <si>
    <t>F.R. Atacama</t>
  </si>
  <si>
    <t>F.R. Coquimbo</t>
  </si>
  <si>
    <t xml:space="preserve">Factura </t>
  </si>
  <si>
    <t>Gasto en electricidad para la Fiscalía Nacional, correspondiente a las dependencias de Catedral 1437,  Santiago, para el período comprendido entre el 23 de Octubre al 22 de Diciembre de 2018.</t>
  </si>
  <si>
    <t>Enel</t>
  </si>
  <si>
    <t>19940259-241-242-243-244-245-246-247-248-249-256-257 Y 202506039</t>
  </si>
  <si>
    <t>Gasto en electricidad para la Fiscalía Nacional, correspondiente a las dependencias Agustinas 1.070, Piso 5, Santiago, para el período comprendido entre el 05 de Noviembre al 04 de Diciembre de 2018.</t>
  </si>
  <si>
    <t>Gasto en agua potable y alcantarillado para la Fiscalía Nacional, correspondiente a las dependencias de Catedral 1437, Santiago, para el período comprendido entre el 12 de Noviembre al 19 de Diciembre de  2018.</t>
  </si>
  <si>
    <t>Fiscalía Nacional</t>
  </si>
  <si>
    <t>Contratación  de 25 Servicios de coffee break, alternativa N° 6 AM. Charla: El rol del intermediario a nivel internacional y las implicancias para la implementación de la Ley 21.057 en Chile, a realizarse el 13 de diciembre.</t>
  </si>
  <si>
    <t>Julia Arévalo Ibáñez</t>
  </si>
  <si>
    <t>13.147.865-8</t>
  </si>
  <si>
    <t>FN/MP N°2207
FN/MP N°2478</t>
  </si>
  <si>
    <t>26-10-2018
22-11-2018</t>
  </si>
  <si>
    <t>Desarrollo de 01 Consultoría destinada a incorporar tecnología al ciclo de Capacitación del Ministerio Público, a través de la integración y optimización de las funcionalidades del actual sistema de gestión de Recursos Humanos PeopleNet8.</t>
  </si>
  <si>
    <t>Meta4 Chile Informática Ltda.</t>
  </si>
  <si>
    <t>78.953.760-7</t>
  </si>
  <si>
    <t>Contratación de 24 horas de ingeniero de sistemas Senior valor hora hábil.  Servicios para mejoras Plataforma IBM Filenet.</t>
  </si>
  <si>
    <t>ST Computación S.A.</t>
  </si>
  <si>
    <t>85.630.300-4</t>
  </si>
  <si>
    <t>Suscripción de 100 Licencias Microsoft Office 365 Plan E3 OP en SHRDSVR SUBBVL OLP NL ANNUAL GOV. Licencias para apoyar la gestión del equipo MP (Profesionales de la FN, apoyos regionales y externos) del Proyecto Nuevo SAF.</t>
  </si>
  <si>
    <t>Softline International Chile Spa.</t>
  </si>
  <si>
    <t>76.232.892-5</t>
  </si>
  <si>
    <t>Adquisición de 01 Licencia Autodesk AutoCAD LT 2019 Commercial New Single-User annual subscription. Licencia AUTOCAD para uso de Administrador Edificio FN.</t>
  </si>
  <si>
    <t>Microgeo S.A.</t>
  </si>
  <si>
    <t>88.579.800-4</t>
  </si>
  <si>
    <t xml:space="preserve">Publicación Resolución FN/MP TR N°9/2018, que nombra a don Julio Contardo Escobar como Fiscal Regional del Maule. </t>
  </si>
  <si>
    <t>Subsecretaria del Interior
(Diario Oficial)</t>
  </si>
  <si>
    <t>60.501.000-8</t>
  </si>
  <si>
    <t>Servicios por traducción al idioma Italiano de Requerimiento de asistencia internacional en materia penal y Oficio N°1261, causa RUC N° 1700905695-5 REF 11053-8, de la Fiscalía Regional de Valparaíso, correspondiente al Fiscal Victor Avila.</t>
  </si>
  <si>
    <t>Isabela de Toledo Franca Pupo Nogueira Asesoría en Comunicaciones e Idiomas Speech EIRL</t>
  </si>
  <si>
    <t>76.056.497-4</t>
  </si>
  <si>
    <t>Jornada de actuación de la prestataria en el rol de víctima en las representaciones de la técnica de entrevista investigativa video grabada a niños, niñas y adolescentes en el contexto del Curso Especializado de Formación Inicial (CIFE) que imparte el Ministerio Público a funcionarios y Fiscales.  Curso de Entrevista Videograbadas.  Fechas: 21, 26, 27 y 29 de noviembre de 2018.</t>
  </si>
  <si>
    <t>Valentina Paz Poblete Orellana</t>
  </si>
  <si>
    <t>17.602.938-2</t>
  </si>
  <si>
    <t>Jornada de actuación de la prestataría en el rol de víctima en las representaciones de la técnica de entrevista investigativa video grabada a niños, niñas y adolescentes en el contexto del Curso Especializado de Formación Inicial (CIFE) que imparte el Ministerio Público a funcionarios y Fiscales.  Curso de Entrevista Videograbadas.  Fechas: 21, 26, 27 y 29 de noviembre de 2018.</t>
  </si>
  <si>
    <t>Isidora Mardones Marshall</t>
  </si>
  <si>
    <t>18.023.695-3</t>
  </si>
  <si>
    <t>Jornada de actuación de la prestararía en el rol de víctima en las representaciones de la técnica de entrevista investigativa video grabada a niños, niñas y adolescentes en el contexto del Curso Especializado de Formación Inicial (CIFE) que imparte el Ministerio Público a funcionarios y Fiscales.  Curso de Entrevista Videograbadas.  Fechas: 21, 26, 27 y 29 de noviembre de 2018.</t>
  </si>
  <si>
    <t>Isidora Paz Contreras Israel</t>
  </si>
  <si>
    <t>18.485.616-6</t>
  </si>
  <si>
    <t>FN/MP N° 2357</t>
  </si>
  <si>
    <t>Servicio de mantención y soporte de 410 Licencias Windows Server y 58 Licencias SQL Server y SQL Server Enterprise y la incorporación de 10 nuevas suscripciones de Licencias SQL Server Interprise por el plazo de 3 años.</t>
  </si>
  <si>
    <t>Msli Latam Inc.</t>
  </si>
  <si>
    <t>88.044.324-9</t>
  </si>
  <si>
    <t>Pasaje aéreo nacional para Sr. Álvaro Murcia García, Santiago/Arica/Santiago, 11 al 13 de diciembre de 2018. Consejo General de Fiscales.</t>
  </si>
  <si>
    <t>Pasaje aéreo nacional para Sra. Nelly  Salvo Ilabel, Santiago/Arica/Santiago, 11 al 13 de diciembre de 2018. Consejo General de Fiscales.</t>
  </si>
  <si>
    <t>Pasaje aéreo nacional para Sr. Gherman Welsch Chahuán, Santiago/Arica/Santiago, 12 al 13 de diciembre de 2018. Cuarta Sesión Ordinaria de Consejo General del Ministerio Público.</t>
  </si>
  <si>
    <t>68 metros de cortinas Roller; 19 Servicios de instalaciones fuera de horario. Cortinas para ser instaladas en Oficinas Amunategui 232.</t>
  </si>
  <si>
    <t>Indenor S.A.</t>
  </si>
  <si>
    <t>84.588.900-7</t>
  </si>
  <si>
    <t>FN/MP N° 2464</t>
  </si>
  <si>
    <t>Contratación de 2 Cursos On-Line de Entrenamiento Certificado "Accessdata Bootcamp Nivel 1".</t>
  </si>
  <si>
    <t>Complexbiz Gestión de Negocios SPA</t>
  </si>
  <si>
    <t>76.235.780-1</t>
  </si>
  <si>
    <t>FN/MP N° 2572</t>
  </si>
  <si>
    <t>Charla "La Prueba Indiciaria". Capacitación para Unidad Especializada en Responsabilidad Penal y Delitos Violentos, a realizarse el 14 de diciembre de 2018.</t>
  </si>
  <si>
    <t>Cristian Riego Ramírez</t>
  </si>
  <si>
    <t>8.292.205-9</t>
  </si>
  <si>
    <t>Pasaje aéreo nacional para Sra. Erika Maira Bravo, Santiago/Arica/Santiago, 12 al 13 de diciembre de 2018. Consejo General Ministerio Público.</t>
  </si>
  <si>
    <t>Adquisición de 1.000 tarjetones impresos a 2x0 color en cartulina opalina lisa, tamaño 10,4 x 7,2 cm.</t>
  </si>
  <si>
    <t>Printech SPA</t>
  </si>
  <si>
    <t>Adquisición de 04 Tablet Apple IPAD New Wi-Fi 32GB Space Grey MP2F2CI-A. Corresponde a Premio Ministerio Público 2018, para 04 mejores alumnos de las Escuelas de Carabineros.</t>
  </si>
  <si>
    <t>Innovación y Tecnología Empresarial ITEM Ltda.</t>
  </si>
  <si>
    <t>78.936.330-7</t>
  </si>
  <si>
    <t>FN/MP N°2583</t>
  </si>
  <si>
    <t>17180331 17181309</t>
  </si>
  <si>
    <t>Adquisición 2 equipos terminales biométricos y kit de energía y 1 instalación y configuración. Para uso en las dependencias del proyecto nuevo SAF.</t>
  </si>
  <si>
    <t>Ingesmart S.A</t>
  </si>
  <si>
    <t>96.858.370-0</t>
  </si>
  <si>
    <t>Adquisición de 08 Monitores LG 24MT48DF 24 (Entrega en FN, Santiago); 02 Monitores LG 24MT48DF 24 (Entrega en FR Arica). Monitores para salas de Entrevista Videograbadas.</t>
  </si>
  <si>
    <t>Comercializadora Telenet Ltda.</t>
  </si>
  <si>
    <t>Servicio complementario para productos de hardware - Instalación de equipamiento (Zona Sur); Servicio complementario para productos de  hardware - Instalación de equipamiento (Zona Norte). Instalación de multimedia en Salas de Entrevista Videograbadas. Zona Sur: Puerto Cisnes, Aysén, Coyhaique y Chile Chico. Zona Norte: Arica, Iquique, Tocopilla y Antofagasta.</t>
  </si>
  <si>
    <t>Soporte Online Limitada</t>
  </si>
  <si>
    <t>Pasaje aéreo nacional para Sra. Maruzzella Pavan Avila, Santiago/Antofagasta/Santiago, 03 al 04 de enero de 2018. Reunión DA-MOP Región de Antofagasta por proyecto FL Taltal.</t>
  </si>
  <si>
    <t>Pasaje aéreo nacional para Sr. Henry Angulo Yevenes, Santiago/Balmaceda/Santiago, 16 al 22 de diciembre de 2018. Implementación de Salas Entrevista Video Grabada.</t>
  </si>
  <si>
    <t>Rodrigo Andrés Alday Rodriguez</t>
  </si>
  <si>
    <t>Compra de 5 basureros de acero, de 5 litros, marca Costa Verde, para stock en la FN.</t>
  </si>
  <si>
    <t>Compra de 5 dispensadores de toalla de papel jumbo, con palanca, para stock en la FN.</t>
  </si>
  <si>
    <t>Gasolina 93 Octanos y Gasolina 95 Octanos. Carga "Cupón Electrónico COPEC", para uso en vehículos institucionales, placas patentes únicas KJTF- 89; CKCY-96 Y KJTF- 90.</t>
  </si>
  <si>
    <t>Servicio de Personal Corpóreo en actividad a realizarse en día martes 11 de diciembre entre las 09:00 y las 13:00 horas en la Contraloría General de la Republica.</t>
  </si>
  <si>
    <t>Samara Asesorias e Inversiones Ltda.</t>
  </si>
  <si>
    <t>76.295.660-8</t>
  </si>
  <si>
    <t>FN/MP N° 2571</t>
  </si>
  <si>
    <t>Ajustes funcionales en el portal de empleos del Sistema de Reclutamiento y Selección.</t>
  </si>
  <si>
    <t>Trabajando.com</t>
  </si>
  <si>
    <t>77.009.730-4</t>
  </si>
  <si>
    <t>Compra de 1 Galvano con marco de madera, fondo de vidrio y placa rectangular de metalex. Medida: 30 X 38 cms.</t>
  </si>
  <si>
    <t>CTM Group SPA</t>
  </si>
  <si>
    <t>76.409.739-4</t>
  </si>
  <si>
    <t>Servicio de embalaje de mueble tipo gabinete a la Fiscalía Local Mejillones para habilitación de SEVG.</t>
  </si>
  <si>
    <t>Bash Muebles de Oficina Ltda.</t>
  </si>
  <si>
    <t>Contratación de 1 equipo de traducción simultánea. Charla el rol del intermediario a nivel internacional y las implicancias para la implementación de la Ley 21.057 en Chile, a realizarse el 13 de diciembre.</t>
  </si>
  <si>
    <t>Servicios Técnicos Audiovisuales Ltda.</t>
  </si>
  <si>
    <t>78.190.300-0</t>
  </si>
  <si>
    <t>Adquisición de 1000 cuadernillos, complemento de Guía para Evaluación Pericial de la Unidad de Derechos Humanos.</t>
  </si>
  <si>
    <t>Imprenta Alfredo Molina Flores S.A</t>
  </si>
  <si>
    <t>93.408.000-9</t>
  </si>
  <si>
    <t xml:space="preserve">Adquisición de 03 pendones (6 metros cuadrados de PVC impreso a 4/0 colores 120 DPI con roller y bolso); 01 Fondo de escenario con estructura (92 metros cuadrados de Gigantografia impresa con terminaciones). Se utilizarán en la ceremonia de presentación del Informe Anual del Observatorio de Narcotráfico en Chile, que se realizará el próximo miércoles 19 de diciembre en el auditorio de la Fiscalía Nacional. </t>
  </si>
  <si>
    <t>Creativeline SPA</t>
  </si>
  <si>
    <t>77.941.560-0</t>
  </si>
  <si>
    <t>Contratación  de 84 Coctail Alternativa N°2. Coctail ceremonia de cierre de Diplomado de Derechos Humanos, a realizarse el 18 de diciembre de 2018, en las dependencias de la Universidad de Chile.</t>
  </si>
  <si>
    <t>Capacitación para Ejecutivos Quinta Era Ltda.</t>
  </si>
  <si>
    <t>78.927.370-7</t>
  </si>
  <si>
    <t>FN/MP N°2199</t>
  </si>
  <si>
    <t>Endoso de póliza de seguro de inmuebles por aumento de monto asegurado de Fiscalía Local de Valdivia. Póliza vigente N°01-6016787. Total UF 0,19</t>
  </si>
  <si>
    <t>Chubb Seguros Chile S.A.</t>
  </si>
  <si>
    <t>99.225.000-3</t>
  </si>
  <si>
    <t>Habilitación de bodega en subterráneo -3 del edificio institucional de la Fiscalía Nacional.</t>
  </si>
  <si>
    <t>Sociedad Comercial Seguel Schuler y Compañía Limitada</t>
  </si>
  <si>
    <t>76.730.372-6</t>
  </si>
  <si>
    <t>Trabajos de readecuación de registros en pleno del Piso 1 para acceso a equipos de climatización del edificio de la Fiscalía Nacional.</t>
  </si>
  <si>
    <t>Victor Hugo Peña Araos (ROLVIC)</t>
  </si>
  <si>
    <t>13.299.161-8</t>
  </si>
  <si>
    <t>Pasaje aéreo internacional para Sra. Marta Herrera Seguel, Santiago/Paris/Santiago, 16 al 22 de diciembre de 2018. Participar en evaluación de Fase 4 por parte de la OCDE respecto a la implementación de la Convención para combatir el Cohecho a Funcionario Público Extranjero y participar en encuentro de oficiales de cumplimineto de la Ley.</t>
  </si>
  <si>
    <t>Servicio complementario para productos de licencias de Software - Soporte extendido. Soporte licencias DBVISIT REPLICATE.</t>
  </si>
  <si>
    <t>Pragma Informática S.A.</t>
  </si>
  <si>
    <t>77.063.770-8</t>
  </si>
  <si>
    <t>Renovación de 01 Licencia Access Data actualización FTK; 01 Licencia Cellebrite actualización UFED Ultimate. Renovación de las Licencias FTK de AcceddData y UFED de Ultimate de Cellebrite.</t>
  </si>
  <si>
    <t>Complexbiz Gestión de Negocios Ltda.</t>
  </si>
  <si>
    <t>Servicio de desbloqueo UFED CAS de Cellebrite.</t>
  </si>
  <si>
    <t>Compra de 540 paquetes de toalla de papel interfoliada Elite, 80 rollos de toalla de papel jumbo Elite de 300 Mts y 120 rollos de papel higiénico jumbo Elite, de 250 Mts. Para stock en bodegas de la FN.</t>
  </si>
  <si>
    <t>Compra de 5 carros de servicio de 3 bandejas, marca TRUST, color negro y capacidad para 90 kilos. Para uso en la FN.</t>
  </si>
  <si>
    <t>Roland Vorwerk y Compañía Limitada</t>
  </si>
  <si>
    <t>FN/MP N°2582</t>
  </si>
  <si>
    <t>Servicio de mantención y soporte por 1 año de 10 Licencias Enterprise Architec.</t>
  </si>
  <si>
    <t>Craftware Consultores Ltda.</t>
  </si>
  <si>
    <t>77.811.460-7</t>
  </si>
  <si>
    <t>Adquisición de 5 Galvanos de madera calado rectangular 23x31. Color felpa azul con logo institucional y frase grabada.</t>
  </si>
  <si>
    <t>Adquisición de 01 Tablet Apple IPAD New Wi-Fi 32GB Space Grey MP2F2CI-A. Corresponde a Premio Ministerio Público 2018, para mejor alumno de la Escuela de Carabineros.</t>
  </si>
  <si>
    <t>Contratación de servicio de producción de Seminario (incluye servicios de pantalla LED y 6 micrófonos de solapa). Para ceremonia de presentación del informe de Narcotráfico en Chile, que se realizará ek miércoles 19 de diciembre.</t>
  </si>
  <si>
    <t>Servicios Técnicos Audiovisuales Ltda.
(STA)</t>
  </si>
  <si>
    <t>Servicios por traducción al idioma de español, Requerimiento correspondiente la Fiscalía Regional de Arica y Parinacota, REF 7728-6. Causa Ruc 1600953468-0.</t>
  </si>
  <si>
    <t>Katherine Kauffman</t>
  </si>
  <si>
    <t>10.095.204-1</t>
  </si>
  <si>
    <t>Servicios por traducción al idioma de español, Requerimiento de asistencia, correspondiente la Fiscalía Local de Tomé, REF 9321-7. Causa Ruc 1700638692-K.</t>
  </si>
  <si>
    <t>200 Suscripciones Licencias Adobe PRO DC ALL MP ML TEAM. Suscripcion anual de Licencias Adobe.</t>
  </si>
  <si>
    <t>Sociedad Comercial Forteza y Compañía Ltda.</t>
  </si>
  <si>
    <t>76.367.430-4</t>
  </si>
  <si>
    <t>Comercial San Agustín Limitada</t>
  </si>
  <si>
    <t>Adquisición de material de difusión para la Fiscalía de Chile: 1.200.000 dípticos "CONTACTO", 250.000 polípticos "GUIAMOS TUS PASOS", 5.000 tanolarios autocopiativos "FISCALÍA EN CONTACTO" y 350 talonarios autocopiativos "SUGERENCIAS, RECLAMOS Y FELICITACIONES".</t>
  </si>
  <si>
    <t>Imprenta Alfredo Molina Flores S.A.</t>
  </si>
  <si>
    <t>01 Licencia Red Hat JBOSS Enterprise Application Plataform 16-Core Premium 1 año; 06 Licencias Red Hat Enterprise LINUX Server Standard (Physicalor virtual nodes) 1 año. Renovación Licencias Red Hat.</t>
  </si>
  <si>
    <t>Computación e Ingeniaría S.A.</t>
  </si>
  <si>
    <t>01 Licencia EXE Exedoc Standard. Renovación por 6 meses de la licencia asociada al Gestor Documental.</t>
  </si>
  <si>
    <t>Sonda S.A.</t>
  </si>
  <si>
    <t>83.628.100-4</t>
  </si>
  <si>
    <t>Adquisición de 15 Lector código de barras Motorola DS9208. Lectores de código QR de Cédulas de Identidad.</t>
  </si>
  <si>
    <t>Tecnologías Fenway Ltda.</t>
  </si>
  <si>
    <t>76.049.315-5</t>
  </si>
  <si>
    <t>Adquisición de 01 scanner HP Digital Sender Flow 8500 FN2. Scanner para uso en Fiscalía Nacional.</t>
  </si>
  <si>
    <t>Opciones S.A. Sistemas de Información</t>
  </si>
  <si>
    <t>96.523.180-3</t>
  </si>
  <si>
    <t>FN/MP N°2230</t>
  </si>
  <si>
    <t>Contratación asesoría psicológica clínica, según resolución FN/MP N° 2230/2018.</t>
  </si>
  <si>
    <t>Sandra Andrea Montoya Squif</t>
  </si>
  <si>
    <t>13.828.936-2</t>
  </si>
  <si>
    <t>240 Servicios de coffe break, alternativa N° 3. Servicios de Coffe Break para Conferencia de Prensa y Ceremonia del Observatorio de Narcotráfico en Chile que se llevara a cabo el día 19 de diciembre en el auditorio de la Fiscalía Nacional.</t>
  </si>
  <si>
    <t>FN/MP N°2633</t>
  </si>
  <si>
    <t>Desarrollo de Proyecto para el cambio de estructura IVR del servicio de Call Center del Ministerio Publico.</t>
  </si>
  <si>
    <t>Marketing Relacional Upcom Ltda.</t>
  </si>
  <si>
    <t>76.019.459-K</t>
  </si>
  <si>
    <t>2 Servicios de grabación audios en idiomas y Servicios postproducción. Corresponde a los audios en ingles y creole en menú de atención telefónica de servicios de Call Center del Ministerio Publico.</t>
  </si>
  <si>
    <t>Red-Apis Ltda.</t>
  </si>
  <si>
    <t>76.274.236-5</t>
  </si>
  <si>
    <t>FN/MP N°2672</t>
  </si>
  <si>
    <t>Suscripción de 873 Licencias Software Tableau.</t>
  </si>
  <si>
    <t>Microsystem S.A</t>
  </si>
  <si>
    <t>94.099.000-9</t>
  </si>
  <si>
    <t>Pasaje aéreo nacional para Sr. Claudio Mora Méndez, Santiago/Concepción/Santiago, 14 al 16 de enero de 2019. Proyecto Data Ware House.</t>
  </si>
  <si>
    <t>Adquisición 2 Pantalla Divisoria-Inter 144x48H cm; 2 Escritorio-Boesbl 160. 75x160x74 cm; 1 Escritorio-Sky 160x194x75H.</t>
  </si>
  <si>
    <t>Pasaje aéreo nacional para Sra. Maruzzela Pavan Avila, Santiago/Concepción/Santiago, 09 al 11 de enero de 2019. Reunion DA-MOP Visita Fiscalías de Coronel y Arauco.</t>
  </si>
  <si>
    <t>Pasaje aéreo nacional para Sr. Luis Toledo Rios, Santiago/Iquique/Santiago, 09 al 10 de enero de 2019. Ceremonia Cuenta Publica de la Región de Tarapacá.</t>
  </si>
  <si>
    <t>FN/MP N°2655</t>
  </si>
  <si>
    <t xml:space="preserve">Servicio de Soporte y Mantencion del Software ACL. </t>
  </si>
  <si>
    <t>Interop Chile Consultores de Negocios Ltda.</t>
  </si>
  <si>
    <t>77.770.860-0</t>
  </si>
  <si>
    <t>Pasaje aéreo nacional para Sr. Rolando Melo Latorre, Santiago/Punta Arenas/Santiago, 10 al 11 de enero de 2019. Asistirá a Cuenta Publica de la Fiscalía Regional de Magallanes.</t>
  </si>
  <si>
    <t>Pasaje aéreo nacional para Sr. Rolando Melo Latorre, Santiago/Temuco/Santiago, 07 de enero de 2019. Asistirá a Cuenta Publica de la Fiscalía Regional de Temuco.</t>
  </si>
  <si>
    <t>Pasaje aéreo nacional para Sr. Gonzalo Droguett Lopez, Santiago/Temuco/Santiago, 07 al 08 de enero de 2019. Cuenta Publica Fiscalía Regional Araucanía 2018.</t>
  </si>
  <si>
    <t>Pasaje aéreo nacional para Sra. Nelly Salvo Ilabel, Santiago/Temuco/Santiago, 07 al 08 de enero de 2019. Cuenta Publica Fiscalía Regional Araucanía 2018.</t>
  </si>
  <si>
    <t>Impartición curso Gestión del Desempeño. Impartición de curso e. Learning para loa totalidad de funcionarios del Ministerio Publico. Fecha: 02 al 31 de enero de 2019.</t>
  </si>
  <si>
    <t>Tecnologías del Conocimiento Capacitación S.A</t>
  </si>
  <si>
    <t>76.928.970-4</t>
  </si>
  <si>
    <t xml:space="preserve">Servicio de Mantencion Horno Microondas marca Turbo Air, modelo TMW-1100E; Servicio de Mantencion Horno Microondas marca Radiance, modelo TMW-1100ER-0. </t>
  </si>
  <si>
    <t>Imahe S.A</t>
  </si>
  <si>
    <t>85.110.100-4</t>
  </si>
  <si>
    <t>Adquisición de 80 Guantes de Seguridad Garmendia Cabritilla C/Forro Par; 72 Chaleco Fluorescente Gamendia Reflectante 2,2 Naranjo T/M Unidad; 72 Casco MSA V-Gard Fast Track III Unidad.</t>
  </si>
  <si>
    <t>Garmendia Macus Sociedad Anónima</t>
  </si>
  <si>
    <t>Adquisición de 20 Atril Digitador Ergonomics SN-1500.</t>
  </si>
  <si>
    <t>Importadora Exportadora y Comercializadora Digitador Productos Ergonom.</t>
  </si>
  <si>
    <t>76.522.100-5</t>
  </si>
  <si>
    <t>Adquisición de 6 Antiparras 3M 12163 OX Sobre Lente.</t>
  </si>
  <si>
    <t>Comercializadora de Art de Protección y Seguridad Industrial Manquehue.</t>
  </si>
  <si>
    <t>86.887.200-4</t>
  </si>
  <si>
    <t>Compra de 100 cintas de embalaje para stock en bodegas FN.</t>
  </si>
  <si>
    <t>Compra de 24 cloro gel, 120 desinfectante de ambientes Lysoform, 30 lavalozas Quix 750cc. Y 16 jabon liquido elite glicerina 5 litros. Para stock en bodegas FN.</t>
  </si>
  <si>
    <t>Compra de 30 limpiapisos Lysoform, 50 Cif crema 750 ml y 10 lavaloza Quix bidón de 10 litros. Para stock en bodegas FN.</t>
  </si>
  <si>
    <t>Compra de 300 resmas papel carta, 100 resmas papel oficio, 40 cuadernos universitarios, 80 pilas AAA Duracell, 480 pilas AA Duracell, 20 cuchillo cartonero, 25 portalapiz rejilla, 20 dispensador de scoth, 25 portaclip rejilla, 500 lapiz pasta azul, 200 lapiz pasta verde, 200 lapiz pasta rojo, 200 lapiz pasta negro, 40 destacador verde, 40 destacador naranja, 70 destacador colres varios, 60 corrector lapiz BIC, 200 set separadores vinilicos tamaño oficio, 20 set separadores vinilicos tamalo carta, 300 carpetas Rhein fast azul oficio, 300 carpetas Rhein FAst azul carta y 20 set eqtiquetas autoadhesivas adetec 106 x 70. Para stock en bodegas FN.</t>
  </si>
  <si>
    <t>Compra de 12 calculadoras de escritorio CASIO 12 dígitos, 48 sacacorchetes palanca Fultons. Para stock en bodegas FN.</t>
  </si>
  <si>
    <t>FN/MP N°2618
FN/MP N°2758</t>
  </si>
  <si>
    <t>11-12-2018
28-12-2018</t>
  </si>
  <si>
    <t>Ejecución de trabajos de pintura para demarcación en zonas de emergencia, estacionamientos y acceso al edificio de la Fiscalía Nacional.</t>
  </si>
  <si>
    <t>FN/MP N°2618</t>
  </si>
  <si>
    <t>Servicio de reparación de uno de los carros de ascensores en Edificio Institucional de la Fiscalía Nacional, en particular para reemplazo de variador de frecuencia.</t>
  </si>
  <si>
    <t>Ascensores Schindler (Chile) S.A</t>
  </si>
  <si>
    <t>Pasaje aéreo nacional para Sra. Maria Elena Leiva Martinez, Santiago/Valdivia/Santiago, 03 al 04 de enero de 2018. Asiste a DA-MOP Región de los Rios a revisión diseño adjudicado del proyecto construcción Fiscalía Regional de Los Rios.</t>
  </si>
  <si>
    <t>Servicios por traducción al idioma Ingles, Requerimiento Activo a la Fiscalía Regional Centro Norte, Ref. 8461-7 Causa Ruc 1601171370-3.</t>
  </si>
  <si>
    <t>Servicios por traducción al idioma Turco de respuesta a requerimiento de asistencia internacional pasivo en materia penal, causa RUC 1700252765-0, REF 8137-17, de la Fiscalía Regional Oriente.</t>
  </si>
  <si>
    <t>Servicios por traducción al idioma Italiano de Requerimiento de asistencia internacional en materia penal, causa RUC N° 1510041841-7, REF 10158-8, de la Fiscalía Regional de Los Lagos.</t>
  </si>
  <si>
    <t>Servicios por traducción al idioma chino de requerimiento de asistencia internacional en materia penal, causa RUC N°1800186582-6, REF 9970-8, de la Fiscalía Regional de Valparaíso.</t>
  </si>
  <si>
    <t>Adquisición de 2 Carros de servicio. Para uso en la Fiscalía Nacional.</t>
  </si>
  <si>
    <t>Traducción Español al Francés. Nuevos contenidos Sección Victimas y Testigos de la Página Web Institucional, Fiscalía de Chile. 16.000 palabras.</t>
  </si>
  <si>
    <t>Virginia Parada Lillo</t>
  </si>
  <si>
    <t>7.646.409-K</t>
  </si>
  <si>
    <t>Pasaje aéreo nacional para Sra. Consuelo Salinas Sanchez, Santiago/Concepción/Santiago, 14 al 16 de enero de 2019. Sostener Reunion en fiscalía Regional en Apoyo a Caso Mas Vida.</t>
  </si>
  <si>
    <t>Pasaje aéreo nacional para Sra. Tania Gajardo Orellana, Santiago/Concepción/Santiago, 14 al 16 de enero de 2019. Sostener Reunion en fiscalía Regional en Apoyo a Caso Mas Vida.</t>
  </si>
  <si>
    <t>Pasaje aéreo nacional para Sra. Veronica Cerda Fajardin, Santiago/Temuco/Santiago, 06 al 07 de enero de 2019. Comitiva Fiscal Nacional-Cuenta Publica Fiscalía Regional de La Araucanía.</t>
  </si>
  <si>
    <t>Pasaje aéreo nacional para Sra. Veronica Cerda Fajardin, Concepción/Santiago, 11 de enero de 2019. Comitiva Fiscal Nacional-Cuenta Publica Fiscalía Regional del Biobío.</t>
  </si>
  <si>
    <t>Pasaje aéreo nacional para Sr. Manuel Espinoza, Santiago/Temuco/Santiago, 06 al 07 de enero de 2019. Escolta al Sr. Fiscal Nacional, Cuenta Publica Fiscalía Regional de La Araucanía.</t>
  </si>
  <si>
    <t>Pasaje aéreo nacional para Sr. Danilo Bastias, Concepción/Santiago, 11 de enero de 2019. Escolta al Sr. Fiscal Nacional, Cuenta Publica Fiscalía Regional del Biobío.</t>
  </si>
  <si>
    <t>Pasaje aéreo nacional para Sr. Jorge Abbott Charme, Concepción/Santiago, 11 de enero de 2019. Cuenta Publica Fiscalía Regional del Biobío.</t>
  </si>
  <si>
    <t>Pasaje aéreo nacional para Sr. Jorge Abbott Charme, Santiago/Temuco/Santiago, 06 al 07 de enero de 2019. Cuenta Publica Fiscalía Regional de La Araucanía.</t>
  </si>
  <si>
    <t>Compra de 11 trituradoras destructoras de papel marca HSM, modelo B22, corte en tiras de 5,8mm.</t>
  </si>
  <si>
    <t>Importadora y Exportadora Estado Limitada</t>
  </si>
  <si>
    <t>Adquisición de 53 Sillas Gerencia Loop C/B respaldo malla 48X50X113 CM.</t>
  </si>
  <si>
    <t>Comercial e Industrial Muebles Asenjo Limitada.</t>
  </si>
  <si>
    <t>FN/MP N° 2539/2018</t>
  </si>
  <si>
    <t>Contratación directa trabajos de reparación y destape de instalaciones sanitarias y reemplazo de alfombras en oficinas auxiliares de la Fiscalía Nacional ubicadas en Agustinas N° 1070, piso 5, Santiago.</t>
  </si>
  <si>
    <t>Compra de 1 sofá de 3 cuerpos George Vintage Brown, para uso en recepción del piso 1 de la Fiscalía Nacional</t>
  </si>
  <si>
    <t>Comercial FOB SPA</t>
  </si>
  <si>
    <t>76.025.032-5</t>
  </si>
  <si>
    <t>FN/MP N°2689
FN/MP N°2722</t>
  </si>
  <si>
    <t>20-12-2018
27/12/2018</t>
  </si>
  <si>
    <t>Adquisición de 3 Handheld PC Zebra MC3190-Z; 1 Impresora Térmica Zebra ZT-410 RFID; 3 Servicio Complementarios para productos de Hardware-Instalación de Equipos. HW, SW y Servicios para Sistema de Identificación e Inventario de Especies-FRMCN.</t>
  </si>
  <si>
    <t>Demarka S.A</t>
  </si>
  <si>
    <t>86.132.100-2</t>
  </si>
  <si>
    <t>Pasaje aéreo nacional para Sr. Antonio Segovia Arancibia, Santiago/Valdivia/Santiago, 08 al 09 de enero de 2019. Participar en Cuenta Publica Fiscalía Regional de Los Rios.</t>
  </si>
  <si>
    <t>FN/MP N° 2723/2018</t>
  </si>
  <si>
    <t>Suscripción Anual de 24 licencias del producto "Vlex Global Internacional"</t>
  </si>
  <si>
    <t>Distribuciones Jurídicas de Chile SPA</t>
  </si>
  <si>
    <t>76.491.374-4</t>
  </si>
  <si>
    <t>FN/MP N°2694</t>
  </si>
  <si>
    <t>Servicio de Implementación de un Sistema de Control de Acceso para las dependencia de Amunategui 232.</t>
  </si>
  <si>
    <t>Sistemas Inmoticos y Domotico de Control Ltda.</t>
  </si>
  <si>
    <t>76.961.310-2</t>
  </si>
  <si>
    <t>Servicio por traducción de Requerimiento Activo causa RUC N° 1700698268-9, REF 10585-8, correspondiente a la, Fiscalía Regional Biobío, Fiscal Florentino Bobadilla.</t>
  </si>
  <si>
    <t>Suscripción de 1 Licencia Seagull Bartender Professional 2016; Servicio Complementario para productos de Licencia de Software-Instalación de Software-Instalación de Software. Licencia para Sistema de Identificación e Inventario de Especies-FRMCN.</t>
  </si>
  <si>
    <t>Adquisición de 4 Cinta para impresora Gorex ZM400. Cintas de impresora para Sistema de Identificación e Inventario de Especies-FRMCN.</t>
  </si>
  <si>
    <t>Pasaje aéreo nacional para Sr. Gherman Welsch Chahuán, Santiago/Valdivia/Santiago, 08 al 09 de enero de 2019. Participar en Cuenta Publica Fiscalía Regional de Los Rios.</t>
  </si>
  <si>
    <t>Pasaje aéreo nacional para Sr. Gherman Welsch Chahuán, Santiago/Iquique/Santiago, 09 al 10 de enero de 2019. Participar en Cuenta Publica Fiscalía Regional de Tarapacá.</t>
  </si>
  <si>
    <t>Pasaje aéreo nacional para Sr. Pablo Campos Muñoz, Santiago/Coyhaique/Santiago, 17 al 18 de enero de 2019. Participar en Cuenta Publica Fiscalía Regional.</t>
  </si>
  <si>
    <t>Pasaje aéreo nacional para Sra. Francisca Werth Wainer, Santiago/Coyhaique/Santiago, 17 al 18 de enero de 2019. Participar en Cuenta Publica Fiscalía Regional de Magallanes y la Antártica Chilena.</t>
  </si>
  <si>
    <t>Pasaje aéreo nacional para Sra. Erika Maira Bravo, Santiago/Arica/Santiago, 14 al 15 de enero de 2019. Participar en Cuenta Publica región de Arica y Parinacota.</t>
  </si>
  <si>
    <t>Pasaje aéreo nacional para Sra. Sandra Diaz Salazar, Santiago/Arica/Santiago, 14 al 15 de enero de 2019. Participar en Cuenta Publica región de Arica y Parinacota.</t>
  </si>
  <si>
    <t>Pasaje aéreo nacional para Sra. Francisca Werth Wainer, Santiago/Antofagasta/Santiago, 23 de enero de 2019. Participar en Cuenta Publica Fiscalía Regional de Antofagasta.</t>
  </si>
  <si>
    <t>Pasaje aéreo nacional para Sr. Manuel Espinoza, Santiago/Temuco/Santiago, 06 al 07 de enero de 2019. Escolta al Sr. Fiscal Nacional, Cuenta Publica Fiscalía Regional de La Araucanía.Cambio.</t>
  </si>
  <si>
    <t>Pasaje aéreo nacional para Sr. Jorge Abbott Charme, Santiago/Temuco/Santiago, 06 al 07 de enero de 2019. Cuenta Publica  de la Fiscalía Regional de La Araucanía. Cambio</t>
  </si>
  <si>
    <t>Pasaje aéreo nacional para Sra. Veronica Cerda Fajardin, Santiago/Temuco/Santiago, 06 al 07 de enero de 2019. Comitiva Fiscal Nacional. Cuenta Publica  de la Fiscalía Regional de La Araucanía. Cambio</t>
  </si>
  <si>
    <t>Servicio de Mantencion y Recarga extintor Snapoli recarga polvo químico seco agente ext. 1kg unidad.</t>
  </si>
  <si>
    <t>Sociedad Comercial Snapoli Limitada</t>
  </si>
  <si>
    <t>76.512.530-8</t>
  </si>
  <si>
    <t>FN/MP N°2681</t>
  </si>
  <si>
    <t>Servicio de obras adicionales de Habilitación para las nuevas dependencias de la Fiscalía Nacional, destinadas a los proyectos Nuevo SAF y Banco Unificado de Datos (BUD) y ubicadas en calle Amunategui N° 232, Oficina 402.</t>
  </si>
  <si>
    <t>Francisco Antonio Ponce Inostroza Contrucciones Eirl.</t>
  </si>
  <si>
    <t>76.508.550-0</t>
  </si>
  <si>
    <t>FN/MP N°2693</t>
  </si>
  <si>
    <t>Proyecto de habilitación Sala de Entrevistas y Monitoreo ubicada en la División de Atención a las Victimas y testigos de la Fiscalía Nacional.</t>
  </si>
  <si>
    <t>FN/MP N°2619</t>
  </si>
  <si>
    <t>Servicios de: Instalación de 20 pulsadores de apertura montados en mesones de recepción de los pisos, que implica la instalación y cableado desde cada punto hasta la sala de control y configuración en consola de sistema de control centralizado; Re-conexión y re-configuración de los 44 Kit de control de apertura de acceso instalados en el Edificio Fiscalía Nacional y Habilitación de sonido en el PC del sistema de control centralizado.</t>
  </si>
  <si>
    <t>Servicio de outsourcing para el Observatorio del Narcotráfico, consistente en el derecho de uso, en calidad de préstamo, de 11 grupos de licencias de programas “i2” de IBM (11 licencias “Analyst’s Notebook”, 11 del software “iBase”, 11 del software iBridge y la conexión al programa ArcGIS for Desktop),  más el soporte y capacitación ilimitada a sus operadores, los que podrán ascender a un máximo de 11 usuarios simultáneos, sobre un total de 33 de usuarios creados y habilitados para operar el sistema, por el período comprendido entre el día 1° de enero y el 31 de diciembre del 2019</t>
  </si>
  <si>
    <t>FN/MP N°2573</t>
  </si>
  <si>
    <t>THE PEGASUS GROUP COMPANY S.A.</t>
  </si>
  <si>
    <t>76.773.280-5</t>
  </si>
  <si>
    <t>EQUIPOS Y SERVICIOS INTEGRALES A LA CONSTRUCCIÓN LTDA.</t>
  </si>
  <si>
    <t>76.004.979-4</t>
  </si>
  <si>
    <t>Servicios de mantenimiento preventivo del sistema de elevación e impulsión de agua potable, sentinas y aguas servidas (bombas hidráulicas), por un plazo de 12 meses contados desde diciembre del 2018</t>
  </si>
  <si>
    <t>UF 82,824</t>
  </si>
  <si>
    <t>FN/MP N°2592</t>
  </si>
  <si>
    <t>FN/MP N° 2764</t>
  </si>
  <si>
    <t>Taller de capacitación en Atención de Usuarios del Ministerio Público.</t>
  </si>
  <si>
    <t>Compra de insumos para atención de autoridades</t>
  </si>
  <si>
    <t>tarjetas de navidad</t>
  </si>
  <si>
    <t>Tarjetas de invitación Cuenta Pública</t>
  </si>
  <si>
    <t>Arriendo de salón, servicio de alimentación para actividad de Prevención de Drogas "La confianza como generadora de climas positivos y dinámicas de autocuidado en nuestros equipos de trabajo", equipo Unidad de Gestión de Fiscalía Regional de Aysén.</t>
  </si>
  <si>
    <t>Arriendo de salón para actividad Prevención de Drogas, equipo Unidad Regional de Atención a Víctimas y Testigos Fiscalía Regional de Aysén.</t>
  </si>
  <si>
    <t>Servicio de alimentación para equipo Unidad de Atención a Víctimas y Testigos Fiscalía Regional de Aysén, actividad Prevención de Drogas.</t>
  </si>
  <si>
    <t>Arriendo de salón, y servicios de alimentación para equipo de Fiscalía Local de Cochrane, actividad "La confianza como generadora de climas positivos y dinámicas de autocuidado en nuestros equipos de trabajo". Programa de prevencion de drogas.</t>
  </si>
  <si>
    <t>Arriendo de salón y servicios de alimentación para actividad "La confianza como generadora de climas positivos y dinámicas de autocuidado en nuestros equipos de trabajo", equipo Gabinete Fiscalía Regional de Aysén. Programa de Prevencipon de Drogas.</t>
  </si>
  <si>
    <t>Servicio de alimentación para funcionarios Unidad de Asesoría Jurídica Fiscalía Regional de Aysén, en el marco de Programa de Prevención de Drogas.</t>
  </si>
  <si>
    <t>Arriendo salón y servicios de alimentación para actividad Calidad de Vida Laboral "La confianza como generadora de climas positivos y dinámicas de autocuidado en nuestros equipos de trabajo", equipo funcionarios Fiscalía Local de Cisnes. Programa de Prevención de Drogas.</t>
  </si>
  <si>
    <t>Compra de material bibliográfico</t>
  </si>
  <si>
    <t>Arriendo salón y servicios de alimentación actividad "La confianza como generadora de climas positivos y dinámicas de autocuidado en nuestros equipos de trabajo", equipo Unidad de Administración, Finanzas y RR.HH. Fiscalía Regional de Aysén. Programa Prevención de Drogas.</t>
  </si>
  <si>
    <t>Reparaciones varias  infraestructura FR de Aysén</t>
  </si>
  <si>
    <t>Animación celebración aniversario institucional 2018</t>
  </si>
  <si>
    <t>Adquisición de Insumos de Cafetería para Reuniones del Fiscal Regional con autoridades</t>
  </si>
  <si>
    <t>Obras complementarias de habilitación</t>
  </si>
  <si>
    <t xml:space="preserve">Arriendo de salón, más servicio de coffee break y arriendo de telón para jornada de Normalización de Criterios a realizarse el día 18/12/2018 con presencia de Directivos. </t>
  </si>
  <si>
    <t>SUMINISTRO E INSTALACIÓN DE PUERTA METÁLICA EN SALA MÁQUINAS DE ASCENSORES ED. BANDERA, POR OBS. PARA CERTIFICACIÓN DE LOS MISMOS.SE CONTRATA CONFORME A LETRA V DEL TÍTULO I DEL REGLAMENTO.</t>
  </si>
  <si>
    <t>Compra de vajilla marca Montpellier. Para stock en la Fiscalía Nacional.</t>
  </si>
  <si>
    <t>Adquisición de 2.000 Chaquetas Softshell técnico azul marino Institucional para ser repartidas en la Fiscalía Nacional y Fiscalías Regionales.</t>
  </si>
  <si>
    <t>Taller de trabajo en equipo para la Unidad de Planificación y Coordinación Estratégica, a realizarse el día 14 de diciembre de 2018.</t>
  </si>
  <si>
    <t>Taller de trabajo en equipo para la Unidad de Contabilidad de la División de Administración y FInanzas, a realizarse los días 20 y 21 de diciembre de 2018.</t>
  </si>
  <si>
    <t>Taller de trabajo en equipo para la Unidad Especializada de Responsabilidad Penal Adolescente y Delitos Violentos, a realizarse el día 18 de diciembre de 2018.</t>
  </si>
  <si>
    <t>Taller de trabajo en equipo para la Unidad Especializada de ULDDECO, a realizarse el día 19 de diciembre de 2018.</t>
  </si>
  <si>
    <t>Servicio de coffee para actividad institucional</t>
  </si>
  <si>
    <t>Arreglo floral para ceremonia aniversario Fiscalía Regional de Aysén.</t>
  </si>
  <si>
    <t>Bolsos corporativos para traslado de documentos</t>
  </si>
  <si>
    <t>Servicios de coffee para Reunión interinstitucional de coordinación con SACFI</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</si>
</sst>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quot;$&quot;\ * #,##0.00_-;_-&quot;$&quot;\ * &quot;-&quot;??_-;_-@_-"/>
    <numFmt numFmtId="43" formatCode="_-* #,##0.00_-;\-* #,##0.00_-;_-* &quot;-&quot;??_-;_-@_-"/>
    <numFmt numFmtId="164" formatCode="dd/mm/yy;@"/>
    <numFmt numFmtId="165" formatCode="&quot;$&quot;\ #,##0"/>
    <numFmt numFmtId="166" formatCode="dd\-mm\-yy;@"/>
    <numFmt numFmtId="167" formatCode="0.000000"/>
    <numFmt numFmtId="168" formatCode="[$$-340A]\ #,##0"/>
    <numFmt numFmtId="169" formatCode="_ [$$-340A]* #,##0.00_ ;_ [$$-340A]* \-#,##0.00_ ;_ [$$-340A]* &quot;-&quot;??_ ;_ @_ "/>
    <numFmt numFmtId="170" formatCode="_-* #,##0.00\ &quot;€&quot;_-;\-* #,##0.00\ &quot;€&quot;_-;_-* &quot;-&quot;??\ &quot;€&quot;_-;_-@_-"/>
    <numFmt numFmtId="171" formatCode="d\-mmm"/>
    <numFmt numFmtId="172" formatCode="_-[$$-340A]\ * #,##0_-;\-[$$-340A]\ * #,##0_-;_-[$$-340A]\ * &quot;-&quot;_-;_-@_-"/>
  </numFmts>
  <fonts count="13" x14ac:knownFonts="1">
    <font>
      <sz val="11"/>
      <color theme="1"/>
      <name val="Calibri"/>
      <family val="2"/>
      <scheme val="minor"/>
    </font>
    <font>
      <b/>
      <sz val="12"/>
      <name val="Trebuchet MS"/>
      <family val="2"/>
    </font>
    <font>
      <sz val="10"/>
      <name val="Trebuchet MS"/>
      <family val="2"/>
    </font>
    <font>
      <b/>
      <sz val="8"/>
      <name val="Trebuchet MS"/>
      <family val="2"/>
    </font>
    <font>
      <sz val="8"/>
      <name val="Trebuchet MS"/>
      <family val="2"/>
    </font>
    <font>
      <b/>
      <sz val="9"/>
      <name val="Trebuchet MS"/>
      <family val="2"/>
    </font>
    <font>
      <sz val="11"/>
      <color theme="1"/>
      <name val="Calibri"/>
      <family val="2"/>
      <scheme val="minor"/>
    </font>
    <font>
      <sz val="11"/>
      <color rgb="FF006100"/>
      <name val="Calibri"/>
      <family val="2"/>
      <scheme val="minor"/>
    </font>
    <font>
      <sz val="10"/>
      <name val="Arial"/>
      <family val="2"/>
    </font>
    <font>
      <sz val="9"/>
      <name val="Trebuchet MS"/>
      <family val="2"/>
    </font>
    <font>
      <sz val="9"/>
      <color theme="1"/>
      <name val="Trebuchet MS"/>
      <family val="2"/>
    </font>
    <font>
      <sz val="9"/>
      <color rgb="FF000000"/>
      <name val="Trebuchet MS"/>
      <family val="2"/>
    </font>
    <font>
      <b/>
      <sz val="9"/>
      <color theme="1"/>
      <name val="Trebuchet MS"/>
      <family val="2"/>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FF"/>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3" borderId="0" applyNumberFormat="0" applyBorder="0" applyAlignment="0" applyProtection="0"/>
    <xf numFmtId="44" fontId="8"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8" fillId="0" borderId="0"/>
    <xf numFmtId="0" fontId="8" fillId="0" borderId="0"/>
    <xf numFmtId="170" fontId="8" fillId="0" borderId="0" applyFont="0" applyFill="0" applyBorder="0" applyAlignment="0" applyProtection="0"/>
    <xf numFmtId="170" fontId="8" fillId="0" borderId="0" applyFont="0" applyFill="0" applyBorder="0" applyAlignment="0" applyProtection="0"/>
  </cellStyleXfs>
  <cellXfs count="225">
    <xf numFmtId="0" fontId="0" fillId="0" borderId="0" xfId="0"/>
    <xf numFmtId="0" fontId="4" fillId="2" borderId="0" xfId="0" applyFont="1" applyFill="1" applyBorder="1" applyAlignment="1">
      <alignment horizontal="center" vertical="top" wrapText="1"/>
    </xf>
    <xf numFmtId="0" fontId="4" fillId="2" borderId="0" xfId="0" applyFont="1" applyFill="1" applyBorder="1" applyAlignment="1">
      <alignment vertical="top" wrapText="1"/>
    </xf>
    <xf numFmtId="0" fontId="2" fillId="2" borderId="0" xfId="0" applyFont="1" applyFill="1"/>
    <xf numFmtId="1" fontId="1" fillId="2" borderId="0" xfId="0" applyNumberFormat="1" applyFont="1" applyFill="1" applyBorder="1" applyAlignment="1">
      <alignment horizontal="center"/>
    </xf>
    <xf numFmtId="0" fontId="1" fillId="2" borderId="0" xfId="0" applyFont="1" applyFill="1" applyBorder="1" applyAlignment="1">
      <alignment horizontal="left"/>
    </xf>
    <xf numFmtId="1" fontId="2" fillId="2" borderId="0" xfId="0" applyNumberFormat="1" applyFont="1" applyFill="1" applyAlignment="1">
      <alignment horizontal="center"/>
    </xf>
    <xf numFmtId="164" fontId="2" fillId="2" borderId="0" xfId="0" applyNumberFormat="1" applyFont="1" applyFill="1" applyAlignment="1">
      <alignment horizontal="center"/>
    </xf>
    <xf numFmtId="0" fontId="2" fillId="2" borderId="0" xfId="0" applyFont="1" applyFill="1" applyAlignment="1">
      <alignment horizontal="left"/>
    </xf>
    <xf numFmtId="0" fontId="2" fillId="2" borderId="0" xfId="0" applyFont="1" applyFill="1" applyAlignment="1">
      <alignment horizontal="center"/>
    </xf>
    <xf numFmtId="165" fontId="2" fillId="2" borderId="0" xfId="0" applyNumberFormat="1" applyFont="1" applyFill="1"/>
    <xf numFmtId="0" fontId="3" fillId="2" borderId="0" xfId="0" applyFont="1" applyFill="1" applyBorder="1" applyAlignment="1">
      <alignment horizontal="center" vertical="top" wrapText="1"/>
    </xf>
    <xf numFmtId="0" fontId="1" fillId="2" borderId="0" xfId="0" applyFont="1" applyFill="1" applyBorder="1" applyAlignment="1">
      <alignment horizontal="center"/>
    </xf>
    <xf numFmtId="0" fontId="9" fillId="5" borderId="1" xfId="0" applyFont="1" applyFill="1" applyBorder="1" applyAlignment="1">
      <alignment horizontal="justify" vertical="top" wrapText="1"/>
    </xf>
    <xf numFmtId="14" fontId="9" fillId="5" borderId="1" xfId="0" applyNumberFormat="1" applyFont="1" applyFill="1" applyBorder="1" applyAlignment="1">
      <alignment horizontal="justify" vertical="top" wrapText="1"/>
    </xf>
    <xf numFmtId="0" fontId="5" fillId="2" borderId="1" xfId="0"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xf>
    <xf numFmtId="0" fontId="9" fillId="2" borderId="1" xfId="0" applyFont="1" applyFill="1" applyBorder="1" applyAlignment="1" applyProtection="1">
      <alignment horizontal="left" vertical="center"/>
      <protection locked="0"/>
    </xf>
    <xf numFmtId="0" fontId="10" fillId="2" borderId="1" xfId="0" applyFont="1" applyFill="1" applyBorder="1" applyAlignment="1">
      <alignment horizontal="center"/>
    </xf>
    <xf numFmtId="14" fontId="10" fillId="2" borderId="1" xfId="0" applyNumberFormat="1" applyFont="1" applyFill="1" applyBorder="1" applyAlignment="1">
      <alignment horizont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14" fontId="9" fillId="2" borderId="1" xfId="0" applyNumberFormat="1" applyFont="1" applyFill="1" applyBorder="1" applyAlignment="1">
      <alignment horizontal="center" vertical="center"/>
    </xf>
    <xf numFmtId="14" fontId="9" fillId="2" borderId="1" xfId="0" applyNumberFormat="1" applyFont="1" applyFill="1" applyBorder="1" applyAlignment="1" applyProtection="1">
      <alignment horizontal="center" vertical="center"/>
      <protection locked="0"/>
    </xf>
    <xf numFmtId="0" fontId="10" fillId="2" borderId="1" xfId="0" applyFont="1" applyFill="1" applyBorder="1" applyAlignment="1">
      <alignment horizontal="left" vertical="center"/>
    </xf>
    <xf numFmtId="167" fontId="10" fillId="2" borderId="1" xfId="0" applyNumberFormat="1" applyFont="1" applyFill="1" applyBorder="1" applyAlignment="1">
      <alignment horizontal="left" vertical="center"/>
    </xf>
    <xf numFmtId="1" fontId="10" fillId="2" borderId="1" xfId="0" applyNumberFormat="1" applyFont="1" applyFill="1" applyBorder="1" applyAlignment="1">
      <alignment horizontal="left"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right" vertical="center"/>
    </xf>
    <xf numFmtId="0" fontId="9" fillId="2" borderId="1" xfId="0" applyFont="1" applyFill="1" applyBorder="1" applyAlignment="1">
      <alignment horizontal="right"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10" fillId="0" borderId="1" xfId="0" applyFont="1" applyBorder="1" applyAlignment="1">
      <alignment wrapText="1"/>
    </xf>
    <xf numFmtId="14" fontId="10" fillId="0" borderId="1" xfId="0" applyNumberFormat="1" applyFont="1" applyBorder="1" applyAlignment="1">
      <alignment wrapText="1"/>
    </xf>
    <xf numFmtId="0" fontId="9"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lignment horizontal="center" vertical="center"/>
    </xf>
    <xf numFmtId="165" fontId="9" fillId="0" borderId="1" xfId="2" applyNumberFormat="1" applyFont="1" applyFill="1" applyBorder="1" applyAlignment="1" applyProtection="1">
      <alignment horizontal="right" vertical="center" wrapText="1"/>
      <protection locked="0"/>
    </xf>
    <xf numFmtId="14"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vertical="center" wrapText="1"/>
    </xf>
    <xf numFmtId="0" fontId="9" fillId="0" borderId="1" xfId="0" applyFont="1" applyFill="1" applyBorder="1" applyAlignment="1" applyProtection="1">
      <alignment horizontal="left" vertical="center" wrapText="1"/>
      <protection locked="0"/>
    </xf>
    <xf numFmtId="1" fontId="9" fillId="0" borderId="1" xfId="0" applyNumberFormat="1" applyFont="1" applyFill="1" applyBorder="1" applyAlignment="1">
      <alignment horizontal="center" vertical="center" wrapText="1"/>
    </xf>
    <xf numFmtId="1"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right" vertical="center" wrapText="1"/>
      <protection locked="0"/>
    </xf>
    <xf numFmtId="165" fontId="9" fillId="0" borderId="1" xfId="4" applyNumberFormat="1" applyFont="1" applyFill="1" applyBorder="1" applyAlignment="1" applyProtection="1">
      <alignment horizontal="right" vertical="center" wrapText="1"/>
      <protection locked="0"/>
    </xf>
    <xf numFmtId="0" fontId="9" fillId="2" borderId="1" xfId="0" applyFont="1" applyFill="1" applyBorder="1"/>
    <xf numFmtId="0" fontId="9" fillId="0" borderId="1" xfId="3" applyFont="1" applyFill="1" applyBorder="1" applyAlignment="1">
      <alignment horizontal="center" vertical="top" wrapText="1"/>
    </xf>
    <xf numFmtId="14" fontId="10" fillId="0" borderId="1" xfId="0" applyNumberFormat="1" applyFont="1" applyFill="1" applyBorder="1" applyAlignment="1">
      <alignment wrapText="1"/>
    </xf>
    <xf numFmtId="14" fontId="9" fillId="0" borderId="1" xfId="0" applyNumberFormat="1" applyFont="1" applyFill="1" applyBorder="1" applyAlignment="1" applyProtection="1">
      <alignment vertical="top"/>
      <protection locked="0"/>
    </xf>
    <xf numFmtId="0" fontId="10" fillId="0" borderId="1" xfId="0" applyFont="1" applyBorder="1" applyAlignment="1"/>
    <xf numFmtId="14" fontId="10" fillId="0" borderId="1" xfId="0" applyNumberFormat="1" applyFont="1" applyBorder="1" applyAlignment="1"/>
    <xf numFmtId="0" fontId="10" fillId="0" borderId="1" xfId="0" applyFont="1" applyBorder="1" applyAlignment="1">
      <alignment horizontal="right"/>
    </xf>
    <xf numFmtId="0" fontId="9" fillId="0" borderId="1" xfId="0" applyFont="1" applyBorder="1"/>
    <xf numFmtId="0" fontId="9" fillId="0" borderId="1" xfId="0" applyFont="1" applyBorder="1" applyAlignment="1">
      <alignment horizontal="right"/>
    </xf>
    <xf numFmtId="0" fontId="9" fillId="0" borderId="1" xfId="0" applyFont="1" applyBorder="1" applyAlignment="1">
      <alignment horizontal="left" vertical="center" wrapText="1"/>
    </xf>
    <xf numFmtId="14" fontId="9" fillId="0" borderId="1" xfId="0" applyNumberFormat="1" applyFont="1" applyBorder="1" applyAlignment="1">
      <alignment horizontal="left"/>
    </xf>
    <xf numFmtId="0" fontId="9" fillId="0" borderId="1" xfId="0" applyFont="1" applyFill="1" applyBorder="1" applyAlignment="1" applyProtection="1">
      <alignment horizontal="left" vertical="top" wrapText="1"/>
      <protection locked="0"/>
    </xf>
    <xf numFmtId="0" fontId="9" fillId="0" borderId="1" xfId="0" applyFont="1" applyBorder="1" applyAlignment="1">
      <alignment horizontal="right" vertical="center" wrapText="1"/>
    </xf>
    <xf numFmtId="0" fontId="9" fillId="0" borderId="1" xfId="0" applyFont="1" applyFill="1" applyBorder="1" applyAlignment="1" applyProtection="1">
      <alignment vertical="top" wrapText="1"/>
      <protection locked="0"/>
    </xf>
    <xf numFmtId="0" fontId="9" fillId="0" borderId="1" xfId="0" applyFont="1" applyBorder="1" applyAlignment="1"/>
    <xf numFmtId="0" fontId="10" fillId="2" borderId="1" xfId="0" applyFont="1" applyFill="1" applyBorder="1" applyAlignment="1">
      <alignment horizontal="center" wrapText="1"/>
    </xf>
    <xf numFmtId="14" fontId="10" fillId="2" borderId="1" xfId="0" applyNumberFormat="1" applyFont="1" applyFill="1" applyBorder="1" applyAlignment="1">
      <alignment horizontal="center" wrapText="1"/>
    </xf>
    <xf numFmtId="0" fontId="9" fillId="0" borderId="1" xfId="0" applyFont="1" applyBorder="1" applyAlignment="1">
      <alignment wrapText="1"/>
    </xf>
    <xf numFmtId="0" fontId="9" fillId="2" borderId="1" xfId="0" applyFont="1" applyFill="1" applyBorder="1" applyAlignment="1">
      <alignment horizontal="center"/>
    </xf>
    <xf numFmtId="14" fontId="9" fillId="2" borderId="1" xfId="0" applyNumberFormat="1" applyFont="1" applyFill="1" applyBorder="1" applyAlignment="1">
      <alignment horizontal="center"/>
    </xf>
    <xf numFmtId="0" fontId="9" fillId="0" borderId="1" xfId="0" applyFont="1" applyFill="1" applyBorder="1" applyAlignment="1">
      <alignment horizontal="center"/>
    </xf>
    <xf numFmtId="0" fontId="9" fillId="0" borderId="1" xfId="0" applyFont="1" applyBorder="1" applyAlignment="1">
      <alignment horizontal="center"/>
    </xf>
    <xf numFmtId="14" fontId="9" fillId="0" borderId="1" xfId="0" applyNumberFormat="1" applyFont="1" applyBorder="1" applyAlignment="1">
      <alignment horizontal="center"/>
    </xf>
    <xf numFmtId="14" fontId="9" fillId="0" borderId="1" xfId="0" applyNumberFormat="1" applyFont="1" applyFill="1" applyBorder="1" applyAlignment="1">
      <alignment horizontal="center"/>
    </xf>
    <xf numFmtId="1" fontId="10" fillId="0" borderId="1" xfId="6" applyNumberFormat="1" applyFont="1" applyBorder="1" applyAlignment="1">
      <alignment horizontal="center"/>
    </xf>
    <xf numFmtId="1" fontId="10" fillId="0" borderId="1" xfId="7" applyNumberFormat="1" applyFont="1" applyBorder="1" applyAlignment="1">
      <alignment horizontal="center"/>
    </xf>
    <xf numFmtId="0" fontId="10" fillId="0" borderId="1" xfId="0" applyFont="1" applyFill="1" applyBorder="1" applyAlignment="1">
      <alignment horizontal="center"/>
    </xf>
    <xf numFmtId="14" fontId="10" fillId="0" borderId="1" xfId="0" applyNumberFormat="1" applyFont="1" applyFill="1" applyBorder="1" applyAlignment="1">
      <alignment horizontal="center"/>
    </xf>
    <xf numFmtId="14" fontId="10" fillId="0" borderId="1" xfId="0" applyNumberFormat="1" applyFont="1" applyBorder="1" applyAlignment="1">
      <alignment horizontal="center" vertical="center"/>
    </xf>
    <xf numFmtId="0" fontId="10" fillId="0" borderId="1" xfId="0" applyFont="1" applyBorder="1" applyAlignment="1">
      <alignment horizontal="center"/>
    </xf>
    <xf numFmtId="14" fontId="10" fillId="0" borderId="1" xfId="0" applyNumberFormat="1" applyFont="1" applyBorder="1" applyAlignment="1">
      <alignment horizontal="center"/>
    </xf>
    <xf numFmtId="0" fontId="9" fillId="0" borderId="1" xfId="5" applyFont="1" applyBorder="1" applyAlignment="1">
      <alignment horizontal="center"/>
    </xf>
    <xf numFmtId="166" fontId="9" fillId="0" borderId="1" xfId="5" applyNumberFormat="1" applyFont="1" applyBorder="1" applyAlignment="1">
      <alignment horizontal="center"/>
    </xf>
    <xf numFmtId="0" fontId="9" fillId="0" borderId="1" xfId="5" applyFont="1" applyFill="1" applyBorder="1" applyAlignment="1">
      <alignment horizontal="center"/>
    </xf>
    <xf numFmtId="14" fontId="9" fillId="0" borderId="1" xfId="5" applyNumberFormat="1" applyFont="1" applyFill="1" applyBorder="1" applyAlignment="1">
      <alignment horizontal="center"/>
    </xf>
    <xf numFmtId="0" fontId="9" fillId="0" borderId="1" xfId="5" applyFont="1" applyFill="1" applyBorder="1" applyAlignment="1">
      <alignment horizont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Border="1" applyAlignment="1">
      <alignment vertical="center" wrapText="1"/>
    </xf>
    <xf numFmtId="0" fontId="9" fillId="2" borderId="1" xfId="0" applyFont="1" applyFill="1" applyBorder="1" applyAlignment="1">
      <alignment wrapText="1"/>
    </xf>
    <xf numFmtId="14" fontId="9" fillId="0" borderId="1" xfId="0" applyNumberFormat="1" applyFont="1" applyBorder="1"/>
    <xf numFmtId="0" fontId="10" fillId="0" borderId="1" xfId="0" applyFont="1" applyFill="1" applyBorder="1" applyAlignment="1">
      <alignment wrapText="1"/>
    </xf>
    <xf numFmtId="0" fontId="9" fillId="0" borderId="1" xfId="0" applyNumberFormat="1" applyFont="1" applyBorder="1"/>
    <xf numFmtId="168" fontId="9" fillId="2" borderId="1" xfId="0" applyNumberFormat="1" applyFont="1" applyFill="1" applyBorder="1" applyAlignment="1">
      <alignment horizontal="left" vertical="center" wrapText="1"/>
    </xf>
    <xf numFmtId="168" fontId="9" fillId="0" borderId="1" xfId="0" applyNumberFormat="1" applyFont="1" applyFill="1" applyBorder="1" applyAlignment="1">
      <alignment horizontal="left" vertical="center" wrapText="1"/>
    </xf>
    <xf numFmtId="0" fontId="9" fillId="0" borderId="1" xfId="0" applyFont="1" applyBorder="1" applyAlignment="1">
      <alignment horizontal="center" wrapText="1"/>
    </xf>
    <xf numFmtId="0" fontId="10" fillId="0" borderId="1" xfId="0" applyFont="1" applyBorder="1" applyAlignment="1">
      <alignment horizontal="center" wrapText="1"/>
    </xf>
    <xf numFmtId="0" fontId="9" fillId="5" borderId="1" xfId="0" applyFont="1" applyFill="1" applyBorder="1" applyAlignment="1">
      <alignment horizontal="center"/>
    </xf>
    <xf numFmtId="166" fontId="9" fillId="5" borderId="1" xfId="0" applyNumberFormat="1" applyFont="1" applyFill="1" applyBorder="1" applyAlignment="1">
      <alignment horizontal="center"/>
    </xf>
    <xf numFmtId="0" fontId="9" fillId="5" borderId="1" xfId="0" applyFont="1" applyFill="1" applyBorder="1" applyAlignment="1">
      <alignment horizontal="right"/>
    </xf>
    <xf numFmtId="14" fontId="9" fillId="5" borderId="1" xfId="0" applyNumberFormat="1" applyFont="1" applyFill="1" applyBorder="1" applyAlignment="1">
      <alignment horizontal="center"/>
    </xf>
    <xf numFmtId="0" fontId="9" fillId="0" borderId="1" xfId="0" applyFont="1" applyFill="1" applyBorder="1" applyAlignment="1" applyProtection="1">
      <alignment horizontal="center" vertical="top" wrapText="1"/>
      <protection locked="0"/>
    </xf>
    <xf numFmtId="14" fontId="9" fillId="0" borderId="1" xfId="0" applyNumberFormat="1" applyFont="1" applyFill="1" applyBorder="1" applyAlignment="1" applyProtection="1">
      <alignment horizontal="left" vertical="top" wrapText="1"/>
      <protection locked="0"/>
    </xf>
    <xf numFmtId="0" fontId="9" fillId="0" borderId="1" xfId="0" applyNumberFormat="1" applyFont="1" applyFill="1" applyBorder="1" applyAlignment="1" applyProtection="1">
      <alignment horizontal="center" vertical="top" wrapText="1"/>
      <protection locked="0"/>
    </xf>
    <xf numFmtId="14" fontId="9" fillId="0" borderId="1" xfId="0" applyNumberFormat="1" applyFont="1" applyFill="1" applyBorder="1" applyAlignment="1" applyProtection="1">
      <alignment horizontal="center" vertical="top" wrapText="1"/>
      <protection locked="0"/>
    </xf>
    <xf numFmtId="0" fontId="9" fillId="0" borderId="1" xfId="0" applyFont="1" applyFill="1" applyBorder="1" applyAlignment="1">
      <alignment horizontal="center" vertical="top" wrapText="1"/>
    </xf>
    <xf numFmtId="0" fontId="9" fillId="0" borderId="1" xfId="0" applyFont="1" applyFill="1" applyBorder="1" applyAlignment="1">
      <alignment horizontal="right" vertical="top" wrapText="1"/>
    </xf>
    <xf numFmtId="0" fontId="9" fillId="0" borderId="1" xfId="0" applyFont="1" applyFill="1" applyBorder="1" applyAlignment="1">
      <alignment horizontal="right"/>
    </xf>
    <xf numFmtId="0" fontId="10" fillId="0" borderId="1" xfId="7" applyFont="1" applyFill="1" applyBorder="1" applyAlignment="1" applyProtection="1">
      <alignment horizontal="center" vertical="center" wrapText="1"/>
      <protection locked="0"/>
    </xf>
    <xf numFmtId="14" fontId="10" fillId="0" borderId="1" xfId="7" applyNumberFormat="1" applyFont="1" applyFill="1" applyBorder="1" applyAlignment="1" applyProtection="1">
      <alignment horizontal="center" vertical="center" wrapText="1"/>
      <protection locked="0"/>
    </xf>
    <xf numFmtId="1" fontId="10" fillId="0" borderId="1" xfId="0" applyNumberFormat="1" applyFont="1" applyFill="1" applyBorder="1" applyAlignment="1" applyProtection="1">
      <alignment horizontal="center" vertical="center" wrapText="1"/>
      <protection locked="0"/>
    </xf>
    <xf numFmtId="14"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right" vertical="center" wrapText="1"/>
      <protection locked="0"/>
    </xf>
    <xf numFmtId="165" fontId="12" fillId="0" borderId="1" xfId="2" applyNumberFormat="1" applyFont="1" applyFill="1" applyBorder="1" applyAlignment="1" applyProtection="1">
      <alignment horizontal="right" vertical="center" wrapText="1"/>
      <protection locked="0"/>
    </xf>
    <xf numFmtId="0" fontId="9" fillId="0" borderId="1" xfId="7" applyFont="1" applyFill="1" applyBorder="1" applyAlignment="1" applyProtection="1">
      <alignment horizontal="center" vertical="center" wrapText="1"/>
      <protection locked="0"/>
    </xf>
    <xf numFmtId="14" fontId="9" fillId="0" borderId="1" xfId="7" applyNumberFormat="1" applyFont="1" applyFill="1" applyBorder="1" applyAlignment="1" applyProtection="1">
      <alignment horizontal="center" vertical="center" wrapText="1"/>
      <protection locked="0"/>
    </xf>
    <xf numFmtId="165" fontId="5" fillId="0" borderId="1" xfId="2" applyNumberFormat="1" applyFont="1" applyFill="1" applyBorder="1" applyAlignment="1" applyProtection="1">
      <alignment horizontal="right" vertical="center" wrapText="1"/>
      <protection locked="0"/>
    </xf>
    <xf numFmtId="164" fontId="9" fillId="0" borderId="1" xfId="0" applyNumberFormat="1" applyFont="1" applyFill="1" applyBorder="1" applyAlignment="1" applyProtection="1">
      <alignment horizontal="center" vertical="top" wrapText="1"/>
      <protection locked="0"/>
    </xf>
    <xf numFmtId="0" fontId="9" fillId="0" borderId="1" xfId="0" applyFont="1" applyFill="1" applyBorder="1" applyAlignment="1" applyProtection="1">
      <alignment horizontal="right" vertical="top" wrapText="1"/>
      <protection locked="0"/>
    </xf>
    <xf numFmtId="14" fontId="9" fillId="5" borderId="1" xfId="0" applyNumberFormat="1"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2" fontId="10" fillId="5" borderId="1" xfId="0" applyNumberFormat="1"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 fontId="9" fillId="5" borderId="1" xfId="0" applyNumberFormat="1" applyFont="1" applyFill="1" applyBorder="1" applyAlignment="1">
      <alignment horizontal="left" vertical="top" wrapText="1"/>
    </xf>
    <xf numFmtId="0" fontId="9" fillId="0" borderId="1" xfId="0" applyNumberFormat="1" applyFont="1" applyFill="1" applyBorder="1" applyAlignment="1" applyProtection="1">
      <alignment horizontal="center" vertical="center" wrapText="1"/>
      <protection locked="0"/>
    </xf>
    <xf numFmtId="164" fontId="9" fillId="0" borderId="1" xfId="0" applyNumberFormat="1" applyFont="1" applyFill="1" applyBorder="1" applyAlignment="1" applyProtection="1">
      <alignment horizontal="center" vertical="center" wrapText="1"/>
      <protection locked="0"/>
    </xf>
    <xf numFmtId="172" fontId="9" fillId="0" borderId="1" xfId="0" applyNumberFormat="1" applyFont="1" applyFill="1" applyBorder="1" applyAlignment="1" applyProtection="1">
      <alignment horizontal="right" vertical="center" wrapText="1"/>
      <protection locked="0"/>
    </xf>
    <xf numFmtId="0" fontId="9" fillId="0" borderId="1" xfId="2" applyNumberFormat="1" applyFont="1" applyFill="1" applyBorder="1" applyAlignment="1" applyProtection="1">
      <alignment horizontal="center" vertical="center" wrapText="1"/>
      <protection locked="0"/>
    </xf>
    <xf numFmtId="0" fontId="9" fillId="0" borderId="1" xfId="11" applyNumberFormat="1" applyFont="1" applyFill="1" applyBorder="1" applyAlignment="1" applyProtection="1">
      <alignment horizontal="center" vertical="center" wrapText="1"/>
      <protection locked="0"/>
    </xf>
    <xf numFmtId="164" fontId="9" fillId="0" borderId="1" xfId="10" applyNumberFormat="1" applyFont="1" applyFill="1" applyBorder="1" applyAlignment="1" applyProtection="1">
      <alignment horizontal="center" vertical="center" wrapText="1"/>
      <protection locked="0"/>
    </xf>
    <xf numFmtId="0" fontId="9" fillId="0" borderId="1" xfId="0" applyNumberFormat="1" applyFont="1" applyBorder="1" applyAlignment="1" applyProtection="1">
      <alignment horizontal="center" vertical="center" wrapText="1"/>
      <protection locked="0"/>
    </xf>
    <xf numFmtId="14" fontId="9" fillId="2" borderId="1" xfId="0" applyNumberFormat="1" applyFont="1" applyFill="1" applyBorder="1"/>
    <xf numFmtId="1" fontId="9" fillId="2" borderId="1" xfId="0" applyNumberFormat="1" applyFont="1" applyFill="1" applyBorder="1" applyAlignment="1">
      <alignment horizontal="center"/>
    </xf>
    <xf numFmtId="164" fontId="9" fillId="2" borderId="1" xfId="0" applyNumberFormat="1" applyFont="1" applyFill="1" applyBorder="1" applyAlignment="1">
      <alignment horizont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xf numFmtId="2" fontId="9" fillId="2" borderId="1" xfId="0" applyNumberFormat="1" applyFont="1" applyFill="1" applyBorder="1" applyAlignment="1">
      <alignment horizontal="left" vertical="center" wrapText="1"/>
    </xf>
    <xf numFmtId="2" fontId="9" fillId="5" borderId="1" xfId="0" applyNumberFormat="1" applyFont="1" applyFill="1" applyBorder="1" applyAlignment="1">
      <alignment horizontal="left" vertical="center" wrapText="1"/>
    </xf>
    <xf numFmtId="2" fontId="9" fillId="0" borderId="1" xfId="0" applyNumberFormat="1" applyFont="1" applyFill="1" applyBorder="1" applyAlignment="1">
      <alignment horizontal="left" vertical="center" wrapText="1"/>
    </xf>
    <xf numFmtId="11" fontId="9" fillId="0" borderId="1" xfId="0" applyNumberFormat="1" applyFont="1" applyFill="1" applyBorder="1" applyAlignment="1" applyProtection="1">
      <alignment horizontal="left" vertical="center" wrapText="1"/>
      <protection locked="0"/>
    </xf>
    <xf numFmtId="171" fontId="9" fillId="0" borderId="1" xfId="2" applyNumberFormat="1" applyFont="1" applyFill="1" applyBorder="1" applyAlignment="1" applyProtection="1">
      <alignment horizontal="left" vertical="center" wrapText="1"/>
      <protection locked="0"/>
    </xf>
    <xf numFmtId="11" fontId="9" fillId="0" borderId="1" xfId="0" applyNumberFormat="1"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171" fontId="9" fillId="0" borderId="1" xfId="12" applyNumberFormat="1" applyFont="1" applyFill="1" applyBorder="1" applyAlignment="1" applyProtection="1">
      <alignment horizontal="left" vertical="center" wrapText="1"/>
      <protection locked="0"/>
    </xf>
    <xf numFmtId="0" fontId="9" fillId="0" borderId="1" xfId="3"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0" borderId="1" xfId="0" applyFont="1" applyBorder="1" applyAlignment="1">
      <alignment horizontal="left" vertical="center"/>
    </xf>
    <xf numFmtId="0" fontId="10" fillId="0" borderId="1" xfId="5" applyFont="1" applyBorder="1" applyAlignment="1">
      <alignment horizontal="left" vertical="center"/>
    </xf>
    <xf numFmtId="0" fontId="10" fillId="2" borderId="1" xfId="0" applyFont="1" applyFill="1" applyBorder="1" applyAlignment="1">
      <alignment horizontal="left" vertical="center" wrapText="1"/>
    </xf>
    <xf numFmtId="0" fontId="9" fillId="0" borderId="1" xfId="5" applyFont="1" applyFill="1" applyBorder="1" applyAlignment="1">
      <alignment horizontal="left" vertical="center"/>
    </xf>
    <xf numFmtId="0" fontId="9" fillId="0" borderId="1" xfId="5" applyFont="1" applyBorder="1" applyAlignment="1">
      <alignment horizontal="left" vertical="center"/>
    </xf>
    <xf numFmtId="0" fontId="9" fillId="5" borderId="1" xfId="0" applyFont="1" applyFill="1" applyBorder="1" applyAlignment="1">
      <alignment horizontal="left" vertical="center"/>
    </xf>
    <xf numFmtId="49" fontId="9" fillId="0" borderId="1" xfId="0" applyNumberFormat="1" applyFont="1" applyBorder="1" applyAlignment="1">
      <alignment horizontal="left" vertical="center" wrapText="1"/>
    </xf>
    <xf numFmtId="164" fontId="9" fillId="0" borderId="1" xfId="0" applyNumberFormat="1" applyFont="1" applyFill="1" applyBorder="1" applyAlignment="1" applyProtection="1">
      <alignment horizontal="left" vertical="center" wrapText="1"/>
      <protection locked="0"/>
    </xf>
    <xf numFmtId="0" fontId="9" fillId="5" borderId="1" xfId="0" applyFont="1" applyFill="1" applyBorder="1" applyAlignment="1">
      <alignment horizontal="left" vertical="center" wrapText="1"/>
    </xf>
    <xf numFmtId="165" fontId="5" fillId="5" borderId="1" xfId="0" applyNumberFormat="1" applyFont="1" applyFill="1" applyBorder="1" applyAlignment="1">
      <alignment horizontal="right" vertical="center" wrapText="1"/>
    </xf>
    <xf numFmtId="165" fontId="5" fillId="2" borderId="1" xfId="0" applyNumberFormat="1" applyFont="1" applyFill="1" applyBorder="1" applyAlignment="1">
      <alignment horizontal="right" vertical="center" wrapText="1"/>
    </xf>
    <xf numFmtId="165" fontId="5" fillId="0" borderId="1" xfId="0" applyNumberFormat="1" applyFont="1" applyFill="1" applyBorder="1" applyAlignment="1">
      <alignment horizontal="right" vertical="center" wrapText="1"/>
    </xf>
    <xf numFmtId="165" fontId="9" fillId="0" borderId="1" xfId="0" applyNumberFormat="1" applyFont="1" applyFill="1" applyBorder="1" applyAlignment="1" applyProtection="1">
      <alignment horizontal="right" vertical="center" wrapText="1"/>
      <protection locked="0"/>
    </xf>
    <xf numFmtId="165" fontId="9" fillId="0" borderId="1" xfId="0" applyNumberFormat="1" applyFont="1" applyBorder="1" applyAlignment="1" applyProtection="1">
      <alignment horizontal="right" vertical="center" wrapText="1"/>
      <protection locked="0"/>
    </xf>
    <xf numFmtId="0" fontId="9" fillId="0" borderId="1" xfId="3" applyFont="1" applyFill="1" applyBorder="1" applyAlignment="1">
      <alignment horizontal="right" vertical="top" wrapText="1"/>
    </xf>
    <xf numFmtId="1" fontId="10" fillId="0" borderId="1" xfId="0" applyNumberFormat="1" applyFont="1" applyFill="1" applyBorder="1" applyAlignment="1" applyProtection="1">
      <alignment horizontal="right" vertical="center" wrapText="1"/>
      <protection locked="0"/>
    </xf>
    <xf numFmtId="0" fontId="9" fillId="0" borderId="1" xfId="0" applyNumberFormat="1" applyFont="1" applyFill="1" applyBorder="1" applyAlignment="1" applyProtection="1">
      <alignment horizontal="right" vertical="center" wrapText="1"/>
      <protection locked="0"/>
    </xf>
    <xf numFmtId="165" fontId="10" fillId="0" borderId="1" xfId="0" applyNumberFormat="1" applyFont="1" applyBorder="1" applyAlignment="1">
      <alignment horizontal="right" vertical="center" wrapText="1"/>
    </xf>
    <xf numFmtId="165" fontId="10" fillId="2" borderId="1" xfId="0" applyNumberFormat="1" applyFont="1" applyFill="1" applyBorder="1" applyAlignment="1">
      <alignment horizontal="right" vertical="center" wrapText="1"/>
    </xf>
    <xf numFmtId="165" fontId="9" fillId="2" borderId="1" xfId="0" applyNumberFormat="1" applyFont="1" applyFill="1" applyBorder="1" applyAlignment="1">
      <alignment horizontal="right" vertical="center" wrapText="1"/>
    </xf>
    <xf numFmtId="165" fontId="9" fillId="2" borderId="1" xfId="8" applyNumberFormat="1" applyFont="1" applyFill="1" applyBorder="1" applyAlignment="1">
      <alignment horizontal="right" vertical="center"/>
    </xf>
    <xf numFmtId="165" fontId="9" fillId="2" borderId="1" xfId="1" applyNumberFormat="1" applyFont="1" applyFill="1" applyBorder="1" applyAlignment="1">
      <alignment horizontal="right" vertical="center" wrapText="1"/>
    </xf>
    <xf numFmtId="165" fontId="9" fillId="2" borderId="1" xfId="8" applyNumberFormat="1" applyFont="1" applyFill="1" applyBorder="1" applyAlignment="1">
      <alignment horizontal="right" vertical="center" wrapText="1"/>
    </xf>
    <xf numFmtId="165" fontId="10" fillId="0" borderId="1" xfId="0" applyNumberFormat="1" applyFont="1" applyBorder="1" applyAlignment="1">
      <alignment horizontal="right" vertical="center"/>
    </xf>
    <xf numFmtId="165" fontId="10" fillId="0" borderId="1" xfId="0" applyNumberFormat="1" applyFont="1" applyFill="1" applyBorder="1" applyAlignment="1">
      <alignment horizontal="right" vertical="center"/>
    </xf>
    <xf numFmtId="165" fontId="10" fillId="2" borderId="1" xfId="0" applyNumberFormat="1" applyFont="1" applyFill="1" applyBorder="1" applyAlignment="1">
      <alignment horizontal="right" vertical="center"/>
    </xf>
    <xf numFmtId="165" fontId="9" fillId="0" borderId="1" xfId="0" applyNumberFormat="1" applyFont="1" applyBorder="1" applyAlignment="1">
      <alignment horizontal="right" vertical="center"/>
    </xf>
    <xf numFmtId="165" fontId="9" fillId="2" borderId="1" xfId="0" applyNumberFormat="1" applyFont="1" applyFill="1" applyBorder="1" applyAlignment="1">
      <alignment horizontal="right" vertical="center"/>
    </xf>
    <xf numFmtId="165" fontId="9" fillId="0" borderId="1" xfId="3" applyNumberFormat="1" applyFont="1" applyFill="1" applyBorder="1" applyAlignment="1">
      <alignment horizontal="right" vertical="center" wrapText="1"/>
    </xf>
    <xf numFmtId="0" fontId="10" fillId="0" borderId="1" xfId="0" applyFont="1" applyBorder="1" applyAlignment="1">
      <alignment horizontal="right" vertical="center" wrapText="1"/>
    </xf>
    <xf numFmtId="165" fontId="12" fillId="0" borderId="1" xfId="0" applyNumberFormat="1" applyFont="1" applyBorder="1" applyAlignment="1">
      <alignment horizontal="right" vertical="center"/>
    </xf>
    <xf numFmtId="0" fontId="10" fillId="0" borderId="1" xfId="0" applyFont="1" applyBorder="1" applyAlignment="1">
      <alignment horizontal="right" vertical="center"/>
    </xf>
    <xf numFmtId="3" fontId="9" fillId="0" borderId="1" xfId="0" applyNumberFormat="1" applyFont="1" applyBorder="1" applyAlignment="1">
      <alignment horizontal="right" vertical="center" wrapText="1"/>
    </xf>
    <xf numFmtId="43" fontId="10" fillId="2" borderId="1" xfId="1" applyFont="1" applyFill="1" applyBorder="1" applyAlignment="1">
      <alignment horizontal="right" vertical="center" wrapText="1"/>
    </xf>
    <xf numFmtId="165" fontId="10" fillId="2" borderId="1" xfId="4" applyNumberFormat="1" applyFont="1" applyFill="1" applyBorder="1" applyAlignment="1">
      <alignment horizontal="right" vertical="center" wrapText="1"/>
    </xf>
    <xf numFmtId="165" fontId="9" fillId="0" borderId="1" xfId="4" applyNumberFormat="1" applyFont="1" applyBorder="1" applyAlignment="1">
      <alignment horizontal="right" vertical="center"/>
    </xf>
    <xf numFmtId="165" fontId="9" fillId="0" borderId="1" xfId="4" applyNumberFormat="1" applyFont="1" applyFill="1" applyBorder="1" applyAlignment="1">
      <alignment horizontal="right" vertical="center"/>
    </xf>
    <xf numFmtId="0" fontId="9" fillId="0" borderId="1" xfId="5" applyFont="1" applyBorder="1" applyAlignment="1">
      <alignment horizontal="right" vertical="center"/>
    </xf>
    <xf numFmtId="165" fontId="9" fillId="5" borderId="1" xfId="5" applyNumberFormat="1" applyFont="1" applyFill="1" applyBorder="1" applyAlignment="1">
      <alignment horizontal="right" vertical="center"/>
    </xf>
    <xf numFmtId="165" fontId="9" fillId="0" borderId="1" xfId="5" applyNumberFormat="1" applyFont="1" applyFill="1" applyBorder="1" applyAlignment="1">
      <alignment horizontal="right" vertical="center"/>
    </xf>
    <xf numFmtId="0" fontId="9" fillId="0" borderId="1" xfId="5" applyFont="1" applyFill="1" applyBorder="1" applyAlignment="1">
      <alignment horizontal="right" vertical="center"/>
    </xf>
    <xf numFmtId="3" fontId="9" fillId="0" borderId="1" xfId="5" applyNumberFormat="1" applyFont="1" applyFill="1" applyBorder="1" applyAlignment="1">
      <alignment horizontal="right" vertical="center"/>
    </xf>
    <xf numFmtId="3" fontId="9" fillId="0" borderId="1" xfId="5" applyNumberFormat="1" applyFont="1" applyBorder="1" applyAlignment="1">
      <alignment horizontal="right" vertical="center"/>
    </xf>
    <xf numFmtId="165" fontId="10" fillId="0" borderId="1" xfId="0" applyNumberFormat="1" applyFont="1" applyFill="1" applyBorder="1" applyAlignment="1">
      <alignment horizontal="right" vertical="center" wrapText="1"/>
    </xf>
    <xf numFmtId="165" fontId="9" fillId="0" borderId="1" xfId="0" applyNumberFormat="1" applyFont="1" applyBorder="1" applyAlignment="1">
      <alignment horizontal="right" vertical="center" wrapText="1"/>
    </xf>
    <xf numFmtId="0" fontId="9" fillId="5" borderId="1" xfId="0" applyFont="1" applyFill="1" applyBorder="1" applyAlignment="1">
      <alignment horizontal="right" vertical="center"/>
    </xf>
    <xf numFmtId="165" fontId="9" fillId="5" borderId="1" xfId="0" applyNumberFormat="1" applyFont="1" applyFill="1" applyBorder="1" applyAlignment="1">
      <alignment horizontal="right" vertical="center"/>
    </xf>
    <xf numFmtId="3" fontId="9" fillId="5" borderId="1" xfId="0" applyNumberFormat="1" applyFont="1" applyFill="1" applyBorder="1" applyAlignment="1">
      <alignment horizontal="right" vertical="center"/>
    </xf>
    <xf numFmtId="3" fontId="9" fillId="0" borderId="1" xfId="0" applyNumberFormat="1" applyFont="1" applyBorder="1" applyAlignment="1">
      <alignment horizontal="right" vertical="center"/>
    </xf>
    <xf numFmtId="165" fontId="9" fillId="2" borderId="1" xfId="2" applyNumberFormat="1" applyFont="1" applyFill="1" applyBorder="1" applyAlignment="1" applyProtection="1">
      <alignment horizontal="right" vertical="center" wrapText="1"/>
      <protection locked="0"/>
    </xf>
    <xf numFmtId="0" fontId="9" fillId="0" borderId="1" xfId="0" applyFont="1" applyFill="1" applyBorder="1" applyAlignment="1">
      <alignment horizontal="right" vertical="center" wrapText="1"/>
    </xf>
    <xf numFmtId="165" fontId="9" fillId="0" borderId="1" xfId="0" applyNumberFormat="1" applyFont="1" applyFill="1" applyBorder="1" applyAlignment="1">
      <alignment horizontal="right" vertical="center"/>
    </xf>
    <xf numFmtId="0" fontId="9" fillId="0" borderId="1" xfId="0" applyFont="1" applyFill="1" applyBorder="1" applyAlignment="1">
      <alignment horizontal="right" vertical="center"/>
    </xf>
    <xf numFmtId="169" fontId="9" fillId="0" borderId="1" xfId="1" applyNumberFormat="1" applyFont="1" applyFill="1" applyBorder="1" applyAlignment="1" applyProtection="1">
      <alignment horizontal="right" vertical="center" wrapText="1"/>
      <protection locked="0"/>
    </xf>
    <xf numFmtId="165" fontId="9" fillId="5" borderId="1" xfId="0" applyNumberFormat="1" applyFont="1" applyFill="1" applyBorder="1" applyAlignment="1">
      <alignment horizontal="right" vertical="center" wrapText="1"/>
    </xf>
    <xf numFmtId="0" fontId="9" fillId="0" borderId="1" xfId="3" applyFont="1" applyFill="1" applyBorder="1" applyAlignment="1">
      <alignment horizontal="right" vertical="center" wrapText="1"/>
    </xf>
    <xf numFmtId="0" fontId="9" fillId="0" borderId="1" xfId="0" applyNumberFormat="1" applyFont="1" applyFill="1" applyBorder="1" applyAlignment="1">
      <alignment horizontal="right" vertical="center"/>
    </xf>
    <xf numFmtId="3" fontId="9" fillId="5" borderId="1" xfId="5" applyNumberFormat="1" applyFont="1" applyFill="1" applyBorder="1" applyAlignment="1">
      <alignment horizontal="right" vertical="center"/>
    </xf>
    <xf numFmtId="0" fontId="9" fillId="2" borderId="1" xfId="0" applyFont="1" applyFill="1" applyBorder="1" applyAlignment="1">
      <alignment horizontal="right" vertical="center" wrapText="1"/>
    </xf>
    <xf numFmtId="0" fontId="9" fillId="2" borderId="1" xfId="1" applyNumberFormat="1" applyFont="1" applyFill="1" applyBorder="1" applyAlignment="1">
      <alignment horizontal="right" vertical="center"/>
    </xf>
    <xf numFmtId="3" fontId="9" fillId="2" borderId="1" xfId="1" applyNumberFormat="1" applyFont="1" applyFill="1" applyBorder="1" applyAlignment="1">
      <alignment horizontal="right" vertical="center"/>
    </xf>
    <xf numFmtId="0" fontId="10" fillId="0" borderId="1" xfId="0" applyFont="1" applyFill="1" applyBorder="1" applyAlignment="1">
      <alignment horizontal="right" vertical="center" wrapText="1"/>
    </xf>
    <xf numFmtId="2" fontId="9" fillId="2" borderId="1" xfId="0" applyNumberFormat="1" applyFont="1" applyFill="1" applyBorder="1" applyAlignment="1">
      <alignment horizontal="right" vertical="center" wrapText="1"/>
    </xf>
    <xf numFmtId="2" fontId="9" fillId="5"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3" fontId="9" fillId="0" borderId="1" xfId="0" applyNumberFormat="1" applyFont="1" applyFill="1" applyBorder="1" applyAlignment="1" applyProtection="1">
      <alignment horizontal="right" vertical="center" wrapText="1"/>
      <protection locked="0"/>
    </xf>
    <xf numFmtId="172" fontId="9" fillId="0" borderId="1" xfId="0" applyNumberFormat="1" applyFont="1" applyBorder="1" applyAlignment="1" applyProtection="1">
      <alignment horizontal="right" vertical="center" wrapText="1"/>
      <protection locked="0"/>
    </xf>
    <xf numFmtId="0" fontId="11" fillId="2" borderId="1" xfId="0" applyFont="1" applyFill="1" applyBorder="1" applyAlignment="1">
      <alignment horizontal="left" vertical="center" wrapText="1"/>
    </xf>
    <xf numFmtId="0" fontId="9" fillId="0" borderId="1" xfId="5" applyFont="1" applyFill="1" applyBorder="1" applyAlignment="1">
      <alignment horizontal="left" vertical="center" wrapText="1"/>
    </xf>
    <xf numFmtId="0" fontId="9" fillId="0" borderId="1" xfId="5" applyFont="1" applyBorder="1" applyAlignment="1">
      <alignment horizontal="left" vertical="center" wrapText="1"/>
    </xf>
    <xf numFmtId="0" fontId="1" fillId="2" borderId="0" xfId="0" applyFont="1" applyFill="1" applyBorder="1" applyAlignment="1">
      <alignment horizontal="center"/>
    </xf>
  </cellXfs>
  <cellStyles count="13">
    <cellStyle name="Buena" xfId="3" builtinId="26"/>
    <cellStyle name="Millares" xfId="1" builtinId="3"/>
    <cellStyle name="Millares 2" xfId="8"/>
    <cellStyle name="Moneda" xfId="2" builtinId="4"/>
    <cellStyle name="Moneda 17" xfId="12"/>
    <cellStyle name="Moneda 2" xfId="4"/>
    <cellStyle name="Moneda 23 2" xfId="11"/>
    <cellStyle name="Normal" xfId="0" builtinId="0"/>
    <cellStyle name="Normal 11" xfId="9"/>
    <cellStyle name="Normal 2 2" xfId="7"/>
    <cellStyle name="Normal 5" xfId="5"/>
    <cellStyle name="Normal 6" xfId="6"/>
    <cellStyle name="Normal 8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1334"/>
  <sheetViews>
    <sheetView tabSelected="1" zoomScale="90" zoomScaleNormal="90" workbookViewId="0">
      <pane xSplit="1" ySplit="5" topLeftCell="B1298" activePane="bottomRight" state="frozen"/>
      <selection pane="topRight" activeCell="B1" sqref="B1"/>
      <selection pane="bottomLeft" activeCell="A6" sqref="A6"/>
      <selection pane="bottomRight" activeCell="D1278" sqref="D1278"/>
    </sheetView>
  </sheetViews>
  <sheetFormatPr baseColWidth="10" defaultRowHeight="15" x14ac:dyDescent="0.3"/>
  <cols>
    <col min="1" max="1" width="2.7109375" style="3" customWidth="1"/>
    <col min="2" max="2" width="20.85546875" style="3" customWidth="1"/>
    <col min="3" max="3" width="25.7109375" style="3" customWidth="1"/>
    <col min="4" max="4" width="19.28515625" style="3" customWidth="1"/>
    <col min="5" max="5" width="12.42578125" style="3" bestFit="1" customWidth="1"/>
    <col min="6" max="6" width="14" style="3" customWidth="1"/>
    <col min="7" max="7" width="13.140625" style="6" bestFit="1" customWidth="1"/>
    <col min="8" max="8" width="11.5703125" style="7" customWidth="1"/>
    <col min="9" max="9" width="39.42578125" style="3" customWidth="1"/>
    <col min="10" max="10" width="42" style="8" customWidth="1"/>
    <col min="11" max="11" width="13.140625" style="9" customWidth="1"/>
    <col min="12" max="12" width="21.5703125" style="10" customWidth="1"/>
    <col min="13" max="27" width="11.42578125" style="3"/>
    <col min="28" max="28" width="17.7109375" style="3" customWidth="1"/>
    <col min="29" max="29" width="14.7109375" style="3" customWidth="1"/>
    <col min="30" max="255" width="11.42578125" style="3"/>
    <col min="256" max="256" width="18.28515625" style="3" customWidth="1"/>
    <col min="257" max="257" width="19.85546875" style="3" customWidth="1"/>
    <col min="258" max="258" width="12.7109375" style="3" customWidth="1"/>
    <col min="259" max="259" width="11" style="3" bestFit="1" customWidth="1"/>
    <col min="260" max="260" width="14" style="3" customWidth="1"/>
    <col min="261" max="261" width="11" style="3" bestFit="1" customWidth="1"/>
    <col min="262" max="262" width="11.5703125" style="3" customWidth="1"/>
    <col min="263" max="263" width="53.85546875" style="3" customWidth="1"/>
    <col min="264" max="264" width="29" style="3" customWidth="1"/>
    <col min="265" max="265" width="13.140625" style="3" customWidth="1"/>
    <col min="266" max="266" width="19.28515625" style="3" customWidth="1"/>
    <col min="267" max="283" width="11.42578125" style="3"/>
    <col min="284" max="284" width="17.7109375" style="3" customWidth="1"/>
    <col min="285" max="285" width="14.7109375" style="3" customWidth="1"/>
    <col min="286" max="511" width="11.42578125" style="3"/>
    <col min="512" max="512" width="18.28515625" style="3" customWidth="1"/>
    <col min="513" max="513" width="19.85546875" style="3" customWidth="1"/>
    <col min="514" max="514" width="12.7109375" style="3" customWidth="1"/>
    <col min="515" max="515" width="11" style="3" bestFit="1" customWidth="1"/>
    <col min="516" max="516" width="14" style="3" customWidth="1"/>
    <col min="517" max="517" width="11" style="3" bestFit="1" customWidth="1"/>
    <col min="518" max="518" width="11.5703125" style="3" customWidth="1"/>
    <col min="519" max="519" width="53.85546875" style="3" customWidth="1"/>
    <col min="520" max="520" width="29" style="3" customWidth="1"/>
    <col min="521" max="521" width="13.140625" style="3" customWidth="1"/>
    <col min="522" max="522" width="19.28515625" style="3" customWidth="1"/>
    <col min="523" max="539" width="11.42578125" style="3"/>
    <col min="540" max="540" width="17.7109375" style="3" customWidth="1"/>
    <col min="541" max="541" width="14.7109375" style="3" customWidth="1"/>
    <col min="542" max="767" width="11.42578125" style="3"/>
    <col min="768" max="768" width="18.28515625" style="3" customWidth="1"/>
    <col min="769" max="769" width="19.85546875" style="3" customWidth="1"/>
    <col min="770" max="770" width="12.7109375" style="3" customWidth="1"/>
    <col min="771" max="771" width="11" style="3" bestFit="1" customWidth="1"/>
    <col min="772" max="772" width="14" style="3" customWidth="1"/>
    <col min="773" max="773" width="11" style="3" bestFit="1" customWidth="1"/>
    <col min="774" max="774" width="11.5703125" style="3" customWidth="1"/>
    <col min="775" max="775" width="53.85546875" style="3" customWidth="1"/>
    <col min="776" max="776" width="29" style="3" customWidth="1"/>
    <col min="777" max="777" width="13.140625" style="3" customWidth="1"/>
    <col min="778" max="778" width="19.28515625" style="3" customWidth="1"/>
    <col min="779" max="795" width="11.42578125" style="3"/>
    <col min="796" max="796" width="17.7109375" style="3" customWidth="1"/>
    <col min="797" max="797" width="14.7109375" style="3" customWidth="1"/>
    <col min="798" max="1023" width="11.42578125" style="3"/>
    <col min="1024" max="1024" width="18.28515625" style="3" customWidth="1"/>
    <col min="1025" max="1025" width="19.85546875" style="3" customWidth="1"/>
    <col min="1026" max="1026" width="12.7109375" style="3" customWidth="1"/>
    <col min="1027" max="1027" width="11" style="3" bestFit="1" customWidth="1"/>
    <col min="1028" max="1028" width="14" style="3" customWidth="1"/>
    <col min="1029" max="1029" width="11" style="3" bestFit="1" customWidth="1"/>
    <col min="1030" max="1030" width="11.5703125" style="3" customWidth="1"/>
    <col min="1031" max="1031" width="53.85546875" style="3" customWidth="1"/>
    <col min="1032" max="1032" width="29" style="3" customWidth="1"/>
    <col min="1033" max="1033" width="13.140625" style="3" customWidth="1"/>
    <col min="1034" max="1034" width="19.28515625" style="3" customWidth="1"/>
    <col min="1035" max="1051" width="11.42578125" style="3"/>
    <col min="1052" max="1052" width="17.7109375" style="3" customWidth="1"/>
    <col min="1053" max="1053" width="14.7109375" style="3" customWidth="1"/>
    <col min="1054" max="1279" width="11.42578125" style="3"/>
    <col min="1280" max="1280" width="18.28515625" style="3" customWidth="1"/>
    <col min="1281" max="1281" width="19.85546875" style="3" customWidth="1"/>
    <col min="1282" max="1282" width="12.7109375" style="3" customWidth="1"/>
    <col min="1283" max="1283" width="11" style="3" bestFit="1" customWidth="1"/>
    <col min="1284" max="1284" width="14" style="3" customWidth="1"/>
    <col min="1285" max="1285" width="11" style="3" bestFit="1" customWidth="1"/>
    <col min="1286" max="1286" width="11.5703125" style="3" customWidth="1"/>
    <col min="1287" max="1287" width="53.85546875" style="3" customWidth="1"/>
    <col min="1288" max="1288" width="29" style="3" customWidth="1"/>
    <col min="1289" max="1289" width="13.140625" style="3" customWidth="1"/>
    <col min="1290" max="1290" width="19.28515625" style="3" customWidth="1"/>
    <col min="1291" max="1307" width="11.42578125" style="3"/>
    <col min="1308" max="1308" width="17.7109375" style="3" customWidth="1"/>
    <col min="1309" max="1309" width="14.7109375" style="3" customWidth="1"/>
    <col min="1310" max="1535" width="11.42578125" style="3"/>
    <col min="1536" max="1536" width="18.28515625" style="3" customWidth="1"/>
    <col min="1537" max="1537" width="19.85546875" style="3" customWidth="1"/>
    <col min="1538" max="1538" width="12.7109375" style="3" customWidth="1"/>
    <col min="1539" max="1539" width="11" style="3" bestFit="1" customWidth="1"/>
    <col min="1540" max="1540" width="14" style="3" customWidth="1"/>
    <col min="1541" max="1541" width="11" style="3" bestFit="1" customWidth="1"/>
    <col min="1542" max="1542" width="11.5703125" style="3" customWidth="1"/>
    <col min="1543" max="1543" width="53.85546875" style="3" customWidth="1"/>
    <col min="1544" max="1544" width="29" style="3" customWidth="1"/>
    <col min="1545" max="1545" width="13.140625" style="3" customWidth="1"/>
    <col min="1546" max="1546" width="19.28515625" style="3" customWidth="1"/>
    <col min="1547" max="1563" width="11.42578125" style="3"/>
    <col min="1564" max="1564" width="17.7109375" style="3" customWidth="1"/>
    <col min="1565" max="1565" width="14.7109375" style="3" customWidth="1"/>
    <col min="1566" max="1791" width="11.42578125" style="3"/>
    <col min="1792" max="1792" width="18.28515625" style="3" customWidth="1"/>
    <col min="1793" max="1793" width="19.85546875" style="3" customWidth="1"/>
    <col min="1794" max="1794" width="12.7109375" style="3" customWidth="1"/>
    <col min="1795" max="1795" width="11" style="3" bestFit="1" customWidth="1"/>
    <col min="1796" max="1796" width="14" style="3" customWidth="1"/>
    <col min="1797" max="1797" width="11" style="3" bestFit="1" customWidth="1"/>
    <col min="1798" max="1798" width="11.5703125" style="3" customWidth="1"/>
    <col min="1799" max="1799" width="53.85546875" style="3" customWidth="1"/>
    <col min="1800" max="1800" width="29" style="3" customWidth="1"/>
    <col min="1801" max="1801" width="13.140625" style="3" customWidth="1"/>
    <col min="1802" max="1802" width="19.28515625" style="3" customWidth="1"/>
    <col min="1803" max="1819" width="11.42578125" style="3"/>
    <col min="1820" max="1820" width="17.7109375" style="3" customWidth="1"/>
    <col min="1821" max="1821" width="14.7109375" style="3" customWidth="1"/>
    <col min="1822" max="2047" width="11.42578125" style="3"/>
    <col min="2048" max="2048" width="18.28515625" style="3" customWidth="1"/>
    <col min="2049" max="2049" width="19.85546875" style="3" customWidth="1"/>
    <col min="2050" max="2050" width="12.7109375" style="3" customWidth="1"/>
    <col min="2051" max="2051" width="11" style="3" bestFit="1" customWidth="1"/>
    <col min="2052" max="2052" width="14" style="3" customWidth="1"/>
    <col min="2053" max="2053" width="11" style="3" bestFit="1" customWidth="1"/>
    <col min="2054" max="2054" width="11.5703125" style="3" customWidth="1"/>
    <col min="2055" max="2055" width="53.85546875" style="3" customWidth="1"/>
    <col min="2056" max="2056" width="29" style="3" customWidth="1"/>
    <col min="2057" max="2057" width="13.140625" style="3" customWidth="1"/>
    <col min="2058" max="2058" width="19.28515625" style="3" customWidth="1"/>
    <col min="2059" max="2075" width="11.42578125" style="3"/>
    <col min="2076" max="2076" width="17.7109375" style="3" customWidth="1"/>
    <col min="2077" max="2077" width="14.7109375" style="3" customWidth="1"/>
    <col min="2078" max="2303" width="11.42578125" style="3"/>
    <col min="2304" max="2304" width="18.28515625" style="3" customWidth="1"/>
    <col min="2305" max="2305" width="19.85546875" style="3" customWidth="1"/>
    <col min="2306" max="2306" width="12.7109375" style="3" customWidth="1"/>
    <col min="2307" max="2307" width="11" style="3" bestFit="1" customWidth="1"/>
    <col min="2308" max="2308" width="14" style="3" customWidth="1"/>
    <col min="2309" max="2309" width="11" style="3" bestFit="1" customWidth="1"/>
    <col min="2310" max="2310" width="11.5703125" style="3" customWidth="1"/>
    <col min="2311" max="2311" width="53.85546875" style="3" customWidth="1"/>
    <col min="2312" max="2312" width="29" style="3" customWidth="1"/>
    <col min="2313" max="2313" width="13.140625" style="3" customWidth="1"/>
    <col min="2314" max="2314" width="19.28515625" style="3" customWidth="1"/>
    <col min="2315" max="2331" width="11.42578125" style="3"/>
    <col min="2332" max="2332" width="17.7109375" style="3" customWidth="1"/>
    <col min="2333" max="2333" width="14.7109375" style="3" customWidth="1"/>
    <col min="2334" max="2559" width="11.42578125" style="3"/>
    <col min="2560" max="2560" width="18.28515625" style="3" customWidth="1"/>
    <col min="2561" max="2561" width="19.85546875" style="3" customWidth="1"/>
    <col min="2562" max="2562" width="12.7109375" style="3" customWidth="1"/>
    <col min="2563" max="2563" width="11" style="3" bestFit="1" customWidth="1"/>
    <col min="2564" max="2564" width="14" style="3" customWidth="1"/>
    <col min="2565" max="2565" width="11" style="3" bestFit="1" customWidth="1"/>
    <col min="2566" max="2566" width="11.5703125" style="3" customWidth="1"/>
    <col min="2567" max="2567" width="53.85546875" style="3" customWidth="1"/>
    <col min="2568" max="2568" width="29" style="3" customWidth="1"/>
    <col min="2569" max="2569" width="13.140625" style="3" customWidth="1"/>
    <col min="2570" max="2570" width="19.28515625" style="3" customWidth="1"/>
    <col min="2571" max="2587" width="11.42578125" style="3"/>
    <col min="2588" max="2588" width="17.7109375" style="3" customWidth="1"/>
    <col min="2589" max="2589" width="14.7109375" style="3" customWidth="1"/>
    <col min="2590" max="2815" width="11.42578125" style="3"/>
    <col min="2816" max="2816" width="18.28515625" style="3" customWidth="1"/>
    <col min="2817" max="2817" width="19.85546875" style="3" customWidth="1"/>
    <col min="2818" max="2818" width="12.7109375" style="3" customWidth="1"/>
    <col min="2819" max="2819" width="11" style="3" bestFit="1" customWidth="1"/>
    <col min="2820" max="2820" width="14" style="3" customWidth="1"/>
    <col min="2821" max="2821" width="11" style="3" bestFit="1" customWidth="1"/>
    <col min="2822" max="2822" width="11.5703125" style="3" customWidth="1"/>
    <col min="2823" max="2823" width="53.85546875" style="3" customWidth="1"/>
    <col min="2824" max="2824" width="29" style="3" customWidth="1"/>
    <col min="2825" max="2825" width="13.140625" style="3" customWidth="1"/>
    <col min="2826" max="2826" width="19.28515625" style="3" customWidth="1"/>
    <col min="2827" max="2843" width="11.42578125" style="3"/>
    <col min="2844" max="2844" width="17.7109375" style="3" customWidth="1"/>
    <col min="2845" max="2845" width="14.7109375" style="3" customWidth="1"/>
    <col min="2846" max="3071" width="11.42578125" style="3"/>
    <col min="3072" max="3072" width="18.28515625" style="3" customWidth="1"/>
    <col min="3073" max="3073" width="19.85546875" style="3" customWidth="1"/>
    <col min="3074" max="3074" width="12.7109375" style="3" customWidth="1"/>
    <col min="3075" max="3075" width="11" style="3" bestFit="1" customWidth="1"/>
    <col min="3076" max="3076" width="14" style="3" customWidth="1"/>
    <col min="3077" max="3077" width="11" style="3" bestFit="1" customWidth="1"/>
    <col min="3078" max="3078" width="11.5703125" style="3" customWidth="1"/>
    <col min="3079" max="3079" width="53.85546875" style="3" customWidth="1"/>
    <col min="3080" max="3080" width="29" style="3" customWidth="1"/>
    <col min="3081" max="3081" width="13.140625" style="3" customWidth="1"/>
    <col min="3082" max="3082" width="19.28515625" style="3" customWidth="1"/>
    <col min="3083" max="3099" width="11.42578125" style="3"/>
    <col min="3100" max="3100" width="17.7109375" style="3" customWidth="1"/>
    <col min="3101" max="3101" width="14.7109375" style="3" customWidth="1"/>
    <col min="3102" max="3327" width="11.42578125" style="3"/>
    <col min="3328" max="3328" width="18.28515625" style="3" customWidth="1"/>
    <col min="3329" max="3329" width="19.85546875" style="3" customWidth="1"/>
    <col min="3330" max="3330" width="12.7109375" style="3" customWidth="1"/>
    <col min="3331" max="3331" width="11" style="3" bestFit="1" customWidth="1"/>
    <col min="3332" max="3332" width="14" style="3" customWidth="1"/>
    <col min="3333" max="3333" width="11" style="3" bestFit="1" customWidth="1"/>
    <col min="3334" max="3334" width="11.5703125" style="3" customWidth="1"/>
    <col min="3335" max="3335" width="53.85546875" style="3" customWidth="1"/>
    <col min="3336" max="3336" width="29" style="3" customWidth="1"/>
    <col min="3337" max="3337" width="13.140625" style="3" customWidth="1"/>
    <col min="3338" max="3338" width="19.28515625" style="3" customWidth="1"/>
    <col min="3339" max="3355" width="11.42578125" style="3"/>
    <col min="3356" max="3356" width="17.7109375" style="3" customWidth="1"/>
    <col min="3357" max="3357" width="14.7109375" style="3" customWidth="1"/>
    <col min="3358" max="3583" width="11.42578125" style="3"/>
    <col min="3584" max="3584" width="18.28515625" style="3" customWidth="1"/>
    <col min="3585" max="3585" width="19.85546875" style="3" customWidth="1"/>
    <col min="3586" max="3586" width="12.7109375" style="3" customWidth="1"/>
    <col min="3587" max="3587" width="11" style="3" bestFit="1" customWidth="1"/>
    <col min="3588" max="3588" width="14" style="3" customWidth="1"/>
    <col min="3589" max="3589" width="11" style="3" bestFit="1" customWidth="1"/>
    <col min="3590" max="3590" width="11.5703125" style="3" customWidth="1"/>
    <col min="3591" max="3591" width="53.85546875" style="3" customWidth="1"/>
    <col min="3592" max="3592" width="29" style="3" customWidth="1"/>
    <col min="3593" max="3593" width="13.140625" style="3" customWidth="1"/>
    <col min="3594" max="3594" width="19.28515625" style="3" customWidth="1"/>
    <col min="3595" max="3611" width="11.42578125" style="3"/>
    <col min="3612" max="3612" width="17.7109375" style="3" customWidth="1"/>
    <col min="3613" max="3613" width="14.7109375" style="3" customWidth="1"/>
    <col min="3614" max="3839" width="11.42578125" style="3"/>
    <col min="3840" max="3840" width="18.28515625" style="3" customWidth="1"/>
    <col min="3841" max="3841" width="19.85546875" style="3" customWidth="1"/>
    <col min="3842" max="3842" width="12.7109375" style="3" customWidth="1"/>
    <col min="3843" max="3843" width="11" style="3" bestFit="1" customWidth="1"/>
    <col min="3844" max="3844" width="14" style="3" customWidth="1"/>
    <col min="3845" max="3845" width="11" style="3" bestFit="1" customWidth="1"/>
    <col min="3846" max="3846" width="11.5703125" style="3" customWidth="1"/>
    <col min="3847" max="3847" width="53.85546875" style="3" customWidth="1"/>
    <col min="3848" max="3848" width="29" style="3" customWidth="1"/>
    <col min="3849" max="3849" width="13.140625" style="3" customWidth="1"/>
    <col min="3850" max="3850" width="19.28515625" style="3" customWidth="1"/>
    <col min="3851" max="3867" width="11.42578125" style="3"/>
    <col min="3868" max="3868" width="17.7109375" style="3" customWidth="1"/>
    <col min="3869" max="3869" width="14.7109375" style="3" customWidth="1"/>
    <col min="3870" max="4095" width="11.42578125" style="3"/>
    <col min="4096" max="4096" width="18.28515625" style="3" customWidth="1"/>
    <col min="4097" max="4097" width="19.85546875" style="3" customWidth="1"/>
    <col min="4098" max="4098" width="12.7109375" style="3" customWidth="1"/>
    <col min="4099" max="4099" width="11" style="3" bestFit="1" customWidth="1"/>
    <col min="4100" max="4100" width="14" style="3" customWidth="1"/>
    <col min="4101" max="4101" width="11" style="3" bestFit="1" customWidth="1"/>
    <col min="4102" max="4102" width="11.5703125" style="3" customWidth="1"/>
    <col min="4103" max="4103" width="53.85546875" style="3" customWidth="1"/>
    <col min="4104" max="4104" width="29" style="3" customWidth="1"/>
    <col min="4105" max="4105" width="13.140625" style="3" customWidth="1"/>
    <col min="4106" max="4106" width="19.28515625" style="3" customWidth="1"/>
    <col min="4107" max="4123" width="11.42578125" style="3"/>
    <col min="4124" max="4124" width="17.7109375" style="3" customWidth="1"/>
    <col min="4125" max="4125" width="14.7109375" style="3" customWidth="1"/>
    <col min="4126" max="4351" width="11.42578125" style="3"/>
    <col min="4352" max="4352" width="18.28515625" style="3" customWidth="1"/>
    <col min="4353" max="4353" width="19.85546875" style="3" customWidth="1"/>
    <col min="4354" max="4354" width="12.7109375" style="3" customWidth="1"/>
    <col min="4355" max="4355" width="11" style="3" bestFit="1" customWidth="1"/>
    <col min="4356" max="4356" width="14" style="3" customWidth="1"/>
    <col min="4357" max="4357" width="11" style="3" bestFit="1" customWidth="1"/>
    <col min="4358" max="4358" width="11.5703125" style="3" customWidth="1"/>
    <col min="4359" max="4359" width="53.85546875" style="3" customWidth="1"/>
    <col min="4360" max="4360" width="29" style="3" customWidth="1"/>
    <col min="4361" max="4361" width="13.140625" style="3" customWidth="1"/>
    <col min="4362" max="4362" width="19.28515625" style="3" customWidth="1"/>
    <col min="4363" max="4379" width="11.42578125" style="3"/>
    <col min="4380" max="4380" width="17.7109375" style="3" customWidth="1"/>
    <col min="4381" max="4381" width="14.7109375" style="3" customWidth="1"/>
    <col min="4382" max="4607" width="11.42578125" style="3"/>
    <col min="4608" max="4608" width="18.28515625" style="3" customWidth="1"/>
    <col min="4609" max="4609" width="19.85546875" style="3" customWidth="1"/>
    <col min="4610" max="4610" width="12.7109375" style="3" customWidth="1"/>
    <col min="4611" max="4611" width="11" style="3" bestFit="1" customWidth="1"/>
    <col min="4612" max="4612" width="14" style="3" customWidth="1"/>
    <col min="4613" max="4613" width="11" style="3" bestFit="1" customWidth="1"/>
    <col min="4614" max="4614" width="11.5703125" style="3" customWidth="1"/>
    <col min="4615" max="4615" width="53.85546875" style="3" customWidth="1"/>
    <col min="4616" max="4616" width="29" style="3" customWidth="1"/>
    <col min="4617" max="4617" width="13.140625" style="3" customWidth="1"/>
    <col min="4618" max="4618" width="19.28515625" style="3" customWidth="1"/>
    <col min="4619" max="4635" width="11.42578125" style="3"/>
    <col min="4636" max="4636" width="17.7109375" style="3" customWidth="1"/>
    <col min="4637" max="4637" width="14.7109375" style="3" customWidth="1"/>
    <col min="4638" max="4863" width="11.42578125" style="3"/>
    <col min="4864" max="4864" width="18.28515625" style="3" customWidth="1"/>
    <col min="4865" max="4865" width="19.85546875" style="3" customWidth="1"/>
    <col min="4866" max="4866" width="12.7109375" style="3" customWidth="1"/>
    <col min="4867" max="4867" width="11" style="3" bestFit="1" customWidth="1"/>
    <col min="4868" max="4868" width="14" style="3" customWidth="1"/>
    <col min="4869" max="4869" width="11" style="3" bestFit="1" customWidth="1"/>
    <col min="4870" max="4870" width="11.5703125" style="3" customWidth="1"/>
    <col min="4871" max="4871" width="53.85546875" style="3" customWidth="1"/>
    <col min="4872" max="4872" width="29" style="3" customWidth="1"/>
    <col min="4873" max="4873" width="13.140625" style="3" customWidth="1"/>
    <col min="4874" max="4874" width="19.28515625" style="3" customWidth="1"/>
    <col min="4875" max="4891" width="11.42578125" style="3"/>
    <col min="4892" max="4892" width="17.7109375" style="3" customWidth="1"/>
    <col min="4893" max="4893" width="14.7109375" style="3" customWidth="1"/>
    <col min="4894" max="5119" width="11.42578125" style="3"/>
    <col min="5120" max="5120" width="18.28515625" style="3" customWidth="1"/>
    <col min="5121" max="5121" width="19.85546875" style="3" customWidth="1"/>
    <col min="5122" max="5122" width="12.7109375" style="3" customWidth="1"/>
    <col min="5123" max="5123" width="11" style="3" bestFit="1" customWidth="1"/>
    <col min="5124" max="5124" width="14" style="3" customWidth="1"/>
    <col min="5125" max="5125" width="11" style="3" bestFit="1" customWidth="1"/>
    <col min="5126" max="5126" width="11.5703125" style="3" customWidth="1"/>
    <col min="5127" max="5127" width="53.85546875" style="3" customWidth="1"/>
    <col min="5128" max="5128" width="29" style="3" customWidth="1"/>
    <col min="5129" max="5129" width="13.140625" style="3" customWidth="1"/>
    <col min="5130" max="5130" width="19.28515625" style="3" customWidth="1"/>
    <col min="5131" max="5147" width="11.42578125" style="3"/>
    <col min="5148" max="5148" width="17.7109375" style="3" customWidth="1"/>
    <col min="5149" max="5149" width="14.7109375" style="3" customWidth="1"/>
    <col min="5150" max="5375" width="11.42578125" style="3"/>
    <col min="5376" max="5376" width="18.28515625" style="3" customWidth="1"/>
    <col min="5377" max="5377" width="19.85546875" style="3" customWidth="1"/>
    <col min="5378" max="5378" width="12.7109375" style="3" customWidth="1"/>
    <col min="5379" max="5379" width="11" style="3" bestFit="1" customWidth="1"/>
    <col min="5380" max="5380" width="14" style="3" customWidth="1"/>
    <col min="5381" max="5381" width="11" style="3" bestFit="1" customWidth="1"/>
    <col min="5382" max="5382" width="11.5703125" style="3" customWidth="1"/>
    <col min="5383" max="5383" width="53.85546875" style="3" customWidth="1"/>
    <col min="5384" max="5384" width="29" style="3" customWidth="1"/>
    <col min="5385" max="5385" width="13.140625" style="3" customWidth="1"/>
    <col min="5386" max="5386" width="19.28515625" style="3" customWidth="1"/>
    <col min="5387" max="5403" width="11.42578125" style="3"/>
    <col min="5404" max="5404" width="17.7109375" style="3" customWidth="1"/>
    <col min="5405" max="5405" width="14.7109375" style="3" customWidth="1"/>
    <col min="5406" max="5631" width="11.42578125" style="3"/>
    <col min="5632" max="5632" width="18.28515625" style="3" customWidth="1"/>
    <col min="5633" max="5633" width="19.85546875" style="3" customWidth="1"/>
    <col min="5634" max="5634" width="12.7109375" style="3" customWidth="1"/>
    <col min="5635" max="5635" width="11" style="3" bestFit="1" customWidth="1"/>
    <col min="5636" max="5636" width="14" style="3" customWidth="1"/>
    <col min="5637" max="5637" width="11" style="3" bestFit="1" customWidth="1"/>
    <col min="5638" max="5638" width="11.5703125" style="3" customWidth="1"/>
    <col min="5639" max="5639" width="53.85546875" style="3" customWidth="1"/>
    <col min="5640" max="5640" width="29" style="3" customWidth="1"/>
    <col min="5641" max="5641" width="13.140625" style="3" customWidth="1"/>
    <col min="5642" max="5642" width="19.28515625" style="3" customWidth="1"/>
    <col min="5643" max="5659" width="11.42578125" style="3"/>
    <col min="5660" max="5660" width="17.7109375" style="3" customWidth="1"/>
    <col min="5661" max="5661" width="14.7109375" style="3" customWidth="1"/>
    <col min="5662" max="5887" width="11.42578125" style="3"/>
    <col min="5888" max="5888" width="18.28515625" style="3" customWidth="1"/>
    <col min="5889" max="5889" width="19.85546875" style="3" customWidth="1"/>
    <col min="5890" max="5890" width="12.7109375" style="3" customWidth="1"/>
    <col min="5891" max="5891" width="11" style="3" bestFit="1" customWidth="1"/>
    <col min="5892" max="5892" width="14" style="3" customWidth="1"/>
    <col min="5893" max="5893" width="11" style="3" bestFit="1" customWidth="1"/>
    <col min="5894" max="5894" width="11.5703125" style="3" customWidth="1"/>
    <col min="5895" max="5895" width="53.85546875" style="3" customWidth="1"/>
    <col min="5896" max="5896" width="29" style="3" customWidth="1"/>
    <col min="5897" max="5897" width="13.140625" style="3" customWidth="1"/>
    <col min="5898" max="5898" width="19.28515625" style="3" customWidth="1"/>
    <col min="5899" max="5915" width="11.42578125" style="3"/>
    <col min="5916" max="5916" width="17.7109375" style="3" customWidth="1"/>
    <col min="5917" max="5917" width="14.7109375" style="3" customWidth="1"/>
    <col min="5918" max="6143" width="11.42578125" style="3"/>
    <col min="6144" max="6144" width="18.28515625" style="3" customWidth="1"/>
    <col min="6145" max="6145" width="19.85546875" style="3" customWidth="1"/>
    <col min="6146" max="6146" width="12.7109375" style="3" customWidth="1"/>
    <col min="6147" max="6147" width="11" style="3" bestFit="1" customWidth="1"/>
    <col min="6148" max="6148" width="14" style="3" customWidth="1"/>
    <col min="6149" max="6149" width="11" style="3" bestFit="1" customWidth="1"/>
    <col min="6150" max="6150" width="11.5703125" style="3" customWidth="1"/>
    <col min="6151" max="6151" width="53.85546875" style="3" customWidth="1"/>
    <col min="6152" max="6152" width="29" style="3" customWidth="1"/>
    <col min="6153" max="6153" width="13.140625" style="3" customWidth="1"/>
    <col min="6154" max="6154" width="19.28515625" style="3" customWidth="1"/>
    <col min="6155" max="6171" width="11.42578125" style="3"/>
    <col min="6172" max="6172" width="17.7109375" style="3" customWidth="1"/>
    <col min="6173" max="6173" width="14.7109375" style="3" customWidth="1"/>
    <col min="6174" max="6399" width="11.42578125" style="3"/>
    <col min="6400" max="6400" width="18.28515625" style="3" customWidth="1"/>
    <col min="6401" max="6401" width="19.85546875" style="3" customWidth="1"/>
    <col min="6402" max="6402" width="12.7109375" style="3" customWidth="1"/>
    <col min="6403" max="6403" width="11" style="3" bestFit="1" customWidth="1"/>
    <col min="6404" max="6404" width="14" style="3" customWidth="1"/>
    <col min="6405" max="6405" width="11" style="3" bestFit="1" customWidth="1"/>
    <col min="6406" max="6406" width="11.5703125" style="3" customWidth="1"/>
    <col min="6407" max="6407" width="53.85546875" style="3" customWidth="1"/>
    <col min="6408" max="6408" width="29" style="3" customWidth="1"/>
    <col min="6409" max="6409" width="13.140625" style="3" customWidth="1"/>
    <col min="6410" max="6410" width="19.28515625" style="3" customWidth="1"/>
    <col min="6411" max="6427" width="11.42578125" style="3"/>
    <col min="6428" max="6428" width="17.7109375" style="3" customWidth="1"/>
    <col min="6429" max="6429" width="14.7109375" style="3" customWidth="1"/>
    <col min="6430" max="6655" width="11.42578125" style="3"/>
    <col min="6656" max="6656" width="18.28515625" style="3" customWidth="1"/>
    <col min="6657" max="6657" width="19.85546875" style="3" customWidth="1"/>
    <col min="6658" max="6658" width="12.7109375" style="3" customWidth="1"/>
    <col min="6659" max="6659" width="11" style="3" bestFit="1" customWidth="1"/>
    <col min="6660" max="6660" width="14" style="3" customWidth="1"/>
    <col min="6661" max="6661" width="11" style="3" bestFit="1" customWidth="1"/>
    <col min="6662" max="6662" width="11.5703125" style="3" customWidth="1"/>
    <col min="6663" max="6663" width="53.85546875" style="3" customWidth="1"/>
    <col min="6664" max="6664" width="29" style="3" customWidth="1"/>
    <col min="6665" max="6665" width="13.140625" style="3" customWidth="1"/>
    <col min="6666" max="6666" width="19.28515625" style="3" customWidth="1"/>
    <col min="6667" max="6683" width="11.42578125" style="3"/>
    <col min="6684" max="6684" width="17.7109375" style="3" customWidth="1"/>
    <col min="6685" max="6685" width="14.7109375" style="3" customWidth="1"/>
    <col min="6686" max="6911" width="11.42578125" style="3"/>
    <col min="6912" max="6912" width="18.28515625" style="3" customWidth="1"/>
    <col min="6913" max="6913" width="19.85546875" style="3" customWidth="1"/>
    <col min="6914" max="6914" width="12.7109375" style="3" customWidth="1"/>
    <col min="6915" max="6915" width="11" style="3" bestFit="1" customWidth="1"/>
    <col min="6916" max="6916" width="14" style="3" customWidth="1"/>
    <col min="6917" max="6917" width="11" style="3" bestFit="1" customWidth="1"/>
    <col min="6918" max="6918" width="11.5703125" style="3" customWidth="1"/>
    <col min="6919" max="6919" width="53.85546875" style="3" customWidth="1"/>
    <col min="6920" max="6920" width="29" style="3" customWidth="1"/>
    <col min="6921" max="6921" width="13.140625" style="3" customWidth="1"/>
    <col min="6922" max="6922" width="19.28515625" style="3" customWidth="1"/>
    <col min="6923" max="6939" width="11.42578125" style="3"/>
    <col min="6940" max="6940" width="17.7109375" style="3" customWidth="1"/>
    <col min="6941" max="6941" width="14.7109375" style="3" customWidth="1"/>
    <col min="6942" max="7167" width="11.42578125" style="3"/>
    <col min="7168" max="7168" width="18.28515625" style="3" customWidth="1"/>
    <col min="7169" max="7169" width="19.85546875" style="3" customWidth="1"/>
    <col min="7170" max="7170" width="12.7109375" style="3" customWidth="1"/>
    <col min="7171" max="7171" width="11" style="3" bestFit="1" customWidth="1"/>
    <col min="7172" max="7172" width="14" style="3" customWidth="1"/>
    <col min="7173" max="7173" width="11" style="3" bestFit="1" customWidth="1"/>
    <col min="7174" max="7174" width="11.5703125" style="3" customWidth="1"/>
    <col min="7175" max="7175" width="53.85546875" style="3" customWidth="1"/>
    <col min="7176" max="7176" width="29" style="3" customWidth="1"/>
    <col min="7177" max="7177" width="13.140625" style="3" customWidth="1"/>
    <col min="7178" max="7178" width="19.28515625" style="3" customWidth="1"/>
    <col min="7179" max="7195" width="11.42578125" style="3"/>
    <col min="7196" max="7196" width="17.7109375" style="3" customWidth="1"/>
    <col min="7197" max="7197" width="14.7109375" style="3" customWidth="1"/>
    <col min="7198" max="7423" width="11.42578125" style="3"/>
    <col min="7424" max="7424" width="18.28515625" style="3" customWidth="1"/>
    <col min="7425" max="7425" width="19.85546875" style="3" customWidth="1"/>
    <col min="7426" max="7426" width="12.7109375" style="3" customWidth="1"/>
    <col min="7427" max="7427" width="11" style="3" bestFit="1" customWidth="1"/>
    <col min="7428" max="7428" width="14" style="3" customWidth="1"/>
    <col min="7429" max="7429" width="11" style="3" bestFit="1" customWidth="1"/>
    <col min="7430" max="7430" width="11.5703125" style="3" customWidth="1"/>
    <col min="7431" max="7431" width="53.85546875" style="3" customWidth="1"/>
    <col min="7432" max="7432" width="29" style="3" customWidth="1"/>
    <col min="7433" max="7433" width="13.140625" style="3" customWidth="1"/>
    <col min="7434" max="7434" width="19.28515625" style="3" customWidth="1"/>
    <col min="7435" max="7451" width="11.42578125" style="3"/>
    <col min="7452" max="7452" width="17.7109375" style="3" customWidth="1"/>
    <col min="7453" max="7453" width="14.7109375" style="3" customWidth="1"/>
    <col min="7454" max="7679" width="11.42578125" style="3"/>
    <col min="7680" max="7680" width="18.28515625" style="3" customWidth="1"/>
    <col min="7681" max="7681" width="19.85546875" style="3" customWidth="1"/>
    <col min="7682" max="7682" width="12.7109375" style="3" customWidth="1"/>
    <col min="7683" max="7683" width="11" style="3" bestFit="1" customWidth="1"/>
    <col min="7684" max="7684" width="14" style="3" customWidth="1"/>
    <col min="7685" max="7685" width="11" style="3" bestFit="1" customWidth="1"/>
    <col min="7686" max="7686" width="11.5703125" style="3" customWidth="1"/>
    <col min="7687" max="7687" width="53.85546875" style="3" customWidth="1"/>
    <col min="7688" max="7688" width="29" style="3" customWidth="1"/>
    <col min="7689" max="7689" width="13.140625" style="3" customWidth="1"/>
    <col min="7690" max="7690" width="19.28515625" style="3" customWidth="1"/>
    <col min="7691" max="7707" width="11.42578125" style="3"/>
    <col min="7708" max="7708" width="17.7109375" style="3" customWidth="1"/>
    <col min="7709" max="7709" width="14.7109375" style="3" customWidth="1"/>
    <col min="7710" max="7935" width="11.42578125" style="3"/>
    <col min="7936" max="7936" width="18.28515625" style="3" customWidth="1"/>
    <col min="7937" max="7937" width="19.85546875" style="3" customWidth="1"/>
    <col min="7938" max="7938" width="12.7109375" style="3" customWidth="1"/>
    <col min="7939" max="7939" width="11" style="3" bestFit="1" customWidth="1"/>
    <col min="7940" max="7940" width="14" style="3" customWidth="1"/>
    <col min="7941" max="7941" width="11" style="3" bestFit="1" customWidth="1"/>
    <col min="7942" max="7942" width="11.5703125" style="3" customWidth="1"/>
    <col min="7943" max="7943" width="53.85546875" style="3" customWidth="1"/>
    <col min="7944" max="7944" width="29" style="3" customWidth="1"/>
    <col min="7945" max="7945" width="13.140625" style="3" customWidth="1"/>
    <col min="7946" max="7946" width="19.28515625" style="3" customWidth="1"/>
    <col min="7947" max="7963" width="11.42578125" style="3"/>
    <col min="7964" max="7964" width="17.7109375" style="3" customWidth="1"/>
    <col min="7965" max="7965" width="14.7109375" style="3" customWidth="1"/>
    <col min="7966" max="8191" width="11.42578125" style="3"/>
    <col min="8192" max="8192" width="18.28515625" style="3" customWidth="1"/>
    <col min="8193" max="8193" width="19.85546875" style="3" customWidth="1"/>
    <col min="8194" max="8194" width="12.7109375" style="3" customWidth="1"/>
    <col min="8195" max="8195" width="11" style="3" bestFit="1" customWidth="1"/>
    <col min="8196" max="8196" width="14" style="3" customWidth="1"/>
    <col min="8197" max="8197" width="11" style="3" bestFit="1" customWidth="1"/>
    <col min="8198" max="8198" width="11.5703125" style="3" customWidth="1"/>
    <col min="8199" max="8199" width="53.85546875" style="3" customWidth="1"/>
    <col min="8200" max="8200" width="29" style="3" customWidth="1"/>
    <col min="8201" max="8201" width="13.140625" style="3" customWidth="1"/>
    <col min="8202" max="8202" width="19.28515625" style="3" customWidth="1"/>
    <col min="8203" max="8219" width="11.42578125" style="3"/>
    <col min="8220" max="8220" width="17.7109375" style="3" customWidth="1"/>
    <col min="8221" max="8221" width="14.7109375" style="3" customWidth="1"/>
    <col min="8222" max="8447" width="11.42578125" style="3"/>
    <col min="8448" max="8448" width="18.28515625" style="3" customWidth="1"/>
    <col min="8449" max="8449" width="19.85546875" style="3" customWidth="1"/>
    <col min="8450" max="8450" width="12.7109375" style="3" customWidth="1"/>
    <col min="8451" max="8451" width="11" style="3" bestFit="1" customWidth="1"/>
    <col min="8452" max="8452" width="14" style="3" customWidth="1"/>
    <col min="8453" max="8453" width="11" style="3" bestFit="1" customWidth="1"/>
    <col min="8454" max="8454" width="11.5703125" style="3" customWidth="1"/>
    <col min="8455" max="8455" width="53.85546875" style="3" customWidth="1"/>
    <col min="8456" max="8456" width="29" style="3" customWidth="1"/>
    <col min="8457" max="8457" width="13.140625" style="3" customWidth="1"/>
    <col min="8458" max="8458" width="19.28515625" style="3" customWidth="1"/>
    <col min="8459" max="8475" width="11.42578125" style="3"/>
    <col min="8476" max="8476" width="17.7109375" style="3" customWidth="1"/>
    <col min="8477" max="8477" width="14.7109375" style="3" customWidth="1"/>
    <col min="8478" max="8703" width="11.42578125" style="3"/>
    <col min="8704" max="8704" width="18.28515625" style="3" customWidth="1"/>
    <col min="8705" max="8705" width="19.85546875" style="3" customWidth="1"/>
    <col min="8706" max="8706" width="12.7109375" style="3" customWidth="1"/>
    <col min="8707" max="8707" width="11" style="3" bestFit="1" customWidth="1"/>
    <col min="8708" max="8708" width="14" style="3" customWidth="1"/>
    <col min="8709" max="8709" width="11" style="3" bestFit="1" customWidth="1"/>
    <col min="8710" max="8710" width="11.5703125" style="3" customWidth="1"/>
    <col min="8711" max="8711" width="53.85546875" style="3" customWidth="1"/>
    <col min="8712" max="8712" width="29" style="3" customWidth="1"/>
    <col min="8713" max="8713" width="13.140625" style="3" customWidth="1"/>
    <col min="8714" max="8714" width="19.28515625" style="3" customWidth="1"/>
    <col min="8715" max="8731" width="11.42578125" style="3"/>
    <col min="8732" max="8732" width="17.7109375" style="3" customWidth="1"/>
    <col min="8733" max="8733" width="14.7109375" style="3" customWidth="1"/>
    <col min="8734" max="8959" width="11.42578125" style="3"/>
    <col min="8960" max="8960" width="18.28515625" style="3" customWidth="1"/>
    <col min="8961" max="8961" width="19.85546875" style="3" customWidth="1"/>
    <col min="8962" max="8962" width="12.7109375" style="3" customWidth="1"/>
    <col min="8963" max="8963" width="11" style="3" bestFit="1" customWidth="1"/>
    <col min="8964" max="8964" width="14" style="3" customWidth="1"/>
    <col min="8965" max="8965" width="11" style="3" bestFit="1" customWidth="1"/>
    <col min="8966" max="8966" width="11.5703125" style="3" customWidth="1"/>
    <col min="8967" max="8967" width="53.85546875" style="3" customWidth="1"/>
    <col min="8968" max="8968" width="29" style="3" customWidth="1"/>
    <col min="8969" max="8969" width="13.140625" style="3" customWidth="1"/>
    <col min="8970" max="8970" width="19.28515625" style="3" customWidth="1"/>
    <col min="8971" max="8987" width="11.42578125" style="3"/>
    <col min="8988" max="8988" width="17.7109375" style="3" customWidth="1"/>
    <col min="8989" max="8989" width="14.7109375" style="3" customWidth="1"/>
    <col min="8990" max="9215" width="11.42578125" style="3"/>
    <col min="9216" max="9216" width="18.28515625" style="3" customWidth="1"/>
    <col min="9217" max="9217" width="19.85546875" style="3" customWidth="1"/>
    <col min="9218" max="9218" width="12.7109375" style="3" customWidth="1"/>
    <col min="9219" max="9219" width="11" style="3" bestFit="1" customWidth="1"/>
    <col min="9220" max="9220" width="14" style="3" customWidth="1"/>
    <col min="9221" max="9221" width="11" style="3" bestFit="1" customWidth="1"/>
    <col min="9222" max="9222" width="11.5703125" style="3" customWidth="1"/>
    <col min="9223" max="9223" width="53.85546875" style="3" customWidth="1"/>
    <col min="9224" max="9224" width="29" style="3" customWidth="1"/>
    <col min="9225" max="9225" width="13.140625" style="3" customWidth="1"/>
    <col min="9226" max="9226" width="19.28515625" style="3" customWidth="1"/>
    <col min="9227" max="9243" width="11.42578125" style="3"/>
    <col min="9244" max="9244" width="17.7109375" style="3" customWidth="1"/>
    <col min="9245" max="9245" width="14.7109375" style="3" customWidth="1"/>
    <col min="9246" max="9471" width="11.42578125" style="3"/>
    <col min="9472" max="9472" width="18.28515625" style="3" customWidth="1"/>
    <col min="9473" max="9473" width="19.85546875" style="3" customWidth="1"/>
    <col min="9474" max="9474" width="12.7109375" style="3" customWidth="1"/>
    <col min="9475" max="9475" width="11" style="3" bestFit="1" customWidth="1"/>
    <col min="9476" max="9476" width="14" style="3" customWidth="1"/>
    <col min="9477" max="9477" width="11" style="3" bestFit="1" customWidth="1"/>
    <col min="9478" max="9478" width="11.5703125" style="3" customWidth="1"/>
    <col min="9479" max="9479" width="53.85546875" style="3" customWidth="1"/>
    <col min="9480" max="9480" width="29" style="3" customWidth="1"/>
    <col min="9481" max="9481" width="13.140625" style="3" customWidth="1"/>
    <col min="9482" max="9482" width="19.28515625" style="3" customWidth="1"/>
    <col min="9483" max="9499" width="11.42578125" style="3"/>
    <col min="9500" max="9500" width="17.7109375" style="3" customWidth="1"/>
    <col min="9501" max="9501" width="14.7109375" style="3" customWidth="1"/>
    <col min="9502" max="9727" width="11.42578125" style="3"/>
    <col min="9728" max="9728" width="18.28515625" style="3" customWidth="1"/>
    <col min="9729" max="9729" width="19.85546875" style="3" customWidth="1"/>
    <col min="9730" max="9730" width="12.7109375" style="3" customWidth="1"/>
    <col min="9731" max="9731" width="11" style="3" bestFit="1" customWidth="1"/>
    <col min="9732" max="9732" width="14" style="3" customWidth="1"/>
    <col min="9733" max="9733" width="11" style="3" bestFit="1" customWidth="1"/>
    <col min="9734" max="9734" width="11.5703125" style="3" customWidth="1"/>
    <col min="9735" max="9735" width="53.85546875" style="3" customWidth="1"/>
    <col min="9736" max="9736" width="29" style="3" customWidth="1"/>
    <col min="9737" max="9737" width="13.140625" style="3" customWidth="1"/>
    <col min="9738" max="9738" width="19.28515625" style="3" customWidth="1"/>
    <col min="9739" max="9755" width="11.42578125" style="3"/>
    <col min="9756" max="9756" width="17.7109375" style="3" customWidth="1"/>
    <col min="9757" max="9757" width="14.7109375" style="3" customWidth="1"/>
    <col min="9758" max="9983" width="11.42578125" style="3"/>
    <col min="9984" max="9984" width="18.28515625" style="3" customWidth="1"/>
    <col min="9985" max="9985" width="19.85546875" style="3" customWidth="1"/>
    <col min="9986" max="9986" width="12.7109375" style="3" customWidth="1"/>
    <col min="9987" max="9987" width="11" style="3" bestFit="1" customWidth="1"/>
    <col min="9988" max="9988" width="14" style="3" customWidth="1"/>
    <col min="9989" max="9989" width="11" style="3" bestFit="1" customWidth="1"/>
    <col min="9990" max="9990" width="11.5703125" style="3" customWidth="1"/>
    <col min="9991" max="9991" width="53.85546875" style="3" customWidth="1"/>
    <col min="9992" max="9992" width="29" style="3" customWidth="1"/>
    <col min="9993" max="9993" width="13.140625" style="3" customWidth="1"/>
    <col min="9994" max="9994" width="19.28515625" style="3" customWidth="1"/>
    <col min="9995" max="10011" width="11.42578125" style="3"/>
    <col min="10012" max="10012" width="17.7109375" style="3" customWidth="1"/>
    <col min="10013" max="10013" width="14.7109375" style="3" customWidth="1"/>
    <col min="10014" max="10239" width="11.42578125" style="3"/>
    <col min="10240" max="10240" width="18.28515625" style="3" customWidth="1"/>
    <col min="10241" max="10241" width="19.85546875" style="3" customWidth="1"/>
    <col min="10242" max="10242" width="12.7109375" style="3" customWidth="1"/>
    <col min="10243" max="10243" width="11" style="3" bestFit="1" customWidth="1"/>
    <col min="10244" max="10244" width="14" style="3" customWidth="1"/>
    <col min="10245" max="10245" width="11" style="3" bestFit="1" customWidth="1"/>
    <col min="10246" max="10246" width="11.5703125" style="3" customWidth="1"/>
    <col min="10247" max="10247" width="53.85546875" style="3" customWidth="1"/>
    <col min="10248" max="10248" width="29" style="3" customWidth="1"/>
    <col min="10249" max="10249" width="13.140625" style="3" customWidth="1"/>
    <col min="10250" max="10250" width="19.28515625" style="3" customWidth="1"/>
    <col min="10251" max="10267" width="11.42578125" style="3"/>
    <col min="10268" max="10268" width="17.7109375" style="3" customWidth="1"/>
    <col min="10269" max="10269" width="14.7109375" style="3" customWidth="1"/>
    <col min="10270" max="10495" width="11.42578125" style="3"/>
    <col min="10496" max="10496" width="18.28515625" style="3" customWidth="1"/>
    <col min="10497" max="10497" width="19.85546875" style="3" customWidth="1"/>
    <col min="10498" max="10498" width="12.7109375" style="3" customWidth="1"/>
    <col min="10499" max="10499" width="11" style="3" bestFit="1" customWidth="1"/>
    <col min="10500" max="10500" width="14" style="3" customWidth="1"/>
    <col min="10501" max="10501" width="11" style="3" bestFit="1" customWidth="1"/>
    <col min="10502" max="10502" width="11.5703125" style="3" customWidth="1"/>
    <col min="10503" max="10503" width="53.85546875" style="3" customWidth="1"/>
    <col min="10504" max="10504" width="29" style="3" customWidth="1"/>
    <col min="10505" max="10505" width="13.140625" style="3" customWidth="1"/>
    <col min="10506" max="10506" width="19.28515625" style="3" customWidth="1"/>
    <col min="10507" max="10523" width="11.42578125" style="3"/>
    <col min="10524" max="10524" width="17.7109375" style="3" customWidth="1"/>
    <col min="10525" max="10525" width="14.7109375" style="3" customWidth="1"/>
    <col min="10526" max="10751" width="11.42578125" style="3"/>
    <col min="10752" max="10752" width="18.28515625" style="3" customWidth="1"/>
    <col min="10753" max="10753" width="19.85546875" style="3" customWidth="1"/>
    <col min="10754" max="10754" width="12.7109375" style="3" customWidth="1"/>
    <col min="10755" max="10755" width="11" style="3" bestFit="1" customWidth="1"/>
    <col min="10756" max="10756" width="14" style="3" customWidth="1"/>
    <col min="10757" max="10757" width="11" style="3" bestFit="1" customWidth="1"/>
    <col min="10758" max="10758" width="11.5703125" style="3" customWidth="1"/>
    <col min="10759" max="10759" width="53.85546875" style="3" customWidth="1"/>
    <col min="10760" max="10760" width="29" style="3" customWidth="1"/>
    <col min="10761" max="10761" width="13.140625" style="3" customWidth="1"/>
    <col min="10762" max="10762" width="19.28515625" style="3" customWidth="1"/>
    <col min="10763" max="10779" width="11.42578125" style="3"/>
    <col min="10780" max="10780" width="17.7109375" style="3" customWidth="1"/>
    <col min="10781" max="10781" width="14.7109375" style="3" customWidth="1"/>
    <col min="10782" max="11007" width="11.42578125" style="3"/>
    <col min="11008" max="11008" width="18.28515625" style="3" customWidth="1"/>
    <col min="11009" max="11009" width="19.85546875" style="3" customWidth="1"/>
    <col min="11010" max="11010" width="12.7109375" style="3" customWidth="1"/>
    <col min="11011" max="11011" width="11" style="3" bestFit="1" customWidth="1"/>
    <col min="11012" max="11012" width="14" style="3" customWidth="1"/>
    <col min="11013" max="11013" width="11" style="3" bestFit="1" customWidth="1"/>
    <col min="11014" max="11014" width="11.5703125" style="3" customWidth="1"/>
    <col min="11015" max="11015" width="53.85546875" style="3" customWidth="1"/>
    <col min="11016" max="11016" width="29" style="3" customWidth="1"/>
    <col min="11017" max="11017" width="13.140625" style="3" customWidth="1"/>
    <col min="11018" max="11018" width="19.28515625" style="3" customWidth="1"/>
    <col min="11019" max="11035" width="11.42578125" style="3"/>
    <col min="11036" max="11036" width="17.7109375" style="3" customWidth="1"/>
    <col min="11037" max="11037" width="14.7109375" style="3" customWidth="1"/>
    <col min="11038" max="11263" width="11.42578125" style="3"/>
    <col min="11264" max="11264" width="18.28515625" style="3" customWidth="1"/>
    <col min="11265" max="11265" width="19.85546875" style="3" customWidth="1"/>
    <col min="11266" max="11266" width="12.7109375" style="3" customWidth="1"/>
    <col min="11267" max="11267" width="11" style="3" bestFit="1" customWidth="1"/>
    <col min="11268" max="11268" width="14" style="3" customWidth="1"/>
    <col min="11269" max="11269" width="11" style="3" bestFit="1" customWidth="1"/>
    <col min="11270" max="11270" width="11.5703125" style="3" customWidth="1"/>
    <col min="11271" max="11271" width="53.85546875" style="3" customWidth="1"/>
    <col min="11272" max="11272" width="29" style="3" customWidth="1"/>
    <col min="11273" max="11273" width="13.140625" style="3" customWidth="1"/>
    <col min="11274" max="11274" width="19.28515625" style="3" customWidth="1"/>
    <col min="11275" max="11291" width="11.42578125" style="3"/>
    <col min="11292" max="11292" width="17.7109375" style="3" customWidth="1"/>
    <col min="11293" max="11293" width="14.7109375" style="3" customWidth="1"/>
    <col min="11294" max="11519" width="11.42578125" style="3"/>
    <col min="11520" max="11520" width="18.28515625" style="3" customWidth="1"/>
    <col min="11521" max="11521" width="19.85546875" style="3" customWidth="1"/>
    <col min="11522" max="11522" width="12.7109375" style="3" customWidth="1"/>
    <col min="11523" max="11523" width="11" style="3" bestFit="1" customWidth="1"/>
    <col min="11524" max="11524" width="14" style="3" customWidth="1"/>
    <col min="11525" max="11525" width="11" style="3" bestFit="1" customWidth="1"/>
    <col min="11526" max="11526" width="11.5703125" style="3" customWidth="1"/>
    <col min="11527" max="11527" width="53.85546875" style="3" customWidth="1"/>
    <col min="11528" max="11528" width="29" style="3" customWidth="1"/>
    <col min="11529" max="11529" width="13.140625" style="3" customWidth="1"/>
    <col min="11530" max="11530" width="19.28515625" style="3" customWidth="1"/>
    <col min="11531" max="11547" width="11.42578125" style="3"/>
    <col min="11548" max="11548" width="17.7109375" style="3" customWidth="1"/>
    <col min="11549" max="11549" width="14.7109375" style="3" customWidth="1"/>
    <col min="11550" max="11775" width="11.42578125" style="3"/>
    <col min="11776" max="11776" width="18.28515625" style="3" customWidth="1"/>
    <col min="11777" max="11777" width="19.85546875" style="3" customWidth="1"/>
    <col min="11778" max="11778" width="12.7109375" style="3" customWidth="1"/>
    <col min="11779" max="11779" width="11" style="3" bestFit="1" customWidth="1"/>
    <col min="11780" max="11780" width="14" style="3" customWidth="1"/>
    <col min="11781" max="11781" width="11" style="3" bestFit="1" customWidth="1"/>
    <col min="11782" max="11782" width="11.5703125" style="3" customWidth="1"/>
    <col min="11783" max="11783" width="53.85546875" style="3" customWidth="1"/>
    <col min="11784" max="11784" width="29" style="3" customWidth="1"/>
    <col min="11785" max="11785" width="13.140625" style="3" customWidth="1"/>
    <col min="11786" max="11786" width="19.28515625" style="3" customWidth="1"/>
    <col min="11787" max="11803" width="11.42578125" style="3"/>
    <col min="11804" max="11804" width="17.7109375" style="3" customWidth="1"/>
    <col min="11805" max="11805" width="14.7109375" style="3" customWidth="1"/>
    <col min="11806" max="12031" width="11.42578125" style="3"/>
    <col min="12032" max="12032" width="18.28515625" style="3" customWidth="1"/>
    <col min="12033" max="12033" width="19.85546875" style="3" customWidth="1"/>
    <col min="12034" max="12034" width="12.7109375" style="3" customWidth="1"/>
    <col min="12035" max="12035" width="11" style="3" bestFit="1" customWidth="1"/>
    <col min="12036" max="12036" width="14" style="3" customWidth="1"/>
    <col min="12037" max="12037" width="11" style="3" bestFit="1" customWidth="1"/>
    <col min="12038" max="12038" width="11.5703125" style="3" customWidth="1"/>
    <col min="12039" max="12039" width="53.85546875" style="3" customWidth="1"/>
    <col min="12040" max="12040" width="29" style="3" customWidth="1"/>
    <col min="12041" max="12041" width="13.140625" style="3" customWidth="1"/>
    <col min="12042" max="12042" width="19.28515625" style="3" customWidth="1"/>
    <col min="12043" max="12059" width="11.42578125" style="3"/>
    <col min="12060" max="12060" width="17.7109375" style="3" customWidth="1"/>
    <col min="12061" max="12061" width="14.7109375" style="3" customWidth="1"/>
    <col min="12062" max="12287" width="11.42578125" style="3"/>
    <col min="12288" max="12288" width="18.28515625" style="3" customWidth="1"/>
    <col min="12289" max="12289" width="19.85546875" style="3" customWidth="1"/>
    <col min="12290" max="12290" width="12.7109375" style="3" customWidth="1"/>
    <col min="12291" max="12291" width="11" style="3" bestFit="1" customWidth="1"/>
    <col min="12292" max="12292" width="14" style="3" customWidth="1"/>
    <col min="12293" max="12293" width="11" style="3" bestFit="1" customWidth="1"/>
    <col min="12294" max="12294" width="11.5703125" style="3" customWidth="1"/>
    <col min="12295" max="12295" width="53.85546875" style="3" customWidth="1"/>
    <col min="12296" max="12296" width="29" style="3" customWidth="1"/>
    <col min="12297" max="12297" width="13.140625" style="3" customWidth="1"/>
    <col min="12298" max="12298" width="19.28515625" style="3" customWidth="1"/>
    <col min="12299" max="12315" width="11.42578125" style="3"/>
    <col min="12316" max="12316" width="17.7109375" style="3" customWidth="1"/>
    <col min="12317" max="12317" width="14.7109375" style="3" customWidth="1"/>
    <col min="12318" max="12543" width="11.42578125" style="3"/>
    <col min="12544" max="12544" width="18.28515625" style="3" customWidth="1"/>
    <col min="12545" max="12545" width="19.85546875" style="3" customWidth="1"/>
    <col min="12546" max="12546" width="12.7109375" style="3" customWidth="1"/>
    <col min="12547" max="12547" width="11" style="3" bestFit="1" customWidth="1"/>
    <col min="12548" max="12548" width="14" style="3" customWidth="1"/>
    <col min="12549" max="12549" width="11" style="3" bestFit="1" customWidth="1"/>
    <col min="12550" max="12550" width="11.5703125" style="3" customWidth="1"/>
    <col min="12551" max="12551" width="53.85546875" style="3" customWidth="1"/>
    <col min="12552" max="12552" width="29" style="3" customWidth="1"/>
    <col min="12553" max="12553" width="13.140625" style="3" customWidth="1"/>
    <col min="12554" max="12554" width="19.28515625" style="3" customWidth="1"/>
    <col min="12555" max="12571" width="11.42578125" style="3"/>
    <col min="12572" max="12572" width="17.7109375" style="3" customWidth="1"/>
    <col min="12573" max="12573" width="14.7109375" style="3" customWidth="1"/>
    <col min="12574" max="12799" width="11.42578125" style="3"/>
    <col min="12800" max="12800" width="18.28515625" style="3" customWidth="1"/>
    <col min="12801" max="12801" width="19.85546875" style="3" customWidth="1"/>
    <col min="12802" max="12802" width="12.7109375" style="3" customWidth="1"/>
    <col min="12803" max="12803" width="11" style="3" bestFit="1" customWidth="1"/>
    <col min="12804" max="12804" width="14" style="3" customWidth="1"/>
    <col min="12805" max="12805" width="11" style="3" bestFit="1" customWidth="1"/>
    <col min="12806" max="12806" width="11.5703125" style="3" customWidth="1"/>
    <col min="12807" max="12807" width="53.85546875" style="3" customWidth="1"/>
    <col min="12808" max="12808" width="29" style="3" customWidth="1"/>
    <col min="12809" max="12809" width="13.140625" style="3" customWidth="1"/>
    <col min="12810" max="12810" width="19.28515625" style="3" customWidth="1"/>
    <col min="12811" max="12827" width="11.42578125" style="3"/>
    <col min="12828" max="12828" width="17.7109375" style="3" customWidth="1"/>
    <col min="12829" max="12829" width="14.7109375" style="3" customWidth="1"/>
    <col min="12830" max="13055" width="11.42578125" style="3"/>
    <col min="13056" max="13056" width="18.28515625" style="3" customWidth="1"/>
    <col min="13057" max="13057" width="19.85546875" style="3" customWidth="1"/>
    <col min="13058" max="13058" width="12.7109375" style="3" customWidth="1"/>
    <col min="13059" max="13059" width="11" style="3" bestFit="1" customWidth="1"/>
    <col min="13060" max="13060" width="14" style="3" customWidth="1"/>
    <col min="13061" max="13061" width="11" style="3" bestFit="1" customWidth="1"/>
    <col min="13062" max="13062" width="11.5703125" style="3" customWidth="1"/>
    <col min="13063" max="13063" width="53.85546875" style="3" customWidth="1"/>
    <col min="13064" max="13064" width="29" style="3" customWidth="1"/>
    <col min="13065" max="13065" width="13.140625" style="3" customWidth="1"/>
    <col min="13066" max="13066" width="19.28515625" style="3" customWidth="1"/>
    <col min="13067" max="13083" width="11.42578125" style="3"/>
    <col min="13084" max="13084" width="17.7109375" style="3" customWidth="1"/>
    <col min="13085" max="13085" width="14.7109375" style="3" customWidth="1"/>
    <col min="13086" max="13311" width="11.42578125" style="3"/>
    <col min="13312" max="13312" width="18.28515625" style="3" customWidth="1"/>
    <col min="13313" max="13313" width="19.85546875" style="3" customWidth="1"/>
    <col min="13314" max="13314" width="12.7109375" style="3" customWidth="1"/>
    <col min="13315" max="13315" width="11" style="3" bestFit="1" customWidth="1"/>
    <col min="13316" max="13316" width="14" style="3" customWidth="1"/>
    <col min="13317" max="13317" width="11" style="3" bestFit="1" customWidth="1"/>
    <col min="13318" max="13318" width="11.5703125" style="3" customWidth="1"/>
    <col min="13319" max="13319" width="53.85546875" style="3" customWidth="1"/>
    <col min="13320" max="13320" width="29" style="3" customWidth="1"/>
    <col min="13321" max="13321" width="13.140625" style="3" customWidth="1"/>
    <col min="13322" max="13322" width="19.28515625" style="3" customWidth="1"/>
    <col min="13323" max="13339" width="11.42578125" style="3"/>
    <col min="13340" max="13340" width="17.7109375" style="3" customWidth="1"/>
    <col min="13341" max="13341" width="14.7109375" style="3" customWidth="1"/>
    <col min="13342" max="13567" width="11.42578125" style="3"/>
    <col min="13568" max="13568" width="18.28515625" style="3" customWidth="1"/>
    <col min="13569" max="13569" width="19.85546875" style="3" customWidth="1"/>
    <col min="13570" max="13570" width="12.7109375" style="3" customWidth="1"/>
    <col min="13571" max="13571" width="11" style="3" bestFit="1" customWidth="1"/>
    <col min="13572" max="13572" width="14" style="3" customWidth="1"/>
    <col min="13573" max="13573" width="11" style="3" bestFit="1" customWidth="1"/>
    <col min="13574" max="13574" width="11.5703125" style="3" customWidth="1"/>
    <col min="13575" max="13575" width="53.85546875" style="3" customWidth="1"/>
    <col min="13576" max="13576" width="29" style="3" customWidth="1"/>
    <col min="13577" max="13577" width="13.140625" style="3" customWidth="1"/>
    <col min="13578" max="13578" width="19.28515625" style="3" customWidth="1"/>
    <col min="13579" max="13595" width="11.42578125" style="3"/>
    <col min="13596" max="13596" width="17.7109375" style="3" customWidth="1"/>
    <col min="13597" max="13597" width="14.7109375" style="3" customWidth="1"/>
    <col min="13598" max="13823" width="11.42578125" style="3"/>
    <col min="13824" max="13824" width="18.28515625" style="3" customWidth="1"/>
    <col min="13825" max="13825" width="19.85546875" style="3" customWidth="1"/>
    <col min="13826" max="13826" width="12.7109375" style="3" customWidth="1"/>
    <col min="13827" max="13827" width="11" style="3" bestFit="1" customWidth="1"/>
    <col min="13828" max="13828" width="14" style="3" customWidth="1"/>
    <col min="13829" max="13829" width="11" style="3" bestFit="1" customWidth="1"/>
    <col min="13830" max="13830" width="11.5703125" style="3" customWidth="1"/>
    <col min="13831" max="13831" width="53.85546875" style="3" customWidth="1"/>
    <col min="13832" max="13832" width="29" style="3" customWidth="1"/>
    <col min="13833" max="13833" width="13.140625" style="3" customWidth="1"/>
    <col min="13834" max="13834" width="19.28515625" style="3" customWidth="1"/>
    <col min="13835" max="13851" width="11.42578125" style="3"/>
    <col min="13852" max="13852" width="17.7109375" style="3" customWidth="1"/>
    <col min="13853" max="13853" width="14.7109375" style="3" customWidth="1"/>
    <col min="13854" max="14079" width="11.42578125" style="3"/>
    <col min="14080" max="14080" width="18.28515625" style="3" customWidth="1"/>
    <col min="14081" max="14081" width="19.85546875" style="3" customWidth="1"/>
    <col min="14082" max="14082" width="12.7109375" style="3" customWidth="1"/>
    <col min="14083" max="14083" width="11" style="3" bestFit="1" customWidth="1"/>
    <col min="14084" max="14084" width="14" style="3" customWidth="1"/>
    <col min="14085" max="14085" width="11" style="3" bestFit="1" customWidth="1"/>
    <col min="14086" max="14086" width="11.5703125" style="3" customWidth="1"/>
    <col min="14087" max="14087" width="53.85546875" style="3" customWidth="1"/>
    <col min="14088" max="14088" width="29" style="3" customWidth="1"/>
    <col min="14089" max="14089" width="13.140625" style="3" customWidth="1"/>
    <col min="14090" max="14090" width="19.28515625" style="3" customWidth="1"/>
    <col min="14091" max="14107" width="11.42578125" style="3"/>
    <col min="14108" max="14108" width="17.7109375" style="3" customWidth="1"/>
    <col min="14109" max="14109" width="14.7109375" style="3" customWidth="1"/>
    <col min="14110" max="14335" width="11.42578125" style="3"/>
    <col min="14336" max="14336" width="18.28515625" style="3" customWidth="1"/>
    <col min="14337" max="14337" width="19.85546875" style="3" customWidth="1"/>
    <col min="14338" max="14338" width="12.7109375" style="3" customWidth="1"/>
    <col min="14339" max="14339" width="11" style="3" bestFit="1" customWidth="1"/>
    <col min="14340" max="14340" width="14" style="3" customWidth="1"/>
    <col min="14341" max="14341" width="11" style="3" bestFit="1" customWidth="1"/>
    <col min="14342" max="14342" width="11.5703125" style="3" customWidth="1"/>
    <col min="14343" max="14343" width="53.85546875" style="3" customWidth="1"/>
    <col min="14344" max="14344" width="29" style="3" customWidth="1"/>
    <col min="14345" max="14345" width="13.140625" style="3" customWidth="1"/>
    <col min="14346" max="14346" width="19.28515625" style="3" customWidth="1"/>
    <col min="14347" max="14363" width="11.42578125" style="3"/>
    <col min="14364" max="14364" width="17.7109375" style="3" customWidth="1"/>
    <col min="14365" max="14365" width="14.7109375" style="3" customWidth="1"/>
    <col min="14366" max="14591" width="11.42578125" style="3"/>
    <col min="14592" max="14592" width="18.28515625" style="3" customWidth="1"/>
    <col min="14593" max="14593" width="19.85546875" style="3" customWidth="1"/>
    <col min="14594" max="14594" width="12.7109375" style="3" customWidth="1"/>
    <col min="14595" max="14595" width="11" style="3" bestFit="1" customWidth="1"/>
    <col min="14596" max="14596" width="14" style="3" customWidth="1"/>
    <col min="14597" max="14597" width="11" style="3" bestFit="1" customWidth="1"/>
    <col min="14598" max="14598" width="11.5703125" style="3" customWidth="1"/>
    <col min="14599" max="14599" width="53.85546875" style="3" customWidth="1"/>
    <col min="14600" max="14600" width="29" style="3" customWidth="1"/>
    <col min="14601" max="14601" width="13.140625" style="3" customWidth="1"/>
    <col min="14602" max="14602" width="19.28515625" style="3" customWidth="1"/>
    <col min="14603" max="14619" width="11.42578125" style="3"/>
    <col min="14620" max="14620" width="17.7109375" style="3" customWidth="1"/>
    <col min="14621" max="14621" width="14.7109375" style="3" customWidth="1"/>
    <col min="14622" max="14847" width="11.42578125" style="3"/>
    <col min="14848" max="14848" width="18.28515625" style="3" customWidth="1"/>
    <col min="14849" max="14849" width="19.85546875" style="3" customWidth="1"/>
    <col min="14850" max="14850" width="12.7109375" style="3" customWidth="1"/>
    <col min="14851" max="14851" width="11" style="3" bestFit="1" customWidth="1"/>
    <col min="14852" max="14852" width="14" style="3" customWidth="1"/>
    <col min="14853" max="14853" width="11" style="3" bestFit="1" customWidth="1"/>
    <col min="14854" max="14854" width="11.5703125" style="3" customWidth="1"/>
    <col min="14855" max="14855" width="53.85546875" style="3" customWidth="1"/>
    <col min="14856" max="14856" width="29" style="3" customWidth="1"/>
    <col min="14857" max="14857" width="13.140625" style="3" customWidth="1"/>
    <col min="14858" max="14858" width="19.28515625" style="3" customWidth="1"/>
    <col min="14859" max="14875" width="11.42578125" style="3"/>
    <col min="14876" max="14876" width="17.7109375" style="3" customWidth="1"/>
    <col min="14877" max="14877" width="14.7109375" style="3" customWidth="1"/>
    <col min="14878" max="15103" width="11.42578125" style="3"/>
    <col min="15104" max="15104" width="18.28515625" style="3" customWidth="1"/>
    <col min="15105" max="15105" width="19.85546875" style="3" customWidth="1"/>
    <col min="15106" max="15106" width="12.7109375" style="3" customWidth="1"/>
    <col min="15107" max="15107" width="11" style="3" bestFit="1" customWidth="1"/>
    <col min="15108" max="15108" width="14" style="3" customWidth="1"/>
    <col min="15109" max="15109" width="11" style="3" bestFit="1" customWidth="1"/>
    <col min="15110" max="15110" width="11.5703125" style="3" customWidth="1"/>
    <col min="15111" max="15111" width="53.85546875" style="3" customWidth="1"/>
    <col min="15112" max="15112" width="29" style="3" customWidth="1"/>
    <col min="15113" max="15113" width="13.140625" style="3" customWidth="1"/>
    <col min="15114" max="15114" width="19.28515625" style="3" customWidth="1"/>
    <col min="15115" max="15131" width="11.42578125" style="3"/>
    <col min="15132" max="15132" width="17.7109375" style="3" customWidth="1"/>
    <col min="15133" max="15133" width="14.7109375" style="3" customWidth="1"/>
    <col min="15134" max="15359" width="11.42578125" style="3"/>
    <col min="15360" max="15360" width="18.28515625" style="3" customWidth="1"/>
    <col min="15361" max="15361" width="19.85546875" style="3" customWidth="1"/>
    <col min="15362" max="15362" width="12.7109375" style="3" customWidth="1"/>
    <col min="15363" max="15363" width="11" style="3" bestFit="1" customWidth="1"/>
    <col min="15364" max="15364" width="14" style="3" customWidth="1"/>
    <col min="15365" max="15365" width="11" style="3" bestFit="1" customWidth="1"/>
    <col min="15366" max="15366" width="11.5703125" style="3" customWidth="1"/>
    <col min="15367" max="15367" width="53.85546875" style="3" customWidth="1"/>
    <col min="15368" max="15368" width="29" style="3" customWidth="1"/>
    <col min="15369" max="15369" width="13.140625" style="3" customWidth="1"/>
    <col min="15370" max="15370" width="19.28515625" style="3" customWidth="1"/>
    <col min="15371" max="15387" width="11.42578125" style="3"/>
    <col min="15388" max="15388" width="17.7109375" style="3" customWidth="1"/>
    <col min="15389" max="15389" width="14.7109375" style="3" customWidth="1"/>
    <col min="15390" max="15615" width="11.42578125" style="3"/>
    <col min="15616" max="15616" width="18.28515625" style="3" customWidth="1"/>
    <col min="15617" max="15617" width="19.85546875" style="3" customWidth="1"/>
    <col min="15618" max="15618" width="12.7109375" style="3" customWidth="1"/>
    <col min="15619" max="15619" width="11" style="3" bestFit="1" customWidth="1"/>
    <col min="15620" max="15620" width="14" style="3" customWidth="1"/>
    <col min="15621" max="15621" width="11" style="3" bestFit="1" customWidth="1"/>
    <col min="15622" max="15622" width="11.5703125" style="3" customWidth="1"/>
    <col min="15623" max="15623" width="53.85546875" style="3" customWidth="1"/>
    <col min="15624" max="15624" width="29" style="3" customWidth="1"/>
    <col min="15625" max="15625" width="13.140625" style="3" customWidth="1"/>
    <col min="15626" max="15626" width="19.28515625" style="3" customWidth="1"/>
    <col min="15627" max="15643" width="11.42578125" style="3"/>
    <col min="15644" max="15644" width="17.7109375" style="3" customWidth="1"/>
    <col min="15645" max="15645" width="14.7109375" style="3" customWidth="1"/>
    <col min="15646" max="15871" width="11.42578125" style="3"/>
    <col min="15872" max="15872" width="18.28515625" style="3" customWidth="1"/>
    <col min="15873" max="15873" width="19.85546875" style="3" customWidth="1"/>
    <col min="15874" max="15874" width="12.7109375" style="3" customWidth="1"/>
    <col min="15875" max="15875" width="11" style="3" bestFit="1" customWidth="1"/>
    <col min="15876" max="15876" width="14" style="3" customWidth="1"/>
    <col min="15877" max="15877" width="11" style="3" bestFit="1" customWidth="1"/>
    <col min="15878" max="15878" width="11.5703125" style="3" customWidth="1"/>
    <col min="15879" max="15879" width="53.85546875" style="3" customWidth="1"/>
    <col min="15880" max="15880" width="29" style="3" customWidth="1"/>
    <col min="15881" max="15881" width="13.140625" style="3" customWidth="1"/>
    <col min="15882" max="15882" width="19.28515625" style="3" customWidth="1"/>
    <col min="15883" max="15899" width="11.42578125" style="3"/>
    <col min="15900" max="15900" width="17.7109375" style="3" customWidth="1"/>
    <col min="15901" max="15901" width="14.7109375" style="3" customWidth="1"/>
    <col min="15902" max="16127" width="11.42578125" style="3"/>
    <col min="16128" max="16128" width="18.28515625" style="3" customWidth="1"/>
    <col min="16129" max="16129" width="19.85546875" style="3" customWidth="1"/>
    <col min="16130" max="16130" width="12.7109375" style="3" customWidth="1"/>
    <col min="16131" max="16131" width="11" style="3" bestFit="1" customWidth="1"/>
    <col min="16132" max="16132" width="14" style="3" customWidth="1"/>
    <col min="16133" max="16133" width="11" style="3" bestFit="1" customWidth="1"/>
    <col min="16134" max="16134" width="11.5703125" style="3" customWidth="1"/>
    <col min="16135" max="16135" width="53.85546875" style="3" customWidth="1"/>
    <col min="16136" max="16136" width="29" style="3" customWidth="1"/>
    <col min="16137" max="16137" width="13.140625" style="3" customWidth="1"/>
    <col min="16138" max="16138" width="19.28515625" style="3" customWidth="1"/>
    <col min="16139" max="16155" width="11.42578125" style="3"/>
    <col min="16156" max="16156" width="17.7109375" style="3" customWidth="1"/>
    <col min="16157" max="16157" width="14.7109375" style="3" customWidth="1"/>
    <col min="16158" max="16384" width="11.42578125" style="3"/>
  </cols>
  <sheetData>
    <row r="2" spans="2:31" ht="18" x14ac:dyDescent="0.35">
      <c r="B2" s="224" t="s">
        <v>116</v>
      </c>
      <c r="C2" s="224"/>
      <c r="D2" s="224"/>
      <c r="E2" s="224"/>
      <c r="F2" s="224"/>
      <c r="G2" s="224"/>
      <c r="H2" s="224"/>
      <c r="I2" s="224"/>
      <c r="J2" s="224"/>
      <c r="K2" s="224"/>
      <c r="L2" s="3"/>
    </row>
    <row r="3" spans="2:31" ht="18" x14ac:dyDescent="0.35">
      <c r="B3" s="12"/>
      <c r="C3" s="12"/>
      <c r="D3" s="12"/>
      <c r="E3" s="12"/>
      <c r="F3" s="12"/>
      <c r="G3" s="4"/>
      <c r="H3" s="12"/>
      <c r="I3" s="12"/>
      <c r="J3" s="5"/>
      <c r="K3" s="12"/>
      <c r="L3" s="3"/>
    </row>
    <row r="5" spans="2:31" s="1" customFormat="1" ht="75" x14ac:dyDescent="0.25">
      <c r="B5" s="15" t="s">
        <v>0</v>
      </c>
      <c r="C5" s="15" t="s">
        <v>1</v>
      </c>
      <c r="D5" s="15" t="s">
        <v>2</v>
      </c>
      <c r="E5" s="16" t="s">
        <v>3</v>
      </c>
      <c r="F5" s="15" t="s">
        <v>4</v>
      </c>
      <c r="G5" s="17" t="s">
        <v>5</v>
      </c>
      <c r="H5" s="18" t="s">
        <v>6</v>
      </c>
      <c r="I5" s="15" t="s">
        <v>7</v>
      </c>
      <c r="J5" s="15" t="s">
        <v>8</v>
      </c>
      <c r="K5" s="15" t="s">
        <v>9</v>
      </c>
      <c r="L5" s="19" t="s">
        <v>10</v>
      </c>
      <c r="AB5" s="11" t="s">
        <v>0</v>
      </c>
      <c r="AC5" s="11" t="s">
        <v>1</v>
      </c>
      <c r="AD5" s="11" t="s">
        <v>11</v>
      </c>
      <c r="AE5" s="11" t="s">
        <v>12</v>
      </c>
    </row>
    <row r="6" spans="2:31" s="1" customFormat="1" ht="135" x14ac:dyDescent="0.35">
      <c r="B6" s="20" t="s">
        <v>2359</v>
      </c>
      <c r="C6" s="39" t="s">
        <v>130</v>
      </c>
      <c r="D6" s="40" t="s">
        <v>117</v>
      </c>
      <c r="E6" s="40" t="s">
        <v>117</v>
      </c>
      <c r="F6" s="39" t="s">
        <v>118</v>
      </c>
      <c r="G6" s="37">
        <v>18180062</v>
      </c>
      <c r="H6" s="38">
        <v>43439</v>
      </c>
      <c r="I6" s="139" t="s">
        <v>1680</v>
      </c>
      <c r="J6" s="139" t="s">
        <v>690</v>
      </c>
      <c r="K6" s="183" t="s">
        <v>68</v>
      </c>
      <c r="L6" s="171">
        <v>964864</v>
      </c>
      <c r="AB6" s="11"/>
      <c r="AC6" s="11"/>
      <c r="AD6" s="11"/>
      <c r="AE6" s="11"/>
    </row>
    <row r="7" spans="2:31" s="1" customFormat="1" ht="165" x14ac:dyDescent="0.35">
      <c r="B7" s="20" t="s">
        <v>2359</v>
      </c>
      <c r="C7" s="39" t="s">
        <v>130</v>
      </c>
      <c r="D7" s="40" t="s">
        <v>117</v>
      </c>
      <c r="E7" s="40" t="s">
        <v>117</v>
      </c>
      <c r="F7" s="39" t="s">
        <v>118</v>
      </c>
      <c r="G7" s="37">
        <v>18180063</v>
      </c>
      <c r="H7" s="38">
        <v>43439</v>
      </c>
      <c r="I7" s="139" t="s">
        <v>1681</v>
      </c>
      <c r="J7" s="139" t="s">
        <v>692</v>
      </c>
      <c r="K7" s="183" t="s">
        <v>69</v>
      </c>
      <c r="L7" s="171">
        <v>181230</v>
      </c>
      <c r="AB7" s="11"/>
      <c r="AC7" s="11"/>
      <c r="AD7" s="11"/>
      <c r="AE7" s="11"/>
    </row>
    <row r="8" spans="2:31" s="1" customFormat="1" ht="165" x14ac:dyDescent="0.35">
      <c r="B8" s="20" t="s">
        <v>2359</v>
      </c>
      <c r="C8" s="39" t="s">
        <v>130</v>
      </c>
      <c r="D8" s="40" t="s">
        <v>117</v>
      </c>
      <c r="E8" s="40" t="s">
        <v>117</v>
      </c>
      <c r="F8" s="39" t="s">
        <v>118</v>
      </c>
      <c r="G8" s="37">
        <v>18180064</v>
      </c>
      <c r="H8" s="38">
        <v>43439</v>
      </c>
      <c r="I8" s="139" t="s">
        <v>1682</v>
      </c>
      <c r="J8" s="139" t="s">
        <v>1683</v>
      </c>
      <c r="K8" s="183" t="s">
        <v>1684</v>
      </c>
      <c r="L8" s="171">
        <v>594976</v>
      </c>
      <c r="AB8" s="11"/>
      <c r="AC8" s="11"/>
      <c r="AD8" s="11"/>
      <c r="AE8" s="11"/>
    </row>
    <row r="9" spans="2:31" s="1" customFormat="1" ht="120" x14ac:dyDescent="0.35">
      <c r="B9" s="20" t="s">
        <v>2359</v>
      </c>
      <c r="C9" s="39" t="s">
        <v>130</v>
      </c>
      <c r="D9" s="40" t="s">
        <v>117</v>
      </c>
      <c r="E9" s="40" t="s">
        <v>117</v>
      </c>
      <c r="F9" s="39" t="s">
        <v>118</v>
      </c>
      <c r="G9" s="37">
        <v>18180065</v>
      </c>
      <c r="H9" s="38">
        <v>43458</v>
      </c>
      <c r="I9" s="139" t="s">
        <v>1685</v>
      </c>
      <c r="J9" s="139" t="s">
        <v>65</v>
      </c>
      <c r="K9" s="183" t="s">
        <v>43</v>
      </c>
      <c r="L9" s="171">
        <v>4497515</v>
      </c>
      <c r="AB9" s="11"/>
      <c r="AC9" s="11"/>
      <c r="AD9" s="11"/>
      <c r="AE9" s="11"/>
    </row>
    <row r="10" spans="2:31" s="1" customFormat="1" ht="135" x14ac:dyDescent="0.35">
      <c r="B10" s="20" t="s">
        <v>2359</v>
      </c>
      <c r="C10" s="39" t="s">
        <v>130</v>
      </c>
      <c r="D10" s="40" t="s">
        <v>117</v>
      </c>
      <c r="E10" s="40" t="s">
        <v>117</v>
      </c>
      <c r="F10" s="39" t="s">
        <v>118</v>
      </c>
      <c r="G10" s="37">
        <v>18180066</v>
      </c>
      <c r="H10" s="38">
        <v>43458</v>
      </c>
      <c r="I10" s="139" t="s">
        <v>1686</v>
      </c>
      <c r="J10" s="139" t="s">
        <v>1687</v>
      </c>
      <c r="K10" s="183" t="s">
        <v>1688</v>
      </c>
      <c r="L10" s="171">
        <v>1489696</v>
      </c>
      <c r="AB10" s="11"/>
      <c r="AC10" s="11"/>
      <c r="AD10" s="11"/>
      <c r="AE10" s="11"/>
    </row>
    <row r="11" spans="2:31" s="1" customFormat="1" ht="30" x14ac:dyDescent="0.35">
      <c r="B11" s="20" t="s">
        <v>2359</v>
      </c>
      <c r="C11" s="139" t="s">
        <v>13</v>
      </c>
      <c r="D11" s="40" t="s">
        <v>117</v>
      </c>
      <c r="E11" s="40" t="s">
        <v>117</v>
      </c>
      <c r="F11" s="45" t="s">
        <v>152</v>
      </c>
      <c r="G11" s="37">
        <v>18180437</v>
      </c>
      <c r="H11" s="38">
        <v>43441</v>
      </c>
      <c r="I11" s="139" t="s">
        <v>1689</v>
      </c>
      <c r="J11" s="139" t="s">
        <v>1690</v>
      </c>
      <c r="K11" s="183" t="s">
        <v>1691</v>
      </c>
      <c r="L11" s="171">
        <v>235620</v>
      </c>
      <c r="AB11" s="11"/>
      <c r="AC11" s="11"/>
      <c r="AD11" s="11"/>
      <c r="AE11" s="11"/>
    </row>
    <row r="12" spans="2:31" s="1" customFormat="1" ht="45" x14ac:dyDescent="0.35">
      <c r="B12" s="20" t="s">
        <v>2359</v>
      </c>
      <c r="C12" s="39" t="s">
        <v>130</v>
      </c>
      <c r="D12" s="40" t="s">
        <v>117</v>
      </c>
      <c r="E12" s="40" t="s">
        <v>117</v>
      </c>
      <c r="F12" s="45" t="s">
        <v>152</v>
      </c>
      <c r="G12" s="37">
        <v>18180438</v>
      </c>
      <c r="H12" s="38">
        <v>43442</v>
      </c>
      <c r="I12" s="139" t="s">
        <v>1692</v>
      </c>
      <c r="J12" s="139" t="s">
        <v>71</v>
      </c>
      <c r="K12" s="183" t="s">
        <v>67</v>
      </c>
      <c r="L12" s="171">
        <v>316286</v>
      </c>
      <c r="AB12" s="11"/>
      <c r="AC12" s="11"/>
      <c r="AD12" s="11"/>
      <c r="AE12" s="11"/>
    </row>
    <row r="13" spans="2:31" s="1" customFormat="1" ht="45" x14ac:dyDescent="0.35">
      <c r="B13" s="20" t="s">
        <v>2359</v>
      </c>
      <c r="C13" s="39" t="s">
        <v>130</v>
      </c>
      <c r="D13" s="40" t="s">
        <v>117</v>
      </c>
      <c r="E13" s="40" t="s">
        <v>117</v>
      </c>
      <c r="F13" s="45" t="s">
        <v>152</v>
      </c>
      <c r="G13" s="37">
        <v>18180439</v>
      </c>
      <c r="H13" s="38">
        <v>43442</v>
      </c>
      <c r="I13" s="139" t="s">
        <v>1692</v>
      </c>
      <c r="J13" s="139" t="s">
        <v>71</v>
      </c>
      <c r="K13" s="183" t="s">
        <v>67</v>
      </c>
      <c r="L13" s="171">
        <v>111748</v>
      </c>
      <c r="AB13" s="11"/>
      <c r="AC13" s="11"/>
      <c r="AD13" s="11"/>
      <c r="AE13" s="11"/>
    </row>
    <row r="14" spans="2:31" s="1" customFormat="1" ht="165" x14ac:dyDescent="0.35">
      <c r="B14" s="20" t="s">
        <v>2359</v>
      </c>
      <c r="C14" s="39" t="s">
        <v>130</v>
      </c>
      <c r="D14" s="40" t="s">
        <v>117</v>
      </c>
      <c r="E14" s="40" t="s">
        <v>117</v>
      </c>
      <c r="F14" s="45" t="s">
        <v>152</v>
      </c>
      <c r="G14" s="37">
        <v>18180440</v>
      </c>
      <c r="H14" s="38">
        <v>43445</v>
      </c>
      <c r="I14" s="139" t="s">
        <v>1693</v>
      </c>
      <c r="J14" s="139" t="s">
        <v>46</v>
      </c>
      <c r="K14" s="183" t="s">
        <v>44</v>
      </c>
      <c r="L14" s="171">
        <v>248092</v>
      </c>
      <c r="AB14" s="11"/>
      <c r="AC14" s="11"/>
      <c r="AD14" s="11"/>
      <c r="AE14" s="11"/>
    </row>
    <row r="15" spans="2:31" s="1" customFormat="1" ht="135" x14ac:dyDescent="0.35">
      <c r="B15" s="20" t="s">
        <v>2359</v>
      </c>
      <c r="C15" s="39" t="s">
        <v>130</v>
      </c>
      <c r="D15" s="40" t="s">
        <v>117</v>
      </c>
      <c r="E15" s="40" t="s">
        <v>117</v>
      </c>
      <c r="F15" s="45" t="s">
        <v>152</v>
      </c>
      <c r="G15" s="37">
        <v>18180441</v>
      </c>
      <c r="H15" s="38">
        <v>43445</v>
      </c>
      <c r="I15" s="139" t="s">
        <v>1694</v>
      </c>
      <c r="J15" s="139" t="s">
        <v>1695</v>
      </c>
      <c r="K15" s="183" t="s">
        <v>1696</v>
      </c>
      <c r="L15" s="171">
        <v>219712</v>
      </c>
      <c r="AB15" s="11"/>
      <c r="AC15" s="11"/>
      <c r="AD15" s="11"/>
      <c r="AE15" s="11"/>
    </row>
    <row r="16" spans="2:31" s="1" customFormat="1" ht="150" x14ac:dyDescent="0.35">
      <c r="B16" s="20" t="s">
        <v>2359</v>
      </c>
      <c r="C16" s="139" t="s">
        <v>13</v>
      </c>
      <c r="D16" s="40" t="s">
        <v>117</v>
      </c>
      <c r="E16" s="40" t="s">
        <v>117</v>
      </c>
      <c r="F16" s="45" t="s">
        <v>152</v>
      </c>
      <c r="G16" s="37">
        <v>18180442</v>
      </c>
      <c r="H16" s="38">
        <v>43445</v>
      </c>
      <c r="I16" s="139" t="s">
        <v>1697</v>
      </c>
      <c r="J16" s="139" t="s">
        <v>1698</v>
      </c>
      <c r="K16" s="183" t="s">
        <v>1699</v>
      </c>
      <c r="L16" s="171">
        <v>3043544</v>
      </c>
      <c r="AB16" s="11"/>
      <c r="AC16" s="11"/>
      <c r="AD16" s="11"/>
      <c r="AE16" s="11"/>
    </row>
    <row r="17" spans="2:31" s="1" customFormat="1" ht="75" x14ac:dyDescent="0.35">
      <c r="B17" s="20" t="s">
        <v>2359</v>
      </c>
      <c r="C17" s="39" t="s">
        <v>63</v>
      </c>
      <c r="D17" s="68"/>
      <c r="E17" s="69"/>
      <c r="F17" s="45" t="s">
        <v>152</v>
      </c>
      <c r="G17" s="37">
        <v>18180443</v>
      </c>
      <c r="H17" s="38">
        <v>43437</v>
      </c>
      <c r="I17" s="139" t="s">
        <v>1700</v>
      </c>
      <c r="J17" s="139" t="s">
        <v>1701</v>
      </c>
      <c r="K17" s="183" t="s">
        <v>1702</v>
      </c>
      <c r="L17" s="171">
        <v>6022995</v>
      </c>
      <c r="AB17" s="11"/>
      <c r="AC17" s="11"/>
      <c r="AD17" s="11"/>
      <c r="AE17" s="11"/>
    </row>
    <row r="18" spans="2:31" s="1" customFormat="1" ht="150" x14ac:dyDescent="0.35">
      <c r="B18" s="20" t="s">
        <v>2359</v>
      </c>
      <c r="C18" s="39" t="s">
        <v>151</v>
      </c>
      <c r="D18" s="40" t="s">
        <v>117</v>
      </c>
      <c r="E18" s="40" t="s">
        <v>117</v>
      </c>
      <c r="F18" s="45" t="s">
        <v>152</v>
      </c>
      <c r="G18" s="37">
        <v>18180444</v>
      </c>
      <c r="H18" s="38">
        <v>43437</v>
      </c>
      <c r="I18" s="139" t="s">
        <v>1703</v>
      </c>
      <c r="J18" s="139" t="s">
        <v>1704</v>
      </c>
      <c r="K18" s="183" t="s">
        <v>1705</v>
      </c>
      <c r="L18" s="171">
        <v>18000</v>
      </c>
      <c r="AB18" s="11"/>
      <c r="AC18" s="11"/>
      <c r="AD18" s="11"/>
      <c r="AE18" s="11"/>
    </row>
    <row r="19" spans="2:31" s="1" customFormat="1" ht="165" x14ac:dyDescent="0.35">
      <c r="B19" s="20" t="s">
        <v>2359</v>
      </c>
      <c r="C19" s="139" t="s">
        <v>13</v>
      </c>
      <c r="D19" s="40" t="s">
        <v>117</v>
      </c>
      <c r="E19" s="40" t="s">
        <v>117</v>
      </c>
      <c r="F19" s="45" t="s">
        <v>152</v>
      </c>
      <c r="G19" s="37">
        <v>18180445</v>
      </c>
      <c r="H19" s="38">
        <v>43451</v>
      </c>
      <c r="I19" s="139" t="s">
        <v>1706</v>
      </c>
      <c r="J19" s="139" t="s">
        <v>1690</v>
      </c>
      <c r="K19" s="183" t="s">
        <v>1691</v>
      </c>
      <c r="L19" s="171">
        <v>71400</v>
      </c>
      <c r="AB19" s="11"/>
      <c r="AC19" s="11"/>
      <c r="AD19" s="11"/>
      <c r="AE19" s="11"/>
    </row>
    <row r="20" spans="2:31" s="1" customFormat="1" ht="60" x14ac:dyDescent="0.35">
      <c r="B20" s="20" t="s">
        <v>2359</v>
      </c>
      <c r="C20" s="39" t="s">
        <v>63</v>
      </c>
      <c r="D20" s="68" t="s">
        <v>1707</v>
      </c>
      <c r="E20" s="69">
        <v>43440</v>
      </c>
      <c r="F20" s="45" t="s">
        <v>152</v>
      </c>
      <c r="G20" s="37">
        <v>18180446</v>
      </c>
      <c r="H20" s="38">
        <v>43451</v>
      </c>
      <c r="I20" s="139" t="s">
        <v>1708</v>
      </c>
      <c r="J20" s="139" t="s">
        <v>1701</v>
      </c>
      <c r="K20" s="183" t="s">
        <v>1702</v>
      </c>
      <c r="L20" s="171">
        <v>6580700</v>
      </c>
      <c r="AB20" s="11"/>
      <c r="AC20" s="11"/>
      <c r="AD20" s="11"/>
      <c r="AE20" s="11"/>
    </row>
    <row r="21" spans="2:31" s="1" customFormat="1" ht="180" x14ac:dyDescent="0.35">
      <c r="B21" s="20" t="s">
        <v>2359</v>
      </c>
      <c r="C21" s="139" t="s">
        <v>13</v>
      </c>
      <c r="D21" s="40" t="s">
        <v>117</v>
      </c>
      <c r="E21" s="40" t="s">
        <v>117</v>
      </c>
      <c r="F21" s="45" t="s">
        <v>152</v>
      </c>
      <c r="G21" s="37">
        <v>18180447</v>
      </c>
      <c r="H21" s="38">
        <v>43455</v>
      </c>
      <c r="I21" s="139" t="s">
        <v>1709</v>
      </c>
      <c r="J21" s="139" t="s">
        <v>46</v>
      </c>
      <c r="K21" s="183" t="s">
        <v>44</v>
      </c>
      <c r="L21" s="171">
        <v>295229</v>
      </c>
      <c r="AB21" s="11"/>
      <c r="AC21" s="11"/>
      <c r="AD21" s="11"/>
      <c r="AE21" s="11"/>
    </row>
    <row r="22" spans="2:31" s="1" customFormat="1" ht="150" x14ac:dyDescent="0.35">
      <c r="B22" s="20" t="s">
        <v>2359</v>
      </c>
      <c r="C22" s="139" t="s">
        <v>13</v>
      </c>
      <c r="D22" s="40" t="s">
        <v>117</v>
      </c>
      <c r="E22" s="40" t="s">
        <v>117</v>
      </c>
      <c r="F22" s="45" t="s">
        <v>152</v>
      </c>
      <c r="G22" s="37">
        <v>18180449</v>
      </c>
      <c r="H22" s="38">
        <v>43460</v>
      </c>
      <c r="I22" s="139" t="s">
        <v>1710</v>
      </c>
      <c r="J22" s="139" t="s">
        <v>1690</v>
      </c>
      <c r="K22" s="183" t="s">
        <v>1691</v>
      </c>
      <c r="L22" s="171">
        <v>963900</v>
      </c>
      <c r="AB22" s="11"/>
      <c r="AC22" s="11"/>
      <c r="AD22" s="11"/>
      <c r="AE22" s="11"/>
    </row>
    <row r="23" spans="2:31" s="1" customFormat="1" ht="165" x14ac:dyDescent="0.35">
      <c r="B23" s="20" t="s">
        <v>2359</v>
      </c>
      <c r="C23" s="39" t="s">
        <v>130</v>
      </c>
      <c r="D23" s="40" t="s">
        <v>117</v>
      </c>
      <c r="E23" s="40" t="s">
        <v>117</v>
      </c>
      <c r="F23" s="45" t="s">
        <v>152</v>
      </c>
      <c r="G23" s="37">
        <v>18180451</v>
      </c>
      <c r="H23" s="38">
        <v>43462</v>
      </c>
      <c r="I23" s="139" t="s">
        <v>1711</v>
      </c>
      <c r="J23" s="139" t="s">
        <v>47</v>
      </c>
      <c r="K23" s="183" t="s">
        <v>29</v>
      </c>
      <c r="L23" s="171">
        <v>360933</v>
      </c>
      <c r="AB23" s="11"/>
      <c r="AC23" s="11"/>
      <c r="AD23" s="11"/>
      <c r="AE23" s="11"/>
    </row>
    <row r="24" spans="2:31" s="1" customFormat="1" ht="120" x14ac:dyDescent="0.35">
      <c r="B24" s="20" t="s">
        <v>2359</v>
      </c>
      <c r="C24" s="139" t="s">
        <v>13</v>
      </c>
      <c r="D24" s="40" t="s">
        <v>117</v>
      </c>
      <c r="E24" s="40" t="s">
        <v>117</v>
      </c>
      <c r="F24" s="45" t="s">
        <v>152</v>
      </c>
      <c r="G24" s="37">
        <v>18180452</v>
      </c>
      <c r="H24" s="38">
        <v>43462</v>
      </c>
      <c r="I24" s="139" t="s">
        <v>1712</v>
      </c>
      <c r="J24" s="139" t="s">
        <v>1713</v>
      </c>
      <c r="K24" s="183" t="s">
        <v>1714</v>
      </c>
      <c r="L24" s="171">
        <v>509999</v>
      </c>
      <c r="AB24" s="11"/>
      <c r="AC24" s="11"/>
      <c r="AD24" s="11"/>
      <c r="AE24" s="11"/>
    </row>
    <row r="25" spans="2:31" s="1" customFormat="1" x14ac:dyDescent="0.35">
      <c r="B25" s="20" t="s">
        <v>2359</v>
      </c>
      <c r="C25" s="139" t="s">
        <v>14</v>
      </c>
      <c r="D25" s="40" t="s">
        <v>117</v>
      </c>
      <c r="E25" s="40" t="s">
        <v>117</v>
      </c>
      <c r="F25" s="37" t="s">
        <v>15</v>
      </c>
      <c r="G25" s="109" t="s">
        <v>117</v>
      </c>
      <c r="H25" s="38">
        <v>43465</v>
      </c>
      <c r="I25" s="39" t="s">
        <v>1715</v>
      </c>
      <c r="J25" s="139" t="s">
        <v>16</v>
      </c>
      <c r="K25" s="183" t="s">
        <v>1716</v>
      </c>
      <c r="L25" s="205">
        <v>250150</v>
      </c>
      <c r="AB25" s="11"/>
      <c r="AC25" s="11"/>
      <c r="AD25" s="11"/>
      <c r="AE25" s="11"/>
    </row>
    <row r="26" spans="2:31" s="1" customFormat="1" x14ac:dyDescent="0.35">
      <c r="B26" s="20" t="s">
        <v>2359</v>
      </c>
      <c r="C26" s="139" t="s">
        <v>14</v>
      </c>
      <c r="D26" s="40" t="s">
        <v>117</v>
      </c>
      <c r="E26" s="40" t="s">
        <v>117</v>
      </c>
      <c r="F26" s="37" t="s">
        <v>15</v>
      </c>
      <c r="G26" s="109" t="s">
        <v>117</v>
      </c>
      <c r="H26" s="38">
        <v>43465</v>
      </c>
      <c r="I26" s="39" t="s">
        <v>1717</v>
      </c>
      <c r="J26" s="139" t="s">
        <v>1718</v>
      </c>
      <c r="K26" s="183" t="s">
        <v>1719</v>
      </c>
      <c r="L26" s="205">
        <v>22990</v>
      </c>
      <c r="AB26" s="11"/>
      <c r="AC26" s="11"/>
      <c r="AD26" s="11"/>
      <c r="AE26" s="11"/>
    </row>
    <row r="27" spans="2:31" s="1" customFormat="1" x14ac:dyDescent="0.35">
      <c r="B27" s="20" t="s">
        <v>2359</v>
      </c>
      <c r="C27" s="139" t="s">
        <v>14</v>
      </c>
      <c r="D27" s="40" t="s">
        <v>117</v>
      </c>
      <c r="E27" s="40" t="s">
        <v>117</v>
      </c>
      <c r="F27" s="37" t="s">
        <v>15</v>
      </c>
      <c r="G27" s="109" t="s">
        <v>117</v>
      </c>
      <c r="H27" s="38">
        <v>43465</v>
      </c>
      <c r="I27" s="39" t="s">
        <v>1720</v>
      </c>
      <c r="J27" s="139" t="s">
        <v>1721</v>
      </c>
      <c r="K27" s="183" t="s">
        <v>1722</v>
      </c>
      <c r="L27" s="205">
        <v>39880</v>
      </c>
      <c r="AB27" s="11"/>
      <c r="AC27" s="11"/>
      <c r="AD27" s="11"/>
      <c r="AE27" s="11"/>
    </row>
    <row r="28" spans="2:31" s="1" customFormat="1" ht="30" x14ac:dyDescent="0.35">
      <c r="B28" s="20" t="s">
        <v>2359</v>
      </c>
      <c r="C28" s="139" t="s">
        <v>14</v>
      </c>
      <c r="D28" s="40" t="s">
        <v>117</v>
      </c>
      <c r="E28" s="40" t="s">
        <v>117</v>
      </c>
      <c r="F28" s="37" t="s">
        <v>15</v>
      </c>
      <c r="G28" s="109" t="s">
        <v>117</v>
      </c>
      <c r="H28" s="38">
        <v>43465</v>
      </c>
      <c r="I28" s="160" t="s">
        <v>1723</v>
      </c>
      <c r="J28" s="139" t="s">
        <v>1724</v>
      </c>
      <c r="K28" s="183" t="s">
        <v>1725</v>
      </c>
      <c r="L28" s="205">
        <v>1089462</v>
      </c>
      <c r="AB28" s="11"/>
      <c r="AC28" s="11"/>
      <c r="AD28" s="11"/>
      <c r="AE28" s="11"/>
    </row>
    <row r="29" spans="2:31" s="1" customFormat="1" x14ac:dyDescent="0.35">
      <c r="B29" s="20" t="s">
        <v>2359</v>
      </c>
      <c r="C29" s="139" t="s">
        <v>14</v>
      </c>
      <c r="D29" s="40" t="s">
        <v>117</v>
      </c>
      <c r="E29" s="40" t="s">
        <v>117</v>
      </c>
      <c r="F29" s="37" t="s">
        <v>15</v>
      </c>
      <c r="G29" s="109" t="s">
        <v>117</v>
      </c>
      <c r="H29" s="38">
        <v>43465</v>
      </c>
      <c r="I29" s="39" t="s">
        <v>1720</v>
      </c>
      <c r="J29" s="141" t="s">
        <v>1726</v>
      </c>
      <c r="K29" s="206" t="s">
        <v>1128</v>
      </c>
      <c r="L29" s="205">
        <v>1786022</v>
      </c>
      <c r="AB29" s="11"/>
      <c r="AC29" s="11"/>
      <c r="AD29" s="11"/>
      <c r="AE29" s="11"/>
    </row>
    <row r="30" spans="2:31" s="1" customFormat="1" ht="30" x14ac:dyDescent="0.35">
      <c r="B30" s="89" t="s">
        <v>2346</v>
      </c>
      <c r="C30" s="39" t="s">
        <v>130</v>
      </c>
      <c r="D30" s="40" t="s">
        <v>117</v>
      </c>
      <c r="E30" s="40" t="s">
        <v>117</v>
      </c>
      <c r="F30" s="45" t="s">
        <v>152</v>
      </c>
      <c r="G30" s="37">
        <v>1180168</v>
      </c>
      <c r="H30" s="38">
        <v>43438</v>
      </c>
      <c r="I30" s="139" t="s">
        <v>72</v>
      </c>
      <c r="J30" s="139" t="s">
        <v>71</v>
      </c>
      <c r="K30" s="183" t="s">
        <v>67</v>
      </c>
      <c r="L30" s="171">
        <v>201648</v>
      </c>
      <c r="AB30" s="11"/>
      <c r="AC30" s="11"/>
      <c r="AD30" s="11"/>
      <c r="AE30" s="11"/>
    </row>
    <row r="31" spans="2:31" s="1" customFormat="1" ht="30" x14ac:dyDescent="0.35">
      <c r="B31" s="89" t="s">
        <v>2346</v>
      </c>
      <c r="C31" s="39" t="s">
        <v>130</v>
      </c>
      <c r="D31" s="40" t="s">
        <v>117</v>
      </c>
      <c r="E31" s="40" t="s">
        <v>117</v>
      </c>
      <c r="F31" s="39" t="s">
        <v>118</v>
      </c>
      <c r="G31" s="37">
        <v>1180077</v>
      </c>
      <c r="H31" s="38">
        <v>43439</v>
      </c>
      <c r="I31" s="139" t="s">
        <v>73</v>
      </c>
      <c r="J31" s="139" t="s">
        <v>105</v>
      </c>
      <c r="K31" s="183" t="s">
        <v>109</v>
      </c>
      <c r="L31" s="171">
        <v>562941</v>
      </c>
      <c r="AB31" s="11"/>
      <c r="AC31" s="11"/>
      <c r="AD31" s="11"/>
      <c r="AE31" s="11"/>
    </row>
    <row r="32" spans="2:31" s="1" customFormat="1" ht="45" x14ac:dyDescent="0.35">
      <c r="B32" s="89" t="s">
        <v>2346</v>
      </c>
      <c r="C32" s="39" t="s">
        <v>130</v>
      </c>
      <c r="D32" s="40" t="s">
        <v>117</v>
      </c>
      <c r="E32" s="40" t="s">
        <v>117</v>
      </c>
      <c r="F32" s="39" t="s">
        <v>118</v>
      </c>
      <c r="G32" s="37">
        <v>1180078</v>
      </c>
      <c r="H32" s="38">
        <v>43442</v>
      </c>
      <c r="I32" s="139" t="s">
        <v>74</v>
      </c>
      <c r="J32" s="139" t="s">
        <v>48</v>
      </c>
      <c r="K32" s="183" t="s">
        <v>31</v>
      </c>
      <c r="L32" s="171">
        <v>2487979</v>
      </c>
      <c r="AB32" s="11"/>
      <c r="AC32" s="11"/>
      <c r="AD32" s="11"/>
      <c r="AE32" s="11"/>
    </row>
    <row r="33" spans="2:31" s="1" customFormat="1" ht="30" x14ac:dyDescent="0.35">
      <c r="B33" s="89" t="s">
        <v>2346</v>
      </c>
      <c r="C33" s="39" t="s">
        <v>130</v>
      </c>
      <c r="D33" s="40" t="s">
        <v>117</v>
      </c>
      <c r="E33" s="40" t="s">
        <v>117</v>
      </c>
      <c r="F33" s="39" t="s">
        <v>118</v>
      </c>
      <c r="G33" s="37">
        <v>1180079</v>
      </c>
      <c r="H33" s="38">
        <v>43442</v>
      </c>
      <c r="I33" s="139" t="s">
        <v>75</v>
      </c>
      <c r="J33" s="139" t="s">
        <v>65</v>
      </c>
      <c r="K33" s="183" t="s">
        <v>43</v>
      </c>
      <c r="L33" s="171">
        <v>3275357</v>
      </c>
      <c r="AB33" s="11"/>
      <c r="AC33" s="11"/>
      <c r="AD33" s="11"/>
      <c r="AE33" s="11"/>
    </row>
    <row r="34" spans="2:31" s="1" customFormat="1" ht="30" x14ac:dyDescent="0.35">
      <c r="B34" s="89" t="s">
        <v>2346</v>
      </c>
      <c r="C34" s="39" t="s">
        <v>130</v>
      </c>
      <c r="D34" s="40" t="s">
        <v>117</v>
      </c>
      <c r="E34" s="40" t="s">
        <v>117</v>
      </c>
      <c r="F34" s="39" t="s">
        <v>118</v>
      </c>
      <c r="G34" s="37">
        <v>1180080</v>
      </c>
      <c r="H34" s="38">
        <v>43442</v>
      </c>
      <c r="I34" s="139" t="s">
        <v>76</v>
      </c>
      <c r="J34" s="139" t="s">
        <v>48</v>
      </c>
      <c r="K34" s="183" t="s">
        <v>31</v>
      </c>
      <c r="L34" s="171">
        <v>633456</v>
      </c>
      <c r="AB34" s="11"/>
      <c r="AC34" s="11"/>
      <c r="AD34" s="11"/>
      <c r="AE34" s="11"/>
    </row>
    <row r="35" spans="2:31" s="1" customFormat="1" ht="30" x14ac:dyDescent="0.35">
      <c r="B35" s="89" t="s">
        <v>2346</v>
      </c>
      <c r="C35" s="39" t="s">
        <v>130</v>
      </c>
      <c r="D35" s="40" t="s">
        <v>117</v>
      </c>
      <c r="E35" s="40" t="s">
        <v>117</v>
      </c>
      <c r="F35" s="39" t="s">
        <v>118</v>
      </c>
      <c r="G35" s="37">
        <v>1180081</v>
      </c>
      <c r="H35" s="38">
        <v>43442</v>
      </c>
      <c r="I35" s="139" t="s">
        <v>76</v>
      </c>
      <c r="J35" s="139" t="s">
        <v>65</v>
      </c>
      <c r="K35" s="183" t="s">
        <v>43</v>
      </c>
      <c r="L35" s="171">
        <v>1150923</v>
      </c>
      <c r="AB35" s="11"/>
      <c r="AC35" s="11"/>
      <c r="AD35" s="11"/>
      <c r="AE35" s="11"/>
    </row>
    <row r="36" spans="2:31" s="1" customFormat="1" ht="45" x14ac:dyDescent="0.35">
      <c r="B36" s="89" t="s">
        <v>2346</v>
      </c>
      <c r="C36" s="39" t="s">
        <v>130</v>
      </c>
      <c r="D36" s="40" t="s">
        <v>117</v>
      </c>
      <c r="E36" s="40" t="s">
        <v>117</v>
      </c>
      <c r="F36" s="39" t="s">
        <v>118</v>
      </c>
      <c r="G36" s="37">
        <v>1180082</v>
      </c>
      <c r="H36" s="38">
        <v>43442</v>
      </c>
      <c r="I36" s="139" t="s">
        <v>77</v>
      </c>
      <c r="J36" s="139" t="s">
        <v>58</v>
      </c>
      <c r="K36" s="183" t="s">
        <v>39</v>
      </c>
      <c r="L36" s="171">
        <v>1250000</v>
      </c>
      <c r="AB36" s="11"/>
      <c r="AC36" s="11"/>
      <c r="AD36" s="11"/>
      <c r="AE36" s="11"/>
    </row>
    <row r="37" spans="2:31" s="1" customFormat="1" ht="30" x14ac:dyDescent="0.35">
      <c r="B37" s="89" t="s">
        <v>2346</v>
      </c>
      <c r="C37" s="139" t="s">
        <v>13</v>
      </c>
      <c r="D37" s="40" t="s">
        <v>117</v>
      </c>
      <c r="E37" s="40" t="s">
        <v>117</v>
      </c>
      <c r="F37" s="45" t="s">
        <v>152</v>
      </c>
      <c r="G37" s="37">
        <v>1180169</v>
      </c>
      <c r="H37" s="38">
        <v>43444</v>
      </c>
      <c r="I37" s="139" t="s">
        <v>78</v>
      </c>
      <c r="J37" s="139" t="s">
        <v>115</v>
      </c>
      <c r="K37" s="183" t="s">
        <v>110</v>
      </c>
      <c r="L37" s="171">
        <v>2380000</v>
      </c>
      <c r="AB37" s="11"/>
      <c r="AC37" s="11"/>
      <c r="AD37" s="11"/>
      <c r="AE37" s="11"/>
    </row>
    <row r="38" spans="2:31" s="1" customFormat="1" ht="30" x14ac:dyDescent="0.35">
      <c r="B38" s="89" t="s">
        <v>2346</v>
      </c>
      <c r="C38" s="139" t="s">
        <v>13</v>
      </c>
      <c r="D38" s="40" t="s">
        <v>117</v>
      </c>
      <c r="E38" s="40" t="s">
        <v>117</v>
      </c>
      <c r="F38" s="45" t="s">
        <v>152</v>
      </c>
      <c r="G38" s="37">
        <v>1180170</v>
      </c>
      <c r="H38" s="38">
        <v>43444</v>
      </c>
      <c r="I38" s="139" t="s">
        <v>79</v>
      </c>
      <c r="J38" s="139" t="s">
        <v>61</v>
      </c>
      <c r="K38" s="183" t="s">
        <v>62</v>
      </c>
      <c r="L38" s="171">
        <v>284445</v>
      </c>
      <c r="AB38" s="11"/>
      <c r="AC38" s="11"/>
      <c r="AD38" s="11"/>
      <c r="AE38" s="11"/>
    </row>
    <row r="39" spans="2:31" s="1" customFormat="1" ht="45" x14ac:dyDescent="0.35">
      <c r="B39" s="89" t="s">
        <v>2346</v>
      </c>
      <c r="C39" s="139" t="s">
        <v>13</v>
      </c>
      <c r="D39" s="40" t="s">
        <v>117</v>
      </c>
      <c r="E39" s="40" t="s">
        <v>117</v>
      </c>
      <c r="F39" s="45" t="s">
        <v>152</v>
      </c>
      <c r="G39" s="37">
        <v>1180171</v>
      </c>
      <c r="H39" s="38">
        <v>43445</v>
      </c>
      <c r="I39" s="139" t="s">
        <v>80</v>
      </c>
      <c r="J39" s="139" t="s">
        <v>40</v>
      </c>
      <c r="K39" s="183" t="s">
        <v>41</v>
      </c>
      <c r="L39" s="171">
        <v>142800</v>
      </c>
      <c r="AB39" s="11"/>
      <c r="AC39" s="11"/>
      <c r="AD39" s="11"/>
      <c r="AE39" s="11"/>
    </row>
    <row r="40" spans="2:31" s="1" customFormat="1" ht="60" x14ac:dyDescent="0.35">
      <c r="B40" s="89" t="s">
        <v>2346</v>
      </c>
      <c r="C40" s="139" t="s">
        <v>13</v>
      </c>
      <c r="D40" s="40" t="s">
        <v>117</v>
      </c>
      <c r="E40" s="40" t="s">
        <v>117</v>
      </c>
      <c r="F40" s="45" t="s">
        <v>152</v>
      </c>
      <c r="G40" s="37">
        <v>1180172</v>
      </c>
      <c r="H40" s="38">
        <v>43446</v>
      </c>
      <c r="I40" s="139" t="s">
        <v>81</v>
      </c>
      <c r="J40" s="139" t="s">
        <v>49</v>
      </c>
      <c r="K40" s="183" t="s">
        <v>45</v>
      </c>
      <c r="L40" s="171">
        <v>1535100</v>
      </c>
      <c r="AB40" s="11"/>
      <c r="AC40" s="11"/>
      <c r="AD40" s="11"/>
      <c r="AE40" s="11"/>
    </row>
    <row r="41" spans="2:31" s="1" customFormat="1" ht="60" x14ac:dyDescent="0.35">
      <c r="B41" s="89" t="s">
        <v>2346</v>
      </c>
      <c r="C41" s="139" t="s">
        <v>13</v>
      </c>
      <c r="D41" s="40" t="s">
        <v>117</v>
      </c>
      <c r="E41" s="40" t="s">
        <v>117</v>
      </c>
      <c r="F41" s="45" t="s">
        <v>152</v>
      </c>
      <c r="G41" s="37">
        <v>1180173</v>
      </c>
      <c r="H41" s="38">
        <v>43446</v>
      </c>
      <c r="I41" s="139" t="s">
        <v>82</v>
      </c>
      <c r="J41" s="139" t="s">
        <v>34</v>
      </c>
      <c r="K41" s="183" t="s">
        <v>36</v>
      </c>
      <c r="L41" s="171">
        <v>2360000</v>
      </c>
      <c r="AB41" s="11"/>
      <c r="AC41" s="11"/>
      <c r="AD41" s="11"/>
      <c r="AE41" s="11"/>
    </row>
    <row r="42" spans="2:31" s="1" customFormat="1" ht="60" x14ac:dyDescent="0.35">
      <c r="B42" s="89" t="s">
        <v>2346</v>
      </c>
      <c r="C42" s="139" t="s">
        <v>13</v>
      </c>
      <c r="D42" s="40" t="s">
        <v>117</v>
      </c>
      <c r="E42" s="40" t="s">
        <v>117</v>
      </c>
      <c r="F42" s="45" t="s">
        <v>152</v>
      </c>
      <c r="G42" s="37">
        <v>1180174</v>
      </c>
      <c r="H42" s="38">
        <v>43446</v>
      </c>
      <c r="I42" s="139" t="s">
        <v>83</v>
      </c>
      <c r="J42" s="139" t="s">
        <v>70</v>
      </c>
      <c r="K42" s="183" t="s">
        <v>42</v>
      </c>
      <c r="L42" s="171">
        <v>256064</v>
      </c>
      <c r="AB42" s="11"/>
      <c r="AC42" s="11"/>
      <c r="AD42" s="11"/>
      <c r="AE42" s="11"/>
    </row>
    <row r="43" spans="2:31" s="1" customFormat="1" ht="45" x14ac:dyDescent="0.35">
      <c r="B43" s="89" t="s">
        <v>2346</v>
      </c>
      <c r="C43" s="39" t="s">
        <v>130</v>
      </c>
      <c r="D43" s="40" t="s">
        <v>117</v>
      </c>
      <c r="E43" s="40" t="s">
        <v>117</v>
      </c>
      <c r="F43" s="45" t="s">
        <v>152</v>
      </c>
      <c r="G43" s="37">
        <v>1180175</v>
      </c>
      <c r="H43" s="38">
        <v>43437</v>
      </c>
      <c r="I43" s="139" t="s">
        <v>84</v>
      </c>
      <c r="J43" s="139" t="s">
        <v>71</v>
      </c>
      <c r="K43" s="183" t="s">
        <v>67</v>
      </c>
      <c r="L43" s="171">
        <v>63588</v>
      </c>
      <c r="AB43" s="11"/>
      <c r="AC43" s="11"/>
      <c r="AD43" s="11"/>
      <c r="AE43" s="11"/>
    </row>
    <row r="44" spans="2:31" s="1" customFormat="1" ht="45" x14ac:dyDescent="0.35">
      <c r="B44" s="89" t="s">
        <v>2346</v>
      </c>
      <c r="C44" s="139" t="s">
        <v>13</v>
      </c>
      <c r="D44" s="40" t="s">
        <v>117</v>
      </c>
      <c r="E44" s="40" t="s">
        <v>117</v>
      </c>
      <c r="F44" s="45" t="s">
        <v>152</v>
      </c>
      <c r="G44" s="37">
        <v>1180176</v>
      </c>
      <c r="H44" s="38">
        <v>43440</v>
      </c>
      <c r="I44" s="139" t="s">
        <v>85</v>
      </c>
      <c r="J44" s="139" t="s">
        <v>106</v>
      </c>
      <c r="K44" s="183" t="s">
        <v>111</v>
      </c>
      <c r="L44" s="171">
        <v>492660</v>
      </c>
      <c r="AB44" s="11"/>
      <c r="AC44" s="11"/>
      <c r="AD44" s="11"/>
      <c r="AE44" s="11"/>
    </row>
    <row r="45" spans="2:31" s="1" customFormat="1" ht="45" x14ac:dyDescent="0.35">
      <c r="B45" s="89" t="s">
        <v>2346</v>
      </c>
      <c r="C45" s="39" t="s">
        <v>130</v>
      </c>
      <c r="D45" s="40" t="s">
        <v>117</v>
      </c>
      <c r="E45" s="40" t="s">
        <v>117</v>
      </c>
      <c r="F45" s="45" t="s">
        <v>152</v>
      </c>
      <c r="G45" s="37">
        <v>1180177</v>
      </c>
      <c r="H45" s="38">
        <v>43444</v>
      </c>
      <c r="I45" s="139" t="s">
        <v>86</v>
      </c>
      <c r="J45" s="139" t="s">
        <v>107</v>
      </c>
      <c r="K45" s="183" t="s">
        <v>112</v>
      </c>
      <c r="L45" s="171">
        <v>130192</v>
      </c>
      <c r="AB45" s="11"/>
      <c r="AC45" s="11"/>
      <c r="AD45" s="11"/>
      <c r="AE45" s="11"/>
    </row>
    <row r="46" spans="2:31" s="1" customFormat="1" ht="75" x14ac:dyDescent="0.35">
      <c r="B46" s="89" t="s">
        <v>2346</v>
      </c>
      <c r="C46" s="139" t="s">
        <v>13</v>
      </c>
      <c r="D46" s="40" t="s">
        <v>117</v>
      </c>
      <c r="E46" s="40" t="s">
        <v>117</v>
      </c>
      <c r="F46" s="45" t="s">
        <v>152</v>
      </c>
      <c r="G46" s="37">
        <v>1180178</v>
      </c>
      <c r="H46" s="38">
        <v>43446</v>
      </c>
      <c r="I46" s="139" t="s">
        <v>87</v>
      </c>
      <c r="J46" s="139" t="s">
        <v>60</v>
      </c>
      <c r="K46" s="183" t="s">
        <v>51</v>
      </c>
      <c r="L46" s="171">
        <v>881790</v>
      </c>
      <c r="AB46" s="11"/>
      <c r="AC46" s="11"/>
      <c r="AD46" s="11"/>
      <c r="AE46" s="11"/>
    </row>
    <row r="47" spans="2:31" s="1" customFormat="1" ht="30" x14ac:dyDescent="0.35">
      <c r="B47" s="89" t="s">
        <v>2346</v>
      </c>
      <c r="C47" s="39" t="s">
        <v>130</v>
      </c>
      <c r="D47" s="40" t="s">
        <v>117</v>
      </c>
      <c r="E47" s="40" t="s">
        <v>117</v>
      </c>
      <c r="F47" s="39" t="s">
        <v>118</v>
      </c>
      <c r="G47" s="37">
        <v>1180083</v>
      </c>
      <c r="H47" s="38">
        <v>43445</v>
      </c>
      <c r="I47" s="139" t="s">
        <v>88</v>
      </c>
      <c r="J47" s="139" t="s">
        <v>65</v>
      </c>
      <c r="K47" s="183" t="s">
        <v>43</v>
      </c>
      <c r="L47" s="171">
        <v>370117</v>
      </c>
      <c r="AB47" s="11"/>
      <c r="AC47" s="11"/>
      <c r="AD47" s="11"/>
      <c r="AE47" s="11"/>
    </row>
    <row r="48" spans="2:31" s="1" customFormat="1" ht="45" x14ac:dyDescent="0.35">
      <c r="B48" s="89" t="s">
        <v>2346</v>
      </c>
      <c r="C48" s="39" t="s">
        <v>130</v>
      </c>
      <c r="D48" s="40" t="s">
        <v>117</v>
      </c>
      <c r="E48" s="40" t="s">
        <v>117</v>
      </c>
      <c r="F48" s="39" t="s">
        <v>118</v>
      </c>
      <c r="G48" s="37">
        <v>1180084</v>
      </c>
      <c r="H48" s="38">
        <v>43447</v>
      </c>
      <c r="I48" s="139" t="s">
        <v>89</v>
      </c>
      <c r="J48" s="139" t="s">
        <v>108</v>
      </c>
      <c r="K48" s="183" t="s">
        <v>113</v>
      </c>
      <c r="L48" s="171">
        <v>487906</v>
      </c>
      <c r="AB48" s="11"/>
      <c r="AC48" s="11"/>
      <c r="AD48" s="11"/>
      <c r="AE48" s="11"/>
    </row>
    <row r="49" spans="2:31" s="1" customFormat="1" ht="30" x14ac:dyDescent="0.35">
      <c r="B49" s="89" t="s">
        <v>2346</v>
      </c>
      <c r="C49" s="39" t="s">
        <v>130</v>
      </c>
      <c r="D49" s="40" t="s">
        <v>117</v>
      </c>
      <c r="E49" s="40" t="s">
        <v>117</v>
      </c>
      <c r="F49" s="39" t="s">
        <v>118</v>
      </c>
      <c r="G49" s="37">
        <v>1180085</v>
      </c>
      <c r="H49" s="38">
        <v>43447</v>
      </c>
      <c r="I49" s="139" t="s">
        <v>90</v>
      </c>
      <c r="J49" s="139" t="s">
        <v>48</v>
      </c>
      <c r="K49" s="183" t="s">
        <v>31</v>
      </c>
      <c r="L49" s="171">
        <v>871558</v>
      </c>
      <c r="AB49" s="11"/>
      <c r="AC49" s="11"/>
      <c r="AD49" s="11"/>
      <c r="AE49" s="11"/>
    </row>
    <row r="50" spans="2:31" s="1" customFormat="1" ht="30" x14ac:dyDescent="0.35">
      <c r="B50" s="89" t="s">
        <v>2346</v>
      </c>
      <c r="C50" s="39" t="s">
        <v>130</v>
      </c>
      <c r="D50" s="40" t="s">
        <v>117</v>
      </c>
      <c r="E50" s="40" t="s">
        <v>117</v>
      </c>
      <c r="F50" s="39" t="s">
        <v>118</v>
      </c>
      <c r="G50" s="37">
        <v>1180086</v>
      </c>
      <c r="H50" s="38">
        <v>43447</v>
      </c>
      <c r="I50" s="139" t="s">
        <v>91</v>
      </c>
      <c r="J50" s="139" t="s">
        <v>48</v>
      </c>
      <c r="K50" s="183" t="s">
        <v>31</v>
      </c>
      <c r="L50" s="171">
        <v>297191</v>
      </c>
      <c r="AB50" s="11"/>
      <c r="AC50" s="11"/>
      <c r="AD50" s="11"/>
      <c r="AE50" s="11"/>
    </row>
    <row r="51" spans="2:31" s="2" customFormat="1" ht="30" x14ac:dyDescent="0.35">
      <c r="B51" s="89" t="s">
        <v>2346</v>
      </c>
      <c r="C51" s="39" t="s">
        <v>130</v>
      </c>
      <c r="D51" s="40" t="s">
        <v>117</v>
      </c>
      <c r="E51" s="40" t="s">
        <v>117</v>
      </c>
      <c r="F51" s="45" t="s">
        <v>152</v>
      </c>
      <c r="G51" s="37">
        <v>1180179</v>
      </c>
      <c r="H51" s="38">
        <v>43448</v>
      </c>
      <c r="I51" s="139" t="s">
        <v>92</v>
      </c>
      <c r="J51" s="139" t="s">
        <v>33</v>
      </c>
      <c r="K51" s="183" t="s">
        <v>30</v>
      </c>
      <c r="L51" s="171">
        <v>145613</v>
      </c>
    </row>
    <row r="52" spans="2:31" s="2" customFormat="1" ht="30" x14ac:dyDescent="0.35">
      <c r="B52" s="89" t="s">
        <v>2346</v>
      </c>
      <c r="C52" s="39" t="s">
        <v>130</v>
      </c>
      <c r="D52" s="40" t="s">
        <v>117</v>
      </c>
      <c r="E52" s="40" t="s">
        <v>117</v>
      </c>
      <c r="F52" s="39" t="s">
        <v>118</v>
      </c>
      <c r="G52" s="37">
        <v>1180088</v>
      </c>
      <c r="H52" s="38">
        <v>43448</v>
      </c>
      <c r="I52" s="139" t="s">
        <v>93</v>
      </c>
      <c r="J52" s="139" t="s">
        <v>33</v>
      </c>
      <c r="K52" s="183" t="s">
        <v>30</v>
      </c>
      <c r="L52" s="171">
        <v>220305</v>
      </c>
    </row>
    <row r="53" spans="2:31" s="2" customFormat="1" ht="30" x14ac:dyDescent="0.35">
      <c r="B53" s="89" t="s">
        <v>2346</v>
      </c>
      <c r="C53" s="139" t="s">
        <v>13</v>
      </c>
      <c r="D53" s="40" t="s">
        <v>117</v>
      </c>
      <c r="E53" s="40" t="s">
        <v>117</v>
      </c>
      <c r="F53" s="45" t="s">
        <v>152</v>
      </c>
      <c r="G53" s="37">
        <v>1180182</v>
      </c>
      <c r="H53" s="38">
        <v>43448</v>
      </c>
      <c r="I53" s="139" t="s">
        <v>94</v>
      </c>
      <c r="J53" s="139" t="s">
        <v>57</v>
      </c>
      <c r="K53" s="183" t="s">
        <v>38</v>
      </c>
      <c r="L53" s="171">
        <v>65450</v>
      </c>
    </row>
    <row r="54" spans="2:31" s="2" customFormat="1" ht="30" x14ac:dyDescent="0.35">
      <c r="B54" s="89" t="s">
        <v>2346</v>
      </c>
      <c r="C54" s="39" t="s">
        <v>130</v>
      </c>
      <c r="D54" s="40" t="s">
        <v>117</v>
      </c>
      <c r="E54" s="40" t="s">
        <v>117</v>
      </c>
      <c r="F54" s="39" t="s">
        <v>118</v>
      </c>
      <c r="G54" s="37">
        <v>1180089</v>
      </c>
      <c r="H54" s="38">
        <v>43451</v>
      </c>
      <c r="I54" s="139" t="s">
        <v>95</v>
      </c>
      <c r="J54" s="139" t="s">
        <v>65</v>
      </c>
      <c r="K54" s="183" t="s">
        <v>43</v>
      </c>
      <c r="L54" s="171">
        <v>2113375</v>
      </c>
    </row>
    <row r="55" spans="2:31" s="2" customFormat="1" ht="30" x14ac:dyDescent="0.35">
      <c r="B55" s="89" t="s">
        <v>2346</v>
      </c>
      <c r="C55" s="39" t="s">
        <v>130</v>
      </c>
      <c r="D55" s="40" t="s">
        <v>117</v>
      </c>
      <c r="E55" s="40" t="s">
        <v>117</v>
      </c>
      <c r="F55" s="39" t="s">
        <v>118</v>
      </c>
      <c r="G55" s="37">
        <v>1180090</v>
      </c>
      <c r="H55" s="38">
        <v>43452</v>
      </c>
      <c r="I55" s="139" t="s">
        <v>96</v>
      </c>
      <c r="J55" s="139" t="s">
        <v>65</v>
      </c>
      <c r="K55" s="183" t="s">
        <v>43</v>
      </c>
      <c r="L55" s="171">
        <v>1825593</v>
      </c>
    </row>
    <row r="56" spans="2:31" s="2" customFormat="1" ht="30" x14ac:dyDescent="0.35">
      <c r="B56" s="89" t="s">
        <v>2346</v>
      </c>
      <c r="C56" s="139" t="s">
        <v>13</v>
      </c>
      <c r="D56" s="40" t="s">
        <v>117</v>
      </c>
      <c r="E56" s="40" t="s">
        <v>117</v>
      </c>
      <c r="F56" s="45" t="s">
        <v>152</v>
      </c>
      <c r="G56" s="37">
        <v>1180183</v>
      </c>
      <c r="H56" s="38">
        <v>43451</v>
      </c>
      <c r="I56" s="139" t="s">
        <v>97</v>
      </c>
      <c r="J56" s="139" t="s">
        <v>60</v>
      </c>
      <c r="K56" s="183" t="s">
        <v>51</v>
      </c>
      <c r="L56" s="171">
        <v>59500</v>
      </c>
    </row>
    <row r="57" spans="2:31" ht="60" x14ac:dyDescent="0.35">
      <c r="B57" s="89" t="s">
        <v>2346</v>
      </c>
      <c r="C57" s="139" t="s">
        <v>13</v>
      </c>
      <c r="D57" s="40" t="s">
        <v>117</v>
      </c>
      <c r="E57" s="40" t="s">
        <v>117</v>
      </c>
      <c r="F57" s="45" t="s">
        <v>152</v>
      </c>
      <c r="G57" s="37">
        <v>1180184</v>
      </c>
      <c r="H57" s="38">
        <v>43453</v>
      </c>
      <c r="I57" s="139" t="s">
        <v>98</v>
      </c>
      <c r="J57" s="139" t="s">
        <v>57</v>
      </c>
      <c r="K57" s="183" t="s">
        <v>38</v>
      </c>
      <c r="L57" s="171">
        <v>55556</v>
      </c>
    </row>
    <row r="58" spans="2:31" ht="45" x14ac:dyDescent="0.35">
      <c r="B58" s="89" t="s">
        <v>2346</v>
      </c>
      <c r="C58" s="139" t="s">
        <v>13</v>
      </c>
      <c r="D58" s="40" t="s">
        <v>117</v>
      </c>
      <c r="E58" s="40" t="s">
        <v>117</v>
      </c>
      <c r="F58" s="45" t="s">
        <v>152</v>
      </c>
      <c r="G58" s="37">
        <v>1180185</v>
      </c>
      <c r="H58" s="38">
        <v>43451</v>
      </c>
      <c r="I58" s="139" t="s">
        <v>99</v>
      </c>
      <c r="J58" s="139" t="s">
        <v>60</v>
      </c>
      <c r="K58" s="183" t="s">
        <v>51</v>
      </c>
      <c r="L58" s="171">
        <v>142800</v>
      </c>
    </row>
    <row r="59" spans="2:31" ht="45" x14ac:dyDescent="0.35">
      <c r="B59" s="89" t="s">
        <v>2346</v>
      </c>
      <c r="C59" s="139" t="s">
        <v>13</v>
      </c>
      <c r="D59" s="40" t="s">
        <v>117</v>
      </c>
      <c r="E59" s="40" t="s">
        <v>117</v>
      </c>
      <c r="F59" s="45" t="s">
        <v>152</v>
      </c>
      <c r="G59" s="37">
        <v>1180186</v>
      </c>
      <c r="H59" s="38">
        <v>43453</v>
      </c>
      <c r="I59" s="139" t="s">
        <v>100</v>
      </c>
      <c r="J59" s="139" t="s">
        <v>34</v>
      </c>
      <c r="K59" s="183" t="s">
        <v>36</v>
      </c>
      <c r="L59" s="171">
        <v>663500</v>
      </c>
    </row>
    <row r="60" spans="2:31" ht="45" x14ac:dyDescent="0.35">
      <c r="B60" s="89" t="s">
        <v>2346</v>
      </c>
      <c r="C60" s="139" t="s">
        <v>13</v>
      </c>
      <c r="D60" s="40" t="s">
        <v>117</v>
      </c>
      <c r="E60" s="40" t="s">
        <v>117</v>
      </c>
      <c r="F60" s="45" t="s">
        <v>152</v>
      </c>
      <c r="G60" s="37">
        <v>1180187</v>
      </c>
      <c r="H60" s="38">
        <v>43453</v>
      </c>
      <c r="I60" s="139" t="s">
        <v>101</v>
      </c>
      <c r="J60" s="139" t="s">
        <v>61</v>
      </c>
      <c r="K60" s="183" t="s">
        <v>62</v>
      </c>
      <c r="L60" s="171">
        <v>223500</v>
      </c>
    </row>
    <row r="61" spans="2:31" ht="30" x14ac:dyDescent="0.35">
      <c r="B61" s="89" t="s">
        <v>2346</v>
      </c>
      <c r="C61" s="139" t="s">
        <v>13</v>
      </c>
      <c r="D61" s="40" t="s">
        <v>117</v>
      </c>
      <c r="E61" s="40" t="s">
        <v>117</v>
      </c>
      <c r="F61" s="45" t="s">
        <v>152</v>
      </c>
      <c r="G61" s="37">
        <v>1180188</v>
      </c>
      <c r="H61" s="38">
        <v>43455</v>
      </c>
      <c r="I61" s="139" t="s">
        <v>102</v>
      </c>
      <c r="J61" s="139" t="s">
        <v>60</v>
      </c>
      <c r="K61" s="183" t="s">
        <v>51</v>
      </c>
      <c r="L61" s="171">
        <v>190400</v>
      </c>
    </row>
    <row r="62" spans="2:31" ht="75" x14ac:dyDescent="0.35">
      <c r="B62" s="89" t="s">
        <v>2346</v>
      </c>
      <c r="C62" s="139" t="s">
        <v>13</v>
      </c>
      <c r="D62" s="40" t="s">
        <v>117</v>
      </c>
      <c r="E62" s="40" t="s">
        <v>117</v>
      </c>
      <c r="F62" s="45" t="s">
        <v>152</v>
      </c>
      <c r="G62" s="37">
        <v>1180189</v>
      </c>
      <c r="H62" s="38">
        <v>43455</v>
      </c>
      <c r="I62" s="139" t="s">
        <v>103</v>
      </c>
      <c r="J62" s="139" t="s">
        <v>59</v>
      </c>
      <c r="K62" s="183" t="s">
        <v>37</v>
      </c>
      <c r="L62" s="171">
        <v>300000</v>
      </c>
    </row>
    <row r="63" spans="2:31" ht="45" x14ac:dyDescent="0.35">
      <c r="B63" s="89" t="s">
        <v>2346</v>
      </c>
      <c r="C63" s="39" t="s">
        <v>130</v>
      </c>
      <c r="D63" s="40" t="s">
        <v>117</v>
      </c>
      <c r="E63" s="40" t="s">
        <v>117</v>
      </c>
      <c r="F63" s="39" t="s">
        <v>118</v>
      </c>
      <c r="G63" s="37">
        <v>1180091</v>
      </c>
      <c r="H63" s="38">
        <v>43446</v>
      </c>
      <c r="I63" s="139" t="s">
        <v>104</v>
      </c>
      <c r="J63" s="139" t="s">
        <v>54</v>
      </c>
      <c r="K63" s="183" t="s">
        <v>52</v>
      </c>
      <c r="L63" s="171">
        <v>119000</v>
      </c>
    </row>
    <row r="64" spans="2:31" ht="30" x14ac:dyDescent="0.35">
      <c r="B64" s="89" t="s">
        <v>2346</v>
      </c>
      <c r="C64" s="139" t="s">
        <v>14</v>
      </c>
      <c r="D64" s="40" t="s">
        <v>117</v>
      </c>
      <c r="E64" s="40" t="s">
        <v>117</v>
      </c>
      <c r="F64" s="37" t="s">
        <v>15</v>
      </c>
      <c r="G64" s="37">
        <v>817</v>
      </c>
      <c r="H64" s="38">
        <v>43452</v>
      </c>
      <c r="I64" s="139" t="s">
        <v>18</v>
      </c>
      <c r="J64" s="139" t="s">
        <v>16</v>
      </c>
      <c r="K64" s="183" t="s">
        <v>17</v>
      </c>
      <c r="L64" s="171">
        <v>88900</v>
      </c>
    </row>
    <row r="65" spans="2:12" ht="15.75" x14ac:dyDescent="0.35">
      <c r="B65" s="89" t="s">
        <v>2346</v>
      </c>
      <c r="C65" s="139" t="s">
        <v>14</v>
      </c>
      <c r="D65" s="40" t="s">
        <v>117</v>
      </c>
      <c r="E65" s="40" t="s">
        <v>117</v>
      </c>
      <c r="F65" s="37" t="s">
        <v>15</v>
      </c>
      <c r="G65" s="37">
        <v>853</v>
      </c>
      <c r="H65" s="38">
        <v>43465</v>
      </c>
      <c r="I65" s="139" t="s">
        <v>27</v>
      </c>
      <c r="J65" s="139" t="s">
        <v>16</v>
      </c>
      <c r="K65" s="183" t="s">
        <v>17</v>
      </c>
      <c r="L65" s="171">
        <v>31700</v>
      </c>
    </row>
    <row r="66" spans="2:12" ht="15.75" x14ac:dyDescent="0.35">
      <c r="B66" s="89" t="s">
        <v>2346</v>
      </c>
      <c r="C66" s="139" t="s">
        <v>14</v>
      </c>
      <c r="D66" s="40" t="s">
        <v>117</v>
      </c>
      <c r="E66" s="40" t="s">
        <v>117</v>
      </c>
      <c r="F66" s="37" t="s">
        <v>15</v>
      </c>
      <c r="G66" s="37">
        <v>853</v>
      </c>
      <c r="H66" s="38">
        <v>43465</v>
      </c>
      <c r="I66" s="139" t="s">
        <v>28</v>
      </c>
      <c r="J66" s="139" t="s">
        <v>16</v>
      </c>
      <c r="K66" s="183" t="s">
        <v>17</v>
      </c>
      <c r="L66" s="171">
        <v>33300</v>
      </c>
    </row>
    <row r="67" spans="2:12" ht="30" x14ac:dyDescent="0.35">
      <c r="B67" s="89" t="s">
        <v>2346</v>
      </c>
      <c r="C67" s="139" t="s">
        <v>14</v>
      </c>
      <c r="D67" s="40" t="s">
        <v>117</v>
      </c>
      <c r="E67" s="40" t="s">
        <v>117</v>
      </c>
      <c r="F67" s="37" t="s">
        <v>15</v>
      </c>
      <c r="G67" s="37">
        <v>851</v>
      </c>
      <c r="H67" s="38">
        <v>43465</v>
      </c>
      <c r="I67" s="139" t="s">
        <v>22</v>
      </c>
      <c r="J67" s="139" t="s">
        <v>19</v>
      </c>
      <c r="K67" s="183" t="s">
        <v>20</v>
      </c>
      <c r="L67" s="171">
        <v>57700</v>
      </c>
    </row>
    <row r="68" spans="2:12" ht="30" x14ac:dyDescent="0.35">
      <c r="B68" s="89" t="s">
        <v>2346</v>
      </c>
      <c r="C68" s="139" t="s">
        <v>14</v>
      </c>
      <c r="D68" s="40" t="s">
        <v>117</v>
      </c>
      <c r="E68" s="40" t="s">
        <v>117</v>
      </c>
      <c r="F68" s="37" t="s">
        <v>15</v>
      </c>
      <c r="G68" s="37">
        <v>851</v>
      </c>
      <c r="H68" s="38">
        <v>43465</v>
      </c>
      <c r="I68" s="139" t="s">
        <v>22</v>
      </c>
      <c r="J68" s="139" t="s">
        <v>19</v>
      </c>
      <c r="K68" s="183" t="s">
        <v>20</v>
      </c>
      <c r="L68" s="171">
        <v>66100</v>
      </c>
    </row>
    <row r="69" spans="2:12" ht="30" x14ac:dyDescent="0.35">
      <c r="B69" s="89" t="s">
        <v>2346</v>
      </c>
      <c r="C69" s="139" t="s">
        <v>14</v>
      </c>
      <c r="D69" s="40" t="s">
        <v>117</v>
      </c>
      <c r="E69" s="40" t="s">
        <v>117</v>
      </c>
      <c r="F69" s="37" t="s">
        <v>15</v>
      </c>
      <c r="G69" s="37">
        <v>851</v>
      </c>
      <c r="H69" s="38">
        <v>43465</v>
      </c>
      <c r="I69" s="139" t="s">
        <v>22</v>
      </c>
      <c r="J69" s="139" t="s">
        <v>19</v>
      </c>
      <c r="K69" s="183" t="s">
        <v>20</v>
      </c>
      <c r="L69" s="171">
        <v>60900</v>
      </c>
    </row>
    <row r="70" spans="2:12" ht="30" x14ac:dyDescent="0.35">
      <c r="B70" s="89" t="s">
        <v>2346</v>
      </c>
      <c r="C70" s="139" t="s">
        <v>14</v>
      </c>
      <c r="D70" s="40" t="s">
        <v>117</v>
      </c>
      <c r="E70" s="40" t="s">
        <v>117</v>
      </c>
      <c r="F70" s="37" t="s">
        <v>15</v>
      </c>
      <c r="G70" s="37">
        <v>851</v>
      </c>
      <c r="H70" s="38">
        <v>43465</v>
      </c>
      <c r="I70" s="139" t="s">
        <v>22</v>
      </c>
      <c r="J70" s="139" t="s">
        <v>19</v>
      </c>
      <c r="K70" s="183" t="s">
        <v>20</v>
      </c>
      <c r="L70" s="171">
        <v>61400</v>
      </c>
    </row>
    <row r="71" spans="2:12" ht="30" x14ac:dyDescent="0.35">
      <c r="B71" s="89" t="s">
        <v>2346</v>
      </c>
      <c r="C71" s="139" t="s">
        <v>14</v>
      </c>
      <c r="D71" s="40" t="s">
        <v>117</v>
      </c>
      <c r="E71" s="40" t="s">
        <v>117</v>
      </c>
      <c r="F71" s="37" t="s">
        <v>15</v>
      </c>
      <c r="G71" s="37">
        <v>851</v>
      </c>
      <c r="H71" s="38">
        <v>43465</v>
      </c>
      <c r="I71" s="139" t="s">
        <v>22</v>
      </c>
      <c r="J71" s="139" t="s">
        <v>19</v>
      </c>
      <c r="K71" s="183" t="s">
        <v>20</v>
      </c>
      <c r="L71" s="171">
        <v>144700</v>
      </c>
    </row>
    <row r="72" spans="2:12" ht="30" x14ac:dyDescent="0.35">
      <c r="B72" s="89" t="s">
        <v>2346</v>
      </c>
      <c r="C72" s="139" t="s">
        <v>14</v>
      </c>
      <c r="D72" s="40" t="s">
        <v>117</v>
      </c>
      <c r="E72" s="40" t="s">
        <v>117</v>
      </c>
      <c r="F72" s="37" t="s">
        <v>15</v>
      </c>
      <c r="G72" s="37">
        <v>851</v>
      </c>
      <c r="H72" s="38">
        <v>43465</v>
      </c>
      <c r="I72" s="139" t="s">
        <v>22</v>
      </c>
      <c r="J72" s="139" t="s">
        <v>19</v>
      </c>
      <c r="K72" s="183" t="s">
        <v>20</v>
      </c>
      <c r="L72" s="171">
        <v>107600</v>
      </c>
    </row>
    <row r="73" spans="2:12" ht="30" x14ac:dyDescent="0.35">
      <c r="B73" s="89" t="s">
        <v>2346</v>
      </c>
      <c r="C73" s="139" t="s">
        <v>14</v>
      </c>
      <c r="D73" s="40" t="s">
        <v>117</v>
      </c>
      <c r="E73" s="40" t="s">
        <v>117</v>
      </c>
      <c r="F73" s="37" t="s">
        <v>15</v>
      </c>
      <c r="G73" s="37">
        <v>851</v>
      </c>
      <c r="H73" s="38">
        <v>43465</v>
      </c>
      <c r="I73" s="139" t="s">
        <v>26</v>
      </c>
      <c r="J73" s="139" t="s">
        <v>19</v>
      </c>
      <c r="K73" s="183" t="s">
        <v>20</v>
      </c>
      <c r="L73" s="171">
        <v>1550700</v>
      </c>
    </row>
    <row r="74" spans="2:12" ht="15.75" x14ac:dyDescent="0.35">
      <c r="B74" s="89" t="s">
        <v>2346</v>
      </c>
      <c r="C74" s="139" t="s">
        <v>14</v>
      </c>
      <c r="D74" s="40" t="s">
        <v>117</v>
      </c>
      <c r="E74" s="40" t="s">
        <v>117</v>
      </c>
      <c r="F74" s="37" t="s">
        <v>15</v>
      </c>
      <c r="G74" s="37">
        <v>851</v>
      </c>
      <c r="H74" s="38">
        <v>43465</v>
      </c>
      <c r="I74" s="139" t="s">
        <v>21</v>
      </c>
      <c r="J74" s="139" t="s">
        <v>19</v>
      </c>
      <c r="K74" s="183" t="s">
        <v>20</v>
      </c>
      <c r="L74" s="171">
        <v>243800</v>
      </c>
    </row>
    <row r="75" spans="2:12" ht="30" x14ac:dyDescent="0.35">
      <c r="B75" s="89" t="s">
        <v>2346</v>
      </c>
      <c r="C75" s="139" t="s">
        <v>14</v>
      </c>
      <c r="D75" s="40" t="s">
        <v>117</v>
      </c>
      <c r="E75" s="40" t="s">
        <v>117</v>
      </c>
      <c r="F75" s="37" t="s">
        <v>15</v>
      </c>
      <c r="G75" s="37">
        <v>851</v>
      </c>
      <c r="H75" s="38">
        <v>43465</v>
      </c>
      <c r="I75" s="139" t="s">
        <v>23</v>
      </c>
      <c r="J75" s="139" t="s">
        <v>19</v>
      </c>
      <c r="K75" s="183" t="s">
        <v>20</v>
      </c>
      <c r="L75" s="171">
        <v>271700</v>
      </c>
    </row>
    <row r="76" spans="2:12" ht="45" x14ac:dyDescent="0.3">
      <c r="B76" s="20" t="s">
        <v>2353</v>
      </c>
      <c r="C76" s="39" t="s">
        <v>151</v>
      </c>
      <c r="D76" s="40" t="s">
        <v>117</v>
      </c>
      <c r="E76" s="40" t="s">
        <v>117</v>
      </c>
      <c r="F76" s="86" t="s">
        <v>210</v>
      </c>
      <c r="G76" s="87">
        <v>7271720</v>
      </c>
      <c r="H76" s="88">
        <v>43437</v>
      </c>
      <c r="I76" s="89" t="s">
        <v>951</v>
      </c>
      <c r="J76" s="89" t="s">
        <v>952</v>
      </c>
      <c r="K76" s="212" t="s">
        <v>953</v>
      </c>
      <c r="L76" s="173">
        <f>62600+32500+170000</f>
        <v>265100</v>
      </c>
    </row>
    <row r="77" spans="2:12" ht="30" x14ac:dyDescent="0.3">
      <c r="B77" s="20" t="s">
        <v>2353</v>
      </c>
      <c r="C77" s="39" t="s">
        <v>130</v>
      </c>
      <c r="D77" s="40" t="s">
        <v>117</v>
      </c>
      <c r="E77" s="40" t="s">
        <v>117</v>
      </c>
      <c r="F77" s="39" t="s">
        <v>118</v>
      </c>
      <c r="G77" s="87" t="s">
        <v>954</v>
      </c>
      <c r="H77" s="88">
        <v>43437</v>
      </c>
      <c r="I77" s="89" t="s">
        <v>955</v>
      </c>
      <c r="J77" s="89" t="s">
        <v>831</v>
      </c>
      <c r="K77" s="212" t="s">
        <v>277</v>
      </c>
      <c r="L77" s="173">
        <v>71999</v>
      </c>
    </row>
    <row r="78" spans="2:12" ht="30" x14ac:dyDescent="0.3">
      <c r="B78" s="20" t="s">
        <v>2353</v>
      </c>
      <c r="C78" s="39" t="s">
        <v>130</v>
      </c>
      <c r="D78" s="40" t="s">
        <v>117</v>
      </c>
      <c r="E78" s="40" t="s">
        <v>117</v>
      </c>
      <c r="F78" s="39" t="s">
        <v>118</v>
      </c>
      <c r="G78" s="87" t="s">
        <v>956</v>
      </c>
      <c r="H78" s="88">
        <v>43437</v>
      </c>
      <c r="I78" s="89" t="s">
        <v>957</v>
      </c>
      <c r="J78" s="89" t="s">
        <v>831</v>
      </c>
      <c r="K78" s="212" t="s">
        <v>277</v>
      </c>
      <c r="L78" s="173">
        <v>61578</v>
      </c>
    </row>
    <row r="79" spans="2:12" ht="45" x14ac:dyDescent="0.3">
      <c r="B79" s="20" t="s">
        <v>2353</v>
      </c>
      <c r="C79" s="139" t="s">
        <v>13</v>
      </c>
      <c r="D79" s="40" t="s">
        <v>117</v>
      </c>
      <c r="E79" s="40" t="s">
        <v>117</v>
      </c>
      <c r="F79" s="45" t="s">
        <v>152</v>
      </c>
      <c r="G79" s="87">
        <v>2180421</v>
      </c>
      <c r="H79" s="88">
        <v>43439</v>
      </c>
      <c r="I79" s="89" t="s">
        <v>958</v>
      </c>
      <c r="J79" s="89" t="s">
        <v>959</v>
      </c>
      <c r="K79" s="212" t="s">
        <v>960</v>
      </c>
      <c r="L79" s="173">
        <f>185640+214200</f>
        <v>399840</v>
      </c>
    </row>
    <row r="80" spans="2:12" ht="30" x14ac:dyDescent="0.3">
      <c r="B80" s="20" t="s">
        <v>2353</v>
      </c>
      <c r="C80" s="39" t="s">
        <v>130</v>
      </c>
      <c r="D80" s="40" t="s">
        <v>117</v>
      </c>
      <c r="E80" s="40" t="s">
        <v>117</v>
      </c>
      <c r="F80" s="39" t="s">
        <v>118</v>
      </c>
      <c r="G80" s="87" t="s">
        <v>961</v>
      </c>
      <c r="H80" s="88">
        <v>43439</v>
      </c>
      <c r="I80" s="89" t="s">
        <v>962</v>
      </c>
      <c r="J80" s="89" t="s">
        <v>963</v>
      </c>
      <c r="K80" s="212" t="s">
        <v>964</v>
      </c>
      <c r="L80" s="173">
        <v>3830785</v>
      </c>
    </row>
    <row r="81" spans="2:12" ht="30" x14ac:dyDescent="0.3">
      <c r="B81" s="20" t="s">
        <v>2353</v>
      </c>
      <c r="C81" s="39" t="s">
        <v>130</v>
      </c>
      <c r="D81" s="40" t="s">
        <v>117</v>
      </c>
      <c r="E81" s="40" t="s">
        <v>117</v>
      </c>
      <c r="F81" s="39" t="s">
        <v>118</v>
      </c>
      <c r="G81" s="87" t="s">
        <v>965</v>
      </c>
      <c r="H81" s="88">
        <v>43439</v>
      </c>
      <c r="I81" s="89" t="s">
        <v>966</v>
      </c>
      <c r="J81" s="89" t="s">
        <v>659</v>
      </c>
      <c r="K81" s="212" t="s">
        <v>660</v>
      </c>
      <c r="L81" s="173">
        <v>1210275</v>
      </c>
    </row>
    <row r="82" spans="2:12" ht="30" x14ac:dyDescent="0.3">
      <c r="B82" s="20" t="s">
        <v>2353</v>
      </c>
      <c r="C82" s="139" t="s">
        <v>13</v>
      </c>
      <c r="D82" s="40" t="s">
        <v>117</v>
      </c>
      <c r="E82" s="40" t="s">
        <v>117</v>
      </c>
      <c r="F82" s="39" t="s">
        <v>118</v>
      </c>
      <c r="G82" s="87">
        <v>2180142</v>
      </c>
      <c r="H82" s="88">
        <v>43441</v>
      </c>
      <c r="I82" s="89" t="s">
        <v>967</v>
      </c>
      <c r="J82" s="89" t="s">
        <v>968</v>
      </c>
      <c r="K82" s="212" t="s">
        <v>969</v>
      </c>
      <c r="L82" s="173">
        <f>249900+1889927</f>
        <v>2139827</v>
      </c>
    </row>
    <row r="83" spans="2:12" ht="30" x14ac:dyDescent="0.3">
      <c r="B83" s="20" t="s">
        <v>2353</v>
      </c>
      <c r="C83" s="139" t="s">
        <v>13</v>
      </c>
      <c r="D83" s="40" t="s">
        <v>117</v>
      </c>
      <c r="E83" s="40" t="s">
        <v>117</v>
      </c>
      <c r="F83" s="39" t="s">
        <v>118</v>
      </c>
      <c r="G83" s="87">
        <v>2180143</v>
      </c>
      <c r="H83" s="88">
        <v>43441</v>
      </c>
      <c r="I83" s="89" t="s">
        <v>970</v>
      </c>
      <c r="J83" s="89" t="s">
        <v>971</v>
      </c>
      <c r="K83" s="212" t="s">
        <v>972</v>
      </c>
      <c r="L83" s="173">
        <v>961920</v>
      </c>
    </row>
    <row r="84" spans="2:12" ht="30" x14ac:dyDescent="0.3">
      <c r="B84" s="20" t="s">
        <v>2353</v>
      </c>
      <c r="C84" s="39" t="s">
        <v>63</v>
      </c>
      <c r="D84" s="44" t="s">
        <v>973</v>
      </c>
      <c r="E84" s="36">
        <v>43426</v>
      </c>
      <c r="F84" s="45" t="s">
        <v>152</v>
      </c>
      <c r="G84" s="87">
        <v>2180420</v>
      </c>
      <c r="H84" s="88">
        <v>43441</v>
      </c>
      <c r="I84" s="89" t="s">
        <v>974</v>
      </c>
      <c r="J84" s="89" t="s">
        <v>975</v>
      </c>
      <c r="K84" s="212" t="s">
        <v>976</v>
      </c>
      <c r="L84" s="173">
        <v>5097960</v>
      </c>
    </row>
    <row r="85" spans="2:12" ht="30" x14ac:dyDescent="0.3">
      <c r="B85" s="20" t="s">
        <v>2353</v>
      </c>
      <c r="C85" s="139" t="s">
        <v>13</v>
      </c>
      <c r="D85" s="40" t="s">
        <v>117</v>
      </c>
      <c r="E85" s="40" t="s">
        <v>117</v>
      </c>
      <c r="F85" s="45" t="s">
        <v>152</v>
      </c>
      <c r="G85" s="87">
        <v>2180424</v>
      </c>
      <c r="H85" s="88">
        <v>43441</v>
      </c>
      <c r="I85" s="89" t="s">
        <v>977</v>
      </c>
      <c r="J85" s="89" t="s">
        <v>978</v>
      </c>
      <c r="K85" s="212" t="s">
        <v>979</v>
      </c>
      <c r="L85" s="173">
        <v>208845</v>
      </c>
    </row>
    <row r="86" spans="2:12" ht="45" x14ac:dyDescent="0.3">
      <c r="B86" s="20" t="s">
        <v>2353</v>
      </c>
      <c r="C86" s="139" t="s">
        <v>13</v>
      </c>
      <c r="D86" s="40" t="s">
        <v>117</v>
      </c>
      <c r="E86" s="40" t="s">
        <v>117</v>
      </c>
      <c r="F86" s="39" t="s">
        <v>118</v>
      </c>
      <c r="G86" s="87">
        <v>2180144</v>
      </c>
      <c r="H86" s="88">
        <v>43444</v>
      </c>
      <c r="I86" s="89" t="s">
        <v>980</v>
      </c>
      <c r="J86" s="89" t="s">
        <v>981</v>
      </c>
      <c r="K86" s="212" t="s">
        <v>982</v>
      </c>
      <c r="L86" s="173">
        <f>16000+219990+229990</f>
        <v>465980</v>
      </c>
    </row>
    <row r="87" spans="2:12" ht="45" x14ac:dyDescent="0.3">
      <c r="B87" s="20" t="s">
        <v>2353</v>
      </c>
      <c r="C87" s="139" t="s">
        <v>13</v>
      </c>
      <c r="D87" s="40" t="s">
        <v>117</v>
      </c>
      <c r="E87" s="40" t="s">
        <v>117</v>
      </c>
      <c r="F87" s="45" t="s">
        <v>152</v>
      </c>
      <c r="G87" s="87">
        <v>2180423</v>
      </c>
      <c r="H87" s="88">
        <v>43444</v>
      </c>
      <c r="I87" s="89" t="s">
        <v>983</v>
      </c>
      <c r="J87" s="89" t="s">
        <v>984</v>
      </c>
      <c r="K87" s="212" t="s">
        <v>985</v>
      </c>
      <c r="L87" s="173">
        <v>413267</v>
      </c>
    </row>
    <row r="88" spans="2:12" ht="30" x14ac:dyDescent="0.3">
      <c r="B88" s="20" t="s">
        <v>2353</v>
      </c>
      <c r="C88" s="139" t="s">
        <v>13</v>
      </c>
      <c r="D88" s="40" t="s">
        <v>117</v>
      </c>
      <c r="E88" s="40" t="s">
        <v>117</v>
      </c>
      <c r="F88" s="45" t="s">
        <v>152</v>
      </c>
      <c r="G88" s="87">
        <v>2180426</v>
      </c>
      <c r="H88" s="88">
        <v>43444</v>
      </c>
      <c r="I88" s="89" t="s">
        <v>2642</v>
      </c>
      <c r="J88" s="89" t="s">
        <v>986</v>
      </c>
      <c r="K88" s="212" t="s">
        <v>987</v>
      </c>
      <c r="L88" s="173">
        <v>790000</v>
      </c>
    </row>
    <row r="89" spans="2:12" ht="45" x14ac:dyDescent="0.3">
      <c r="B89" s="20" t="s">
        <v>2353</v>
      </c>
      <c r="C89" s="39" t="s">
        <v>151</v>
      </c>
      <c r="D89" s="40" t="s">
        <v>117</v>
      </c>
      <c r="E89" s="40" t="s">
        <v>117</v>
      </c>
      <c r="F89" s="45" t="s">
        <v>152</v>
      </c>
      <c r="G89" s="87">
        <v>2180427</v>
      </c>
      <c r="H89" s="88">
        <v>43445</v>
      </c>
      <c r="I89" s="89" t="s">
        <v>988</v>
      </c>
      <c r="J89" s="89" t="s">
        <v>989</v>
      </c>
      <c r="K89" s="212" t="s">
        <v>990</v>
      </c>
      <c r="L89" s="173">
        <v>166600</v>
      </c>
    </row>
    <row r="90" spans="2:12" ht="30" x14ac:dyDescent="0.3">
      <c r="B90" s="20" t="s">
        <v>2353</v>
      </c>
      <c r="C90" s="39" t="s">
        <v>130</v>
      </c>
      <c r="D90" s="40" t="s">
        <v>117</v>
      </c>
      <c r="E90" s="40" t="s">
        <v>117</v>
      </c>
      <c r="F90" s="39" t="s">
        <v>118</v>
      </c>
      <c r="G90" s="87" t="s">
        <v>991</v>
      </c>
      <c r="H90" s="88">
        <v>43445</v>
      </c>
      <c r="I90" s="89" t="s">
        <v>992</v>
      </c>
      <c r="J90" s="89" t="s">
        <v>993</v>
      </c>
      <c r="K90" s="212" t="s">
        <v>177</v>
      </c>
      <c r="L90" s="173">
        <v>123518</v>
      </c>
    </row>
    <row r="91" spans="2:12" ht="45" x14ac:dyDescent="0.3">
      <c r="B91" s="20" t="s">
        <v>2353</v>
      </c>
      <c r="C91" s="139" t="s">
        <v>14</v>
      </c>
      <c r="D91" s="40" t="s">
        <v>117</v>
      </c>
      <c r="E91" s="40" t="s">
        <v>117</v>
      </c>
      <c r="F91" s="45" t="s">
        <v>203</v>
      </c>
      <c r="G91" s="87">
        <v>25879352</v>
      </c>
      <c r="H91" s="88">
        <v>43446</v>
      </c>
      <c r="I91" s="89" t="s">
        <v>994</v>
      </c>
      <c r="J91" s="89" t="s">
        <v>995</v>
      </c>
      <c r="K91" s="213" t="s">
        <v>996</v>
      </c>
      <c r="L91" s="173">
        <v>20420</v>
      </c>
    </row>
    <row r="92" spans="2:12" ht="45" x14ac:dyDescent="0.3">
      <c r="B92" s="20" t="s">
        <v>2353</v>
      </c>
      <c r="C92" s="139" t="s">
        <v>14</v>
      </c>
      <c r="D92" s="40" t="s">
        <v>117</v>
      </c>
      <c r="E92" s="40" t="s">
        <v>117</v>
      </c>
      <c r="F92" s="90" t="s">
        <v>210</v>
      </c>
      <c r="G92" s="87">
        <v>25896506</v>
      </c>
      <c r="H92" s="88">
        <v>43446</v>
      </c>
      <c r="I92" s="89" t="s">
        <v>997</v>
      </c>
      <c r="J92" s="89" t="s">
        <v>995</v>
      </c>
      <c r="K92" s="213" t="s">
        <v>996</v>
      </c>
      <c r="L92" s="173">
        <v>8160</v>
      </c>
    </row>
    <row r="93" spans="2:12" ht="30" x14ac:dyDescent="0.3">
      <c r="B93" s="20" t="s">
        <v>2353</v>
      </c>
      <c r="C93" s="39" t="s">
        <v>130</v>
      </c>
      <c r="D93" s="40" t="s">
        <v>117</v>
      </c>
      <c r="E93" s="40" t="s">
        <v>117</v>
      </c>
      <c r="F93" s="39" t="s">
        <v>118</v>
      </c>
      <c r="G93" s="87" t="s">
        <v>998</v>
      </c>
      <c r="H93" s="88">
        <v>43446</v>
      </c>
      <c r="I93" s="89" t="s">
        <v>999</v>
      </c>
      <c r="J93" s="89" t="s">
        <v>831</v>
      </c>
      <c r="K93" s="212" t="s">
        <v>277</v>
      </c>
      <c r="L93" s="173">
        <v>1425799</v>
      </c>
    </row>
    <row r="94" spans="2:12" ht="30" x14ac:dyDescent="0.3">
      <c r="B94" s="20" t="s">
        <v>2353</v>
      </c>
      <c r="C94" s="39" t="s">
        <v>130</v>
      </c>
      <c r="D94" s="40" t="s">
        <v>117</v>
      </c>
      <c r="E94" s="40" t="s">
        <v>117</v>
      </c>
      <c r="F94" s="39" t="s">
        <v>118</v>
      </c>
      <c r="G94" s="87" t="s">
        <v>1000</v>
      </c>
      <c r="H94" s="88">
        <v>43446</v>
      </c>
      <c r="I94" s="89" t="s">
        <v>1001</v>
      </c>
      <c r="J94" s="89" t="s">
        <v>831</v>
      </c>
      <c r="K94" s="212" t="s">
        <v>277</v>
      </c>
      <c r="L94" s="173">
        <v>3106852</v>
      </c>
    </row>
    <row r="95" spans="2:12" ht="30" x14ac:dyDescent="0.3">
      <c r="B95" s="20" t="s">
        <v>2353</v>
      </c>
      <c r="C95" s="39" t="s">
        <v>130</v>
      </c>
      <c r="D95" s="40" t="s">
        <v>117</v>
      </c>
      <c r="E95" s="40" t="s">
        <v>117</v>
      </c>
      <c r="F95" s="39" t="s">
        <v>118</v>
      </c>
      <c r="G95" s="87" t="s">
        <v>1002</v>
      </c>
      <c r="H95" s="88">
        <v>43447</v>
      </c>
      <c r="I95" s="89" t="s">
        <v>1003</v>
      </c>
      <c r="J95" s="89" t="s">
        <v>1004</v>
      </c>
      <c r="K95" s="212" t="s">
        <v>1005</v>
      </c>
      <c r="L95" s="173">
        <v>608774</v>
      </c>
    </row>
    <row r="96" spans="2:12" ht="45" x14ac:dyDescent="0.3">
      <c r="B96" s="20" t="s">
        <v>2353</v>
      </c>
      <c r="C96" s="39" t="s">
        <v>151</v>
      </c>
      <c r="D96" s="40" t="s">
        <v>117</v>
      </c>
      <c r="E96" s="40" t="s">
        <v>117</v>
      </c>
      <c r="F96" s="45" t="s">
        <v>152</v>
      </c>
      <c r="G96" s="87" t="s">
        <v>1006</v>
      </c>
      <c r="H96" s="88">
        <v>43450</v>
      </c>
      <c r="I96" s="89" t="s">
        <v>1007</v>
      </c>
      <c r="J96" s="89" t="s">
        <v>35</v>
      </c>
      <c r="K96" s="212" t="s">
        <v>1008</v>
      </c>
      <c r="L96" s="173">
        <v>181438</v>
      </c>
    </row>
    <row r="97" spans="2:12" ht="30" x14ac:dyDescent="0.3">
      <c r="B97" s="20" t="s">
        <v>2353</v>
      </c>
      <c r="C97" s="139" t="s">
        <v>14</v>
      </c>
      <c r="D97" s="40" t="s">
        <v>117</v>
      </c>
      <c r="E97" s="40" t="s">
        <v>117</v>
      </c>
      <c r="F97" s="45" t="s">
        <v>203</v>
      </c>
      <c r="G97" s="87">
        <v>208379037</v>
      </c>
      <c r="H97" s="88">
        <v>43451</v>
      </c>
      <c r="I97" s="89" t="s">
        <v>1009</v>
      </c>
      <c r="J97" s="89" t="s">
        <v>1010</v>
      </c>
      <c r="K97" s="214" t="s">
        <v>229</v>
      </c>
      <c r="L97" s="174">
        <v>178300</v>
      </c>
    </row>
    <row r="98" spans="2:12" ht="30" x14ac:dyDescent="0.3">
      <c r="B98" s="20" t="s">
        <v>2353</v>
      </c>
      <c r="C98" s="139" t="s">
        <v>14</v>
      </c>
      <c r="D98" s="40" t="s">
        <v>117</v>
      </c>
      <c r="E98" s="40" t="s">
        <v>117</v>
      </c>
      <c r="F98" s="45" t="s">
        <v>203</v>
      </c>
      <c r="G98" s="87">
        <v>209133288</v>
      </c>
      <c r="H98" s="88">
        <v>43451</v>
      </c>
      <c r="I98" s="89" t="s">
        <v>1011</v>
      </c>
      <c r="J98" s="89" t="s">
        <v>1010</v>
      </c>
      <c r="K98" s="214" t="s">
        <v>229</v>
      </c>
      <c r="L98" s="174">
        <v>922000</v>
      </c>
    </row>
    <row r="99" spans="2:12" ht="45" x14ac:dyDescent="0.3">
      <c r="B99" s="20" t="s">
        <v>2353</v>
      </c>
      <c r="C99" s="39" t="s">
        <v>151</v>
      </c>
      <c r="D99" s="40" t="s">
        <v>117</v>
      </c>
      <c r="E99" s="40" t="s">
        <v>117</v>
      </c>
      <c r="F99" s="45" t="s">
        <v>152</v>
      </c>
      <c r="G99" s="87">
        <v>2180432</v>
      </c>
      <c r="H99" s="88">
        <v>43453</v>
      </c>
      <c r="I99" s="89" t="s">
        <v>1012</v>
      </c>
      <c r="J99" s="89" t="s">
        <v>1013</v>
      </c>
      <c r="K99" s="212" t="s">
        <v>1014</v>
      </c>
      <c r="L99" s="175">
        <v>178500</v>
      </c>
    </row>
    <row r="100" spans="2:12" ht="45" x14ac:dyDescent="0.3">
      <c r="B100" s="20" t="s">
        <v>2353</v>
      </c>
      <c r="C100" s="39" t="s">
        <v>151</v>
      </c>
      <c r="D100" s="40" t="s">
        <v>117</v>
      </c>
      <c r="E100" s="40" t="s">
        <v>117</v>
      </c>
      <c r="F100" s="45" t="s">
        <v>152</v>
      </c>
      <c r="G100" s="87">
        <v>2180433</v>
      </c>
      <c r="H100" s="88">
        <v>43454</v>
      </c>
      <c r="I100" s="89" t="s">
        <v>1015</v>
      </c>
      <c r="J100" s="89" t="s">
        <v>1016</v>
      </c>
      <c r="K100" s="212" t="s">
        <v>1017</v>
      </c>
      <c r="L100" s="173">
        <f>343910+113050</f>
        <v>456960</v>
      </c>
    </row>
    <row r="101" spans="2:12" ht="30" x14ac:dyDescent="0.3">
      <c r="B101" s="20" t="s">
        <v>2353</v>
      </c>
      <c r="C101" s="139" t="s">
        <v>13</v>
      </c>
      <c r="D101" s="40" t="s">
        <v>117</v>
      </c>
      <c r="E101" s="40" t="s">
        <v>117</v>
      </c>
      <c r="F101" s="45" t="s">
        <v>152</v>
      </c>
      <c r="G101" s="87">
        <v>2180434</v>
      </c>
      <c r="H101" s="88">
        <v>43455</v>
      </c>
      <c r="I101" s="89" t="s">
        <v>1018</v>
      </c>
      <c r="J101" s="89" t="s">
        <v>1019</v>
      </c>
      <c r="K101" s="212" t="s">
        <v>1020</v>
      </c>
      <c r="L101" s="173">
        <v>278460</v>
      </c>
    </row>
    <row r="102" spans="2:12" ht="30" x14ac:dyDescent="0.3">
      <c r="B102" s="20" t="s">
        <v>2353</v>
      </c>
      <c r="C102" s="139" t="s">
        <v>14</v>
      </c>
      <c r="D102" s="40" t="s">
        <v>117</v>
      </c>
      <c r="E102" s="40" t="s">
        <v>117</v>
      </c>
      <c r="F102" s="45" t="s">
        <v>203</v>
      </c>
      <c r="G102" s="87">
        <v>25873319</v>
      </c>
      <c r="H102" s="88">
        <v>43455</v>
      </c>
      <c r="I102" s="89" t="s">
        <v>1021</v>
      </c>
      <c r="J102" s="89" t="s">
        <v>995</v>
      </c>
      <c r="K102" s="213" t="s">
        <v>996</v>
      </c>
      <c r="L102" s="174">
        <v>18240</v>
      </c>
    </row>
    <row r="103" spans="2:12" ht="30" x14ac:dyDescent="0.3">
      <c r="B103" s="20" t="s">
        <v>2353</v>
      </c>
      <c r="C103" s="139" t="s">
        <v>14</v>
      </c>
      <c r="D103" s="40" t="s">
        <v>117</v>
      </c>
      <c r="E103" s="40" t="s">
        <v>117</v>
      </c>
      <c r="F103" s="45" t="s">
        <v>203</v>
      </c>
      <c r="G103" s="87">
        <v>25873335</v>
      </c>
      <c r="H103" s="88">
        <v>43455</v>
      </c>
      <c r="I103" s="89" t="s">
        <v>1022</v>
      </c>
      <c r="J103" s="89" t="s">
        <v>995</v>
      </c>
      <c r="K103" s="213" t="s">
        <v>996</v>
      </c>
      <c r="L103" s="176">
        <v>113020</v>
      </c>
    </row>
    <row r="104" spans="2:12" ht="45" x14ac:dyDescent="0.3">
      <c r="B104" s="20" t="s">
        <v>2353</v>
      </c>
      <c r="C104" s="39" t="s">
        <v>151</v>
      </c>
      <c r="D104" s="40" t="s">
        <v>117</v>
      </c>
      <c r="E104" s="40" t="s">
        <v>117</v>
      </c>
      <c r="F104" s="45" t="s">
        <v>152</v>
      </c>
      <c r="G104" s="87">
        <v>2180435</v>
      </c>
      <c r="H104" s="88">
        <v>43460</v>
      </c>
      <c r="I104" s="89" t="s">
        <v>1023</v>
      </c>
      <c r="J104" s="89" t="s">
        <v>1024</v>
      </c>
      <c r="K104" s="212" t="s">
        <v>1025</v>
      </c>
      <c r="L104" s="173">
        <v>178500</v>
      </c>
    </row>
    <row r="105" spans="2:12" ht="45" x14ac:dyDescent="0.3">
      <c r="B105" s="20" t="s">
        <v>2353</v>
      </c>
      <c r="C105" s="139" t="s">
        <v>14</v>
      </c>
      <c r="D105" s="40" t="s">
        <v>117</v>
      </c>
      <c r="E105" s="40" t="s">
        <v>117</v>
      </c>
      <c r="F105" s="45" t="s">
        <v>203</v>
      </c>
      <c r="G105" s="87">
        <v>25949236</v>
      </c>
      <c r="H105" s="88">
        <v>43460</v>
      </c>
      <c r="I105" s="89" t="s">
        <v>1026</v>
      </c>
      <c r="J105" s="89" t="s">
        <v>995</v>
      </c>
      <c r="K105" s="213" t="s">
        <v>996</v>
      </c>
      <c r="L105" s="173">
        <v>102260</v>
      </c>
    </row>
    <row r="106" spans="2:12" ht="30" x14ac:dyDescent="0.3">
      <c r="B106" s="20" t="s">
        <v>2353</v>
      </c>
      <c r="C106" s="39" t="s">
        <v>130</v>
      </c>
      <c r="D106" s="40" t="s">
        <v>117</v>
      </c>
      <c r="E106" s="40" t="s">
        <v>117</v>
      </c>
      <c r="F106" s="45" t="s">
        <v>152</v>
      </c>
      <c r="G106" s="87" t="s">
        <v>1027</v>
      </c>
      <c r="H106" s="88">
        <v>43460</v>
      </c>
      <c r="I106" s="89" t="s">
        <v>1028</v>
      </c>
      <c r="J106" s="89" t="s">
        <v>993</v>
      </c>
      <c r="K106" s="212" t="s">
        <v>177</v>
      </c>
      <c r="L106" s="173">
        <v>120778</v>
      </c>
    </row>
    <row r="107" spans="2:12" x14ac:dyDescent="0.3">
      <c r="B107" s="20" t="s">
        <v>2353</v>
      </c>
      <c r="C107" s="139" t="s">
        <v>114</v>
      </c>
      <c r="D107" s="45" t="s">
        <v>1029</v>
      </c>
      <c r="E107" s="43">
        <v>42279</v>
      </c>
      <c r="F107" s="45" t="s">
        <v>203</v>
      </c>
      <c r="G107" s="87">
        <v>254</v>
      </c>
      <c r="H107" s="88">
        <v>43461</v>
      </c>
      <c r="I107" s="89" t="s">
        <v>1030</v>
      </c>
      <c r="J107" s="89" t="s">
        <v>1031</v>
      </c>
      <c r="K107" s="212" t="s">
        <v>1032</v>
      </c>
      <c r="L107" s="173">
        <v>110263</v>
      </c>
    </row>
    <row r="108" spans="2:12" x14ac:dyDescent="0.3">
      <c r="B108" s="20" t="s">
        <v>2353</v>
      </c>
      <c r="C108" s="139" t="s">
        <v>114</v>
      </c>
      <c r="D108" s="45" t="s">
        <v>1029</v>
      </c>
      <c r="E108" s="43">
        <v>42279</v>
      </c>
      <c r="F108" s="45" t="s">
        <v>203</v>
      </c>
      <c r="G108" s="87">
        <v>255</v>
      </c>
      <c r="H108" s="88">
        <v>43461</v>
      </c>
      <c r="I108" s="89" t="s">
        <v>1030</v>
      </c>
      <c r="J108" s="89" t="s">
        <v>1031</v>
      </c>
      <c r="K108" s="212" t="s">
        <v>1032</v>
      </c>
      <c r="L108" s="173">
        <v>110263</v>
      </c>
    </row>
    <row r="109" spans="2:12" ht="45" x14ac:dyDescent="0.3">
      <c r="B109" s="20" t="s">
        <v>2353</v>
      </c>
      <c r="C109" s="39" t="s">
        <v>151</v>
      </c>
      <c r="D109" s="40" t="s">
        <v>117</v>
      </c>
      <c r="E109" s="40" t="s">
        <v>117</v>
      </c>
      <c r="F109" s="39" t="s">
        <v>118</v>
      </c>
      <c r="G109" s="87">
        <v>2180149</v>
      </c>
      <c r="H109" s="88">
        <v>43461</v>
      </c>
      <c r="I109" s="89" t="s">
        <v>1033</v>
      </c>
      <c r="J109" s="89" t="s">
        <v>1034</v>
      </c>
      <c r="K109" s="212" t="s">
        <v>261</v>
      </c>
      <c r="L109" s="173">
        <f>1500000+300000+900000+500000+500000</f>
        <v>3700000</v>
      </c>
    </row>
    <row r="110" spans="2:12" ht="30" x14ac:dyDescent="0.35">
      <c r="B110" s="20" t="s">
        <v>2353</v>
      </c>
      <c r="C110" s="39" t="s">
        <v>63</v>
      </c>
      <c r="D110" s="91" t="s">
        <v>1035</v>
      </c>
      <c r="E110" s="88">
        <v>43182</v>
      </c>
      <c r="F110" s="45" t="s">
        <v>152</v>
      </c>
      <c r="G110" s="87">
        <v>2180436</v>
      </c>
      <c r="H110" s="88">
        <v>43461</v>
      </c>
      <c r="I110" s="89" t="s">
        <v>1036</v>
      </c>
      <c r="J110" s="89" t="s">
        <v>1037</v>
      </c>
      <c r="K110" s="212" t="s">
        <v>1038</v>
      </c>
      <c r="L110" s="173">
        <v>63401</v>
      </c>
    </row>
    <row r="111" spans="2:12" ht="45" x14ac:dyDescent="0.35">
      <c r="B111" s="20" t="s">
        <v>2353</v>
      </c>
      <c r="C111" s="39" t="s">
        <v>63</v>
      </c>
      <c r="D111" s="91" t="s">
        <v>1035</v>
      </c>
      <c r="E111" s="88">
        <v>43182</v>
      </c>
      <c r="F111" s="45" t="s">
        <v>152</v>
      </c>
      <c r="G111" s="87">
        <v>2180437</v>
      </c>
      <c r="H111" s="88">
        <v>43461</v>
      </c>
      <c r="I111" s="89" t="s">
        <v>1039</v>
      </c>
      <c r="J111" s="89" t="s">
        <v>1037</v>
      </c>
      <c r="K111" s="212" t="s">
        <v>1038</v>
      </c>
      <c r="L111" s="173">
        <v>126398</v>
      </c>
    </row>
    <row r="112" spans="2:12" ht="30" x14ac:dyDescent="0.35">
      <c r="B112" s="20" t="s">
        <v>2353</v>
      </c>
      <c r="C112" s="39" t="s">
        <v>63</v>
      </c>
      <c r="D112" s="91" t="s">
        <v>1035</v>
      </c>
      <c r="E112" s="88">
        <v>43182</v>
      </c>
      <c r="F112" s="45" t="s">
        <v>152</v>
      </c>
      <c r="G112" s="87">
        <v>2180438</v>
      </c>
      <c r="H112" s="88">
        <v>43462</v>
      </c>
      <c r="I112" s="89" t="s">
        <v>1040</v>
      </c>
      <c r="J112" s="89" t="s">
        <v>1037</v>
      </c>
      <c r="K112" s="212" t="s">
        <v>1038</v>
      </c>
      <c r="L112" s="173">
        <v>190203</v>
      </c>
    </row>
    <row r="113" spans="2:12" ht="30" x14ac:dyDescent="0.3">
      <c r="B113" s="20" t="s">
        <v>2353</v>
      </c>
      <c r="C113" s="139" t="s">
        <v>14</v>
      </c>
      <c r="D113" s="40" t="s">
        <v>117</v>
      </c>
      <c r="E113" s="40" t="s">
        <v>117</v>
      </c>
      <c r="F113" s="90" t="s">
        <v>210</v>
      </c>
      <c r="G113" s="87">
        <v>11363356</v>
      </c>
      <c r="H113" s="88">
        <v>43462</v>
      </c>
      <c r="I113" s="89" t="s">
        <v>1041</v>
      </c>
      <c r="J113" s="89" t="s">
        <v>1010</v>
      </c>
      <c r="K113" s="214" t="s">
        <v>229</v>
      </c>
      <c r="L113" s="176">
        <v>84300</v>
      </c>
    </row>
    <row r="114" spans="2:12" ht="30" x14ac:dyDescent="0.3">
      <c r="B114" s="20" t="s">
        <v>2353</v>
      </c>
      <c r="C114" s="139" t="s">
        <v>14</v>
      </c>
      <c r="D114" s="40" t="s">
        <v>117</v>
      </c>
      <c r="E114" s="40" t="s">
        <v>117</v>
      </c>
      <c r="F114" s="45" t="s">
        <v>203</v>
      </c>
      <c r="G114" s="87">
        <v>210719545</v>
      </c>
      <c r="H114" s="88">
        <v>43465</v>
      </c>
      <c r="I114" s="89" t="s">
        <v>1042</v>
      </c>
      <c r="J114" s="89" t="s">
        <v>1010</v>
      </c>
      <c r="K114" s="214" t="s">
        <v>229</v>
      </c>
      <c r="L114" s="176">
        <v>222700</v>
      </c>
    </row>
    <row r="115" spans="2:12" ht="60" x14ac:dyDescent="0.35">
      <c r="B115" s="20" t="s">
        <v>2362</v>
      </c>
      <c r="C115" s="139" t="s">
        <v>14</v>
      </c>
      <c r="D115" s="40" t="s">
        <v>117</v>
      </c>
      <c r="E115" s="40" t="s">
        <v>117</v>
      </c>
      <c r="F115" s="73" t="s">
        <v>117</v>
      </c>
      <c r="G115" s="73" t="s">
        <v>117</v>
      </c>
      <c r="H115" s="73">
        <v>43452</v>
      </c>
      <c r="I115" s="39" t="s">
        <v>2134</v>
      </c>
      <c r="J115" s="141" t="s">
        <v>2135</v>
      </c>
      <c r="K115" s="206" t="s">
        <v>229</v>
      </c>
      <c r="L115" s="42">
        <v>369000</v>
      </c>
    </row>
    <row r="116" spans="2:12" ht="60" x14ac:dyDescent="0.35">
      <c r="B116" s="20" t="s">
        <v>2362</v>
      </c>
      <c r="C116" s="139" t="s">
        <v>14</v>
      </c>
      <c r="D116" s="40" t="s">
        <v>117</v>
      </c>
      <c r="E116" s="40" t="s">
        <v>117</v>
      </c>
      <c r="F116" s="73" t="s">
        <v>117</v>
      </c>
      <c r="G116" s="73" t="s">
        <v>117</v>
      </c>
      <c r="H116" s="73">
        <v>43436</v>
      </c>
      <c r="I116" s="39" t="s">
        <v>2136</v>
      </c>
      <c r="J116" s="141" t="s">
        <v>2135</v>
      </c>
      <c r="K116" s="206" t="s">
        <v>229</v>
      </c>
      <c r="L116" s="42">
        <v>71666</v>
      </c>
    </row>
    <row r="117" spans="2:12" ht="60" x14ac:dyDescent="0.35">
      <c r="B117" s="20" t="s">
        <v>2362</v>
      </c>
      <c r="C117" s="139" t="s">
        <v>14</v>
      </c>
      <c r="D117" s="40" t="s">
        <v>117</v>
      </c>
      <c r="E117" s="40" t="s">
        <v>117</v>
      </c>
      <c r="F117" s="73" t="s">
        <v>117</v>
      </c>
      <c r="G117" s="73" t="s">
        <v>117</v>
      </c>
      <c r="H117" s="73">
        <v>43452</v>
      </c>
      <c r="I117" s="39" t="s">
        <v>2137</v>
      </c>
      <c r="J117" s="141" t="s">
        <v>2135</v>
      </c>
      <c r="K117" s="206" t="s">
        <v>229</v>
      </c>
      <c r="L117" s="42">
        <v>98300</v>
      </c>
    </row>
    <row r="118" spans="2:12" ht="60" x14ac:dyDescent="0.35">
      <c r="B118" s="20" t="s">
        <v>2362</v>
      </c>
      <c r="C118" s="139" t="s">
        <v>14</v>
      </c>
      <c r="D118" s="40" t="s">
        <v>117</v>
      </c>
      <c r="E118" s="40" t="s">
        <v>117</v>
      </c>
      <c r="F118" s="73" t="s">
        <v>117</v>
      </c>
      <c r="G118" s="73" t="s">
        <v>117</v>
      </c>
      <c r="H118" s="73">
        <v>43452</v>
      </c>
      <c r="I118" s="39" t="s">
        <v>2138</v>
      </c>
      <c r="J118" s="141" t="s">
        <v>2135</v>
      </c>
      <c r="K118" s="206" t="s">
        <v>229</v>
      </c>
      <c r="L118" s="42">
        <v>80500</v>
      </c>
    </row>
    <row r="119" spans="2:12" ht="60" x14ac:dyDescent="0.35">
      <c r="B119" s="20" t="s">
        <v>2362</v>
      </c>
      <c r="C119" s="139" t="s">
        <v>14</v>
      </c>
      <c r="D119" s="40" t="s">
        <v>117</v>
      </c>
      <c r="E119" s="40" t="s">
        <v>117</v>
      </c>
      <c r="F119" s="73" t="s">
        <v>117</v>
      </c>
      <c r="G119" s="73" t="s">
        <v>117</v>
      </c>
      <c r="H119" s="73">
        <v>43465</v>
      </c>
      <c r="I119" s="39" t="s">
        <v>2139</v>
      </c>
      <c r="J119" s="141" t="s">
        <v>2135</v>
      </c>
      <c r="K119" s="206" t="s">
        <v>229</v>
      </c>
      <c r="L119" s="42">
        <v>780000</v>
      </c>
    </row>
    <row r="120" spans="2:12" ht="45" x14ac:dyDescent="0.35">
      <c r="B120" s="20" t="s">
        <v>2362</v>
      </c>
      <c r="C120" s="139" t="s">
        <v>14</v>
      </c>
      <c r="D120" s="40" t="s">
        <v>117</v>
      </c>
      <c r="E120" s="40" t="s">
        <v>117</v>
      </c>
      <c r="F120" s="73" t="s">
        <v>117</v>
      </c>
      <c r="G120" s="73" t="s">
        <v>117</v>
      </c>
      <c r="H120" s="73">
        <v>43465</v>
      </c>
      <c r="I120" s="39" t="s">
        <v>2140</v>
      </c>
      <c r="J120" s="141" t="s">
        <v>2135</v>
      </c>
      <c r="K120" s="206" t="s">
        <v>229</v>
      </c>
      <c r="L120" s="42">
        <v>649700</v>
      </c>
    </row>
    <row r="121" spans="2:12" ht="45" x14ac:dyDescent="0.35">
      <c r="B121" s="20" t="s">
        <v>2362</v>
      </c>
      <c r="C121" s="139" t="s">
        <v>14</v>
      </c>
      <c r="D121" s="40" t="s">
        <v>117</v>
      </c>
      <c r="E121" s="40" t="s">
        <v>117</v>
      </c>
      <c r="F121" s="73" t="s">
        <v>117</v>
      </c>
      <c r="G121" s="73" t="s">
        <v>117</v>
      </c>
      <c r="H121" s="73">
        <v>43446</v>
      </c>
      <c r="I121" s="39" t="s">
        <v>2141</v>
      </c>
      <c r="J121" s="141" t="s">
        <v>2142</v>
      </c>
      <c r="K121" s="206" t="s">
        <v>2143</v>
      </c>
      <c r="L121" s="42">
        <v>44250</v>
      </c>
    </row>
    <row r="122" spans="2:12" ht="45" x14ac:dyDescent="0.35">
      <c r="B122" s="20" t="s">
        <v>2362</v>
      </c>
      <c r="C122" s="139" t="s">
        <v>14</v>
      </c>
      <c r="D122" s="40" t="s">
        <v>117</v>
      </c>
      <c r="E122" s="40" t="s">
        <v>117</v>
      </c>
      <c r="F122" s="73" t="s">
        <v>117</v>
      </c>
      <c r="G122" s="73" t="s">
        <v>117</v>
      </c>
      <c r="H122" s="73">
        <v>43446</v>
      </c>
      <c r="I122" s="39" t="s">
        <v>2144</v>
      </c>
      <c r="J122" s="141" t="s">
        <v>2142</v>
      </c>
      <c r="K122" s="206" t="s">
        <v>2143</v>
      </c>
      <c r="L122" s="42">
        <v>44600</v>
      </c>
    </row>
    <row r="123" spans="2:12" ht="45" x14ac:dyDescent="0.35">
      <c r="B123" s="20" t="s">
        <v>2362</v>
      </c>
      <c r="C123" s="139" t="s">
        <v>14</v>
      </c>
      <c r="D123" s="40" t="s">
        <v>117</v>
      </c>
      <c r="E123" s="40" t="s">
        <v>117</v>
      </c>
      <c r="F123" s="73" t="s">
        <v>117</v>
      </c>
      <c r="G123" s="73" t="s">
        <v>117</v>
      </c>
      <c r="H123" s="73">
        <v>43446</v>
      </c>
      <c r="I123" s="39" t="s">
        <v>2145</v>
      </c>
      <c r="J123" s="141" t="s">
        <v>2142</v>
      </c>
      <c r="K123" s="206" t="s">
        <v>2143</v>
      </c>
      <c r="L123" s="42">
        <v>37850</v>
      </c>
    </row>
    <row r="124" spans="2:12" ht="45" x14ac:dyDescent="0.35">
      <c r="B124" s="20" t="s">
        <v>2362</v>
      </c>
      <c r="C124" s="139" t="s">
        <v>14</v>
      </c>
      <c r="D124" s="40" t="s">
        <v>117</v>
      </c>
      <c r="E124" s="40" t="s">
        <v>117</v>
      </c>
      <c r="F124" s="73" t="s">
        <v>117</v>
      </c>
      <c r="G124" s="73" t="s">
        <v>117</v>
      </c>
      <c r="H124" s="73">
        <v>43446</v>
      </c>
      <c r="I124" s="39" t="s">
        <v>2146</v>
      </c>
      <c r="J124" s="141" t="s">
        <v>2142</v>
      </c>
      <c r="K124" s="206" t="s">
        <v>2143</v>
      </c>
      <c r="L124" s="42">
        <v>117400</v>
      </c>
    </row>
    <row r="125" spans="2:12" ht="45" x14ac:dyDescent="0.35">
      <c r="B125" s="20" t="s">
        <v>2362</v>
      </c>
      <c r="C125" s="139" t="s">
        <v>14</v>
      </c>
      <c r="D125" s="40" t="s">
        <v>117</v>
      </c>
      <c r="E125" s="40" t="s">
        <v>117</v>
      </c>
      <c r="F125" s="73" t="s">
        <v>117</v>
      </c>
      <c r="G125" s="73" t="s">
        <v>117</v>
      </c>
      <c r="H125" s="73">
        <v>43446</v>
      </c>
      <c r="I125" s="39" t="s">
        <v>2147</v>
      </c>
      <c r="J125" s="141" t="s">
        <v>2142</v>
      </c>
      <c r="K125" s="206" t="s">
        <v>2143</v>
      </c>
      <c r="L125" s="42">
        <v>44000</v>
      </c>
    </row>
    <row r="126" spans="2:12" ht="45" x14ac:dyDescent="0.35">
      <c r="B126" s="20" t="s">
        <v>2362</v>
      </c>
      <c r="C126" s="139" t="s">
        <v>14</v>
      </c>
      <c r="D126" s="40" t="s">
        <v>117</v>
      </c>
      <c r="E126" s="40" t="s">
        <v>117</v>
      </c>
      <c r="F126" s="73" t="s">
        <v>117</v>
      </c>
      <c r="G126" s="73" t="s">
        <v>117</v>
      </c>
      <c r="H126" s="73">
        <v>43455</v>
      </c>
      <c r="I126" s="39" t="s">
        <v>2148</v>
      </c>
      <c r="J126" s="141" t="s">
        <v>2142</v>
      </c>
      <c r="K126" s="206" t="s">
        <v>2143</v>
      </c>
      <c r="L126" s="42">
        <v>33500</v>
      </c>
    </row>
    <row r="127" spans="2:12" ht="45" x14ac:dyDescent="0.35">
      <c r="B127" s="20" t="s">
        <v>2362</v>
      </c>
      <c r="C127" s="139" t="s">
        <v>14</v>
      </c>
      <c r="D127" s="40" t="s">
        <v>117</v>
      </c>
      <c r="E127" s="40" t="s">
        <v>117</v>
      </c>
      <c r="F127" s="73" t="s">
        <v>117</v>
      </c>
      <c r="G127" s="73" t="s">
        <v>117</v>
      </c>
      <c r="H127" s="73">
        <v>43455</v>
      </c>
      <c r="I127" s="39" t="s">
        <v>2149</v>
      </c>
      <c r="J127" s="141" t="s">
        <v>2142</v>
      </c>
      <c r="K127" s="206" t="s">
        <v>2143</v>
      </c>
      <c r="L127" s="42">
        <v>9450</v>
      </c>
    </row>
    <row r="128" spans="2:12" ht="75" x14ac:dyDescent="0.35">
      <c r="B128" s="20" t="s">
        <v>2362</v>
      </c>
      <c r="C128" s="139" t="s">
        <v>14</v>
      </c>
      <c r="D128" s="40" t="s">
        <v>117</v>
      </c>
      <c r="E128" s="40" t="s">
        <v>117</v>
      </c>
      <c r="F128" s="73" t="s">
        <v>117</v>
      </c>
      <c r="G128" s="73" t="s">
        <v>117</v>
      </c>
      <c r="H128" s="73">
        <v>43455</v>
      </c>
      <c r="I128" s="39" t="s">
        <v>2150</v>
      </c>
      <c r="J128" s="141" t="s">
        <v>24</v>
      </c>
      <c r="K128" s="206" t="s">
        <v>25</v>
      </c>
      <c r="L128" s="42">
        <v>1317715</v>
      </c>
    </row>
    <row r="129" spans="2:12" ht="75" x14ac:dyDescent="0.35">
      <c r="B129" s="20" t="s">
        <v>2362</v>
      </c>
      <c r="C129" s="139" t="s">
        <v>114</v>
      </c>
      <c r="D129" s="63" t="s">
        <v>1621</v>
      </c>
      <c r="E129" s="106">
        <v>42747</v>
      </c>
      <c r="F129" s="45" t="s">
        <v>152</v>
      </c>
      <c r="G129" s="109">
        <v>31800252</v>
      </c>
      <c r="H129" s="73">
        <v>43438</v>
      </c>
      <c r="I129" s="142" t="s">
        <v>2151</v>
      </c>
      <c r="J129" s="139" t="s">
        <v>411</v>
      </c>
      <c r="K129" s="183" t="s">
        <v>266</v>
      </c>
      <c r="L129" s="42">
        <v>234646</v>
      </c>
    </row>
    <row r="130" spans="2:12" ht="45" x14ac:dyDescent="0.35">
      <c r="B130" s="20" t="s">
        <v>2362</v>
      </c>
      <c r="C130" s="139" t="s">
        <v>13</v>
      </c>
      <c r="D130" s="40" t="s">
        <v>117</v>
      </c>
      <c r="E130" s="40" t="s">
        <v>117</v>
      </c>
      <c r="F130" s="45" t="s">
        <v>152</v>
      </c>
      <c r="G130" s="70">
        <v>31800253</v>
      </c>
      <c r="H130" s="73">
        <v>43438</v>
      </c>
      <c r="I130" s="142" t="s">
        <v>2152</v>
      </c>
      <c r="J130" s="142" t="s">
        <v>2153</v>
      </c>
      <c r="K130" s="215" t="s">
        <v>2154</v>
      </c>
      <c r="L130" s="42">
        <v>428400</v>
      </c>
    </row>
    <row r="131" spans="2:12" ht="45" x14ac:dyDescent="0.35">
      <c r="B131" s="20" t="s">
        <v>2362</v>
      </c>
      <c r="C131" s="139" t="s">
        <v>13</v>
      </c>
      <c r="D131" s="40" t="s">
        <v>117</v>
      </c>
      <c r="E131" s="40" t="s">
        <v>117</v>
      </c>
      <c r="F131" s="45" t="s">
        <v>152</v>
      </c>
      <c r="G131" s="70">
        <v>31800254</v>
      </c>
      <c r="H131" s="73">
        <v>43438</v>
      </c>
      <c r="I131" s="142" t="s">
        <v>2155</v>
      </c>
      <c r="J131" s="142" t="s">
        <v>2156</v>
      </c>
      <c r="K131" s="215" t="s">
        <v>2157</v>
      </c>
      <c r="L131" s="42">
        <v>663663</v>
      </c>
    </row>
    <row r="132" spans="2:12" ht="45" x14ac:dyDescent="0.35">
      <c r="B132" s="20" t="s">
        <v>2362</v>
      </c>
      <c r="C132" s="139" t="s">
        <v>13</v>
      </c>
      <c r="D132" s="40" t="s">
        <v>117</v>
      </c>
      <c r="E132" s="40" t="s">
        <v>117</v>
      </c>
      <c r="F132" s="45" t="s">
        <v>152</v>
      </c>
      <c r="G132" s="70">
        <v>31800255</v>
      </c>
      <c r="H132" s="73">
        <v>43439</v>
      </c>
      <c r="I132" s="142" t="s">
        <v>2158</v>
      </c>
      <c r="J132" s="142" t="s">
        <v>2159</v>
      </c>
      <c r="K132" s="215" t="s">
        <v>2160</v>
      </c>
      <c r="L132" s="42">
        <v>2141999</v>
      </c>
    </row>
    <row r="133" spans="2:12" ht="60" x14ac:dyDescent="0.35">
      <c r="B133" s="20" t="s">
        <v>2362</v>
      </c>
      <c r="C133" s="139" t="s">
        <v>13</v>
      </c>
      <c r="D133" s="40" t="s">
        <v>117</v>
      </c>
      <c r="E133" s="40" t="s">
        <v>117</v>
      </c>
      <c r="F133" s="45" t="s">
        <v>152</v>
      </c>
      <c r="G133" s="70">
        <v>31800256</v>
      </c>
      <c r="H133" s="73">
        <v>43441</v>
      </c>
      <c r="I133" s="142" t="s">
        <v>2161</v>
      </c>
      <c r="J133" s="142" t="s">
        <v>2162</v>
      </c>
      <c r="K133" s="215" t="s">
        <v>2163</v>
      </c>
      <c r="L133" s="42">
        <v>702100</v>
      </c>
    </row>
    <row r="134" spans="2:12" ht="60" x14ac:dyDescent="0.35">
      <c r="B134" s="20" t="s">
        <v>2362</v>
      </c>
      <c r="C134" s="139" t="s">
        <v>13</v>
      </c>
      <c r="D134" s="40" t="s">
        <v>117</v>
      </c>
      <c r="E134" s="40" t="s">
        <v>117</v>
      </c>
      <c r="F134" s="45" t="s">
        <v>152</v>
      </c>
      <c r="G134" s="70">
        <v>31800257</v>
      </c>
      <c r="H134" s="73">
        <v>43441</v>
      </c>
      <c r="I134" s="142" t="s">
        <v>2164</v>
      </c>
      <c r="J134" s="142" t="s">
        <v>2156</v>
      </c>
      <c r="K134" s="215" t="s">
        <v>2157</v>
      </c>
      <c r="L134" s="42">
        <v>1083499</v>
      </c>
    </row>
    <row r="135" spans="2:12" ht="75" x14ac:dyDescent="0.35">
      <c r="B135" s="20" t="s">
        <v>2362</v>
      </c>
      <c r="C135" s="39" t="s">
        <v>63</v>
      </c>
      <c r="D135" s="70" t="s">
        <v>2165</v>
      </c>
      <c r="E135" s="73">
        <v>43445</v>
      </c>
      <c r="F135" s="45" t="s">
        <v>152</v>
      </c>
      <c r="G135" s="70">
        <v>31800258</v>
      </c>
      <c r="H135" s="73">
        <v>43445</v>
      </c>
      <c r="I135" s="142" t="s">
        <v>2166</v>
      </c>
      <c r="J135" s="142" t="s">
        <v>2167</v>
      </c>
      <c r="K135" s="215" t="s">
        <v>2168</v>
      </c>
      <c r="L135" s="42">
        <v>8083358</v>
      </c>
    </row>
    <row r="136" spans="2:12" ht="60" x14ac:dyDescent="0.35">
      <c r="B136" s="20" t="s">
        <v>2362</v>
      </c>
      <c r="C136" s="139" t="s">
        <v>114</v>
      </c>
      <c r="D136" s="63" t="s">
        <v>1621</v>
      </c>
      <c r="E136" s="106">
        <v>42747</v>
      </c>
      <c r="F136" s="45" t="s">
        <v>152</v>
      </c>
      <c r="G136" s="109">
        <v>31800259</v>
      </c>
      <c r="H136" s="73">
        <v>43445</v>
      </c>
      <c r="I136" s="142" t="s">
        <v>2169</v>
      </c>
      <c r="J136" s="139" t="s">
        <v>411</v>
      </c>
      <c r="K136" s="183" t="s">
        <v>266</v>
      </c>
      <c r="L136" s="42">
        <v>159168</v>
      </c>
    </row>
    <row r="137" spans="2:12" ht="60" x14ac:dyDescent="0.35">
      <c r="B137" s="20" t="s">
        <v>2362</v>
      </c>
      <c r="C137" s="39" t="s">
        <v>151</v>
      </c>
      <c r="D137" s="40" t="s">
        <v>117</v>
      </c>
      <c r="E137" s="40" t="s">
        <v>117</v>
      </c>
      <c r="F137" s="45" t="s">
        <v>152</v>
      </c>
      <c r="G137" s="70">
        <v>31800260</v>
      </c>
      <c r="H137" s="73">
        <v>43452</v>
      </c>
      <c r="I137" s="142" t="s">
        <v>2170</v>
      </c>
      <c r="J137" s="142" t="s">
        <v>2162</v>
      </c>
      <c r="K137" s="215" t="s">
        <v>2163</v>
      </c>
      <c r="L137" s="42">
        <v>478606</v>
      </c>
    </row>
    <row r="138" spans="2:12" ht="30" x14ac:dyDescent="0.35">
      <c r="B138" s="20" t="s">
        <v>2362</v>
      </c>
      <c r="C138" s="139" t="s">
        <v>13</v>
      </c>
      <c r="D138" s="40" t="s">
        <v>117</v>
      </c>
      <c r="E138" s="40" t="s">
        <v>117</v>
      </c>
      <c r="F138" s="45" t="s">
        <v>152</v>
      </c>
      <c r="G138" s="70">
        <v>31800261</v>
      </c>
      <c r="H138" s="73">
        <v>43451</v>
      </c>
      <c r="I138" s="142" t="s">
        <v>2171</v>
      </c>
      <c r="J138" s="142" t="s">
        <v>2172</v>
      </c>
      <c r="K138" s="215" t="s">
        <v>2173</v>
      </c>
      <c r="L138" s="42">
        <v>630700</v>
      </c>
    </row>
    <row r="139" spans="2:12" ht="60" x14ac:dyDescent="0.35">
      <c r="B139" s="20" t="s">
        <v>2362</v>
      </c>
      <c r="C139" s="139" t="s">
        <v>114</v>
      </c>
      <c r="D139" s="63" t="s">
        <v>1621</v>
      </c>
      <c r="E139" s="106">
        <v>42747</v>
      </c>
      <c r="F139" s="45" t="s">
        <v>152</v>
      </c>
      <c r="G139" s="109">
        <v>31800262</v>
      </c>
      <c r="H139" s="73">
        <v>43452</v>
      </c>
      <c r="I139" s="142" t="s">
        <v>2174</v>
      </c>
      <c r="J139" s="139" t="s">
        <v>411</v>
      </c>
      <c r="K139" s="183" t="s">
        <v>266</v>
      </c>
      <c r="L139" s="42">
        <v>128598</v>
      </c>
    </row>
    <row r="140" spans="2:12" ht="45" x14ac:dyDescent="0.35">
      <c r="B140" s="20" t="s">
        <v>2362</v>
      </c>
      <c r="C140" s="139" t="s">
        <v>13</v>
      </c>
      <c r="D140" s="40" t="s">
        <v>117</v>
      </c>
      <c r="E140" s="40" t="s">
        <v>117</v>
      </c>
      <c r="F140" s="45" t="s">
        <v>152</v>
      </c>
      <c r="G140" s="70">
        <v>31800263</v>
      </c>
      <c r="H140" s="73">
        <v>43452</v>
      </c>
      <c r="I140" s="142" t="s">
        <v>2175</v>
      </c>
      <c r="J140" s="142" t="s">
        <v>2176</v>
      </c>
      <c r="K140" s="215" t="s">
        <v>2177</v>
      </c>
      <c r="L140" s="42">
        <v>2399103</v>
      </c>
    </row>
    <row r="141" spans="2:12" ht="45" x14ac:dyDescent="0.35">
      <c r="B141" s="20" t="s">
        <v>2362</v>
      </c>
      <c r="C141" s="139" t="s">
        <v>13</v>
      </c>
      <c r="D141" s="40" t="s">
        <v>117</v>
      </c>
      <c r="E141" s="40" t="s">
        <v>117</v>
      </c>
      <c r="F141" s="45" t="s">
        <v>152</v>
      </c>
      <c r="G141" s="70">
        <v>31800265</v>
      </c>
      <c r="H141" s="73">
        <v>43453</v>
      </c>
      <c r="I141" s="142" t="s">
        <v>2178</v>
      </c>
      <c r="J141" s="142" t="s">
        <v>2179</v>
      </c>
      <c r="K141" s="215" t="s">
        <v>2180</v>
      </c>
      <c r="L141" s="42">
        <v>95200</v>
      </c>
    </row>
    <row r="142" spans="2:12" ht="45" x14ac:dyDescent="0.35">
      <c r="B142" s="20" t="s">
        <v>2362</v>
      </c>
      <c r="C142" s="139" t="s">
        <v>13</v>
      </c>
      <c r="D142" s="40" t="s">
        <v>117</v>
      </c>
      <c r="E142" s="40" t="s">
        <v>117</v>
      </c>
      <c r="F142" s="45" t="s">
        <v>152</v>
      </c>
      <c r="G142" s="70">
        <v>31800266</v>
      </c>
      <c r="H142" s="73">
        <v>43453</v>
      </c>
      <c r="I142" s="142" t="s">
        <v>2181</v>
      </c>
      <c r="J142" s="142" t="s">
        <v>2162</v>
      </c>
      <c r="K142" s="215" t="s">
        <v>2163</v>
      </c>
      <c r="L142" s="42">
        <v>1113007</v>
      </c>
    </row>
    <row r="143" spans="2:12" ht="45" x14ac:dyDescent="0.35">
      <c r="B143" s="20" t="s">
        <v>2362</v>
      </c>
      <c r="C143" s="139" t="s">
        <v>13</v>
      </c>
      <c r="D143" s="40" t="s">
        <v>117</v>
      </c>
      <c r="E143" s="40" t="s">
        <v>117</v>
      </c>
      <c r="F143" s="45" t="s">
        <v>152</v>
      </c>
      <c r="G143" s="70">
        <v>31800267</v>
      </c>
      <c r="H143" s="73">
        <v>43453</v>
      </c>
      <c r="I143" s="142" t="s">
        <v>2182</v>
      </c>
      <c r="J143" s="142" t="s">
        <v>2183</v>
      </c>
      <c r="K143" s="215" t="s">
        <v>2184</v>
      </c>
      <c r="L143" s="42">
        <v>1740946</v>
      </c>
    </row>
    <row r="144" spans="2:12" ht="45" x14ac:dyDescent="0.35">
      <c r="B144" s="20" t="s">
        <v>2362</v>
      </c>
      <c r="C144" s="139" t="s">
        <v>13</v>
      </c>
      <c r="D144" s="40" t="s">
        <v>117</v>
      </c>
      <c r="E144" s="40" t="s">
        <v>117</v>
      </c>
      <c r="F144" s="45" t="s">
        <v>152</v>
      </c>
      <c r="G144" s="70">
        <v>31800268</v>
      </c>
      <c r="H144" s="73">
        <v>43445</v>
      </c>
      <c r="I144" s="142" t="s">
        <v>2185</v>
      </c>
      <c r="J144" s="142" t="s">
        <v>2186</v>
      </c>
      <c r="K144" s="215" t="s">
        <v>2187</v>
      </c>
      <c r="L144" s="42">
        <v>90000</v>
      </c>
    </row>
    <row r="145" spans="2:12" ht="45" x14ac:dyDescent="0.35">
      <c r="B145" s="20" t="s">
        <v>2362</v>
      </c>
      <c r="C145" s="39" t="s">
        <v>151</v>
      </c>
      <c r="D145" s="40" t="s">
        <v>117</v>
      </c>
      <c r="E145" s="40" t="s">
        <v>117</v>
      </c>
      <c r="F145" s="45" t="s">
        <v>152</v>
      </c>
      <c r="G145" s="70">
        <v>31800269</v>
      </c>
      <c r="H145" s="73">
        <v>43454</v>
      </c>
      <c r="I145" s="142" t="s">
        <v>2188</v>
      </c>
      <c r="J145" s="142" t="s">
        <v>58</v>
      </c>
      <c r="K145" s="215" t="s">
        <v>261</v>
      </c>
      <c r="L145" s="42">
        <v>5000000</v>
      </c>
    </row>
    <row r="146" spans="2:12" ht="60" x14ac:dyDescent="0.35">
      <c r="B146" s="20" t="s">
        <v>2362</v>
      </c>
      <c r="C146" s="39" t="s">
        <v>151</v>
      </c>
      <c r="D146" s="40" t="s">
        <v>117</v>
      </c>
      <c r="E146" s="40" t="s">
        <v>117</v>
      </c>
      <c r="F146" s="45" t="s">
        <v>152</v>
      </c>
      <c r="G146" s="70">
        <v>31800270</v>
      </c>
      <c r="H146" s="73">
        <v>43458</v>
      </c>
      <c r="I146" s="142" t="s">
        <v>2189</v>
      </c>
      <c r="J146" s="142" t="s">
        <v>2186</v>
      </c>
      <c r="K146" s="215" t="s">
        <v>2187</v>
      </c>
      <c r="L146" s="42">
        <v>275000</v>
      </c>
    </row>
    <row r="147" spans="2:12" ht="30" x14ac:dyDescent="0.35">
      <c r="B147" s="20" t="s">
        <v>2362</v>
      </c>
      <c r="C147" s="139" t="s">
        <v>13</v>
      </c>
      <c r="D147" s="40" t="s">
        <v>117</v>
      </c>
      <c r="E147" s="40" t="s">
        <v>117</v>
      </c>
      <c r="F147" s="45" t="s">
        <v>152</v>
      </c>
      <c r="G147" s="70">
        <v>31800271</v>
      </c>
      <c r="H147" s="73">
        <v>43458</v>
      </c>
      <c r="I147" s="142" t="s">
        <v>2190</v>
      </c>
      <c r="J147" s="142" t="s">
        <v>2156</v>
      </c>
      <c r="K147" s="215" t="s">
        <v>2157</v>
      </c>
      <c r="L147" s="42">
        <v>595000</v>
      </c>
    </row>
    <row r="148" spans="2:12" ht="45" x14ac:dyDescent="0.35">
      <c r="B148" s="20" t="s">
        <v>2362</v>
      </c>
      <c r="C148" s="139" t="s">
        <v>13</v>
      </c>
      <c r="D148" s="40" t="s">
        <v>117</v>
      </c>
      <c r="E148" s="40" t="s">
        <v>117</v>
      </c>
      <c r="F148" s="45" t="s">
        <v>152</v>
      </c>
      <c r="G148" s="70">
        <v>31800272</v>
      </c>
      <c r="H148" s="73">
        <v>43460</v>
      </c>
      <c r="I148" s="142" t="s">
        <v>2191</v>
      </c>
      <c r="J148" s="142" t="s">
        <v>2162</v>
      </c>
      <c r="K148" s="215" t="s">
        <v>2163</v>
      </c>
      <c r="L148" s="42">
        <v>898450</v>
      </c>
    </row>
    <row r="149" spans="2:12" ht="45" x14ac:dyDescent="0.35">
      <c r="B149" s="20" t="s">
        <v>2362</v>
      </c>
      <c r="C149" s="139" t="s">
        <v>13</v>
      </c>
      <c r="D149" s="40" t="s">
        <v>117</v>
      </c>
      <c r="E149" s="40" t="s">
        <v>117</v>
      </c>
      <c r="F149" s="45" t="s">
        <v>152</v>
      </c>
      <c r="G149" s="70">
        <v>31800273</v>
      </c>
      <c r="H149" s="73">
        <v>43460</v>
      </c>
      <c r="I149" s="142" t="s">
        <v>2192</v>
      </c>
      <c r="J149" s="142" t="s">
        <v>2193</v>
      </c>
      <c r="K149" s="215" t="s">
        <v>2194</v>
      </c>
      <c r="L149" s="42">
        <v>1386927</v>
      </c>
    </row>
    <row r="150" spans="2:12" ht="45" x14ac:dyDescent="0.35">
      <c r="B150" s="20" t="s">
        <v>2362</v>
      </c>
      <c r="C150" s="139" t="s">
        <v>13</v>
      </c>
      <c r="D150" s="40" t="s">
        <v>117</v>
      </c>
      <c r="E150" s="40" t="s">
        <v>117</v>
      </c>
      <c r="F150" s="45" t="s">
        <v>152</v>
      </c>
      <c r="G150" s="70">
        <v>31800274</v>
      </c>
      <c r="H150" s="73">
        <v>43461</v>
      </c>
      <c r="I150" s="142" t="s">
        <v>2195</v>
      </c>
      <c r="J150" s="142" t="s">
        <v>2196</v>
      </c>
      <c r="K150" s="215" t="s">
        <v>2197</v>
      </c>
      <c r="L150" s="42">
        <v>96000</v>
      </c>
    </row>
    <row r="151" spans="2:12" ht="45" x14ac:dyDescent="0.35">
      <c r="B151" s="20" t="s">
        <v>2362</v>
      </c>
      <c r="C151" s="139" t="s">
        <v>13</v>
      </c>
      <c r="D151" s="40" t="s">
        <v>117</v>
      </c>
      <c r="E151" s="40" t="s">
        <v>117</v>
      </c>
      <c r="F151" s="45" t="s">
        <v>152</v>
      </c>
      <c r="G151" s="70">
        <v>31800275</v>
      </c>
      <c r="H151" s="73">
        <v>43461</v>
      </c>
      <c r="I151" s="142" t="s">
        <v>2198</v>
      </c>
      <c r="J151" s="142" t="s">
        <v>2199</v>
      </c>
      <c r="K151" s="215" t="s">
        <v>2200</v>
      </c>
      <c r="L151" s="42">
        <v>150000</v>
      </c>
    </row>
    <row r="152" spans="2:12" ht="75" x14ac:dyDescent="0.35">
      <c r="B152" s="20" t="s">
        <v>2362</v>
      </c>
      <c r="C152" s="139" t="s">
        <v>13</v>
      </c>
      <c r="D152" s="40" t="s">
        <v>117</v>
      </c>
      <c r="E152" s="40" t="s">
        <v>117</v>
      </c>
      <c r="F152" s="45" t="s">
        <v>152</v>
      </c>
      <c r="G152" s="70">
        <v>31800276</v>
      </c>
      <c r="H152" s="73">
        <v>43461</v>
      </c>
      <c r="I152" s="142" t="s">
        <v>2201</v>
      </c>
      <c r="J152" s="142" t="s">
        <v>2202</v>
      </c>
      <c r="K152" s="215" t="s">
        <v>2203</v>
      </c>
      <c r="L152" s="42">
        <v>241765</v>
      </c>
    </row>
    <row r="153" spans="2:12" ht="45" x14ac:dyDescent="0.35">
      <c r="B153" s="20" t="s">
        <v>2362</v>
      </c>
      <c r="C153" s="39" t="s">
        <v>151</v>
      </c>
      <c r="D153" s="40" t="s">
        <v>117</v>
      </c>
      <c r="E153" s="40" t="s">
        <v>117</v>
      </c>
      <c r="F153" s="45" t="s">
        <v>152</v>
      </c>
      <c r="G153" s="70">
        <v>31800277</v>
      </c>
      <c r="H153" s="73">
        <v>43462</v>
      </c>
      <c r="I153" s="142" t="s">
        <v>2204</v>
      </c>
      <c r="J153" s="142" t="s">
        <v>47</v>
      </c>
      <c r="K153" s="215" t="s">
        <v>1008</v>
      </c>
      <c r="L153" s="42">
        <v>75000</v>
      </c>
    </row>
    <row r="154" spans="2:12" ht="30" x14ac:dyDescent="0.35">
      <c r="B154" s="20" t="s">
        <v>2362</v>
      </c>
      <c r="C154" s="39" t="s">
        <v>130</v>
      </c>
      <c r="D154" s="40" t="s">
        <v>117</v>
      </c>
      <c r="E154" s="40" t="s">
        <v>117</v>
      </c>
      <c r="F154" s="39" t="s">
        <v>118</v>
      </c>
      <c r="G154" s="70">
        <v>31800155</v>
      </c>
      <c r="H154" s="73">
        <v>43439</v>
      </c>
      <c r="I154" s="142" t="s">
        <v>2205</v>
      </c>
      <c r="J154" s="142" t="s">
        <v>1178</v>
      </c>
      <c r="K154" s="215" t="s">
        <v>277</v>
      </c>
      <c r="L154" s="42">
        <v>721533</v>
      </c>
    </row>
    <row r="155" spans="2:12" ht="30" x14ac:dyDescent="0.35">
      <c r="B155" s="20" t="s">
        <v>2362</v>
      </c>
      <c r="C155" s="39" t="s">
        <v>130</v>
      </c>
      <c r="D155" s="40" t="s">
        <v>117</v>
      </c>
      <c r="E155" s="40" t="s">
        <v>117</v>
      </c>
      <c r="F155" s="39" t="s">
        <v>118</v>
      </c>
      <c r="G155" s="70">
        <v>31800156</v>
      </c>
      <c r="H155" s="73">
        <v>43439</v>
      </c>
      <c r="I155" s="142" t="s">
        <v>2206</v>
      </c>
      <c r="J155" s="142" t="s">
        <v>2207</v>
      </c>
      <c r="K155" s="215" t="s">
        <v>2208</v>
      </c>
      <c r="L155" s="42">
        <v>847445</v>
      </c>
    </row>
    <row r="156" spans="2:12" ht="45" x14ac:dyDescent="0.35">
      <c r="B156" s="20" t="s">
        <v>2362</v>
      </c>
      <c r="C156" s="139" t="s">
        <v>13</v>
      </c>
      <c r="D156" s="40" t="s">
        <v>117</v>
      </c>
      <c r="E156" s="40" t="s">
        <v>117</v>
      </c>
      <c r="F156" s="39" t="s">
        <v>118</v>
      </c>
      <c r="G156" s="70">
        <v>31800157</v>
      </c>
      <c r="H156" s="73">
        <v>43445</v>
      </c>
      <c r="I156" s="142" t="s">
        <v>2209</v>
      </c>
      <c r="J156" s="142" t="s">
        <v>2210</v>
      </c>
      <c r="K156" s="215" t="s">
        <v>2211</v>
      </c>
      <c r="L156" s="42">
        <v>152320</v>
      </c>
    </row>
    <row r="157" spans="2:12" ht="45" x14ac:dyDescent="0.35">
      <c r="B157" s="20" t="s">
        <v>2362</v>
      </c>
      <c r="C157" s="139" t="s">
        <v>13</v>
      </c>
      <c r="D157" s="40" t="s">
        <v>117</v>
      </c>
      <c r="E157" s="40" t="s">
        <v>117</v>
      </c>
      <c r="F157" s="39" t="s">
        <v>118</v>
      </c>
      <c r="G157" s="70">
        <v>31800158</v>
      </c>
      <c r="H157" s="73">
        <v>43445</v>
      </c>
      <c r="I157" s="142" t="s">
        <v>2212</v>
      </c>
      <c r="J157" s="142" t="s">
        <v>2213</v>
      </c>
      <c r="K157" s="215" t="s">
        <v>2214</v>
      </c>
      <c r="L157" s="42">
        <v>356286</v>
      </c>
    </row>
    <row r="158" spans="2:12" ht="30" x14ac:dyDescent="0.35">
      <c r="B158" s="20" t="s">
        <v>2362</v>
      </c>
      <c r="C158" s="39" t="s">
        <v>130</v>
      </c>
      <c r="D158" s="40" t="s">
        <v>117</v>
      </c>
      <c r="E158" s="40" t="s">
        <v>117</v>
      </c>
      <c r="F158" s="39" t="s">
        <v>118</v>
      </c>
      <c r="G158" s="70">
        <v>31800159</v>
      </c>
      <c r="H158" s="73">
        <v>43446</v>
      </c>
      <c r="I158" s="142" t="s">
        <v>2215</v>
      </c>
      <c r="J158" s="142" t="s">
        <v>1178</v>
      </c>
      <c r="K158" s="215" t="s">
        <v>277</v>
      </c>
      <c r="L158" s="42">
        <v>266105</v>
      </c>
    </row>
    <row r="159" spans="2:12" ht="30" x14ac:dyDescent="0.35">
      <c r="B159" s="20" t="s">
        <v>2362</v>
      </c>
      <c r="C159" s="39" t="s">
        <v>130</v>
      </c>
      <c r="D159" s="40" t="s">
        <v>117</v>
      </c>
      <c r="E159" s="40" t="s">
        <v>117</v>
      </c>
      <c r="F159" s="39" t="s">
        <v>118</v>
      </c>
      <c r="G159" s="70">
        <v>31800160</v>
      </c>
      <c r="H159" s="73">
        <v>43452</v>
      </c>
      <c r="I159" s="142" t="s">
        <v>2216</v>
      </c>
      <c r="J159" s="142" t="s">
        <v>1178</v>
      </c>
      <c r="K159" s="215" t="s">
        <v>277</v>
      </c>
      <c r="L159" s="42">
        <v>118381</v>
      </c>
    </row>
    <row r="160" spans="2:12" ht="30" x14ac:dyDescent="0.35">
      <c r="B160" s="20" t="s">
        <v>2362</v>
      </c>
      <c r="C160" s="39" t="s">
        <v>130</v>
      </c>
      <c r="D160" s="40" t="s">
        <v>117</v>
      </c>
      <c r="E160" s="40" t="s">
        <v>117</v>
      </c>
      <c r="F160" s="39" t="s">
        <v>118</v>
      </c>
      <c r="G160" s="70">
        <v>31800161</v>
      </c>
      <c r="H160" s="73">
        <v>43453</v>
      </c>
      <c r="I160" s="142" t="s">
        <v>2217</v>
      </c>
      <c r="J160" s="142" t="s">
        <v>603</v>
      </c>
      <c r="K160" s="215" t="s">
        <v>604</v>
      </c>
      <c r="L160" s="42">
        <v>415578</v>
      </c>
    </row>
    <row r="161" spans="2:12" ht="45" x14ac:dyDescent="0.35">
      <c r="B161" s="20" t="s">
        <v>2362</v>
      </c>
      <c r="C161" s="39" t="s">
        <v>130</v>
      </c>
      <c r="D161" s="40" t="s">
        <v>117</v>
      </c>
      <c r="E161" s="40" t="s">
        <v>117</v>
      </c>
      <c r="F161" s="39" t="s">
        <v>118</v>
      </c>
      <c r="G161" s="70">
        <v>31800162</v>
      </c>
      <c r="H161" s="73">
        <v>43454</v>
      </c>
      <c r="I161" s="142" t="s">
        <v>2218</v>
      </c>
      <c r="J161" s="142" t="s">
        <v>603</v>
      </c>
      <c r="K161" s="215" t="s">
        <v>604</v>
      </c>
      <c r="L161" s="42">
        <v>542866</v>
      </c>
    </row>
    <row r="162" spans="2:12" ht="30" x14ac:dyDescent="0.35">
      <c r="B162" s="20" t="s">
        <v>2362</v>
      </c>
      <c r="C162" s="39" t="s">
        <v>130</v>
      </c>
      <c r="D162" s="40" t="s">
        <v>117</v>
      </c>
      <c r="E162" s="40" t="s">
        <v>117</v>
      </c>
      <c r="F162" s="39" t="s">
        <v>118</v>
      </c>
      <c r="G162" s="70">
        <v>31800163</v>
      </c>
      <c r="H162" s="73">
        <v>43454</v>
      </c>
      <c r="I162" s="142" t="s">
        <v>2219</v>
      </c>
      <c r="J162" s="142" t="s">
        <v>2220</v>
      </c>
      <c r="K162" s="215" t="s">
        <v>646</v>
      </c>
      <c r="L162" s="42">
        <v>171800</v>
      </c>
    </row>
    <row r="163" spans="2:12" ht="30" x14ac:dyDescent="0.35">
      <c r="B163" s="20" t="s">
        <v>2362</v>
      </c>
      <c r="C163" s="39" t="s">
        <v>130</v>
      </c>
      <c r="D163" s="40" t="s">
        <v>117</v>
      </c>
      <c r="E163" s="40" t="s">
        <v>117</v>
      </c>
      <c r="F163" s="39" t="s">
        <v>118</v>
      </c>
      <c r="G163" s="70">
        <v>31800164</v>
      </c>
      <c r="H163" s="73">
        <v>43454</v>
      </c>
      <c r="I163" s="142" t="s">
        <v>2221</v>
      </c>
      <c r="J163" s="142" t="s">
        <v>1178</v>
      </c>
      <c r="K163" s="215" t="s">
        <v>277</v>
      </c>
      <c r="L163" s="42">
        <v>1178314</v>
      </c>
    </row>
    <row r="164" spans="2:12" ht="45" x14ac:dyDescent="0.35">
      <c r="B164" s="20" t="s">
        <v>2362</v>
      </c>
      <c r="C164" s="139" t="s">
        <v>13</v>
      </c>
      <c r="D164" s="40" t="s">
        <v>117</v>
      </c>
      <c r="E164" s="40" t="s">
        <v>117</v>
      </c>
      <c r="F164" s="39" t="s">
        <v>118</v>
      </c>
      <c r="G164" s="70">
        <v>31800165</v>
      </c>
      <c r="H164" s="73">
        <v>43454</v>
      </c>
      <c r="I164" s="142" t="s">
        <v>2222</v>
      </c>
      <c r="J164" s="142" t="s">
        <v>2162</v>
      </c>
      <c r="K164" s="215" t="s">
        <v>2163</v>
      </c>
      <c r="L164" s="42">
        <v>545972</v>
      </c>
    </row>
    <row r="165" spans="2:12" ht="45" x14ac:dyDescent="0.35">
      <c r="B165" s="20" t="s">
        <v>2362</v>
      </c>
      <c r="C165" s="39" t="s">
        <v>130</v>
      </c>
      <c r="D165" s="40" t="s">
        <v>117</v>
      </c>
      <c r="E165" s="40" t="s">
        <v>117</v>
      </c>
      <c r="F165" s="39" t="s">
        <v>118</v>
      </c>
      <c r="G165" s="70">
        <v>31800166</v>
      </c>
      <c r="H165" s="73">
        <v>43455</v>
      </c>
      <c r="I165" s="142" t="s">
        <v>2223</v>
      </c>
      <c r="J165" s="142" t="s">
        <v>607</v>
      </c>
      <c r="K165" s="215" t="s">
        <v>608</v>
      </c>
      <c r="L165" s="42">
        <v>1581459</v>
      </c>
    </row>
    <row r="166" spans="2:12" ht="45" x14ac:dyDescent="0.35">
      <c r="B166" s="20" t="s">
        <v>2362</v>
      </c>
      <c r="C166" s="39" t="s">
        <v>130</v>
      </c>
      <c r="D166" s="40" t="s">
        <v>117</v>
      </c>
      <c r="E166" s="40" t="s">
        <v>117</v>
      </c>
      <c r="F166" s="39" t="s">
        <v>118</v>
      </c>
      <c r="G166" s="70">
        <v>31800167</v>
      </c>
      <c r="H166" s="73">
        <v>43465</v>
      </c>
      <c r="I166" s="142" t="s">
        <v>2224</v>
      </c>
      <c r="J166" s="142" t="s">
        <v>603</v>
      </c>
      <c r="K166" s="215" t="s">
        <v>604</v>
      </c>
      <c r="L166" s="42">
        <v>1700203</v>
      </c>
    </row>
    <row r="167" spans="2:12" ht="30" x14ac:dyDescent="0.3">
      <c r="B167" s="20" t="s">
        <v>2363</v>
      </c>
      <c r="C167" s="139" t="s">
        <v>14</v>
      </c>
      <c r="D167" s="40" t="s">
        <v>117</v>
      </c>
      <c r="E167" s="40" t="s">
        <v>117</v>
      </c>
      <c r="F167" s="45" t="s">
        <v>152</v>
      </c>
      <c r="G167" s="122">
        <v>41800252</v>
      </c>
      <c r="H167" s="121">
        <v>43454</v>
      </c>
      <c r="I167" s="144" t="s">
        <v>2225</v>
      </c>
      <c r="J167" s="144" t="s">
        <v>2226</v>
      </c>
      <c r="K167" s="216" t="s">
        <v>2119</v>
      </c>
      <c r="L167" s="163">
        <v>16903</v>
      </c>
    </row>
    <row r="168" spans="2:12" ht="30" x14ac:dyDescent="0.3">
      <c r="B168" s="20" t="s">
        <v>2363</v>
      </c>
      <c r="C168" s="139" t="s">
        <v>14</v>
      </c>
      <c r="D168" s="40" t="s">
        <v>117</v>
      </c>
      <c r="E168" s="40" t="s">
        <v>117</v>
      </c>
      <c r="F168" s="45" t="s">
        <v>152</v>
      </c>
      <c r="G168" s="122">
        <v>41800254</v>
      </c>
      <c r="H168" s="121">
        <v>43454</v>
      </c>
      <c r="I168" s="145" t="s">
        <v>2227</v>
      </c>
      <c r="J168" s="144" t="s">
        <v>2226</v>
      </c>
      <c r="K168" s="216" t="s">
        <v>2119</v>
      </c>
      <c r="L168" s="163">
        <v>16438</v>
      </c>
    </row>
    <row r="169" spans="2:12" ht="30" x14ac:dyDescent="0.3">
      <c r="B169" s="20" t="s">
        <v>2363</v>
      </c>
      <c r="C169" s="139" t="s">
        <v>14</v>
      </c>
      <c r="D169" s="40" t="s">
        <v>117</v>
      </c>
      <c r="E169" s="40" t="s">
        <v>117</v>
      </c>
      <c r="F169" s="45" t="s">
        <v>152</v>
      </c>
      <c r="G169" s="122">
        <v>41800255</v>
      </c>
      <c r="H169" s="121">
        <v>43454</v>
      </c>
      <c r="I169" s="145" t="s">
        <v>2228</v>
      </c>
      <c r="J169" s="144" t="s">
        <v>2226</v>
      </c>
      <c r="K169" s="216" t="s">
        <v>2119</v>
      </c>
      <c r="L169" s="163">
        <v>17199</v>
      </c>
    </row>
    <row r="170" spans="2:12" ht="30" x14ac:dyDescent="0.3">
      <c r="B170" s="20" t="s">
        <v>2363</v>
      </c>
      <c r="C170" s="139" t="s">
        <v>14</v>
      </c>
      <c r="D170" s="40" t="s">
        <v>117</v>
      </c>
      <c r="E170" s="40" t="s">
        <v>117</v>
      </c>
      <c r="F170" s="45" t="s">
        <v>152</v>
      </c>
      <c r="G170" s="122">
        <v>41800256</v>
      </c>
      <c r="H170" s="121">
        <v>43454</v>
      </c>
      <c r="I170" s="145" t="s">
        <v>2229</v>
      </c>
      <c r="J170" s="144" t="s">
        <v>2226</v>
      </c>
      <c r="K170" s="216" t="s">
        <v>2119</v>
      </c>
      <c r="L170" s="163">
        <v>16450</v>
      </c>
    </row>
    <row r="171" spans="2:12" ht="30" x14ac:dyDescent="0.3">
      <c r="B171" s="20" t="s">
        <v>2363</v>
      </c>
      <c r="C171" s="139" t="s">
        <v>14</v>
      </c>
      <c r="D171" s="40" t="s">
        <v>117</v>
      </c>
      <c r="E171" s="40" t="s">
        <v>117</v>
      </c>
      <c r="F171" s="45" t="s">
        <v>152</v>
      </c>
      <c r="G171" s="123">
        <v>41800257</v>
      </c>
      <c r="H171" s="121">
        <v>43454</v>
      </c>
      <c r="I171" s="144" t="s">
        <v>2230</v>
      </c>
      <c r="J171" s="144" t="s">
        <v>2226</v>
      </c>
      <c r="K171" s="216" t="s">
        <v>2119</v>
      </c>
      <c r="L171" s="164">
        <v>16618</v>
      </c>
    </row>
    <row r="172" spans="2:12" ht="30" x14ac:dyDescent="0.3">
      <c r="B172" s="20" t="s">
        <v>2363</v>
      </c>
      <c r="C172" s="139" t="s">
        <v>14</v>
      </c>
      <c r="D172" s="40" t="s">
        <v>117</v>
      </c>
      <c r="E172" s="40" t="s">
        <v>117</v>
      </c>
      <c r="F172" s="45" t="s">
        <v>152</v>
      </c>
      <c r="G172" s="122">
        <v>41800258</v>
      </c>
      <c r="H172" s="121">
        <v>43454</v>
      </c>
      <c r="I172" s="145" t="s">
        <v>2231</v>
      </c>
      <c r="J172" s="144" t="s">
        <v>2226</v>
      </c>
      <c r="K172" s="216" t="s">
        <v>2119</v>
      </c>
      <c r="L172" s="163">
        <v>16644</v>
      </c>
    </row>
    <row r="173" spans="2:12" ht="30" x14ac:dyDescent="0.3">
      <c r="B173" s="20" t="s">
        <v>2363</v>
      </c>
      <c r="C173" s="139" t="s">
        <v>14</v>
      </c>
      <c r="D173" s="40" t="s">
        <v>117</v>
      </c>
      <c r="E173" s="40" t="s">
        <v>117</v>
      </c>
      <c r="F173" s="45" t="s">
        <v>152</v>
      </c>
      <c r="G173" s="122">
        <v>41800259</v>
      </c>
      <c r="H173" s="121">
        <v>43454</v>
      </c>
      <c r="I173" s="145" t="s">
        <v>2232</v>
      </c>
      <c r="J173" s="144" t="s">
        <v>2226</v>
      </c>
      <c r="K173" s="216" t="s">
        <v>2119</v>
      </c>
      <c r="L173" s="163">
        <v>16999</v>
      </c>
    </row>
    <row r="174" spans="2:12" ht="30" x14ac:dyDescent="0.3">
      <c r="B174" s="20" t="s">
        <v>2363</v>
      </c>
      <c r="C174" s="139" t="s">
        <v>14</v>
      </c>
      <c r="D174" s="40" t="s">
        <v>117</v>
      </c>
      <c r="E174" s="40" t="s">
        <v>117</v>
      </c>
      <c r="F174" s="45" t="s">
        <v>152</v>
      </c>
      <c r="G174" s="122">
        <v>41800260</v>
      </c>
      <c r="H174" s="121">
        <v>43454</v>
      </c>
      <c r="I174" s="145" t="s">
        <v>2233</v>
      </c>
      <c r="J174" s="144" t="s">
        <v>2226</v>
      </c>
      <c r="K174" s="216" t="s">
        <v>2119</v>
      </c>
      <c r="L174" s="163">
        <v>16582</v>
      </c>
    </row>
    <row r="175" spans="2:12" ht="30" x14ac:dyDescent="0.3">
      <c r="B175" s="20" t="s">
        <v>2363</v>
      </c>
      <c r="C175" s="139" t="s">
        <v>14</v>
      </c>
      <c r="D175" s="40" t="s">
        <v>117</v>
      </c>
      <c r="E175" s="40" t="s">
        <v>117</v>
      </c>
      <c r="F175" s="45" t="s">
        <v>152</v>
      </c>
      <c r="G175" s="123">
        <v>41800261</v>
      </c>
      <c r="H175" s="88">
        <v>43453</v>
      </c>
      <c r="I175" s="144" t="s">
        <v>2234</v>
      </c>
      <c r="J175" s="144" t="s">
        <v>2235</v>
      </c>
      <c r="K175" s="216" t="s">
        <v>2236</v>
      </c>
      <c r="L175" s="164">
        <v>33900</v>
      </c>
    </row>
    <row r="176" spans="2:12" ht="45" x14ac:dyDescent="0.3">
      <c r="B176" s="20" t="s">
        <v>2363</v>
      </c>
      <c r="C176" s="139" t="s">
        <v>14</v>
      </c>
      <c r="D176" s="40" t="s">
        <v>117</v>
      </c>
      <c r="E176" s="40" t="s">
        <v>117</v>
      </c>
      <c r="F176" s="45" t="s">
        <v>152</v>
      </c>
      <c r="G176" s="122">
        <v>41800262</v>
      </c>
      <c r="H176" s="88">
        <v>43445</v>
      </c>
      <c r="I176" s="145" t="s">
        <v>2237</v>
      </c>
      <c r="J176" s="145" t="s">
        <v>2238</v>
      </c>
      <c r="K176" s="217" t="s">
        <v>2239</v>
      </c>
      <c r="L176" s="163">
        <v>129690</v>
      </c>
    </row>
    <row r="177" spans="2:12" ht="30" x14ac:dyDescent="0.3">
      <c r="B177" s="20" t="s">
        <v>2363</v>
      </c>
      <c r="C177" s="139" t="s">
        <v>14</v>
      </c>
      <c r="D177" s="40" t="s">
        <v>117</v>
      </c>
      <c r="E177" s="40" t="s">
        <v>117</v>
      </c>
      <c r="F177" s="45" t="s">
        <v>152</v>
      </c>
      <c r="G177" s="122">
        <v>41800263</v>
      </c>
      <c r="H177" s="88">
        <v>43445</v>
      </c>
      <c r="I177" s="145" t="s">
        <v>2240</v>
      </c>
      <c r="J177" s="145" t="s">
        <v>2238</v>
      </c>
      <c r="K177" s="217" t="s">
        <v>2239</v>
      </c>
      <c r="L177" s="163">
        <v>39610</v>
      </c>
    </row>
    <row r="178" spans="2:12" ht="30" x14ac:dyDescent="0.3">
      <c r="B178" s="20" t="s">
        <v>2363</v>
      </c>
      <c r="C178" s="139" t="s">
        <v>14</v>
      </c>
      <c r="D178" s="40" t="s">
        <v>117</v>
      </c>
      <c r="E178" s="40" t="s">
        <v>117</v>
      </c>
      <c r="F178" s="45" t="s">
        <v>152</v>
      </c>
      <c r="G178" s="122">
        <v>41800264</v>
      </c>
      <c r="H178" s="88">
        <v>43445</v>
      </c>
      <c r="I178" s="145" t="s">
        <v>2241</v>
      </c>
      <c r="J178" s="145" t="s">
        <v>2238</v>
      </c>
      <c r="K178" s="217" t="s">
        <v>2242</v>
      </c>
      <c r="L178" s="163">
        <v>17840</v>
      </c>
    </row>
    <row r="179" spans="2:12" ht="30" x14ac:dyDescent="0.3">
      <c r="B179" s="20" t="s">
        <v>2363</v>
      </c>
      <c r="C179" s="139" t="s">
        <v>14</v>
      </c>
      <c r="D179" s="40" t="s">
        <v>117</v>
      </c>
      <c r="E179" s="40" t="s">
        <v>117</v>
      </c>
      <c r="F179" s="45" t="s">
        <v>152</v>
      </c>
      <c r="G179" s="122">
        <v>41800265</v>
      </c>
      <c r="H179" s="88">
        <v>43445</v>
      </c>
      <c r="I179" s="145" t="s">
        <v>2243</v>
      </c>
      <c r="J179" s="145" t="s">
        <v>2238</v>
      </c>
      <c r="K179" s="217" t="s">
        <v>2242</v>
      </c>
      <c r="L179" s="163">
        <v>6790</v>
      </c>
    </row>
    <row r="180" spans="2:12" ht="30" x14ac:dyDescent="0.3">
      <c r="B180" s="20" t="s">
        <v>2363</v>
      </c>
      <c r="C180" s="139" t="s">
        <v>14</v>
      </c>
      <c r="D180" s="40" t="s">
        <v>117</v>
      </c>
      <c r="E180" s="40" t="s">
        <v>117</v>
      </c>
      <c r="F180" s="45" t="s">
        <v>152</v>
      </c>
      <c r="G180" s="122">
        <v>41800266</v>
      </c>
      <c r="H180" s="88">
        <v>43445</v>
      </c>
      <c r="I180" s="145" t="s">
        <v>2244</v>
      </c>
      <c r="J180" s="145" t="s">
        <v>2238</v>
      </c>
      <c r="K180" s="217" t="s">
        <v>2239</v>
      </c>
      <c r="L180" s="163">
        <v>31650</v>
      </c>
    </row>
    <row r="181" spans="2:12" ht="30" x14ac:dyDescent="0.3">
      <c r="B181" s="20" t="s">
        <v>2363</v>
      </c>
      <c r="C181" s="139" t="s">
        <v>14</v>
      </c>
      <c r="D181" s="40" t="s">
        <v>117</v>
      </c>
      <c r="E181" s="40" t="s">
        <v>117</v>
      </c>
      <c r="F181" s="45" t="s">
        <v>152</v>
      </c>
      <c r="G181" s="122">
        <v>41800273</v>
      </c>
      <c r="H181" s="88">
        <v>43447</v>
      </c>
      <c r="I181" s="145" t="s">
        <v>2245</v>
      </c>
      <c r="J181" s="145" t="s">
        <v>2238</v>
      </c>
      <c r="K181" s="217" t="s">
        <v>2239</v>
      </c>
      <c r="L181" s="163">
        <v>30600</v>
      </c>
    </row>
    <row r="182" spans="2:12" ht="45" x14ac:dyDescent="0.3">
      <c r="B182" s="20" t="s">
        <v>2363</v>
      </c>
      <c r="C182" s="139" t="s">
        <v>14</v>
      </c>
      <c r="D182" s="40" t="s">
        <v>117</v>
      </c>
      <c r="E182" s="40" t="s">
        <v>117</v>
      </c>
      <c r="F182" s="45" t="s">
        <v>152</v>
      </c>
      <c r="G182" s="122">
        <v>41800274</v>
      </c>
      <c r="H182" s="88">
        <v>43453</v>
      </c>
      <c r="I182" s="145" t="s">
        <v>2246</v>
      </c>
      <c r="J182" s="145" t="s">
        <v>2238</v>
      </c>
      <c r="K182" s="217" t="s">
        <v>2239</v>
      </c>
      <c r="L182" s="163">
        <v>47240</v>
      </c>
    </row>
    <row r="183" spans="2:12" ht="45" x14ac:dyDescent="0.3">
      <c r="B183" s="20" t="s">
        <v>2363</v>
      </c>
      <c r="C183" s="139" t="s">
        <v>14</v>
      </c>
      <c r="D183" s="40" t="s">
        <v>117</v>
      </c>
      <c r="E183" s="40" t="s">
        <v>117</v>
      </c>
      <c r="F183" s="45" t="s">
        <v>152</v>
      </c>
      <c r="G183" s="122">
        <v>41800275</v>
      </c>
      <c r="H183" s="88">
        <v>43453</v>
      </c>
      <c r="I183" s="145" t="s">
        <v>2247</v>
      </c>
      <c r="J183" s="145" t="s">
        <v>2238</v>
      </c>
      <c r="K183" s="217" t="s">
        <v>2239</v>
      </c>
      <c r="L183" s="163">
        <v>88230</v>
      </c>
    </row>
    <row r="184" spans="2:12" ht="30" x14ac:dyDescent="0.3">
      <c r="B184" s="20" t="s">
        <v>2363</v>
      </c>
      <c r="C184" s="139" t="s">
        <v>14</v>
      </c>
      <c r="D184" s="40" t="s">
        <v>117</v>
      </c>
      <c r="E184" s="40" t="s">
        <v>117</v>
      </c>
      <c r="F184" s="45" t="s">
        <v>152</v>
      </c>
      <c r="G184" s="122">
        <v>41800276</v>
      </c>
      <c r="H184" s="88">
        <v>43445</v>
      </c>
      <c r="I184" s="145" t="s">
        <v>2248</v>
      </c>
      <c r="J184" s="145" t="s">
        <v>2238</v>
      </c>
      <c r="K184" s="217" t="s">
        <v>2239</v>
      </c>
      <c r="L184" s="163">
        <v>15840</v>
      </c>
    </row>
    <row r="185" spans="2:12" ht="30" x14ac:dyDescent="0.3">
      <c r="B185" s="20" t="s">
        <v>2363</v>
      </c>
      <c r="C185" s="139" t="s">
        <v>14</v>
      </c>
      <c r="D185" s="40" t="s">
        <v>117</v>
      </c>
      <c r="E185" s="40" t="s">
        <v>117</v>
      </c>
      <c r="F185" s="45" t="s">
        <v>152</v>
      </c>
      <c r="G185" s="122">
        <v>41800279</v>
      </c>
      <c r="H185" s="88">
        <v>43445</v>
      </c>
      <c r="I185" s="145" t="s">
        <v>2250</v>
      </c>
      <c r="J185" s="145" t="s">
        <v>2249</v>
      </c>
      <c r="K185" s="217" t="s">
        <v>229</v>
      </c>
      <c r="L185" s="163">
        <v>898500</v>
      </c>
    </row>
    <row r="186" spans="2:12" ht="30" x14ac:dyDescent="0.3">
      <c r="B186" s="20" t="s">
        <v>2363</v>
      </c>
      <c r="C186" s="139" t="s">
        <v>14</v>
      </c>
      <c r="D186" s="40" t="s">
        <v>117</v>
      </c>
      <c r="E186" s="40" t="s">
        <v>117</v>
      </c>
      <c r="F186" s="45" t="s">
        <v>152</v>
      </c>
      <c r="G186" s="122">
        <v>41800280</v>
      </c>
      <c r="H186" s="88">
        <v>43465</v>
      </c>
      <c r="I186" s="145" t="s">
        <v>2251</v>
      </c>
      <c r="J186" s="145" t="s">
        <v>2249</v>
      </c>
      <c r="K186" s="217" t="s">
        <v>229</v>
      </c>
      <c r="L186" s="163">
        <v>561200</v>
      </c>
    </row>
    <row r="187" spans="2:12" ht="30" x14ac:dyDescent="0.3">
      <c r="B187" s="20" t="s">
        <v>2363</v>
      </c>
      <c r="C187" s="139" t="s">
        <v>14</v>
      </c>
      <c r="D187" s="40" t="s">
        <v>117</v>
      </c>
      <c r="E187" s="40" t="s">
        <v>117</v>
      </c>
      <c r="F187" s="45" t="s">
        <v>152</v>
      </c>
      <c r="G187" s="122">
        <v>41800282</v>
      </c>
      <c r="H187" s="88">
        <v>43445</v>
      </c>
      <c r="I187" s="145" t="s">
        <v>2252</v>
      </c>
      <c r="J187" s="145" t="s">
        <v>2249</v>
      </c>
      <c r="K187" s="217" t="s">
        <v>229</v>
      </c>
      <c r="L187" s="163">
        <v>287900</v>
      </c>
    </row>
    <row r="188" spans="2:12" ht="30" x14ac:dyDescent="0.3">
      <c r="B188" s="20" t="s">
        <v>2363</v>
      </c>
      <c r="C188" s="139" t="s">
        <v>14</v>
      </c>
      <c r="D188" s="40" t="s">
        <v>117</v>
      </c>
      <c r="E188" s="40" t="s">
        <v>117</v>
      </c>
      <c r="F188" s="45" t="s">
        <v>152</v>
      </c>
      <c r="G188" s="122">
        <v>41800283</v>
      </c>
      <c r="H188" s="88">
        <v>43445</v>
      </c>
      <c r="I188" s="145" t="s">
        <v>2253</v>
      </c>
      <c r="J188" s="145" t="s">
        <v>2249</v>
      </c>
      <c r="K188" s="217" t="s">
        <v>229</v>
      </c>
      <c r="L188" s="163">
        <f>88800+25800+23600</f>
        <v>138200</v>
      </c>
    </row>
    <row r="189" spans="2:12" ht="30" x14ac:dyDescent="0.3">
      <c r="B189" s="20" t="s">
        <v>2363</v>
      </c>
      <c r="C189" s="139" t="s">
        <v>14</v>
      </c>
      <c r="D189" s="40" t="s">
        <v>117</v>
      </c>
      <c r="E189" s="40" t="s">
        <v>117</v>
      </c>
      <c r="F189" s="45" t="s">
        <v>152</v>
      </c>
      <c r="G189" s="122">
        <v>41800284</v>
      </c>
      <c r="H189" s="88">
        <v>43445</v>
      </c>
      <c r="I189" s="145" t="s">
        <v>2254</v>
      </c>
      <c r="J189" s="145" t="s">
        <v>2249</v>
      </c>
      <c r="K189" s="217" t="s">
        <v>229</v>
      </c>
      <c r="L189" s="163">
        <v>220800</v>
      </c>
    </row>
    <row r="190" spans="2:12" ht="30" x14ac:dyDescent="0.3">
      <c r="B190" s="20" t="s">
        <v>2363</v>
      </c>
      <c r="C190" s="139" t="s">
        <v>14</v>
      </c>
      <c r="D190" s="40" t="s">
        <v>117</v>
      </c>
      <c r="E190" s="40" t="s">
        <v>117</v>
      </c>
      <c r="F190" s="45" t="s">
        <v>152</v>
      </c>
      <c r="G190" s="122">
        <v>41800285</v>
      </c>
      <c r="H190" s="88">
        <v>43445</v>
      </c>
      <c r="I190" s="145" t="s">
        <v>2255</v>
      </c>
      <c r="J190" s="145" t="s">
        <v>2249</v>
      </c>
      <c r="K190" s="217" t="s">
        <v>229</v>
      </c>
      <c r="L190" s="163">
        <v>92200</v>
      </c>
    </row>
    <row r="191" spans="2:12" ht="30" x14ac:dyDescent="0.3">
      <c r="B191" s="20" t="s">
        <v>2363</v>
      </c>
      <c r="C191" s="139" t="s">
        <v>14</v>
      </c>
      <c r="D191" s="40" t="s">
        <v>117</v>
      </c>
      <c r="E191" s="40" t="s">
        <v>117</v>
      </c>
      <c r="F191" s="45" t="s">
        <v>152</v>
      </c>
      <c r="G191" s="122">
        <v>41800444</v>
      </c>
      <c r="H191" s="88">
        <v>43453</v>
      </c>
      <c r="I191" s="145" t="s">
        <v>2256</v>
      </c>
      <c r="J191" s="145" t="s">
        <v>2249</v>
      </c>
      <c r="K191" s="217" t="s">
        <v>229</v>
      </c>
      <c r="L191" s="163">
        <v>114100</v>
      </c>
    </row>
    <row r="192" spans="2:12" ht="30" x14ac:dyDescent="0.3">
      <c r="B192" s="20" t="s">
        <v>2363</v>
      </c>
      <c r="C192" s="139" t="s">
        <v>14</v>
      </c>
      <c r="D192" s="40" t="s">
        <v>117</v>
      </c>
      <c r="E192" s="40" t="s">
        <v>117</v>
      </c>
      <c r="F192" s="45" t="s">
        <v>152</v>
      </c>
      <c r="G192" s="122">
        <v>41800570</v>
      </c>
      <c r="H192" s="88">
        <v>43445</v>
      </c>
      <c r="I192" s="145" t="s">
        <v>2257</v>
      </c>
      <c r="J192" s="145" t="s">
        <v>2249</v>
      </c>
      <c r="K192" s="217" t="s">
        <v>229</v>
      </c>
      <c r="L192" s="163">
        <v>82200</v>
      </c>
    </row>
    <row r="193" spans="2:12" ht="30" x14ac:dyDescent="0.3">
      <c r="B193" s="20" t="s">
        <v>2363</v>
      </c>
      <c r="C193" s="39" t="s">
        <v>130</v>
      </c>
      <c r="D193" s="40" t="s">
        <v>117</v>
      </c>
      <c r="E193" s="40" t="s">
        <v>117</v>
      </c>
      <c r="F193" s="39" t="s">
        <v>118</v>
      </c>
      <c r="G193" s="122">
        <v>41800103</v>
      </c>
      <c r="H193" s="124">
        <v>43437</v>
      </c>
      <c r="I193" s="145" t="s">
        <v>2258</v>
      </c>
      <c r="J193" s="145" t="s">
        <v>2259</v>
      </c>
      <c r="K193" s="217" t="s">
        <v>2260</v>
      </c>
      <c r="L193" s="163">
        <v>146834</v>
      </c>
    </row>
    <row r="194" spans="2:12" ht="30" x14ac:dyDescent="0.3">
      <c r="B194" s="20" t="s">
        <v>2363</v>
      </c>
      <c r="C194" s="39" t="s">
        <v>130</v>
      </c>
      <c r="D194" s="40" t="s">
        <v>117</v>
      </c>
      <c r="E194" s="40" t="s">
        <v>117</v>
      </c>
      <c r="F194" s="39" t="s">
        <v>118</v>
      </c>
      <c r="G194" s="122">
        <v>41800104</v>
      </c>
      <c r="H194" s="124">
        <v>43437</v>
      </c>
      <c r="I194" s="145" t="s">
        <v>2261</v>
      </c>
      <c r="J194" s="145" t="s">
        <v>692</v>
      </c>
      <c r="K194" s="217" t="s">
        <v>693</v>
      </c>
      <c r="L194" s="163">
        <v>346077</v>
      </c>
    </row>
    <row r="195" spans="2:12" ht="45" x14ac:dyDescent="0.3">
      <c r="B195" s="20" t="s">
        <v>2363</v>
      </c>
      <c r="C195" s="39" t="s">
        <v>130</v>
      </c>
      <c r="D195" s="40" t="s">
        <v>117</v>
      </c>
      <c r="E195" s="40" t="s">
        <v>117</v>
      </c>
      <c r="F195" s="39" t="s">
        <v>118</v>
      </c>
      <c r="G195" s="122">
        <v>41800105</v>
      </c>
      <c r="H195" s="124">
        <v>43437</v>
      </c>
      <c r="I195" s="145" t="s">
        <v>2262</v>
      </c>
      <c r="J195" s="145" t="s">
        <v>2263</v>
      </c>
      <c r="K195" s="217" t="s">
        <v>2264</v>
      </c>
      <c r="L195" s="163">
        <v>229252</v>
      </c>
    </row>
    <row r="196" spans="2:12" ht="30" x14ac:dyDescent="0.3">
      <c r="B196" s="20" t="s">
        <v>2363</v>
      </c>
      <c r="C196" s="39" t="s">
        <v>130</v>
      </c>
      <c r="D196" s="40" t="s">
        <v>117</v>
      </c>
      <c r="E196" s="40" t="s">
        <v>117</v>
      </c>
      <c r="F196" s="39" t="s">
        <v>118</v>
      </c>
      <c r="G196" s="122">
        <v>41800106</v>
      </c>
      <c r="H196" s="124">
        <v>43437</v>
      </c>
      <c r="I196" s="145" t="s">
        <v>2265</v>
      </c>
      <c r="J196" s="145" t="s">
        <v>2266</v>
      </c>
      <c r="K196" s="217" t="s">
        <v>2009</v>
      </c>
      <c r="L196" s="163">
        <v>256564</v>
      </c>
    </row>
    <row r="197" spans="2:12" ht="30" x14ac:dyDescent="0.3">
      <c r="B197" s="20" t="s">
        <v>2363</v>
      </c>
      <c r="C197" s="39" t="s">
        <v>130</v>
      </c>
      <c r="D197" s="40" t="s">
        <v>117</v>
      </c>
      <c r="E197" s="40" t="s">
        <v>117</v>
      </c>
      <c r="F197" s="39" t="s">
        <v>118</v>
      </c>
      <c r="G197" s="122">
        <v>41800107</v>
      </c>
      <c r="H197" s="124">
        <v>43437</v>
      </c>
      <c r="I197" s="145" t="s">
        <v>2267</v>
      </c>
      <c r="J197" s="145" t="s">
        <v>2268</v>
      </c>
      <c r="K197" s="217" t="s">
        <v>2269</v>
      </c>
      <c r="L197" s="163">
        <v>163125</v>
      </c>
    </row>
    <row r="198" spans="2:12" ht="30" x14ac:dyDescent="0.3">
      <c r="B198" s="20" t="s">
        <v>2363</v>
      </c>
      <c r="C198" s="39" t="s">
        <v>130</v>
      </c>
      <c r="D198" s="40" t="s">
        <v>117</v>
      </c>
      <c r="E198" s="40" t="s">
        <v>117</v>
      </c>
      <c r="F198" s="39" t="s">
        <v>118</v>
      </c>
      <c r="G198" s="122">
        <v>41800108</v>
      </c>
      <c r="H198" s="124">
        <v>43437</v>
      </c>
      <c r="I198" s="145" t="s">
        <v>2270</v>
      </c>
      <c r="J198" s="145" t="s">
        <v>2271</v>
      </c>
      <c r="K198" s="217" t="s">
        <v>2272</v>
      </c>
      <c r="L198" s="163">
        <v>331385</v>
      </c>
    </row>
    <row r="199" spans="2:12" ht="30" x14ac:dyDescent="0.3">
      <c r="B199" s="20" t="s">
        <v>2363</v>
      </c>
      <c r="C199" s="39" t="s">
        <v>130</v>
      </c>
      <c r="D199" s="40" t="s">
        <v>117</v>
      </c>
      <c r="E199" s="40" t="s">
        <v>117</v>
      </c>
      <c r="F199" s="39" t="s">
        <v>118</v>
      </c>
      <c r="G199" s="122">
        <v>41800109</v>
      </c>
      <c r="H199" s="124">
        <v>43438</v>
      </c>
      <c r="I199" s="145" t="s">
        <v>2273</v>
      </c>
      <c r="J199" s="145" t="s">
        <v>2274</v>
      </c>
      <c r="K199" s="217" t="s">
        <v>2056</v>
      </c>
      <c r="L199" s="163">
        <v>128207</v>
      </c>
    </row>
    <row r="200" spans="2:12" ht="45" x14ac:dyDescent="0.3">
      <c r="B200" s="20" t="s">
        <v>2363</v>
      </c>
      <c r="C200" s="39" t="s">
        <v>151</v>
      </c>
      <c r="D200" s="40" t="s">
        <v>117</v>
      </c>
      <c r="E200" s="40" t="s">
        <v>117</v>
      </c>
      <c r="F200" s="45" t="s">
        <v>152</v>
      </c>
      <c r="G200" s="122">
        <v>41800642</v>
      </c>
      <c r="H200" s="121">
        <v>43438</v>
      </c>
      <c r="I200" s="145" t="s">
        <v>2275</v>
      </c>
      <c r="J200" s="145" t="s">
        <v>993</v>
      </c>
      <c r="K200" s="217" t="s">
        <v>177</v>
      </c>
      <c r="L200" s="163">
        <v>63798</v>
      </c>
    </row>
    <row r="201" spans="2:12" ht="45" x14ac:dyDescent="0.3">
      <c r="B201" s="20" t="s">
        <v>2363</v>
      </c>
      <c r="C201" s="39" t="s">
        <v>151</v>
      </c>
      <c r="D201" s="40" t="s">
        <v>117</v>
      </c>
      <c r="E201" s="40" t="s">
        <v>117</v>
      </c>
      <c r="F201" s="45" t="s">
        <v>152</v>
      </c>
      <c r="G201" s="122">
        <v>41800643</v>
      </c>
      <c r="H201" s="121">
        <v>43439</v>
      </c>
      <c r="I201" s="145" t="s">
        <v>2276</v>
      </c>
      <c r="J201" s="145" t="s">
        <v>993</v>
      </c>
      <c r="K201" s="217" t="s">
        <v>177</v>
      </c>
      <c r="L201" s="163">
        <v>50038</v>
      </c>
    </row>
    <row r="202" spans="2:12" ht="45" x14ac:dyDescent="0.3">
      <c r="B202" s="20" t="s">
        <v>2363</v>
      </c>
      <c r="C202" s="39" t="s">
        <v>151</v>
      </c>
      <c r="D202" s="40" t="s">
        <v>117</v>
      </c>
      <c r="E202" s="40" t="s">
        <v>117</v>
      </c>
      <c r="F202" s="45" t="s">
        <v>152</v>
      </c>
      <c r="G202" s="122">
        <v>41800644</v>
      </c>
      <c r="H202" s="121">
        <v>43439</v>
      </c>
      <c r="I202" s="145" t="s">
        <v>2277</v>
      </c>
      <c r="J202" s="145" t="s">
        <v>993</v>
      </c>
      <c r="K202" s="217" t="s">
        <v>177</v>
      </c>
      <c r="L202" s="163">
        <v>108648</v>
      </c>
    </row>
    <row r="203" spans="2:12" ht="45" x14ac:dyDescent="0.3">
      <c r="B203" s="20" t="s">
        <v>2363</v>
      </c>
      <c r="C203" s="39" t="s">
        <v>130</v>
      </c>
      <c r="D203" s="40" t="s">
        <v>117</v>
      </c>
      <c r="E203" s="40" t="s">
        <v>117</v>
      </c>
      <c r="F203" s="39" t="s">
        <v>118</v>
      </c>
      <c r="G203" s="122">
        <v>41800110</v>
      </c>
      <c r="H203" s="124">
        <v>43439</v>
      </c>
      <c r="I203" s="145" t="s">
        <v>2278</v>
      </c>
      <c r="J203" s="145" t="s">
        <v>2279</v>
      </c>
      <c r="K203" s="217" t="s">
        <v>261</v>
      </c>
      <c r="L203" s="163">
        <v>1000000</v>
      </c>
    </row>
    <row r="204" spans="2:12" ht="30" x14ac:dyDescent="0.3">
      <c r="B204" s="20" t="s">
        <v>2363</v>
      </c>
      <c r="C204" s="39" t="s">
        <v>130</v>
      </c>
      <c r="D204" s="40" t="s">
        <v>117</v>
      </c>
      <c r="E204" s="40" t="s">
        <v>117</v>
      </c>
      <c r="F204" s="45" t="s">
        <v>152</v>
      </c>
      <c r="G204" s="122">
        <v>41800645</v>
      </c>
      <c r="H204" s="124">
        <v>43439</v>
      </c>
      <c r="I204" s="145" t="s">
        <v>2280</v>
      </c>
      <c r="J204" s="145" t="s">
        <v>2281</v>
      </c>
      <c r="K204" s="217" t="s">
        <v>2282</v>
      </c>
      <c r="L204" s="163">
        <v>482145</v>
      </c>
    </row>
    <row r="205" spans="2:12" ht="45" x14ac:dyDescent="0.3">
      <c r="B205" s="20" t="s">
        <v>2363</v>
      </c>
      <c r="C205" s="39" t="s">
        <v>151</v>
      </c>
      <c r="D205" s="40" t="s">
        <v>117</v>
      </c>
      <c r="E205" s="40" t="s">
        <v>117</v>
      </c>
      <c r="F205" s="45" t="s">
        <v>152</v>
      </c>
      <c r="G205" s="122">
        <v>41800646</v>
      </c>
      <c r="H205" s="121">
        <v>43439</v>
      </c>
      <c r="I205" s="145" t="s">
        <v>2283</v>
      </c>
      <c r="J205" s="145" t="s">
        <v>2284</v>
      </c>
      <c r="K205" s="217" t="s">
        <v>2285</v>
      </c>
      <c r="L205" s="163">
        <v>493780</v>
      </c>
    </row>
    <row r="206" spans="2:12" ht="45" x14ac:dyDescent="0.3">
      <c r="B206" s="20" t="s">
        <v>2363</v>
      </c>
      <c r="C206" s="39" t="s">
        <v>151</v>
      </c>
      <c r="D206" s="40" t="s">
        <v>117</v>
      </c>
      <c r="E206" s="40" t="s">
        <v>117</v>
      </c>
      <c r="F206" s="45" t="s">
        <v>152</v>
      </c>
      <c r="G206" s="123">
        <v>41800647</v>
      </c>
      <c r="H206" s="88">
        <v>43439</v>
      </c>
      <c r="I206" s="144" t="s">
        <v>2286</v>
      </c>
      <c r="J206" s="144" t="s">
        <v>721</v>
      </c>
      <c r="K206" s="216" t="s">
        <v>722</v>
      </c>
      <c r="L206" s="164">
        <v>148155</v>
      </c>
    </row>
    <row r="207" spans="2:12" ht="45" x14ac:dyDescent="0.3">
      <c r="B207" s="20" t="s">
        <v>2363</v>
      </c>
      <c r="C207" s="39" t="s">
        <v>151</v>
      </c>
      <c r="D207" s="40" t="s">
        <v>117</v>
      </c>
      <c r="E207" s="40" t="s">
        <v>117</v>
      </c>
      <c r="F207" s="45" t="s">
        <v>152</v>
      </c>
      <c r="G207" s="123">
        <v>41800648</v>
      </c>
      <c r="H207" s="88">
        <v>43439</v>
      </c>
      <c r="I207" s="144" t="s">
        <v>2287</v>
      </c>
      <c r="J207" s="144" t="s">
        <v>2288</v>
      </c>
      <c r="K207" s="216" t="s">
        <v>2289</v>
      </c>
      <c r="L207" s="164">
        <v>398650</v>
      </c>
    </row>
    <row r="208" spans="2:12" ht="45" x14ac:dyDescent="0.3">
      <c r="B208" s="20" t="s">
        <v>2363</v>
      </c>
      <c r="C208" s="39" t="s">
        <v>151</v>
      </c>
      <c r="D208" s="40" t="s">
        <v>117</v>
      </c>
      <c r="E208" s="40" t="s">
        <v>117</v>
      </c>
      <c r="F208" s="45" t="s">
        <v>152</v>
      </c>
      <c r="G208" s="123">
        <v>41800649</v>
      </c>
      <c r="H208" s="88">
        <v>43444</v>
      </c>
      <c r="I208" s="144" t="s">
        <v>2290</v>
      </c>
      <c r="J208" s="144" t="s">
        <v>2291</v>
      </c>
      <c r="K208" s="216" t="s">
        <v>2292</v>
      </c>
      <c r="L208" s="164">
        <v>3254174</v>
      </c>
    </row>
    <row r="209" spans="2:12" ht="30" x14ac:dyDescent="0.3">
      <c r="B209" s="20" t="s">
        <v>2363</v>
      </c>
      <c r="C209" s="39" t="s">
        <v>130</v>
      </c>
      <c r="D209" s="40" t="s">
        <v>117</v>
      </c>
      <c r="E209" s="40" t="s">
        <v>117</v>
      </c>
      <c r="F209" s="39" t="s">
        <v>118</v>
      </c>
      <c r="G209" s="122">
        <v>41800112</v>
      </c>
      <c r="H209" s="124">
        <v>43445</v>
      </c>
      <c r="I209" s="145" t="s">
        <v>2293</v>
      </c>
      <c r="J209" s="145" t="s">
        <v>285</v>
      </c>
      <c r="K209" s="217" t="s">
        <v>286</v>
      </c>
      <c r="L209" s="163">
        <v>504625</v>
      </c>
    </row>
    <row r="210" spans="2:12" ht="45" x14ac:dyDescent="0.3">
      <c r="B210" s="20" t="s">
        <v>2363</v>
      </c>
      <c r="C210" s="39" t="s">
        <v>130</v>
      </c>
      <c r="D210" s="40" t="s">
        <v>117</v>
      </c>
      <c r="E210" s="40" t="s">
        <v>117</v>
      </c>
      <c r="F210" s="39" t="s">
        <v>118</v>
      </c>
      <c r="G210" s="122">
        <v>41800113</v>
      </c>
      <c r="H210" s="124">
        <v>43445</v>
      </c>
      <c r="I210" s="145" t="s">
        <v>2294</v>
      </c>
      <c r="J210" s="145" t="s">
        <v>2295</v>
      </c>
      <c r="K210" s="217" t="s">
        <v>624</v>
      </c>
      <c r="L210" s="163">
        <v>550872</v>
      </c>
    </row>
    <row r="211" spans="2:12" ht="30" x14ac:dyDescent="0.3">
      <c r="B211" s="20" t="s">
        <v>2363</v>
      </c>
      <c r="C211" s="39" t="s">
        <v>130</v>
      </c>
      <c r="D211" s="40" t="s">
        <v>117</v>
      </c>
      <c r="E211" s="40" t="s">
        <v>117</v>
      </c>
      <c r="F211" s="39" t="s">
        <v>118</v>
      </c>
      <c r="G211" s="122">
        <v>41800114</v>
      </c>
      <c r="H211" s="124">
        <v>43445</v>
      </c>
      <c r="I211" s="145" t="s">
        <v>2296</v>
      </c>
      <c r="J211" s="145" t="s">
        <v>2295</v>
      </c>
      <c r="K211" s="217" t="s">
        <v>624</v>
      </c>
      <c r="L211" s="163">
        <v>230271</v>
      </c>
    </row>
    <row r="212" spans="2:12" ht="45" x14ac:dyDescent="0.3">
      <c r="B212" s="20" t="s">
        <v>2363</v>
      </c>
      <c r="C212" s="39" t="s">
        <v>130</v>
      </c>
      <c r="D212" s="40" t="s">
        <v>117</v>
      </c>
      <c r="E212" s="40" t="s">
        <v>117</v>
      </c>
      <c r="F212" s="39" t="s">
        <v>118</v>
      </c>
      <c r="G212" s="122">
        <v>41800115</v>
      </c>
      <c r="H212" s="124">
        <v>43445</v>
      </c>
      <c r="I212" s="145" t="s">
        <v>2297</v>
      </c>
      <c r="J212" s="145" t="s">
        <v>831</v>
      </c>
      <c r="K212" s="217" t="s">
        <v>277</v>
      </c>
      <c r="L212" s="163">
        <v>2410369</v>
      </c>
    </row>
    <row r="213" spans="2:12" ht="30" x14ac:dyDescent="0.3">
      <c r="B213" s="20" t="s">
        <v>2363</v>
      </c>
      <c r="C213" s="39" t="s">
        <v>130</v>
      </c>
      <c r="D213" s="40" t="s">
        <v>117</v>
      </c>
      <c r="E213" s="40" t="s">
        <v>117</v>
      </c>
      <c r="F213" s="39" t="s">
        <v>118</v>
      </c>
      <c r="G213" s="122">
        <v>41800116</v>
      </c>
      <c r="H213" s="124">
        <v>43445</v>
      </c>
      <c r="I213" s="145" t="s">
        <v>2298</v>
      </c>
      <c r="J213" s="145" t="s">
        <v>831</v>
      </c>
      <c r="K213" s="217" t="s">
        <v>277</v>
      </c>
      <c r="L213" s="163">
        <v>2412749</v>
      </c>
    </row>
    <row r="214" spans="2:12" ht="30" x14ac:dyDescent="0.3">
      <c r="B214" s="20" t="s">
        <v>2363</v>
      </c>
      <c r="C214" s="39" t="s">
        <v>130</v>
      </c>
      <c r="D214" s="40" t="s">
        <v>117</v>
      </c>
      <c r="E214" s="40" t="s">
        <v>117</v>
      </c>
      <c r="F214" s="39" t="s">
        <v>118</v>
      </c>
      <c r="G214" s="122">
        <v>41800117</v>
      </c>
      <c r="H214" s="124">
        <v>43446</v>
      </c>
      <c r="I214" s="145" t="s">
        <v>2299</v>
      </c>
      <c r="J214" s="145" t="s">
        <v>50</v>
      </c>
      <c r="K214" s="217" t="s">
        <v>1627</v>
      </c>
      <c r="L214" s="163">
        <v>1424430</v>
      </c>
    </row>
    <row r="215" spans="2:12" ht="45" x14ac:dyDescent="0.3">
      <c r="B215" s="20" t="s">
        <v>2363</v>
      </c>
      <c r="C215" s="139" t="s">
        <v>13</v>
      </c>
      <c r="D215" s="40" t="s">
        <v>117</v>
      </c>
      <c r="E215" s="40" t="s">
        <v>117</v>
      </c>
      <c r="F215" s="45" t="s">
        <v>152</v>
      </c>
      <c r="G215" s="122">
        <v>41800652</v>
      </c>
      <c r="H215" s="121">
        <v>43446</v>
      </c>
      <c r="I215" s="145" t="s">
        <v>2300</v>
      </c>
      <c r="J215" s="145" t="s">
        <v>2301</v>
      </c>
      <c r="K215" s="217" t="s">
        <v>2302</v>
      </c>
      <c r="L215" s="163">
        <v>1850331</v>
      </c>
    </row>
    <row r="216" spans="2:12" ht="30" x14ac:dyDescent="0.3">
      <c r="B216" s="20" t="s">
        <v>2363</v>
      </c>
      <c r="C216" s="139" t="s">
        <v>13</v>
      </c>
      <c r="D216" s="40" t="s">
        <v>117</v>
      </c>
      <c r="E216" s="40" t="s">
        <v>117</v>
      </c>
      <c r="F216" s="45" t="s">
        <v>152</v>
      </c>
      <c r="G216" s="122">
        <v>41800653</v>
      </c>
      <c r="H216" s="121">
        <v>43447</v>
      </c>
      <c r="I216" s="145" t="s">
        <v>2303</v>
      </c>
      <c r="J216" s="145" t="s">
        <v>2304</v>
      </c>
      <c r="K216" s="217" t="s">
        <v>2305</v>
      </c>
      <c r="L216" s="163">
        <v>210136</v>
      </c>
    </row>
    <row r="217" spans="2:12" ht="45" x14ac:dyDescent="0.3">
      <c r="B217" s="20" t="s">
        <v>2363</v>
      </c>
      <c r="C217" s="39" t="s">
        <v>151</v>
      </c>
      <c r="D217" s="40" t="s">
        <v>117</v>
      </c>
      <c r="E217" s="40" t="s">
        <v>117</v>
      </c>
      <c r="F217" s="45" t="s">
        <v>152</v>
      </c>
      <c r="G217" s="123">
        <v>41800654</v>
      </c>
      <c r="H217" s="88">
        <v>43447</v>
      </c>
      <c r="I217" s="144" t="s">
        <v>2306</v>
      </c>
      <c r="J217" s="145" t="s">
        <v>2304</v>
      </c>
      <c r="K217" s="217" t="s">
        <v>2305</v>
      </c>
      <c r="L217" s="164">
        <v>177191</v>
      </c>
    </row>
    <row r="218" spans="2:12" ht="30" x14ac:dyDescent="0.3">
      <c r="B218" s="20" t="s">
        <v>2363</v>
      </c>
      <c r="C218" s="139" t="s">
        <v>14</v>
      </c>
      <c r="D218" s="40" t="s">
        <v>117</v>
      </c>
      <c r="E218" s="40" t="s">
        <v>117</v>
      </c>
      <c r="F218" s="45" t="s">
        <v>152</v>
      </c>
      <c r="G218" s="123">
        <v>41800655</v>
      </c>
      <c r="H218" s="88">
        <v>43448</v>
      </c>
      <c r="I218" s="144" t="s">
        <v>2307</v>
      </c>
      <c r="J218" s="145" t="s">
        <v>2308</v>
      </c>
      <c r="K218" s="217" t="s">
        <v>2309</v>
      </c>
      <c r="L218" s="164">
        <v>32890</v>
      </c>
    </row>
    <row r="219" spans="2:12" ht="45" x14ac:dyDescent="0.3">
      <c r="B219" s="20" t="s">
        <v>2363</v>
      </c>
      <c r="C219" s="39" t="s">
        <v>151</v>
      </c>
      <c r="D219" s="40" t="s">
        <v>117</v>
      </c>
      <c r="E219" s="40" t="s">
        <v>117</v>
      </c>
      <c r="F219" s="45" t="s">
        <v>152</v>
      </c>
      <c r="G219" s="123">
        <v>41800658</v>
      </c>
      <c r="H219" s="88">
        <v>43453</v>
      </c>
      <c r="I219" s="144" t="s">
        <v>2310</v>
      </c>
      <c r="J219" s="145" t="s">
        <v>2288</v>
      </c>
      <c r="K219" s="217" t="s">
        <v>2289</v>
      </c>
      <c r="L219" s="164">
        <v>113764</v>
      </c>
    </row>
    <row r="220" spans="2:12" ht="45" x14ac:dyDescent="0.3">
      <c r="B220" s="20" t="s">
        <v>2363</v>
      </c>
      <c r="C220" s="39" t="s">
        <v>151</v>
      </c>
      <c r="D220" s="40" t="s">
        <v>117</v>
      </c>
      <c r="E220" s="40" t="s">
        <v>117</v>
      </c>
      <c r="F220" s="45" t="s">
        <v>152</v>
      </c>
      <c r="G220" s="123">
        <v>41800659</v>
      </c>
      <c r="H220" s="88">
        <v>43453</v>
      </c>
      <c r="I220" s="144" t="s">
        <v>2311</v>
      </c>
      <c r="J220" s="145" t="s">
        <v>2288</v>
      </c>
      <c r="K220" s="217" t="s">
        <v>2289</v>
      </c>
      <c r="L220" s="164">
        <v>130900</v>
      </c>
    </row>
    <row r="221" spans="2:12" ht="45" x14ac:dyDescent="0.3">
      <c r="B221" s="20" t="s">
        <v>2363</v>
      </c>
      <c r="C221" s="39" t="s">
        <v>151</v>
      </c>
      <c r="D221" s="40" t="s">
        <v>117</v>
      </c>
      <c r="E221" s="40" t="s">
        <v>117</v>
      </c>
      <c r="F221" s="45" t="s">
        <v>152</v>
      </c>
      <c r="G221" s="123">
        <v>41800660</v>
      </c>
      <c r="H221" s="88">
        <v>43453</v>
      </c>
      <c r="I221" s="144" t="s">
        <v>2312</v>
      </c>
      <c r="J221" s="144" t="s">
        <v>2291</v>
      </c>
      <c r="K221" s="216" t="s">
        <v>2292</v>
      </c>
      <c r="L221" s="164">
        <v>434350</v>
      </c>
    </row>
    <row r="222" spans="2:12" ht="45" x14ac:dyDescent="0.3">
      <c r="B222" s="20" t="s">
        <v>2363</v>
      </c>
      <c r="C222" s="139" t="s">
        <v>13</v>
      </c>
      <c r="D222" s="40" t="s">
        <v>117</v>
      </c>
      <c r="E222" s="40" t="s">
        <v>117</v>
      </c>
      <c r="F222" s="45" t="s">
        <v>152</v>
      </c>
      <c r="G222" s="122">
        <v>41800661</v>
      </c>
      <c r="H222" s="121">
        <v>43454</v>
      </c>
      <c r="I222" s="145" t="s">
        <v>2313</v>
      </c>
      <c r="J222" s="145" t="s">
        <v>2314</v>
      </c>
      <c r="K222" s="217" t="s">
        <v>2315</v>
      </c>
      <c r="L222" s="163">
        <v>224910</v>
      </c>
    </row>
    <row r="223" spans="2:12" ht="30" x14ac:dyDescent="0.3">
      <c r="B223" s="20" t="s">
        <v>2363</v>
      </c>
      <c r="C223" s="39" t="s">
        <v>130</v>
      </c>
      <c r="D223" s="40" t="s">
        <v>117</v>
      </c>
      <c r="E223" s="40" t="s">
        <v>117</v>
      </c>
      <c r="F223" s="39" t="s">
        <v>118</v>
      </c>
      <c r="G223" s="122">
        <v>41800118</v>
      </c>
      <c r="H223" s="124">
        <v>43452</v>
      </c>
      <c r="I223" s="145" t="s">
        <v>2316</v>
      </c>
      <c r="J223" s="145" t="s">
        <v>603</v>
      </c>
      <c r="K223" s="217" t="s">
        <v>604</v>
      </c>
      <c r="L223" s="163">
        <v>457687</v>
      </c>
    </row>
    <row r="224" spans="2:12" ht="30" x14ac:dyDescent="0.3">
      <c r="B224" s="20" t="s">
        <v>2363</v>
      </c>
      <c r="C224" s="39" t="s">
        <v>130</v>
      </c>
      <c r="D224" s="40" t="s">
        <v>117</v>
      </c>
      <c r="E224" s="40" t="s">
        <v>117</v>
      </c>
      <c r="F224" s="39" t="s">
        <v>118</v>
      </c>
      <c r="G224" s="122">
        <v>41800119</v>
      </c>
      <c r="H224" s="124">
        <v>43452</v>
      </c>
      <c r="I224" s="145" t="s">
        <v>2317</v>
      </c>
      <c r="J224" s="145" t="s">
        <v>603</v>
      </c>
      <c r="K224" s="217" t="s">
        <v>604</v>
      </c>
      <c r="L224" s="163">
        <v>270963</v>
      </c>
    </row>
    <row r="225" spans="2:12" ht="30" x14ac:dyDescent="0.3">
      <c r="B225" s="20" t="s">
        <v>2363</v>
      </c>
      <c r="C225" s="139" t="s">
        <v>13</v>
      </c>
      <c r="D225" s="40" t="s">
        <v>117</v>
      </c>
      <c r="E225" s="40" t="s">
        <v>117</v>
      </c>
      <c r="F225" s="39" t="s">
        <v>118</v>
      </c>
      <c r="G225" s="122">
        <v>41800120</v>
      </c>
      <c r="H225" s="121">
        <v>43453</v>
      </c>
      <c r="I225" s="145" t="s">
        <v>2318</v>
      </c>
      <c r="J225" s="145" t="s">
        <v>2319</v>
      </c>
      <c r="K225" s="217" t="s">
        <v>2320</v>
      </c>
      <c r="L225" s="163">
        <v>110075</v>
      </c>
    </row>
    <row r="226" spans="2:12" ht="45" x14ac:dyDescent="0.3">
      <c r="B226" s="20" t="s">
        <v>2363</v>
      </c>
      <c r="C226" s="39" t="s">
        <v>151</v>
      </c>
      <c r="D226" s="40" t="s">
        <v>117</v>
      </c>
      <c r="E226" s="40" t="s">
        <v>117</v>
      </c>
      <c r="F226" s="45" t="s">
        <v>152</v>
      </c>
      <c r="G226" s="122">
        <v>41800662</v>
      </c>
      <c r="H226" s="121">
        <v>43458</v>
      </c>
      <c r="I226" s="145" t="s">
        <v>2321</v>
      </c>
      <c r="J226" s="145" t="s">
        <v>2322</v>
      </c>
      <c r="K226" s="217" t="s">
        <v>2323</v>
      </c>
      <c r="L226" s="163">
        <v>1047187</v>
      </c>
    </row>
    <row r="227" spans="2:12" ht="30" x14ac:dyDescent="0.3">
      <c r="B227" s="20" t="s">
        <v>2363</v>
      </c>
      <c r="C227" s="139" t="s">
        <v>13</v>
      </c>
      <c r="D227" s="40" t="s">
        <v>117</v>
      </c>
      <c r="E227" s="40" t="s">
        <v>117</v>
      </c>
      <c r="F227" s="45" t="s">
        <v>152</v>
      </c>
      <c r="G227" s="122">
        <v>41800663</v>
      </c>
      <c r="H227" s="121">
        <v>43458</v>
      </c>
      <c r="I227" s="145" t="s">
        <v>2324</v>
      </c>
      <c r="J227" s="145" t="s">
        <v>2325</v>
      </c>
      <c r="K227" s="217" t="s">
        <v>2326</v>
      </c>
      <c r="L227" s="163">
        <v>154700</v>
      </c>
    </row>
    <row r="228" spans="2:12" ht="45" x14ac:dyDescent="0.3">
      <c r="B228" s="20" t="s">
        <v>2363</v>
      </c>
      <c r="C228" s="39" t="s">
        <v>151</v>
      </c>
      <c r="D228" s="40" t="s">
        <v>117</v>
      </c>
      <c r="E228" s="40" t="s">
        <v>117</v>
      </c>
      <c r="F228" s="45" t="s">
        <v>152</v>
      </c>
      <c r="G228" s="127">
        <v>41800664</v>
      </c>
      <c r="H228" s="124">
        <v>43458</v>
      </c>
      <c r="I228" s="146" t="s">
        <v>2327</v>
      </c>
      <c r="J228" s="146" t="s">
        <v>2325</v>
      </c>
      <c r="K228" s="218" t="s">
        <v>2326</v>
      </c>
      <c r="L228" s="165">
        <v>273700</v>
      </c>
    </row>
    <row r="229" spans="2:12" ht="45" x14ac:dyDescent="0.3">
      <c r="B229" s="20" t="s">
        <v>2363</v>
      </c>
      <c r="C229" s="39" t="s">
        <v>130</v>
      </c>
      <c r="D229" s="40" t="s">
        <v>117</v>
      </c>
      <c r="E229" s="40" t="s">
        <v>117</v>
      </c>
      <c r="F229" s="39" t="s">
        <v>118</v>
      </c>
      <c r="G229" s="122">
        <v>41800121</v>
      </c>
      <c r="H229" s="124">
        <v>43460</v>
      </c>
      <c r="I229" s="145" t="s">
        <v>2328</v>
      </c>
      <c r="J229" s="145" t="s">
        <v>684</v>
      </c>
      <c r="K229" s="217" t="s">
        <v>685</v>
      </c>
      <c r="L229" s="163">
        <v>940574</v>
      </c>
    </row>
    <row r="230" spans="2:12" ht="30" x14ac:dyDescent="0.3">
      <c r="B230" s="20" t="s">
        <v>2363</v>
      </c>
      <c r="C230" s="139" t="s">
        <v>13</v>
      </c>
      <c r="D230" s="40" t="s">
        <v>117</v>
      </c>
      <c r="E230" s="40" t="s">
        <v>117</v>
      </c>
      <c r="F230" s="45" t="s">
        <v>152</v>
      </c>
      <c r="G230" s="122">
        <v>41800122</v>
      </c>
      <c r="H230" s="121">
        <v>43461</v>
      </c>
      <c r="I230" s="145" t="s">
        <v>2329</v>
      </c>
      <c r="J230" s="145" t="s">
        <v>2330</v>
      </c>
      <c r="K230" s="217" t="s">
        <v>2331</v>
      </c>
      <c r="L230" s="163">
        <v>170000</v>
      </c>
    </row>
    <row r="231" spans="2:12" ht="30" x14ac:dyDescent="0.3">
      <c r="B231" s="20" t="s">
        <v>2363</v>
      </c>
      <c r="C231" s="39" t="s">
        <v>125</v>
      </c>
      <c r="D231" s="125" t="s">
        <v>2332</v>
      </c>
      <c r="E231" s="126">
        <v>42944</v>
      </c>
      <c r="F231" s="45" t="s">
        <v>152</v>
      </c>
      <c r="G231" s="122">
        <v>41800666</v>
      </c>
      <c r="H231" s="121">
        <v>43454</v>
      </c>
      <c r="I231" s="145" t="s">
        <v>2333</v>
      </c>
      <c r="J231" s="145" t="s">
        <v>2334</v>
      </c>
      <c r="K231" s="217" t="s">
        <v>2335</v>
      </c>
      <c r="L231" s="163">
        <v>131213</v>
      </c>
    </row>
    <row r="232" spans="2:12" ht="30" x14ac:dyDescent="0.3">
      <c r="B232" s="20" t="s">
        <v>2363</v>
      </c>
      <c r="C232" s="139" t="s">
        <v>114</v>
      </c>
      <c r="D232" s="125" t="s">
        <v>2336</v>
      </c>
      <c r="E232" s="126">
        <v>43385</v>
      </c>
      <c r="F232" s="45" t="s">
        <v>152</v>
      </c>
      <c r="G232" s="122">
        <v>41800667</v>
      </c>
      <c r="H232" s="121">
        <v>43461</v>
      </c>
      <c r="I232" s="145" t="s">
        <v>2337</v>
      </c>
      <c r="J232" s="145" t="s">
        <v>2338</v>
      </c>
      <c r="K232" s="217" t="s">
        <v>2339</v>
      </c>
      <c r="L232" s="163">
        <v>187248</v>
      </c>
    </row>
    <row r="233" spans="2:12" ht="60" x14ac:dyDescent="0.3">
      <c r="B233" s="20" t="s">
        <v>2363</v>
      </c>
      <c r="C233" s="39" t="s">
        <v>130</v>
      </c>
      <c r="D233" s="40" t="s">
        <v>117</v>
      </c>
      <c r="E233" s="40" t="s">
        <v>117</v>
      </c>
      <c r="F233" s="45" t="s">
        <v>152</v>
      </c>
      <c r="G233" s="122">
        <v>41800668</v>
      </c>
      <c r="H233" s="124">
        <v>43461</v>
      </c>
      <c r="I233" s="145" t="s">
        <v>2340</v>
      </c>
      <c r="J233" s="145" t="s">
        <v>2341</v>
      </c>
      <c r="K233" s="217" t="s">
        <v>2342</v>
      </c>
      <c r="L233" s="163">
        <v>186688</v>
      </c>
    </row>
    <row r="234" spans="2:12" ht="45" x14ac:dyDescent="0.3">
      <c r="B234" s="20" t="s">
        <v>2363</v>
      </c>
      <c r="C234" s="39" t="s">
        <v>130</v>
      </c>
      <c r="D234" s="40" t="s">
        <v>117</v>
      </c>
      <c r="E234" s="40" t="s">
        <v>117</v>
      </c>
      <c r="F234" s="39" t="s">
        <v>118</v>
      </c>
      <c r="G234" s="122">
        <v>41800123</v>
      </c>
      <c r="H234" s="124">
        <v>43462</v>
      </c>
      <c r="I234" s="145" t="s">
        <v>2343</v>
      </c>
      <c r="J234" s="145" t="s">
        <v>2279</v>
      </c>
      <c r="K234" s="217" t="s">
        <v>261</v>
      </c>
      <c r="L234" s="163">
        <v>3400000</v>
      </c>
    </row>
    <row r="235" spans="2:12" ht="30" x14ac:dyDescent="0.3">
      <c r="B235" s="20" t="s">
        <v>2363</v>
      </c>
      <c r="C235" s="39" t="s">
        <v>130</v>
      </c>
      <c r="D235" s="40" t="s">
        <v>117</v>
      </c>
      <c r="E235" s="40" t="s">
        <v>117</v>
      </c>
      <c r="F235" s="39" t="s">
        <v>118</v>
      </c>
      <c r="G235" s="122">
        <v>41800124</v>
      </c>
      <c r="H235" s="124">
        <v>43461</v>
      </c>
      <c r="I235" s="145" t="s">
        <v>2344</v>
      </c>
      <c r="J235" s="145" t="s">
        <v>603</v>
      </c>
      <c r="K235" s="217" t="s">
        <v>604</v>
      </c>
      <c r="L235" s="163">
        <v>2319217</v>
      </c>
    </row>
    <row r="236" spans="2:12" ht="30" x14ac:dyDescent="0.3">
      <c r="B236" s="20" t="s">
        <v>2363</v>
      </c>
      <c r="C236" s="39" t="s">
        <v>130</v>
      </c>
      <c r="D236" s="40" t="s">
        <v>117</v>
      </c>
      <c r="E236" s="40" t="s">
        <v>117</v>
      </c>
      <c r="F236" s="39" t="s">
        <v>118</v>
      </c>
      <c r="G236" s="122">
        <v>41800125</v>
      </c>
      <c r="H236" s="124">
        <v>43461</v>
      </c>
      <c r="I236" s="145" t="s">
        <v>2344</v>
      </c>
      <c r="J236" s="145" t="s">
        <v>831</v>
      </c>
      <c r="K236" s="217" t="s">
        <v>277</v>
      </c>
      <c r="L236" s="163">
        <v>620654</v>
      </c>
    </row>
    <row r="237" spans="2:12" ht="30" x14ac:dyDescent="0.3">
      <c r="B237" s="20" t="s">
        <v>2363</v>
      </c>
      <c r="C237" s="39" t="s">
        <v>130</v>
      </c>
      <c r="D237" s="40" t="s">
        <v>117</v>
      </c>
      <c r="E237" s="40" t="s">
        <v>117</v>
      </c>
      <c r="F237" s="39" t="s">
        <v>118</v>
      </c>
      <c r="G237" s="122">
        <v>41800126</v>
      </c>
      <c r="H237" s="124">
        <v>43461</v>
      </c>
      <c r="I237" s="145" t="s">
        <v>2345</v>
      </c>
      <c r="J237" s="145" t="s">
        <v>831</v>
      </c>
      <c r="K237" s="217" t="s">
        <v>277</v>
      </c>
      <c r="L237" s="163">
        <v>1062832</v>
      </c>
    </row>
    <row r="238" spans="2:12" ht="30" x14ac:dyDescent="0.3">
      <c r="B238" s="20" t="s">
        <v>2363</v>
      </c>
      <c r="C238" s="39" t="s">
        <v>130</v>
      </c>
      <c r="D238" s="40" t="s">
        <v>117</v>
      </c>
      <c r="E238" s="40" t="s">
        <v>117</v>
      </c>
      <c r="F238" s="39" t="s">
        <v>118</v>
      </c>
      <c r="G238" s="122">
        <v>41800127</v>
      </c>
      <c r="H238" s="124">
        <v>43465</v>
      </c>
      <c r="I238" s="145" t="s">
        <v>2298</v>
      </c>
      <c r="J238" s="145" t="s">
        <v>603</v>
      </c>
      <c r="K238" s="217" t="s">
        <v>604</v>
      </c>
      <c r="L238" s="163">
        <v>2369135</v>
      </c>
    </row>
    <row r="239" spans="2:12" ht="30" x14ac:dyDescent="0.35">
      <c r="B239" s="20" t="s">
        <v>2351</v>
      </c>
      <c r="C239" s="139" t="s">
        <v>13</v>
      </c>
      <c r="D239" s="40" t="s">
        <v>117</v>
      </c>
      <c r="E239" s="40" t="s">
        <v>117</v>
      </c>
      <c r="F239" s="39" t="s">
        <v>118</v>
      </c>
      <c r="G239" s="65">
        <v>5180523</v>
      </c>
      <c r="H239" s="66">
        <v>43439</v>
      </c>
      <c r="I239" s="59" t="s">
        <v>680</v>
      </c>
      <c r="J239" s="156" t="s">
        <v>681</v>
      </c>
      <c r="K239" s="187" t="s">
        <v>682</v>
      </c>
      <c r="L239" s="188">
        <v>400000</v>
      </c>
    </row>
    <row r="240" spans="2:12" ht="45" x14ac:dyDescent="0.35">
      <c r="B240" s="20" t="s">
        <v>2351</v>
      </c>
      <c r="C240" s="39" t="s">
        <v>130</v>
      </c>
      <c r="D240" s="40" t="s">
        <v>117</v>
      </c>
      <c r="E240" s="40" t="s">
        <v>117</v>
      </c>
      <c r="F240" s="39" t="s">
        <v>118</v>
      </c>
      <c r="G240" s="65">
        <v>5180154</v>
      </c>
      <c r="H240" s="66">
        <v>43439</v>
      </c>
      <c r="I240" s="142" t="s">
        <v>683</v>
      </c>
      <c r="J240" s="156" t="s">
        <v>684</v>
      </c>
      <c r="K240" s="187" t="s">
        <v>685</v>
      </c>
      <c r="L240" s="188">
        <v>304124</v>
      </c>
    </row>
    <row r="241" spans="2:12" ht="30" x14ac:dyDescent="0.35">
      <c r="B241" s="20" t="s">
        <v>2351</v>
      </c>
      <c r="C241" s="139" t="s">
        <v>13</v>
      </c>
      <c r="D241" s="40" t="s">
        <v>117</v>
      </c>
      <c r="E241" s="40" t="s">
        <v>117</v>
      </c>
      <c r="F241" s="45" t="s">
        <v>152</v>
      </c>
      <c r="G241" s="65">
        <v>5180524</v>
      </c>
      <c r="H241" s="66">
        <v>43441</v>
      </c>
      <c r="I241" s="156" t="s">
        <v>686</v>
      </c>
      <c r="J241" s="156" t="s">
        <v>687</v>
      </c>
      <c r="K241" s="187" t="s">
        <v>688</v>
      </c>
      <c r="L241" s="188">
        <v>98770</v>
      </c>
    </row>
    <row r="242" spans="2:12" ht="30" x14ac:dyDescent="0.35">
      <c r="B242" s="20" t="s">
        <v>2351</v>
      </c>
      <c r="C242" s="39" t="s">
        <v>130</v>
      </c>
      <c r="D242" s="40" t="s">
        <v>117</v>
      </c>
      <c r="E242" s="40" t="s">
        <v>117</v>
      </c>
      <c r="F242" s="39" t="s">
        <v>118</v>
      </c>
      <c r="G242" s="65">
        <v>5180152</v>
      </c>
      <c r="H242" s="66">
        <v>43441</v>
      </c>
      <c r="I242" s="156" t="s">
        <v>689</v>
      </c>
      <c r="J242" s="156" t="s">
        <v>690</v>
      </c>
      <c r="K242" s="187" t="s">
        <v>382</v>
      </c>
      <c r="L242" s="188">
        <v>1508089</v>
      </c>
    </row>
    <row r="243" spans="2:12" ht="45" x14ac:dyDescent="0.35">
      <c r="B243" s="20" t="s">
        <v>2351</v>
      </c>
      <c r="C243" s="39" t="s">
        <v>130</v>
      </c>
      <c r="D243" s="40" t="s">
        <v>117</v>
      </c>
      <c r="E243" s="40" t="s">
        <v>117</v>
      </c>
      <c r="F243" s="39" t="s">
        <v>118</v>
      </c>
      <c r="G243" s="65">
        <v>5180153</v>
      </c>
      <c r="H243" s="66">
        <v>43441</v>
      </c>
      <c r="I243" s="156" t="s">
        <v>691</v>
      </c>
      <c r="J243" s="156" t="s">
        <v>692</v>
      </c>
      <c r="K243" s="187" t="s">
        <v>693</v>
      </c>
      <c r="L243" s="188">
        <v>293871</v>
      </c>
    </row>
    <row r="244" spans="2:12" ht="45" x14ac:dyDescent="0.35">
      <c r="B244" s="20" t="s">
        <v>2351</v>
      </c>
      <c r="C244" s="39" t="s">
        <v>130</v>
      </c>
      <c r="D244" s="40" t="s">
        <v>117</v>
      </c>
      <c r="E244" s="40" t="s">
        <v>117</v>
      </c>
      <c r="F244" s="39" t="s">
        <v>118</v>
      </c>
      <c r="G244" s="65">
        <v>5180155</v>
      </c>
      <c r="H244" s="66">
        <v>43441</v>
      </c>
      <c r="I244" s="156" t="s">
        <v>694</v>
      </c>
      <c r="J244" s="156" t="s">
        <v>695</v>
      </c>
      <c r="K244" s="187" t="s">
        <v>696</v>
      </c>
      <c r="L244" s="188">
        <v>1162869</v>
      </c>
    </row>
    <row r="245" spans="2:12" ht="30" x14ac:dyDescent="0.35">
      <c r="B245" s="20" t="s">
        <v>2351</v>
      </c>
      <c r="C245" s="139" t="s">
        <v>13</v>
      </c>
      <c r="D245" s="40" t="s">
        <v>117</v>
      </c>
      <c r="E245" s="40" t="s">
        <v>117</v>
      </c>
      <c r="F245" s="45" t="s">
        <v>152</v>
      </c>
      <c r="G245" s="65">
        <v>5180525</v>
      </c>
      <c r="H245" s="66">
        <v>43441</v>
      </c>
      <c r="I245" s="156" t="s">
        <v>697</v>
      </c>
      <c r="J245" s="156" t="s">
        <v>698</v>
      </c>
      <c r="K245" s="187" t="s">
        <v>177</v>
      </c>
      <c r="L245" s="188">
        <v>168348</v>
      </c>
    </row>
    <row r="246" spans="2:12" ht="30" x14ac:dyDescent="0.35">
      <c r="B246" s="20" t="s">
        <v>2351</v>
      </c>
      <c r="C246" s="39" t="s">
        <v>130</v>
      </c>
      <c r="D246" s="40" t="s">
        <v>117</v>
      </c>
      <c r="E246" s="40" t="s">
        <v>117</v>
      </c>
      <c r="F246" s="39" t="s">
        <v>118</v>
      </c>
      <c r="G246" s="65">
        <v>5180156</v>
      </c>
      <c r="H246" s="66">
        <v>43444</v>
      </c>
      <c r="I246" s="156" t="s">
        <v>699</v>
      </c>
      <c r="J246" s="156" t="s">
        <v>700</v>
      </c>
      <c r="K246" s="187" t="s">
        <v>701</v>
      </c>
      <c r="L246" s="188">
        <v>4661587</v>
      </c>
    </row>
    <row r="247" spans="2:12" ht="30" x14ac:dyDescent="0.35">
      <c r="B247" s="20" t="s">
        <v>2351</v>
      </c>
      <c r="C247" s="139" t="s">
        <v>13</v>
      </c>
      <c r="D247" s="40" t="s">
        <v>117</v>
      </c>
      <c r="E247" s="40" t="s">
        <v>117</v>
      </c>
      <c r="F247" s="45" t="s">
        <v>152</v>
      </c>
      <c r="G247" s="65">
        <v>5180526</v>
      </c>
      <c r="H247" s="66">
        <v>43444</v>
      </c>
      <c r="I247" s="156" t="s">
        <v>702</v>
      </c>
      <c r="J247" s="156" t="s">
        <v>703</v>
      </c>
      <c r="K247" s="187" t="s">
        <v>704</v>
      </c>
      <c r="L247" s="188">
        <v>1118600</v>
      </c>
    </row>
    <row r="248" spans="2:12" ht="30" x14ac:dyDescent="0.35">
      <c r="B248" s="20" t="s">
        <v>2351</v>
      </c>
      <c r="C248" s="139" t="s">
        <v>13</v>
      </c>
      <c r="D248" s="40" t="s">
        <v>117</v>
      </c>
      <c r="E248" s="40" t="s">
        <v>117</v>
      </c>
      <c r="F248" s="39" t="s">
        <v>118</v>
      </c>
      <c r="G248" s="65">
        <v>5180157</v>
      </c>
      <c r="H248" s="66">
        <v>43445</v>
      </c>
      <c r="I248" s="156" t="s">
        <v>705</v>
      </c>
      <c r="J248" s="156" t="s">
        <v>706</v>
      </c>
      <c r="K248" s="187" t="s">
        <v>707</v>
      </c>
      <c r="L248" s="188">
        <v>2400032</v>
      </c>
    </row>
    <row r="249" spans="2:12" ht="30" x14ac:dyDescent="0.35">
      <c r="B249" s="20" t="s">
        <v>2351</v>
      </c>
      <c r="C249" s="39" t="s">
        <v>63</v>
      </c>
      <c r="D249" s="27" t="s">
        <v>708</v>
      </c>
      <c r="E249" s="23">
        <v>43433</v>
      </c>
      <c r="F249" s="45" t="s">
        <v>152</v>
      </c>
      <c r="G249" s="65">
        <v>5180528</v>
      </c>
      <c r="H249" s="66">
        <v>43445</v>
      </c>
      <c r="I249" s="156" t="s">
        <v>709</v>
      </c>
      <c r="J249" s="156" t="s">
        <v>710</v>
      </c>
      <c r="K249" s="187" t="s">
        <v>711</v>
      </c>
      <c r="L249" s="188">
        <v>6302800</v>
      </c>
    </row>
    <row r="250" spans="2:12" ht="45" x14ac:dyDescent="0.35">
      <c r="B250" s="20" t="s">
        <v>2351</v>
      </c>
      <c r="C250" s="139" t="s">
        <v>13</v>
      </c>
      <c r="D250" s="40" t="s">
        <v>117</v>
      </c>
      <c r="E250" s="40" t="s">
        <v>117</v>
      </c>
      <c r="F250" s="45" t="s">
        <v>152</v>
      </c>
      <c r="G250" s="65">
        <v>5180529</v>
      </c>
      <c r="H250" s="66">
        <v>43445</v>
      </c>
      <c r="I250" s="156" t="s">
        <v>712</v>
      </c>
      <c r="J250" s="156" t="s">
        <v>713</v>
      </c>
      <c r="K250" s="187" t="s">
        <v>714</v>
      </c>
      <c r="L250" s="188">
        <v>757840</v>
      </c>
    </row>
    <row r="251" spans="2:12" ht="30" x14ac:dyDescent="0.35">
      <c r="B251" s="20" t="s">
        <v>2351</v>
      </c>
      <c r="C251" s="139" t="s">
        <v>13</v>
      </c>
      <c r="D251" s="40" t="s">
        <v>117</v>
      </c>
      <c r="E251" s="40" t="s">
        <v>117</v>
      </c>
      <c r="F251" s="45" t="s">
        <v>152</v>
      </c>
      <c r="G251" s="65">
        <v>5180530</v>
      </c>
      <c r="H251" s="66">
        <v>43445</v>
      </c>
      <c r="I251" s="156" t="s">
        <v>715</v>
      </c>
      <c r="J251" s="156" t="s">
        <v>716</v>
      </c>
      <c r="K251" s="187" t="s">
        <v>717</v>
      </c>
      <c r="L251" s="188">
        <v>2225300</v>
      </c>
    </row>
    <row r="252" spans="2:12" ht="30" x14ac:dyDescent="0.35">
      <c r="B252" s="20" t="s">
        <v>2351</v>
      </c>
      <c r="C252" s="39" t="s">
        <v>125</v>
      </c>
      <c r="D252" s="68" t="s">
        <v>718</v>
      </c>
      <c r="E252" s="69">
        <v>43437</v>
      </c>
      <c r="F252" s="45" t="s">
        <v>152</v>
      </c>
      <c r="G252" s="65">
        <v>5180531</v>
      </c>
      <c r="H252" s="66">
        <v>43445</v>
      </c>
      <c r="I252" s="156" t="s">
        <v>719</v>
      </c>
      <c r="J252" s="156" t="s">
        <v>716</v>
      </c>
      <c r="K252" s="187" t="s">
        <v>717</v>
      </c>
      <c r="L252" s="188">
        <v>7740000</v>
      </c>
    </row>
    <row r="253" spans="2:12" ht="45" x14ac:dyDescent="0.35">
      <c r="B253" s="20" t="s">
        <v>2351</v>
      </c>
      <c r="C253" s="139" t="s">
        <v>13</v>
      </c>
      <c r="D253" s="40" t="s">
        <v>117</v>
      </c>
      <c r="E253" s="40" t="s">
        <v>117</v>
      </c>
      <c r="F253" s="45" t="s">
        <v>152</v>
      </c>
      <c r="G253" s="65">
        <v>5180532</v>
      </c>
      <c r="H253" s="66">
        <v>43446</v>
      </c>
      <c r="I253" s="156" t="s">
        <v>720</v>
      </c>
      <c r="J253" s="156" t="s">
        <v>721</v>
      </c>
      <c r="K253" s="187" t="s">
        <v>722</v>
      </c>
      <c r="L253" s="188">
        <v>566357</v>
      </c>
    </row>
    <row r="254" spans="2:12" ht="45" x14ac:dyDescent="0.35">
      <c r="B254" s="20" t="s">
        <v>2351</v>
      </c>
      <c r="C254" s="39" t="s">
        <v>130</v>
      </c>
      <c r="D254" s="40" t="s">
        <v>117</v>
      </c>
      <c r="E254" s="40" t="s">
        <v>117</v>
      </c>
      <c r="F254" s="39" t="s">
        <v>118</v>
      </c>
      <c r="G254" s="65">
        <v>5180158</v>
      </c>
      <c r="H254" s="66">
        <v>43446</v>
      </c>
      <c r="I254" s="156" t="s">
        <v>723</v>
      </c>
      <c r="J254" s="156" t="s">
        <v>58</v>
      </c>
      <c r="K254" s="187" t="s">
        <v>261</v>
      </c>
      <c r="L254" s="188">
        <v>1500000</v>
      </c>
    </row>
    <row r="255" spans="2:12" ht="45" x14ac:dyDescent="0.35">
      <c r="B255" s="20" t="s">
        <v>2351</v>
      </c>
      <c r="C255" s="139" t="s">
        <v>14</v>
      </c>
      <c r="D255" s="40" t="s">
        <v>117</v>
      </c>
      <c r="E255" s="40" t="s">
        <v>117</v>
      </c>
      <c r="F255" s="45" t="s">
        <v>203</v>
      </c>
      <c r="G255" s="71">
        <v>69349073</v>
      </c>
      <c r="H255" s="72">
        <v>43447</v>
      </c>
      <c r="I255" s="59" t="s">
        <v>724</v>
      </c>
      <c r="J255" s="141" t="s">
        <v>725</v>
      </c>
      <c r="K255" s="206" t="s">
        <v>726</v>
      </c>
      <c r="L255" s="189">
        <v>116412</v>
      </c>
    </row>
    <row r="256" spans="2:12" ht="45" x14ac:dyDescent="0.35">
      <c r="B256" s="20" t="s">
        <v>2351</v>
      </c>
      <c r="C256" s="139" t="s">
        <v>14</v>
      </c>
      <c r="D256" s="40" t="s">
        <v>117</v>
      </c>
      <c r="E256" s="40" t="s">
        <v>117</v>
      </c>
      <c r="F256" s="70" t="s">
        <v>210</v>
      </c>
      <c r="G256" s="71">
        <v>6023580</v>
      </c>
      <c r="H256" s="72">
        <v>43447</v>
      </c>
      <c r="I256" s="146" t="s">
        <v>727</v>
      </c>
      <c r="J256" s="141" t="s">
        <v>725</v>
      </c>
      <c r="K256" s="206" t="s">
        <v>726</v>
      </c>
      <c r="L256" s="189">
        <v>627518</v>
      </c>
    </row>
    <row r="257" spans="2:12" ht="45" x14ac:dyDescent="0.35">
      <c r="B257" s="20" t="s">
        <v>2351</v>
      </c>
      <c r="C257" s="139" t="s">
        <v>14</v>
      </c>
      <c r="D257" s="40" t="s">
        <v>117</v>
      </c>
      <c r="E257" s="40" t="s">
        <v>117</v>
      </c>
      <c r="F257" s="70" t="s">
        <v>210</v>
      </c>
      <c r="G257" s="71">
        <v>6023515</v>
      </c>
      <c r="H257" s="72">
        <v>43447</v>
      </c>
      <c r="I257" s="146" t="s">
        <v>728</v>
      </c>
      <c r="J257" s="141" t="s">
        <v>725</v>
      </c>
      <c r="K257" s="206" t="s">
        <v>726</v>
      </c>
      <c r="L257" s="189">
        <v>341648</v>
      </c>
    </row>
    <row r="258" spans="2:12" ht="45" x14ac:dyDescent="0.35">
      <c r="B258" s="20" t="s">
        <v>2351</v>
      </c>
      <c r="C258" s="139" t="s">
        <v>14</v>
      </c>
      <c r="D258" s="40" t="s">
        <v>117</v>
      </c>
      <c r="E258" s="40" t="s">
        <v>117</v>
      </c>
      <c r="F258" s="45" t="s">
        <v>203</v>
      </c>
      <c r="G258" s="71">
        <v>69459884</v>
      </c>
      <c r="H258" s="73">
        <v>43447</v>
      </c>
      <c r="I258" s="59" t="s">
        <v>729</v>
      </c>
      <c r="J258" s="141" t="s">
        <v>725</v>
      </c>
      <c r="K258" s="206" t="s">
        <v>726</v>
      </c>
      <c r="L258" s="189">
        <v>30194</v>
      </c>
    </row>
    <row r="259" spans="2:12" ht="45" x14ac:dyDescent="0.35">
      <c r="B259" s="20" t="s">
        <v>2351</v>
      </c>
      <c r="C259" s="139" t="s">
        <v>14</v>
      </c>
      <c r="D259" s="40" t="s">
        <v>117</v>
      </c>
      <c r="E259" s="40" t="s">
        <v>117</v>
      </c>
      <c r="F259" s="45" t="s">
        <v>203</v>
      </c>
      <c r="G259" s="71">
        <v>69459862</v>
      </c>
      <c r="H259" s="73">
        <v>43447</v>
      </c>
      <c r="I259" s="59" t="s">
        <v>730</v>
      </c>
      <c r="J259" s="141" t="s">
        <v>725</v>
      </c>
      <c r="K259" s="206" t="s">
        <v>726</v>
      </c>
      <c r="L259" s="189">
        <v>25964</v>
      </c>
    </row>
    <row r="260" spans="2:12" ht="45" x14ac:dyDescent="0.35">
      <c r="B260" s="20" t="s">
        <v>2351</v>
      </c>
      <c r="C260" s="139" t="s">
        <v>14</v>
      </c>
      <c r="D260" s="40" t="s">
        <v>117</v>
      </c>
      <c r="E260" s="40" t="s">
        <v>117</v>
      </c>
      <c r="F260" s="45" t="s">
        <v>203</v>
      </c>
      <c r="G260" s="71">
        <v>69459873</v>
      </c>
      <c r="H260" s="72">
        <v>43447</v>
      </c>
      <c r="I260" s="146" t="s">
        <v>731</v>
      </c>
      <c r="J260" s="141" t="s">
        <v>725</v>
      </c>
      <c r="K260" s="206" t="s">
        <v>726</v>
      </c>
      <c r="L260" s="189">
        <v>15665</v>
      </c>
    </row>
    <row r="261" spans="2:12" ht="45" x14ac:dyDescent="0.35">
      <c r="B261" s="20" t="s">
        <v>2351</v>
      </c>
      <c r="C261" s="139" t="s">
        <v>14</v>
      </c>
      <c r="D261" s="40" t="s">
        <v>117</v>
      </c>
      <c r="E261" s="40" t="s">
        <v>117</v>
      </c>
      <c r="F261" s="45" t="s">
        <v>203</v>
      </c>
      <c r="G261" s="71">
        <v>69478604</v>
      </c>
      <c r="H261" s="72">
        <v>43447</v>
      </c>
      <c r="I261" s="146" t="s">
        <v>732</v>
      </c>
      <c r="J261" s="141" t="s">
        <v>725</v>
      </c>
      <c r="K261" s="206" t="s">
        <v>726</v>
      </c>
      <c r="L261" s="189">
        <v>29134</v>
      </c>
    </row>
    <row r="262" spans="2:12" ht="45" x14ac:dyDescent="0.35">
      <c r="B262" s="20" t="s">
        <v>2351</v>
      </c>
      <c r="C262" s="139" t="s">
        <v>14</v>
      </c>
      <c r="D262" s="40" t="s">
        <v>117</v>
      </c>
      <c r="E262" s="40" t="s">
        <v>117</v>
      </c>
      <c r="F262" s="45" t="s">
        <v>203</v>
      </c>
      <c r="G262" s="71">
        <v>69478585</v>
      </c>
      <c r="H262" s="73">
        <v>43447</v>
      </c>
      <c r="I262" s="59" t="s">
        <v>733</v>
      </c>
      <c r="J262" s="141" t="s">
        <v>725</v>
      </c>
      <c r="K262" s="206" t="s">
        <v>726</v>
      </c>
      <c r="L262" s="189">
        <v>228041</v>
      </c>
    </row>
    <row r="263" spans="2:12" ht="45" x14ac:dyDescent="0.35">
      <c r="B263" s="20" t="s">
        <v>2351</v>
      </c>
      <c r="C263" s="139" t="s">
        <v>14</v>
      </c>
      <c r="D263" s="40" t="s">
        <v>117</v>
      </c>
      <c r="E263" s="40" t="s">
        <v>117</v>
      </c>
      <c r="F263" s="70" t="s">
        <v>210</v>
      </c>
      <c r="G263" s="71">
        <v>6030581</v>
      </c>
      <c r="H263" s="72">
        <v>43447</v>
      </c>
      <c r="I263" s="146" t="s">
        <v>734</v>
      </c>
      <c r="J263" s="141" t="s">
        <v>725</v>
      </c>
      <c r="K263" s="206" t="s">
        <v>726</v>
      </c>
      <c r="L263" s="189">
        <v>3153</v>
      </c>
    </row>
    <row r="264" spans="2:12" ht="45" x14ac:dyDescent="0.35">
      <c r="B264" s="20" t="s">
        <v>2351</v>
      </c>
      <c r="C264" s="139" t="s">
        <v>14</v>
      </c>
      <c r="D264" s="40" t="s">
        <v>117</v>
      </c>
      <c r="E264" s="40" t="s">
        <v>117</v>
      </c>
      <c r="F264" s="70" t="s">
        <v>210</v>
      </c>
      <c r="G264" s="71">
        <v>6030560</v>
      </c>
      <c r="H264" s="73">
        <v>43447</v>
      </c>
      <c r="I264" s="59" t="s">
        <v>735</v>
      </c>
      <c r="J264" s="141" t="s">
        <v>725</v>
      </c>
      <c r="K264" s="206" t="s">
        <v>726</v>
      </c>
      <c r="L264" s="189">
        <v>73629</v>
      </c>
    </row>
    <row r="265" spans="2:12" ht="45" x14ac:dyDescent="0.35">
      <c r="B265" s="20" t="s">
        <v>2351</v>
      </c>
      <c r="C265" s="139" t="s">
        <v>14</v>
      </c>
      <c r="D265" s="40" t="s">
        <v>117</v>
      </c>
      <c r="E265" s="40" t="s">
        <v>117</v>
      </c>
      <c r="F265" s="70" t="s">
        <v>210</v>
      </c>
      <c r="G265" s="71">
        <v>6030550</v>
      </c>
      <c r="H265" s="72">
        <v>43447</v>
      </c>
      <c r="I265" s="146" t="s">
        <v>736</v>
      </c>
      <c r="J265" s="141" t="s">
        <v>725</v>
      </c>
      <c r="K265" s="206" t="s">
        <v>726</v>
      </c>
      <c r="L265" s="189">
        <v>72666</v>
      </c>
    </row>
    <row r="266" spans="2:12" ht="45" x14ac:dyDescent="0.35">
      <c r="B266" s="20" t="s">
        <v>2351</v>
      </c>
      <c r="C266" s="139" t="s">
        <v>14</v>
      </c>
      <c r="D266" s="40" t="s">
        <v>117</v>
      </c>
      <c r="E266" s="40" t="s">
        <v>117</v>
      </c>
      <c r="F266" s="70" t="s">
        <v>210</v>
      </c>
      <c r="G266" s="71">
        <v>6030557</v>
      </c>
      <c r="H266" s="72">
        <v>43447</v>
      </c>
      <c r="I266" s="146" t="s">
        <v>737</v>
      </c>
      <c r="J266" s="141" t="s">
        <v>725</v>
      </c>
      <c r="K266" s="206" t="s">
        <v>726</v>
      </c>
      <c r="L266" s="189">
        <v>16703</v>
      </c>
    </row>
    <row r="267" spans="2:12" ht="45" x14ac:dyDescent="0.35">
      <c r="B267" s="20" t="s">
        <v>2351</v>
      </c>
      <c r="C267" s="139" t="s">
        <v>14</v>
      </c>
      <c r="D267" s="40" t="s">
        <v>117</v>
      </c>
      <c r="E267" s="40" t="s">
        <v>117</v>
      </c>
      <c r="F267" s="70" t="s">
        <v>210</v>
      </c>
      <c r="G267" s="71">
        <v>6034186</v>
      </c>
      <c r="H267" s="72">
        <v>43447</v>
      </c>
      <c r="I267" s="59" t="s">
        <v>738</v>
      </c>
      <c r="J267" s="141" t="s">
        <v>725</v>
      </c>
      <c r="K267" s="206" t="s">
        <v>726</v>
      </c>
      <c r="L267" s="189">
        <v>305000</v>
      </c>
    </row>
    <row r="268" spans="2:12" ht="45" x14ac:dyDescent="0.35">
      <c r="B268" s="20" t="s">
        <v>2351</v>
      </c>
      <c r="C268" s="139" t="s">
        <v>14</v>
      </c>
      <c r="D268" s="40" t="s">
        <v>117</v>
      </c>
      <c r="E268" s="40" t="s">
        <v>117</v>
      </c>
      <c r="F268" s="70" t="s">
        <v>210</v>
      </c>
      <c r="G268" s="71">
        <v>6019230</v>
      </c>
      <c r="H268" s="72">
        <v>43447</v>
      </c>
      <c r="I268" s="59" t="s">
        <v>739</v>
      </c>
      <c r="J268" s="141" t="s">
        <v>725</v>
      </c>
      <c r="K268" s="206" t="s">
        <v>726</v>
      </c>
      <c r="L268" s="189">
        <v>592959</v>
      </c>
    </row>
    <row r="269" spans="2:12" ht="45" x14ac:dyDescent="0.35">
      <c r="B269" s="20" t="s">
        <v>2351</v>
      </c>
      <c r="C269" s="139" t="s">
        <v>14</v>
      </c>
      <c r="D269" s="40" t="s">
        <v>117</v>
      </c>
      <c r="E269" s="40" t="s">
        <v>117</v>
      </c>
      <c r="F269" s="70" t="s">
        <v>210</v>
      </c>
      <c r="G269" s="71">
        <v>6039979</v>
      </c>
      <c r="H269" s="72">
        <v>43447</v>
      </c>
      <c r="I269" s="146" t="s">
        <v>740</v>
      </c>
      <c r="J269" s="141" t="s">
        <v>725</v>
      </c>
      <c r="K269" s="206" t="s">
        <v>726</v>
      </c>
      <c r="L269" s="189">
        <v>1748419</v>
      </c>
    </row>
    <row r="270" spans="2:12" ht="45" x14ac:dyDescent="0.35">
      <c r="B270" s="20" t="s">
        <v>2351</v>
      </c>
      <c r="C270" s="139" t="s">
        <v>14</v>
      </c>
      <c r="D270" s="40" t="s">
        <v>117</v>
      </c>
      <c r="E270" s="40" t="s">
        <v>117</v>
      </c>
      <c r="F270" s="45" t="s">
        <v>203</v>
      </c>
      <c r="G270" s="74">
        <v>208533175</v>
      </c>
      <c r="H270" s="72">
        <v>43447</v>
      </c>
      <c r="I270" s="59" t="s">
        <v>741</v>
      </c>
      <c r="J270" s="154" t="s">
        <v>671</v>
      </c>
      <c r="K270" s="33" t="s">
        <v>229</v>
      </c>
      <c r="L270" s="189">
        <v>56100</v>
      </c>
    </row>
    <row r="271" spans="2:12" ht="45" x14ac:dyDescent="0.35">
      <c r="B271" s="20" t="s">
        <v>2351</v>
      </c>
      <c r="C271" s="139" t="s">
        <v>14</v>
      </c>
      <c r="D271" s="40" t="s">
        <v>117</v>
      </c>
      <c r="E271" s="40" t="s">
        <v>117</v>
      </c>
      <c r="F271" s="70" t="s">
        <v>210</v>
      </c>
      <c r="G271" s="75">
        <v>11329868</v>
      </c>
      <c r="H271" s="72">
        <v>43447</v>
      </c>
      <c r="I271" s="59" t="s">
        <v>742</v>
      </c>
      <c r="J271" s="154" t="s">
        <v>671</v>
      </c>
      <c r="K271" s="33" t="s">
        <v>229</v>
      </c>
      <c r="L271" s="189">
        <v>1536100</v>
      </c>
    </row>
    <row r="272" spans="2:12" ht="45" x14ac:dyDescent="0.35">
      <c r="B272" s="20" t="s">
        <v>2351</v>
      </c>
      <c r="C272" s="139" t="s">
        <v>14</v>
      </c>
      <c r="D272" s="40" t="s">
        <v>117</v>
      </c>
      <c r="E272" s="40" t="s">
        <v>117</v>
      </c>
      <c r="F272" s="45" t="s">
        <v>203</v>
      </c>
      <c r="G272" s="76">
        <v>31830271</v>
      </c>
      <c r="H272" s="77">
        <v>43447</v>
      </c>
      <c r="I272" s="39" t="s">
        <v>743</v>
      </c>
      <c r="J272" s="141" t="s">
        <v>744</v>
      </c>
      <c r="K272" s="206" t="s">
        <v>745</v>
      </c>
      <c r="L272" s="190">
        <v>41250</v>
      </c>
    </row>
    <row r="273" spans="2:12" ht="45" x14ac:dyDescent="0.35">
      <c r="B273" s="20" t="s">
        <v>2351</v>
      </c>
      <c r="C273" s="139" t="s">
        <v>14</v>
      </c>
      <c r="D273" s="40" t="s">
        <v>117</v>
      </c>
      <c r="E273" s="40" t="s">
        <v>117</v>
      </c>
      <c r="F273" s="45" t="s">
        <v>203</v>
      </c>
      <c r="G273" s="76">
        <v>31833062</v>
      </c>
      <c r="H273" s="77">
        <v>43447</v>
      </c>
      <c r="I273" s="39" t="s">
        <v>746</v>
      </c>
      <c r="J273" s="141" t="s">
        <v>744</v>
      </c>
      <c r="K273" s="206" t="s">
        <v>745</v>
      </c>
      <c r="L273" s="190">
        <v>15040</v>
      </c>
    </row>
    <row r="274" spans="2:12" ht="45" x14ac:dyDescent="0.35">
      <c r="B274" s="20" t="s">
        <v>2351</v>
      </c>
      <c r="C274" s="139" t="s">
        <v>14</v>
      </c>
      <c r="D274" s="40" t="s">
        <v>117</v>
      </c>
      <c r="E274" s="40" t="s">
        <v>117</v>
      </c>
      <c r="F274" s="76" t="s">
        <v>210</v>
      </c>
      <c r="G274" s="76">
        <v>804398</v>
      </c>
      <c r="H274" s="77">
        <v>43447</v>
      </c>
      <c r="I274" s="39" t="s">
        <v>747</v>
      </c>
      <c r="J274" s="141" t="s">
        <v>744</v>
      </c>
      <c r="K274" s="206" t="s">
        <v>745</v>
      </c>
      <c r="L274" s="190">
        <v>348040</v>
      </c>
    </row>
    <row r="275" spans="2:12" ht="45" x14ac:dyDescent="0.35">
      <c r="B275" s="20" t="s">
        <v>2351</v>
      </c>
      <c r="C275" s="139" t="s">
        <v>14</v>
      </c>
      <c r="D275" s="40" t="s">
        <v>117</v>
      </c>
      <c r="E275" s="40" t="s">
        <v>117</v>
      </c>
      <c r="F275" s="45" t="s">
        <v>203</v>
      </c>
      <c r="G275" s="76">
        <v>31963159</v>
      </c>
      <c r="H275" s="77">
        <v>43447</v>
      </c>
      <c r="I275" s="39" t="s">
        <v>748</v>
      </c>
      <c r="J275" s="141" t="s">
        <v>744</v>
      </c>
      <c r="K275" s="206" t="s">
        <v>745</v>
      </c>
      <c r="L275" s="190">
        <v>163960</v>
      </c>
    </row>
    <row r="276" spans="2:12" ht="45" x14ac:dyDescent="0.35">
      <c r="B276" s="20" t="s">
        <v>2351</v>
      </c>
      <c r="C276" s="139" t="s">
        <v>14</v>
      </c>
      <c r="D276" s="40" t="s">
        <v>117</v>
      </c>
      <c r="E276" s="40" t="s">
        <v>117</v>
      </c>
      <c r="F276" s="45" t="s">
        <v>203</v>
      </c>
      <c r="G276" s="76">
        <v>31832470</v>
      </c>
      <c r="H276" s="77">
        <v>43447</v>
      </c>
      <c r="I276" s="39" t="s">
        <v>749</v>
      </c>
      <c r="J276" s="141" t="s">
        <v>744</v>
      </c>
      <c r="K276" s="206" t="s">
        <v>745</v>
      </c>
      <c r="L276" s="190">
        <v>21840</v>
      </c>
    </row>
    <row r="277" spans="2:12" ht="45" x14ac:dyDescent="0.35">
      <c r="B277" s="20" t="s">
        <v>2351</v>
      </c>
      <c r="C277" s="139" t="s">
        <v>14</v>
      </c>
      <c r="D277" s="40" t="s">
        <v>117</v>
      </c>
      <c r="E277" s="40" t="s">
        <v>117</v>
      </c>
      <c r="F277" s="45" t="s">
        <v>203</v>
      </c>
      <c r="G277" s="76">
        <v>31830272</v>
      </c>
      <c r="H277" s="77">
        <v>43447</v>
      </c>
      <c r="I277" s="39" t="s">
        <v>750</v>
      </c>
      <c r="J277" s="141" t="s">
        <v>744</v>
      </c>
      <c r="K277" s="206" t="s">
        <v>745</v>
      </c>
      <c r="L277" s="190">
        <v>22460</v>
      </c>
    </row>
    <row r="278" spans="2:12" ht="30" x14ac:dyDescent="0.35">
      <c r="B278" s="20" t="s">
        <v>2351</v>
      </c>
      <c r="C278" s="39" t="s">
        <v>130</v>
      </c>
      <c r="D278" s="40" t="s">
        <v>117</v>
      </c>
      <c r="E278" s="40" t="s">
        <v>117</v>
      </c>
      <c r="F278" s="39" t="s">
        <v>118</v>
      </c>
      <c r="G278" s="65">
        <v>5180159</v>
      </c>
      <c r="H278" s="66">
        <v>43447</v>
      </c>
      <c r="I278" s="156" t="s">
        <v>751</v>
      </c>
      <c r="J278" s="156" t="s">
        <v>752</v>
      </c>
      <c r="K278" s="187" t="s">
        <v>753</v>
      </c>
      <c r="L278" s="188">
        <v>2400718</v>
      </c>
    </row>
    <row r="279" spans="2:12" ht="30" x14ac:dyDescent="0.35">
      <c r="B279" s="20" t="s">
        <v>2351</v>
      </c>
      <c r="C279" s="39" t="s">
        <v>130</v>
      </c>
      <c r="D279" s="40" t="s">
        <v>117</v>
      </c>
      <c r="E279" s="40" t="s">
        <v>117</v>
      </c>
      <c r="F279" s="39" t="s">
        <v>118</v>
      </c>
      <c r="G279" s="65">
        <v>5180160</v>
      </c>
      <c r="H279" s="66">
        <v>43447</v>
      </c>
      <c r="I279" s="156" t="s">
        <v>751</v>
      </c>
      <c r="J279" s="156" t="s">
        <v>607</v>
      </c>
      <c r="K279" s="187" t="s">
        <v>608</v>
      </c>
      <c r="L279" s="188">
        <v>2877532</v>
      </c>
    </row>
    <row r="280" spans="2:12" ht="30" x14ac:dyDescent="0.35">
      <c r="B280" s="20" t="s">
        <v>2351</v>
      </c>
      <c r="C280" s="139" t="s">
        <v>13</v>
      </c>
      <c r="D280" s="40" t="s">
        <v>117</v>
      </c>
      <c r="E280" s="40" t="s">
        <v>117</v>
      </c>
      <c r="F280" s="45" t="s">
        <v>152</v>
      </c>
      <c r="G280" s="65">
        <v>5180533</v>
      </c>
      <c r="H280" s="66">
        <v>43447</v>
      </c>
      <c r="I280" s="156" t="s">
        <v>754</v>
      </c>
      <c r="J280" s="156" t="s">
        <v>755</v>
      </c>
      <c r="K280" s="187" t="s">
        <v>756</v>
      </c>
      <c r="L280" s="188">
        <v>352716</v>
      </c>
    </row>
    <row r="281" spans="2:12" ht="30" x14ac:dyDescent="0.35">
      <c r="B281" s="20" t="s">
        <v>2351</v>
      </c>
      <c r="C281" s="139" t="s">
        <v>13</v>
      </c>
      <c r="D281" s="40" t="s">
        <v>117</v>
      </c>
      <c r="E281" s="40" t="s">
        <v>117</v>
      </c>
      <c r="F281" s="39" t="s">
        <v>118</v>
      </c>
      <c r="G281" s="65">
        <v>5180161</v>
      </c>
      <c r="H281" s="66">
        <v>43447</v>
      </c>
      <c r="I281" s="156" t="s">
        <v>757</v>
      </c>
      <c r="J281" s="156" t="s">
        <v>758</v>
      </c>
      <c r="K281" s="187" t="s">
        <v>759</v>
      </c>
      <c r="L281" s="188">
        <v>1576000</v>
      </c>
    </row>
    <row r="282" spans="2:12" ht="30" x14ac:dyDescent="0.35">
      <c r="B282" s="20" t="s">
        <v>2351</v>
      </c>
      <c r="C282" s="39" t="s">
        <v>130</v>
      </c>
      <c r="D282" s="40" t="s">
        <v>117</v>
      </c>
      <c r="E282" s="40" t="s">
        <v>117</v>
      </c>
      <c r="F282" s="39" t="s">
        <v>118</v>
      </c>
      <c r="G282" s="65">
        <v>5180162</v>
      </c>
      <c r="H282" s="66">
        <v>43447</v>
      </c>
      <c r="I282" s="156" t="s">
        <v>760</v>
      </c>
      <c r="J282" s="156" t="s">
        <v>541</v>
      </c>
      <c r="K282" s="187" t="s">
        <v>542</v>
      </c>
      <c r="L282" s="188">
        <v>434180</v>
      </c>
    </row>
    <row r="283" spans="2:12" ht="30" x14ac:dyDescent="0.35">
      <c r="B283" s="20" t="s">
        <v>2351</v>
      </c>
      <c r="C283" s="39" t="s">
        <v>130</v>
      </c>
      <c r="D283" s="40" t="s">
        <v>117</v>
      </c>
      <c r="E283" s="40" t="s">
        <v>117</v>
      </c>
      <c r="F283" s="39" t="s">
        <v>118</v>
      </c>
      <c r="G283" s="65">
        <v>5180163</v>
      </c>
      <c r="H283" s="66">
        <v>43447</v>
      </c>
      <c r="I283" s="156" t="s">
        <v>761</v>
      </c>
      <c r="J283" s="156" t="s">
        <v>752</v>
      </c>
      <c r="K283" s="187" t="s">
        <v>753</v>
      </c>
      <c r="L283" s="188">
        <v>522630</v>
      </c>
    </row>
    <row r="284" spans="2:12" ht="45" x14ac:dyDescent="0.35">
      <c r="B284" s="20" t="s">
        <v>2351</v>
      </c>
      <c r="C284" s="139" t="s">
        <v>13</v>
      </c>
      <c r="D284" s="40" t="s">
        <v>117</v>
      </c>
      <c r="E284" s="40" t="s">
        <v>117</v>
      </c>
      <c r="F284" s="45" t="s">
        <v>152</v>
      </c>
      <c r="G284" s="65">
        <v>5180534</v>
      </c>
      <c r="H284" s="66">
        <v>43447</v>
      </c>
      <c r="I284" s="156" t="s">
        <v>762</v>
      </c>
      <c r="J284" s="156" t="s">
        <v>763</v>
      </c>
      <c r="K284" s="187" t="s">
        <v>717</v>
      </c>
      <c r="L284" s="188">
        <v>975800</v>
      </c>
    </row>
    <row r="285" spans="2:12" ht="45" x14ac:dyDescent="0.35">
      <c r="B285" s="20" t="s">
        <v>2351</v>
      </c>
      <c r="C285" s="139" t="s">
        <v>13</v>
      </c>
      <c r="D285" s="40" t="s">
        <v>117</v>
      </c>
      <c r="E285" s="40" t="s">
        <v>117</v>
      </c>
      <c r="F285" s="45" t="s">
        <v>152</v>
      </c>
      <c r="G285" s="65">
        <v>5180535</v>
      </c>
      <c r="H285" s="66">
        <v>43448</v>
      </c>
      <c r="I285" s="156" t="s">
        <v>764</v>
      </c>
      <c r="J285" s="156" t="s">
        <v>765</v>
      </c>
      <c r="K285" s="187" t="s">
        <v>766</v>
      </c>
      <c r="L285" s="188">
        <v>1813739</v>
      </c>
    </row>
    <row r="286" spans="2:12" ht="30" x14ac:dyDescent="0.35">
      <c r="B286" s="20" t="s">
        <v>2351</v>
      </c>
      <c r="C286" s="39" t="s">
        <v>130</v>
      </c>
      <c r="D286" s="40" t="s">
        <v>117</v>
      </c>
      <c r="E286" s="40" t="s">
        <v>117</v>
      </c>
      <c r="F286" s="39" t="s">
        <v>118</v>
      </c>
      <c r="G286" s="65">
        <v>5180164</v>
      </c>
      <c r="H286" s="66">
        <v>43448</v>
      </c>
      <c r="I286" s="156" t="s">
        <v>751</v>
      </c>
      <c r="J286" s="156" t="s">
        <v>767</v>
      </c>
      <c r="K286" s="187" t="s">
        <v>768</v>
      </c>
      <c r="L286" s="188">
        <v>1586945</v>
      </c>
    </row>
    <row r="287" spans="2:12" ht="30" x14ac:dyDescent="0.35">
      <c r="B287" s="20" t="s">
        <v>2351</v>
      </c>
      <c r="C287" s="39" t="s">
        <v>130</v>
      </c>
      <c r="D287" s="40" t="s">
        <v>117</v>
      </c>
      <c r="E287" s="40" t="s">
        <v>117</v>
      </c>
      <c r="F287" s="39" t="s">
        <v>118</v>
      </c>
      <c r="G287" s="65">
        <v>5180165</v>
      </c>
      <c r="H287" s="66">
        <v>43448</v>
      </c>
      <c r="I287" s="156" t="s">
        <v>769</v>
      </c>
      <c r="J287" s="156" t="s">
        <v>770</v>
      </c>
      <c r="K287" s="187" t="s">
        <v>771</v>
      </c>
      <c r="L287" s="188">
        <v>731795</v>
      </c>
    </row>
    <row r="288" spans="2:12" ht="45" x14ac:dyDescent="0.35">
      <c r="B288" s="20" t="s">
        <v>2351</v>
      </c>
      <c r="C288" s="139" t="s">
        <v>14</v>
      </c>
      <c r="D288" s="40" t="s">
        <v>117</v>
      </c>
      <c r="E288" s="40" t="s">
        <v>117</v>
      </c>
      <c r="F288" s="45" t="s">
        <v>203</v>
      </c>
      <c r="G288" s="71">
        <v>524468</v>
      </c>
      <c r="H288" s="72">
        <v>43452</v>
      </c>
      <c r="I288" s="139" t="s">
        <v>772</v>
      </c>
      <c r="J288" s="154" t="s">
        <v>773</v>
      </c>
      <c r="K288" s="206" t="s">
        <v>774</v>
      </c>
      <c r="L288" s="189">
        <v>233500</v>
      </c>
    </row>
    <row r="289" spans="2:12" ht="45" x14ac:dyDescent="0.35">
      <c r="B289" s="20" t="s">
        <v>2351</v>
      </c>
      <c r="C289" s="139" t="s">
        <v>14</v>
      </c>
      <c r="D289" s="40" t="s">
        <v>117</v>
      </c>
      <c r="E289" s="40" t="s">
        <v>117</v>
      </c>
      <c r="F289" s="70" t="s">
        <v>210</v>
      </c>
      <c r="G289" s="75">
        <v>11371098</v>
      </c>
      <c r="H289" s="72">
        <v>43452</v>
      </c>
      <c r="I289" s="59" t="s">
        <v>775</v>
      </c>
      <c r="J289" s="154" t="s">
        <v>671</v>
      </c>
      <c r="K289" s="33" t="s">
        <v>229</v>
      </c>
      <c r="L289" s="189">
        <v>293100</v>
      </c>
    </row>
    <row r="290" spans="2:12" ht="30" x14ac:dyDescent="0.35">
      <c r="B290" s="20" t="s">
        <v>2351</v>
      </c>
      <c r="C290" s="139" t="s">
        <v>14</v>
      </c>
      <c r="D290" s="40" t="s">
        <v>117</v>
      </c>
      <c r="E290" s="40" t="s">
        <v>117</v>
      </c>
      <c r="F290" s="70" t="s">
        <v>210</v>
      </c>
      <c r="G290" s="71">
        <v>635792</v>
      </c>
      <c r="H290" s="73">
        <v>43452</v>
      </c>
      <c r="I290" s="146" t="s">
        <v>776</v>
      </c>
      <c r="J290" s="141" t="s">
        <v>24</v>
      </c>
      <c r="K290" s="206" t="s">
        <v>25</v>
      </c>
      <c r="L290" s="189">
        <v>152642</v>
      </c>
    </row>
    <row r="291" spans="2:12" ht="30" x14ac:dyDescent="0.35">
      <c r="B291" s="20" t="s">
        <v>2351</v>
      </c>
      <c r="C291" s="139" t="s">
        <v>14</v>
      </c>
      <c r="D291" s="40" t="s">
        <v>117</v>
      </c>
      <c r="E291" s="40" t="s">
        <v>117</v>
      </c>
      <c r="F291" s="70" t="s">
        <v>210</v>
      </c>
      <c r="G291" s="71">
        <v>638875</v>
      </c>
      <c r="H291" s="73">
        <v>43452</v>
      </c>
      <c r="I291" s="146" t="s">
        <v>776</v>
      </c>
      <c r="J291" s="141" t="s">
        <v>24</v>
      </c>
      <c r="K291" s="206" t="s">
        <v>25</v>
      </c>
      <c r="L291" s="189">
        <v>3338308</v>
      </c>
    </row>
    <row r="292" spans="2:12" ht="30" x14ac:dyDescent="0.35">
      <c r="B292" s="20" t="s">
        <v>2351</v>
      </c>
      <c r="C292" s="39" t="s">
        <v>130</v>
      </c>
      <c r="D292" s="40" t="s">
        <v>117</v>
      </c>
      <c r="E292" s="40" t="s">
        <v>117</v>
      </c>
      <c r="F292" s="39" t="s">
        <v>118</v>
      </c>
      <c r="G292" s="65">
        <v>5180167</v>
      </c>
      <c r="H292" s="66">
        <v>43452</v>
      </c>
      <c r="I292" s="156" t="s">
        <v>777</v>
      </c>
      <c r="J292" s="156" t="s">
        <v>692</v>
      </c>
      <c r="K292" s="187" t="s">
        <v>693</v>
      </c>
      <c r="L292" s="188">
        <v>1143134</v>
      </c>
    </row>
    <row r="293" spans="2:12" ht="30" x14ac:dyDescent="0.35">
      <c r="B293" s="20" t="s">
        <v>2351</v>
      </c>
      <c r="C293" s="139" t="s">
        <v>13</v>
      </c>
      <c r="D293" s="40" t="s">
        <v>117</v>
      </c>
      <c r="E293" s="40" t="s">
        <v>117</v>
      </c>
      <c r="F293" s="45" t="s">
        <v>152</v>
      </c>
      <c r="G293" s="65">
        <v>5180538</v>
      </c>
      <c r="H293" s="66">
        <v>43452</v>
      </c>
      <c r="I293" s="156" t="s">
        <v>778</v>
      </c>
      <c r="J293" s="156" t="s">
        <v>710</v>
      </c>
      <c r="K293" s="187" t="s">
        <v>711</v>
      </c>
      <c r="L293" s="188">
        <v>285600</v>
      </c>
    </row>
    <row r="294" spans="2:12" ht="30" x14ac:dyDescent="0.35">
      <c r="B294" s="20" t="s">
        <v>2351</v>
      </c>
      <c r="C294" s="39" t="s">
        <v>130</v>
      </c>
      <c r="D294" s="40" t="s">
        <v>117</v>
      </c>
      <c r="E294" s="40" t="s">
        <v>117</v>
      </c>
      <c r="F294" s="39" t="s">
        <v>118</v>
      </c>
      <c r="G294" s="65">
        <v>5180168</v>
      </c>
      <c r="H294" s="66">
        <v>43452</v>
      </c>
      <c r="I294" s="156" t="s">
        <v>779</v>
      </c>
      <c r="J294" s="156" t="s">
        <v>780</v>
      </c>
      <c r="K294" s="187" t="s">
        <v>781</v>
      </c>
      <c r="L294" s="188">
        <v>1704987</v>
      </c>
    </row>
    <row r="295" spans="2:12" ht="30" x14ac:dyDescent="0.35">
      <c r="B295" s="20" t="s">
        <v>2351</v>
      </c>
      <c r="C295" s="39" t="s">
        <v>130</v>
      </c>
      <c r="D295" s="40" t="s">
        <v>117</v>
      </c>
      <c r="E295" s="40" t="s">
        <v>117</v>
      </c>
      <c r="F295" s="39" t="s">
        <v>118</v>
      </c>
      <c r="G295" s="65">
        <v>5180169</v>
      </c>
      <c r="H295" s="66">
        <v>43453</v>
      </c>
      <c r="I295" s="156" t="s">
        <v>782</v>
      </c>
      <c r="J295" s="156" t="s">
        <v>541</v>
      </c>
      <c r="K295" s="187" t="s">
        <v>542</v>
      </c>
      <c r="L295" s="188">
        <v>248692</v>
      </c>
    </row>
    <row r="296" spans="2:12" ht="45" x14ac:dyDescent="0.35">
      <c r="B296" s="20" t="s">
        <v>2351</v>
      </c>
      <c r="C296" s="39" t="s">
        <v>130</v>
      </c>
      <c r="D296" s="40" t="s">
        <v>117</v>
      </c>
      <c r="E296" s="40" t="s">
        <v>117</v>
      </c>
      <c r="F296" s="45" t="s">
        <v>152</v>
      </c>
      <c r="G296" s="65">
        <v>5180539</v>
      </c>
      <c r="H296" s="66">
        <v>43454</v>
      </c>
      <c r="I296" s="156" t="s">
        <v>783</v>
      </c>
      <c r="J296" s="156" t="s">
        <v>784</v>
      </c>
      <c r="K296" s="187" t="s">
        <v>785</v>
      </c>
      <c r="L296" s="188">
        <v>139000</v>
      </c>
    </row>
    <row r="297" spans="2:12" ht="30" x14ac:dyDescent="0.35">
      <c r="B297" s="20" t="s">
        <v>2351</v>
      </c>
      <c r="C297" s="39" t="s">
        <v>130</v>
      </c>
      <c r="D297" s="40" t="s">
        <v>117</v>
      </c>
      <c r="E297" s="40" t="s">
        <v>117</v>
      </c>
      <c r="F297" s="39" t="s">
        <v>118</v>
      </c>
      <c r="G297" s="65">
        <v>5180170</v>
      </c>
      <c r="H297" s="66">
        <v>43454</v>
      </c>
      <c r="I297" s="156" t="s">
        <v>786</v>
      </c>
      <c r="J297" s="156" t="s">
        <v>780</v>
      </c>
      <c r="K297" s="187" t="s">
        <v>787</v>
      </c>
      <c r="L297" s="188">
        <v>91391</v>
      </c>
    </row>
    <row r="298" spans="2:12" ht="30" x14ac:dyDescent="0.35">
      <c r="B298" s="20" t="s">
        <v>2351</v>
      </c>
      <c r="C298" s="39" t="s">
        <v>130</v>
      </c>
      <c r="D298" s="40" t="s">
        <v>117</v>
      </c>
      <c r="E298" s="40" t="s">
        <v>117</v>
      </c>
      <c r="F298" s="39" t="s">
        <v>118</v>
      </c>
      <c r="G298" s="65">
        <v>5180171</v>
      </c>
      <c r="H298" s="66">
        <v>43454</v>
      </c>
      <c r="I298" s="156" t="s">
        <v>788</v>
      </c>
      <c r="J298" s="156" t="s">
        <v>607</v>
      </c>
      <c r="K298" s="187" t="s">
        <v>608</v>
      </c>
      <c r="L298" s="188">
        <v>260641</v>
      </c>
    </row>
    <row r="299" spans="2:12" ht="45" x14ac:dyDescent="0.35">
      <c r="B299" s="20" t="s">
        <v>2351</v>
      </c>
      <c r="C299" s="139" t="s">
        <v>14</v>
      </c>
      <c r="D299" s="40" t="s">
        <v>117</v>
      </c>
      <c r="E299" s="40" t="s">
        <v>117</v>
      </c>
      <c r="F299" s="45" t="s">
        <v>203</v>
      </c>
      <c r="G299" s="76">
        <v>32191635</v>
      </c>
      <c r="H299" s="77">
        <v>43455</v>
      </c>
      <c r="I299" s="39" t="s">
        <v>789</v>
      </c>
      <c r="J299" s="141" t="s">
        <v>744</v>
      </c>
      <c r="K299" s="206" t="s">
        <v>745</v>
      </c>
      <c r="L299" s="190">
        <v>1170</v>
      </c>
    </row>
    <row r="300" spans="2:12" ht="45" x14ac:dyDescent="0.35">
      <c r="B300" s="20" t="s">
        <v>2351</v>
      </c>
      <c r="C300" s="139" t="s">
        <v>14</v>
      </c>
      <c r="D300" s="40" t="s">
        <v>117</v>
      </c>
      <c r="E300" s="40" t="s">
        <v>117</v>
      </c>
      <c r="F300" s="45" t="s">
        <v>203</v>
      </c>
      <c r="G300" s="76">
        <v>32185537</v>
      </c>
      <c r="H300" s="77">
        <v>43455</v>
      </c>
      <c r="I300" s="39" t="s">
        <v>790</v>
      </c>
      <c r="J300" s="141" t="s">
        <v>744</v>
      </c>
      <c r="K300" s="206" t="s">
        <v>745</v>
      </c>
      <c r="L300" s="190">
        <v>33520</v>
      </c>
    </row>
    <row r="301" spans="2:12" ht="45" x14ac:dyDescent="0.35">
      <c r="B301" s="20" t="s">
        <v>2351</v>
      </c>
      <c r="C301" s="139" t="s">
        <v>14</v>
      </c>
      <c r="D301" s="40" t="s">
        <v>117</v>
      </c>
      <c r="E301" s="40" t="s">
        <v>117</v>
      </c>
      <c r="F301" s="76" t="s">
        <v>210</v>
      </c>
      <c r="G301" s="76">
        <v>811415</v>
      </c>
      <c r="H301" s="77">
        <v>43455</v>
      </c>
      <c r="I301" s="39" t="s">
        <v>791</v>
      </c>
      <c r="J301" s="141" t="s">
        <v>744</v>
      </c>
      <c r="K301" s="206" t="s">
        <v>745</v>
      </c>
      <c r="L301" s="190">
        <v>38550</v>
      </c>
    </row>
    <row r="302" spans="2:12" ht="45" x14ac:dyDescent="0.35">
      <c r="B302" s="20" t="s">
        <v>2351</v>
      </c>
      <c r="C302" s="139" t="s">
        <v>14</v>
      </c>
      <c r="D302" s="40" t="s">
        <v>117</v>
      </c>
      <c r="E302" s="40" t="s">
        <v>117</v>
      </c>
      <c r="F302" s="76" t="s">
        <v>210</v>
      </c>
      <c r="G302" s="76">
        <v>811416</v>
      </c>
      <c r="H302" s="77">
        <v>43455</v>
      </c>
      <c r="I302" s="39" t="s">
        <v>792</v>
      </c>
      <c r="J302" s="141" t="s">
        <v>744</v>
      </c>
      <c r="K302" s="206" t="s">
        <v>745</v>
      </c>
      <c r="L302" s="190">
        <v>31330</v>
      </c>
    </row>
    <row r="303" spans="2:12" ht="45" x14ac:dyDescent="0.35">
      <c r="B303" s="20" t="s">
        <v>2351</v>
      </c>
      <c r="C303" s="139" t="s">
        <v>14</v>
      </c>
      <c r="D303" s="40" t="s">
        <v>117</v>
      </c>
      <c r="E303" s="40" t="s">
        <v>117</v>
      </c>
      <c r="F303" s="45" t="s">
        <v>203</v>
      </c>
      <c r="G303" s="76">
        <v>32239681</v>
      </c>
      <c r="H303" s="77">
        <v>43455</v>
      </c>
      <c r="I303" s="39" t="s">
        <v>793</v>
      </c>
      <c r="J303" s="141" t="s">
        <v>744</v>
      </c>
      <c r="K303" s="206" t="s">
        <v>745</v>
      </c>
      <c r="L303" s="190">
        <v>18700</v>
      </c>
    </row>
    <row r="304" spans="2:12" ht="30" x14ac:dyDescent="0.35">
      <c r="B304" s="20" t="s">
        <v>2351</v>
      </c>
      <c r="C304" s="39" t="s">
        <v>130</v>
      </c>
      <c r="D304" s="40" t="s">
        <v>117</v>
      </c>
      <c r="E304" s="40" t="s">
        <v>117</v>
      </c>
      <c r="F304" s="39" t="s">
        <v>118</v>
      </c>
      <c r="G304" s="65">
        <v>5180173</v>
      </c>
      <c r="H304" s="66">
        <v>43455</v>
      </c>
      <c r="I304" s="156" t="s">
        <v>751</v>
      </c>
      <c r="J304" s="156" t="s">
        <v>794</v>
      </c>
      <c r="K304" s="187" t="s">
        <v>795</v>
      </c>
      <c r="L304" s="188">
        <v>500621</v>
      </c>
    </row>
    <row r="305" spans="2:12" ht="30" x14ac:dyDescent="0.35">
      <c r="B305" s="20" t="s">
        <v>2351</v>
      </c>
      <c r="C305" s="139" t="s">
        <v>13</v>
      </c>
      <c r="D305" s="40" t="s">
        <v>117</v>
      </c>
      <c r="E305" s="40" t="s">
        <v>117</v>
      </c>
      <c r="F305" s="39" t="s">
        <v>118</v>
      </c>
      <c r="G305" s="65">
        <v>5180174</v>
      </c>
      <c r="H305" s="66">
        <v>43455</v>
      </c>
      <c r="I305" s="156" t="s">
        <v>796</v>
      </c>
      <c r="J305" s="156" t="s">
        <v>797</v>
      </c>
      <c r="K305" s="187" t="s">
        <v>798</v>
      </c>
      <c r="L305" s="188">
        <v>75782</v>
      </c>
    </row>
    <row r="306" spans="2:12" ht="45" x14ac:dyDescent="0.35">
      <c r="B306" s="20" t="s">
        <v>2351</v>
      </c>
      <c r="C306" s="139" t="s">
        <v>14</v>
      </c>
      <c r="D306" s="40" t="s">
        <v>117</v>
      </c>
      <c r="E306" s="40" t="s">
        <v>117</v>
      </c>
      <c r="F306" s="70" t="s">
        <v>210</v>
      </c>
      <c r="G306" s="71">
        <v>6057036</v>
      </c>
      <c r="H306" s="72">
        <v>43458</v>
      </c>
      <c r="I306" s="146" t="s">
        <v>799</v>
      </c>
      <c r="J306" s="141" t="s">
        <v>725</v>
      </c>
      <c r="K306" s="206" t="s">
        <v>726</v>
      </c>
      <c r="L306" s="189">
        <v>746559</v>
      </c>
    </row>
    <row r="307" spans="2:12" ht="45" x14ac:dyDescent="0.35">
      <c r="B307" s="20" t="s">
        <v>2351</v>
      </c>
      <c r="C307" s="139" t="s">
        <v>14</v>
      </c>
      <c r="D307" s="40" t="s">
        <v>117</v>
      </c>
      <c r="E307" s="40" t="s">
        <v>117</v>
      </c>
      <c r="F307" s="45" t="s">
        <v>203</v>
      </c>
      <c r="G307" s="76">
        <v>32263045</v>
      </c>
      <c r="H307" s="77">
        <v>43458</v>
      </c>
      <c r="I307" s="39" t="s">
        <v>800</v>
      </c>
      <c r="J307" s="141" t="s">
        <v>744</v>
      </c>
      <c r="K307" s="206" t="s">
        <v>745</v>
      </c>
      <c r="L307" s="190">
        <v>73980</v>
      </c>
    </row>
    <row r="308" spans="2:12" ht="45" x14ac:dyDescent="0.35">
      <c r="B308" s="20" t="s">
        <v>2351</v>
      </c>
      <c r="C308" s="139" t="s">
        <v>14</v>
      </c>
      <c r="D308" s="40" t="s">
        <v>117</v>
      </c>
      <c r="E308" s="40" t="s">
        <v>117</v>
      </c>
      <c r="F308" s="45" t="s">
        <v>203</v>
      </c>
      <c r="G308" s="76">
        <v>32282755</v>
      </c>
      <c r="H308" s="77">
        <v>43458</v>
      </c>
      <c r="I308" s="39" t="s">
        <v>801</v>
      </c>
      <c r="J308" s="141" t="s">
        <v>744</v>
      </c>
      <c r="K308" s="206" t="s">
        <v>745</v>
      </c>
      <c r="L308" s="190">
        <v>242860</v>
      </c>
    </row>
    <row r="309" spans="2:12" ht="30" x14ac:dyDescent="0.35">
      <c r="B309" s="20" t="s">
        <v>2351</v>
      </c>
      <c r="C309" s="139" t="s">
        <v>13</v>
      </c>
      <c r="D309" s="40" t="s">
        <v>117</v>
      </c>
      <c r="E309" s="40" t="s">
        <v>117</v>
      </c>
      <c r="F309" s="45" t="s">
        <v>152</v>
      </c>
      <c r="G309" s="65">
        <v>5180544</v>
      </c>
      <c r="H309" s="66">
        <v>43458</v>
      </c>
      <c r="I309" s="59" t="s">
        <v>680</v>
      </c>
      <c r="J309" s="156" t="s">
        <v>802</v>
      </c>
      <c r="K309" s="187" t="s">
        <v>803</v>
      </c>
      <c r="L309" s="188">
        <v>360000</v>
      </c>
    </row>
    <row r="310" spans="2:12" ht="30" x14ac:dyDescent="0.35">
      <c r="B310" s="20" t="s">
        <v>2351</v>
      </c>
      <c r="C310" s="139" t="s">
        <v>14</v>
      </c>
      <c r="D310" s="40" t="s">
        <v>117</v>
      </c>
      <c r="E310" s="40" t="s">
        <v>117</v>
      </c>
      <c r="F310" s="70" t="s">
        <v>210</v>
      </c>
      <c r="G310" s="71">
        <v>7502166</v>
      </c>
      <c r="H310" s="72">
        <v>43461</v>
      </c>
      <c r="I310" s="139" t="s">
        <v>804</v>
      </c>
      <c r="J310" s="141" t="s">
        <v>805</v>
      </c>
      <c r="K310" s="206" t="s">
        <v>806</v>
      </c>
      <c r="L310" s="189">
        <v>200979</v>
      </c>
    </row>
    <row r="311" spans="2:12" ht="45" x14ac:dyDescent="0.35">
      <c r="B311" s="20" t="s">
        <v>2351</v>
      </c>
      <c r="C311" s="139" t="s">
        <v>14</v>
      </c>
      <c r="D311" s="40" t="s">
        <v>117</v>
      </c>
      <c r="E311" s="40" t="s">
        <v>117</v>
      </c>
      <c r="F311" s="45" t="s">
        <v>203</v>
      </c>
      <c r="G311" s="76">
        <v>32199310</v>
      </c>
      <c r="H311" s="77">
        <v>43461</v>
      </c>
      <c r="I311" s="39" t="s">
        <v>807</v>
      </c>
      <c r="J311" s="141" t="s">
        <v>744</v>
      </c>
      <c r="K311" s="206" t="s">
        <v>745</v>
      </c>
      <c r="L311" s="190">
        <v>290010</v>
      </c>
    </row>
    <row r="312" spans="2:12" ht="45" x14ac:dyDescent="0.35">
      <c r="B312" s="20" t="s">
        <v>2351</v>
      </c>
      <c r="C312" s="139" t="s">
        <v>14</v>
      </c>
      <c r="D312" s="40" t="s">
        <v>117</v>
      </c>
      <c r="E312" s="40" t="s">
        <v>117</v>
      </c>
      <c r="F312" s="76" t="s">
        <v>210</v>
      </c>
      <c r="G312" s="76">
        <v>812366</v>
      </c>
      <c r="H312" s="77">
        <v>43461</v>
      </c>
      <c r="I312" s="39" t="s">
        <v>808</v>
      </c>
      <c r="J312" s="141" t="s">
        <v>744</v>
      </c>
      <c r="K312" s="206" t="s">
        <v>745</v>
      </c>
      <c r="L312" s="190">
        <v>484350</v>
      </c>
    </row>
    <row r="313" spans="2:12" ht="45" x14ac:dyDescent="0.35">
      <c r="B313" s="20" t="s">
        <v>2351</v>
      </c>
      <c r="C313" s="139" t="s">
        <v>14</v>
      </c>
      <c r="D313" s="40" t="s">
        <v>117</v>
      </c>
      <c r="E313" s="40" t="s">
        <v>117</v>
      </c>
      <c r="F313" s="45" t="s">
        <v>203</v>
      </c>
      <c r="G313" s="76">
        <v>32237363</v>
      </c>
      <c r="H313" s="77">
        <v>43461</v>
      </c>
      <c r="I313" s="39" t="s">
        <v>809</v>
      </c>
      <c r="J313" s="141" t="s">
        <v>744</v>
      </c>
      <c r="K313" s="206" t="s">
        <v>745</v>
      </c>
      <c r="L313" s="190">
        <v>40270</v>
      </c>
    </row>
    <row r="314" spans="2:12" ht="45" x14ac:dyDescent="0.35">
      <c r="B314" s="20" t="s">
        <v>2351</v>
      </c>
      <c r="C314" s="139" t="s">
        <v>14</v>
      </c>
      <c r="D314" s="40" t="s">
        <v>117</v>
      </c>
      <c r="E314" s="40" t="s">
        <v>117</v>
      </c>
      <c r="F314" s="45" t="s">
        <v>203</v>
      </c>
      <c r="G314" s="76">
        <v>32328258</v>
      </c>
      <c r="H314" s="77">
        <v>43461</v>
      </c>
      <c r="I314" s="142" t="s">
        <v>810</v>
      </c>
      <c r="J314" s="141" t="s">
        <v>744</v>
      </c>
      <c r="K314" s="206" t="s">
        <v>745</v>
      </c>
      <c r="L314" s="190">
        <v>101130</v>
      </c>
    </row>
    <row r="315" spans="2:12" ht="45" x14ac:dyDescent="0.35">
      <c r="B315" s="20" t="s">
        <v>2351</v>
      </c>
      <c r="C315" s="39" t="s">
        <v>130</v>
      </c>
      <c r="D315" s="40" t="s">
        <v>117</v>
      </c>
      <c r="E315" s="40" t="s">
        <v>117</v>
      </c>
      <c r="F315" s="39" t="s">
        <v>118</v>
      </c>
      <c r="G315" s="65">
        <v>5180175</v>
      </c>
      <c r="H315" s="66">
        <v>43461</v>
      </c>
      <c r="I315" s="156" t="s">
        <v>723</v>
      </c>
      <c r="J315" s="156" t="s">
        <v>58</v>
      </c>
      <c r="K315" s="187" t="s">
        <v>261</v>
      </c>
      <c r="L315" s="188">
        <v>6050000</v>
      </c>
    </row>
    <row r="316" spans="2:12" ht="45" x14ac:dyDescent="0.35">
      <c r="B316" s="20" t="s">
        <v>2351</v>
      </c>
      <c r="C316" s="139" t="s">
        <v>14</v>
      </c>
      <c r="D316" s="40" t="s">
        <v>117</v>
      </c>
      <c r="E316" s="40" t="s">
        <v>117</v>
      </c>
      <c r="F316" s="71" t="s">
        <v>210</v>
      </c>
      <c r="G316" s="71">
        <v>36040624</v>
      </c>
      <c r="H316" s="78">
        <v>43463</v>
      </c>
      <c r="I316" s="59" t="s">
        <v>811</v>
      </c>
      <c r="J316" s="141" t="s">
        <v>744</v>
      </c>
      <c r="K316" s="206" t="s">
        <v>745</v>
      </c>
      <c r="L316" s="180">
        <v>105130</v>
      </c>
    </row>
    <row r="317" spans="2:12" ht="45" x14ac:dyDescent="0.35">
      <c r="B317" s="20" t="s">
        <v>2351</v>
      </c>
      <c r="C317" s="139" t="s">
        <v>14</v>
      </c>
      <c r="D317" s="40" t="s">
        <v>117</v>
      </c>
      <c r="E317" s="40" t="s">
        <v>117</v>
      </c>
      <c r="F317" s="70" t="s">
        <v>210</v>
      </c>
      <c r="G317" s="71">
        <v>6065233</v>
      </c>
      <c r="H317" s="72">
        <v>43465</v>
      </c>
      <c r="I317" s="146" t="s">
        <v>812</v>
      </c>
      <c r="J317" s="141" t="s">
        <v>725</v>
      </c>
      <c r="K317" s="206" t="s">
        <v>726</v>
      </c>
      <c r="L317" s="189">
        <v>589737</v>
      </c>
    </row>
    <row r="318" spans="2:12" ht="45" x14ac:dyDescent="0.35">
      <c r="B318" s="20" t="s">
        <v>2351</v>
      </c>
      <c r="C318" s="139" t="s">
        <v>14</v>
      </c>
      <c r="D318" s="40" t="s">
        <v>117</v>
      </c>
      <c r="E318" s="40" t="s">
        <v>117</v>
      </c>
      <c r="F318" s="70" t="s">
        <v>210</v>
      </c>
      <c r="G318" s="71">
        <v>6064291</v>
      </c>
      <c r="H318" s="72">
        <v>43465</v>
      </c>
      <c r="I318" s="146" t="s">
        <v>813</v>
      </c>
      <c r="J318" s="141" t="s">
        <v>725</v>
      </c>
      <c r="K318" s="206" t="s">
        <v>726</v>
      </c>
      <c r="L318" s="189">
        <v>771478</v>
      </c>
    </row>
    <row r="319" spans="2:12" ht="45" x14ac:dyDescent="0.35">
      <c r="B319" s="20" t="s">
        <v>2351</v>
      </c>
      <c r="C319" s="139" t="s">
        <v>14</v>
      </c>
      <c r="D319" s="40" t="s">
        <v>117</v>
      </c>
      <c r="E319" s="40" t="s">
        <v>117</v>
      </c>
      <c r="F319" s="70" t="s">
        <v>210</v>
      </c>
      <c r="G319" s="71">
        <v>6067134</v>
      </c>
      <c r="H319" s="72">
        <v>43465</v>
      </c>
      <c r="I319" s="146" t="s">
        <v>814</v>
      </c>
      <c r="J319" s="141" t="s">
        <v>725</v>
      </c>
      <c r="K319" s="206" t="s">
        <v>726</v>
      </c>
      <c r="L319" s="189">
        <v>231694</v>
      </c>
    </row>
    <row r="320" spans="2:12" ht="45" x14ac:dyDescent="0.35">
      <c r="B320" s="20" t="s">
        <v>2351</v>
      </c>
      <c r="C320" s="139" t="s">
        <v>14</v>
      </c>
      <c r="D320" s="40" t="s">
        <v>117</v>
      </c>
      <c r="E320" s="40" t="s">
        <v>117</v>
      </c>
      <c r="F320" s="70" t="s">
        <v>210</v>
      </c>
      <c r="G320" s="71">
        <v>6068332</v>
      </c>
      <c r="H320" s="72">
        <v>43465</v>
      </c>
      <c r="I320" s="146" t="s">
        <v>815</v>
      </c>
      <c r="J320" s="141" t="s">
        <v>725</v>
      </c>
      <c r="K320" s="206" t="s">
        <v>726</v>
      </c>
      <c r="L320" s="189">
        <v>520026</v>
      </c>
    </row>
    <row r="321" spans="2:12" ht="45" x14ac:dyDescent="0.35">
      <c r="B321" s="20" t="s">
        <v>2351</v>
      </c>
      <c r="C321" s="139" t="s">
        <v>14</v>
      </c>
      <c r="D321" s="40" t="s">
        <v>117</v>
      </c>
      <c r="E321" s="40" t="s">
        <v>117</v>
      </c>
      <c r="F321" s="45" t="s">
        <v>203</v>
      </c>
      <c r="G321" s="71">
        <v>69894622</v>
      </c>
      <c r="H321" s="72">
        <v>43465</v>
      </c>
      <c r="I321" s="146" t="s">
        <v>816</v>
      </c>
      <c r="J321" s="141" t="s">
        <v>725</v>
      </c>
      <c r="K321" s="206" t="s">
        <v>726</v>
      </c>
      <c r="L321" s="189">
        <v>100947</v>
      </c>
    </row>
    <row r="322" spans="2:12" ht="45" x14ac:dyDescent="0.35">
      <c r="B322" s="20" t="s">
        <v>2351</v>
      </c>
      <c r="C322" s="139" t="s">
        <v>14</v>
      </c>
      <c r="D322" s="40" t="s">
        <v>117</v>
      </c>
      <c r="E322" s="40" t="s">
        <v>117</v>
      </c>
      <c r="F322" s="45" t="s">
        <v>203</v>
      </c>
      <c r="G322" s="79">
        <v>544719</v>
      </c>
      <c r="H322" s="80">
        <v>43465</v>
      </c>
      <c r="I322" s="139" t="s">
        <v>817</v>
      </c>
      <c r="J322" s="154" t="s">
        <v>818</v>
      </c>
      <c r="K322" s="210" t="s">
        <v>819</v>
      </c>
      <c r="L322" s="189">
        <v>117022</v>
      </c>
    </row>
    <row r="323" spans="2:12" ht="30" x14ac:dyDescent="0.35">
      <c r="B323" s="20" t="s">
        <v>2348</v>
      </c>
      <c r="C323" s="139" t="s">
        <v>14</v>
      </c>
      <c r="D323" s="40" t="s">
        <v>117</v>
      </c>
      <c r="E323" s="40" t="s">
        <v>117</v>
      </c>
      <c r="F323" s="51" t="s">
        <v>210</v>
      </c>
      <c r="G323" s="51">
        <v>11270122</v>
      </c>
      <c r="H323" s="52">
        <v>43445</v>
      </c>
      <c r="I323" s="152" t="s">
        <v>227</v>
      </c>
      <c r="J323" s="152" t="s">
        <v>228</v>
      </c>
      <c r="K323" s="209" t="s">
        <v>229</v>
      </c>
      <c r="L323" s="182">
        <v>188300</v>
      </c>
    </row>
    <row r="324" spans="2:12" ht="135" x14ac:dyDescent="0.35">
      <c r="B324" s="20" t="s">
        <v>2348</v>
      </c>
      <c r="C324" s="139" t="s">
        <v>14</v>
      </c>
      <c r="D324" s="40" t="s">
        <v>117</v>
      </c>
      <c r="E324" s="40" t="s">
        <v>117</v>
      </c>
      <c r="F324" s="51" t="s">
        <v>210</v>
      </c>
      <c r="G324" s="51" t="s">
        <v>230</v>
      </c>
      <c r="H324" s="52">
        <v>43460</v>
      </c>
      <c r="I324" s="152" t="s">
        <v>231</v>
      </c>
      <c r="J324" s="152" t="s">
        <v>228</v>
      </c>
      <c r="K324" s="209" t="s">
        <v>229</v>
      </c>
      <c r="L324" s="182">
        <v>285000</v>
      </c>
    </row>
    <row r="325" spans="2:12" ht="30" x14ac:dyDescent="0.35">
      <c r="B325" s="20" t="s">
        <v>2348</v>
      </c>
      <c r="C325" s="139" t="s">
        <v>14</v>
      </c>
      <c r="D325" s="40" t="s">
        <v>117</v>
      </c>
      <c r="E325" s="40" t="s">
        <v>117</v>
      </c>
      <c r="F325" s="51" t="s">
        <v>210</v>
      </c>
      <c r="G325" s="51">
        <v>11298144</v>
      </c>
      <c r="H325" s="52">
        <v>43445</v>
      </c>
      <c r="I325" s="152" t="s">
        <v>232</v>
      </c>
      <c r="J325" s="152" t="s">
        <v>228</v>
      </c>
      <c r="K325" s="209" t="s">
        <v>229</v>
      </c>
      <c r="L325" s="182">
        <v>337000</v>
      </c>
    </row>
    <row r="326" spans="2:12" ht="30" x14ac:dyDescent="0.35">
      <c r="B326" s="20" t="s">
        <v>2348</v>
      </c>
      <c r="C326" s="139" t="s">
        <v>14</v>
      </c>
      <c r="D326" s="40" t="s">
        <v>117</v>
      </c>
      <c r="E326" s="40" t="s">
        <v>117</v>
      </c>
      <c r="F326" s="45" t="s">
        <v>203</v>
      </c>
      <c r="G326" s="51">
        <v>210796351</v>
      </c>
      <c r="H326" s="52">
        <v>43462</v>
      </c>
      <c r="I326" s="152" t="s">
        <v>233</v>
      </c>
      <c r="J326" s="152" t="s">
        <v>228</v>
      </c>
      <c r="K326" s="209" t="s">
        <v>229</v>
      </c>
      <c r="L326" s="182">
        <v>251600</v>
      </c>
    </row>
    <row r="327" spans="2:12" ht="30" x14ac:dyDescent="0.35">
      <c r="B327" s="20" t="s">
        <v>2348</v>
      </c>
      <c r="C327" s="139" t="s">
        <v>14</v>
      </c>
      <c r="D327" s="40" t="s">
        <v>117</v>
      </c>
      <c r="E327" s="40" t="s">
        <v>117</v>
      </c>
      <c r="F327" s="45" t="s">
        <v>203</v>
      </c>
      <c r="G327" s="51">
        <v>210225357</v>
      </c>
      <c r="H327" s="52">
        <v>43462</v>
      </c>
      <c r="I327" s="152" t="s">
        <v>234</v>
      </c>
      <c r="J327" s="152" t="s">
        <v>228</v>
      </c>
      <c r="K327" s="209" t="s">
        <v>229</v>
      </c>
      <c r="L327" s="182">
        <v>24900</v>
      </c>
    </row>
    <row r="328" spans="2:12" ht="30" x14ac:dyDescent="0.35">
      <c r="B328" s="20" t="s">
        <v>2348</v>
      </c>
      <c r="C328" s="139" t="s">
        <v>14</v>
      </c>
      <c r="D328" s="40" t="s">
        <v>117</v>
      </c>
      <c r="E328" s="40" t="s">
        <v>117</v>
      </c>
      <c r="F328" s="45" t="s">
        <v>203</v>
      </c>
      <c r="G328" s="51">
        <v>208169640</v>
      </c>
      <c r="H328" s="52">
        <v>43445</v>
      </c>
      <c r="I328" s="152" t="s">
        <v>235</v>
      </c>
      <c r="J328" s="152" t="s">
        <v>228</v>
      </c>
      <c r="K328" s="209" t="s">
        <v>229</v>
      </c>
      <c r="L328" s="182">
        <v>444200</v>
      </c>
    </row>
    <row r="329" spans="2:12" ht="30" x14ac:dyDescent="0.35">
      <c r="B329" s="20" t="s">
        <v>2348</v>
      </c>
      <c r="C329" s="139" t="s">
        <v>14</v>
      </c>
      <c r="D329" s="40" t="s">
        <v>117</v>
      </c>
      <c r="E329" s="40" t="s">
        <v>117</v>
      </c>
      <c r="F329" s="51" t="s">
        <v>210</v>
      </c>
      <c r="G329" s="51">
        <v>11270687</v>
      </c>
      <c r="H329" s="52">
        <v>43445</v>
      </c>
      <c r="I329" s="152" t="s">
        <v>236</v>
      </c>
      <c r="J329" s="152" t="s">
        <v>228</v>
      </c>
      <c r="K329" s="209" t="s">
        <v>229</v>
      </c>
      <c r="L329" s="182">
        <v>414500</v>
      </c>
    </row>
    <row r="330" spans="2:12" ht="30" x14ac:dyDescent="0.35">
      <c r="B330" s="20" t="s">
        <v>2348</v>
      </c>
      <c r="C330" s="139" t="s">
        <v>14</v>
      </c>
      <c r="D330" s="40" t="s">
        <v>117</v>
      </c>
      <c r="E330" s="40" t="s">
        <v>117</v>
      </c>
      <c r="F330" s="51" t="s">
        <v>210</v>
      </c>
      <c r="G330" s="51">
        <v>11291709</v>
      </c>
      <c r="H330" s="52">
        <v>43445</v>
      </c>
      <c r="I330" s="152" t="s">
        <v>237</v>
      </c>
      <c r="J330" s="152" t="s">
        <v>228</v>
      </c>
      <c r="K330" s="209" t="s">
        <v>229</v>
      </c>
      <c r="L330" s="182">
        <v>3061400</v>
      </c>
    </row>
    <row r="331" spans="2:12" ht="30" x14ac:dyDescent="0.35">
      <c r="B331" s="20" t="s">
        <v>2348</v>
      </c>
      <c r="C331" s="139" t="s">
        <v>14</v>
      </c>
      <c r="D331" s="40" t="s">
        <v>117</v>
      </c>
      <c r="E331" s="40" t="s">
        <v>117</v>
      </c>
      <c r="F331" s="45" t="s">
        <v>203</v>
      </c>
      <c r="G331" s="51">
        <v>42736154</v>
      </c>
      <c r="H331" s="52">
        <v>43446</v>
      </c>
      <c r="I331" s="152" t="s">
        <v>238</v>
      </c>
      <c r="J331" s="152" t="s">
        <v>239</v>
      </c>
      <c r="K331" s="209" t="s">
        <v>240</v>
      </c>
      <c r="L331" s="182">
        <v>55220</v>
      </c>
    </row>
    <row r="332" spans="2:12" ht="30" x14ac:dyDescent="0.35">
      <c r="B332" s="20" t="s">
        <v>2348</v>
      </c>
      <c r="C332" s="139" t="s">
        <v>14</v>
      </c>
      <c r="D332" s="40" t="s">
        <v>117</v>
      </c>
      <c r="E332" s="40" t="s">
        <v>117</v>
      </c>
      <c r="F332" s="45" t="s">
        <v>203</v>
      </c>
      <c r="G332" s="51">
        <v>43256368</v>
      </c>
      <c r="H332" s="52">
        <v>43460</v>
      </c>
      <c r="I332" s="152" t="s">
        <v>241</v>
      </c>
      <c r="J332" s="152" t="s">
        <v>239</v>
      </c>
      <c r="K332" s="209" t="s">
        <v>240</v>
      </c>
      <c r="L332" s="182">
        <v>30320</v>
      </c>
    </row>
    <row r="333" spans="2:12" ht="30" x14ac:dyDescent="0.35">
      <c r="B333" s="20" t="s">
        <v>2348</v>
      </c>
      <c r="C333" s="139" t="s">
        <v>14</v>
      </c>
      <c r="D333" s="40" t="s">
        <v>117</v>
      </c>
      <c r="E333" s="40" t="s">
        <v>117</v>
      </c>
      <c r="F333" s="45" t="s">
        <v>203</v>
      </c>
      <c r="G333" s="51">
        <v>42849403</v>
      </c>
      <c r="H333" s="52">
        <v>43446</v>
      </c>
      <c r="I333" s="152" t="s">
        <v>242</v>
      </c>
      <c r="J333" s="152" t="s">
        <v>239</v>
      </c>
      <c r="K333" s="209" t="s">
        <v>240</v>
      </c>
      <c r="L333" s="182">
        <v>79890</v>
      </c>
    </row>
    <row r="334" spans="2:12" ht="30" x14ac:dyDescent="0.35">
      <c r="B334" s="20" t="s">
        <v>2348</v>
      </c>
      <c r="C334" s="139" t="s">
        <v>14</v>
      </c>
      <c r="D334" s="40" t="s">
        <v>117</v>
      </c>
      <c r="E334" s="40" t="s">
        <v>117</v>
      </c>
      <c r="F334" s="45" t="s">
        <v>203</v>
      </c>
      <c r="G334" s="51">
        <v>43082806</v>
      </c>
      <c r="H334" s="52">
        <v>43460</v>
      </c>
      <c r="I334" s="152" t="s">
        <v>243</v>
      </c>
      <c r="J334" s="152" t="s">
        <v>239</v>
      </c>
      <c r="K334" s="209" t="s">
        <v>240</v>
      </c>
      <c r="L334" s="182">
        <v>102600</v>
      </c>
    </row>
    <row r="335" spans="2:12" ht="30" x14ac:dyDescent="0.35">
      <c r="B335" s="20" t="s">
        <v>2348</v>
      </c>
      <c r="C335" s="139" t="s">
        <v>14</v>
      </c>
      <c r="D335" s="40" t="s">
        <v>117</v>
      </c>
      <c r="E335" s="40" t="s">
        <v>117</v>
      </c>
      <c r="F335" s="45" t="s">
        <v>203</v>
      </c>
      <c r="G335" s="51">
        <v>43264089</v>
      </c>
      <c r="H335" s="52">
        <v>43460</v>
      </c>
      <c r="I335" s="152" t="s">
        <v>244</v>
      </c>
      <c r="J335" s="152" t="s">
        <v>239</v>
      </c>
      <c r="K335" s="209" t="s">
        <v>240</v>
      </c>
      <c r="L335" s="182">
        <v>19570</v>
      </c>
    </row>
    <row r="336" spans="2:12" ht="30" x14ac:dyDescent="0.35">
      <c r="B336" s="20" t="s">
        <v>2348</v>
      </c>
      <c r="C336" s="139" t="s">
        <v>14</v>
      </c>
      <c r="D336" s="40" t="s">
        <v>117</v>
      </c>
      <c r="E336" s="40" t="s">
        <v>117</v>
      </c>
      <c r="F336" s="45" t="s">
        <v>203</v>
      </c>
      <c r="G336" s="51">
        <v>42988260</v>
      </c>
      <c r="H336" s="52">
        <v>43446</v>
      </c>
      <c r="I336" s="152" t="s">
        <v>245</v>
      </c>
      <c r="J336" s="152" t="s">
        <v>239</v>
      </c>
      <c r="K336" s="209" t="s">
        <v>240</v>
      </c>
      <c r="L336" s="182">
        <v>23060</v>
      </c>
    </row>
    <row r="337" spans="2:12" ht="45" x14ac:dyDescent="0.35">
      <c r="B337" s="20" t="s">
        <v>2348</v>
      </c>
      <c r="C337" s="139" t="s">
        <v>14</v>
      </c>
      <c r="D337" s="40" t="s">
        <v>117</v>
      </c>
      <c r="E337" s="40" t="s">
        <v>117</v>
      </c>
      <c r="F337" s="45" t="s">
        <v>203</v>
      </c>
      <c r="G337" s="51">
        <v>43072552</v>
      </c>
      <c r="H337" s="52">
        <v>43460</v>
      </c>
      <c r="I337" s="152" t="s">
        <v>246</v>
      </c>
      <c r="J337" s="152" t="s">
        <v>239</v>
      </c>
      <c r="K337" s="209" t="s">
        <v>240</v>
      </c>
      <c r="L337" s="182">
        <v>117230</v>
      </c>
    </row>
    <row r="338" spans="2:12" ht="60" x14ac:dyDescent="0.35">
      <c r="B338" s="20" t="s">
        <v>2348</v>
      </c>
      <c r="C338" s="139" t="s">
        <v>114</v>
      </c>
      <c r="D338" s="51" t="s">
        <v>247</v>
      </c>
      <c r="E338" s="52">
        <v>43385</v>
      </c>
      <c r="F338" s="45" t="s">
        <v>152</v>
      </c>
      <c r="G338" s="51">
        <v>6180631</v>
      </c>
      <c r="H338" s="52">
        <v>43444</v>
      </c>
      <c r="I338" s="152" t="s">
        <v>248</v>
      </c>
      <c r="J338" s="152" t="s">
        <v>249</v>
      </c>
      <c r="K338" s="209" t="s">
        <v>250</v>
      </c>
      <c r="L338" s="182" t="s">
        <v>251</v>
      </c>
    </row>
    <row r="339" spans="2:12" ht="30" x14ac:dyDescent="0.35">
      <c r="B339" s="20" t="s">
        <v>2348</v>
      </c>
      <c r="C339" s="139" t="s">
        <v>13</v>
      </c>
      <c r="D339" s="40" t="s">
        <v>117</v>
      </c>
      <c r="E339" s="40" t="s">
        <v>117</v>
      </c>
      <c r="F339" s="39" t="s">
        <v>118</v>
      </c>
      <c r="G339" s="51">
        <v>6180101</v>
      </c>
      <c r="H339" s="52">
        <v>43444</v>
      </c>
      <c r="I339" s="152" t="s">
        <v>252</v>
      </c>
      <c r="J339" s="152" t="s">
        <v>253</v>
      </c>
      <c r="K339" s="209" t="s">
        <v>254</v>
      </c>
      <c r="L339" s="182">
        <v>157080</v>
      </c>
    </row>
    <row r="340" spans="2:12" ht="30" x14ac:dyDescent="0.35">
      <c r="B340" s="20" t="s">
        <v>2348</v>
      </c>
      <c r="C340" s="39" t="s">
        <v>63</v>
      </c>
      <c r="D340" s="51" t="s">
        <v>255</v>
      </c>
      <c r="E340" s="52">
        <v>43441</v>
      </c>
      <c r="F340" s="45" t="s">
        <v>152</v>
      </c>
      <c r="G340" s="51">
        <v>6180632</v>
      </c>
      <c r="H340" s="52">
        <v>43444</v>
      </c>
      <c r="I340" s="152" t="s">
        <v>256</v>
      </c>
      <c r="J340" s="152" t="s">
        <v>257</v>
      </c>
      <c r="K340" s="209" t="s">
        <v>258</v>
      </c>
      <c r="L340" s="182">
        <v>5754543</v>
      </c>
    </row>
    <row r="341" spans="2:12" ht="60" x14ac:dyDescent="0.35">
      <c r="B341" s="20" t="s">
        <v>2348</v>
      </c>
      <c r="C341" s="39" t="s">
        <v>130</v>
      </c>
      <c r="D341" s="40" t="s">
        <v>117</v>
      </c>
      <c r="E341" s="40" t="s">
        <v>117</v>
      </c>
      <c r="F341" s="45" t="s">
        <v>152</v>
      </c>
      <c r="G341" s="51">
        <v>6180633</v>
      </c>
      <c r="H341" s="52">
        <v>43444</v>
      </c>
      <c r="I341" s="152" t="s">
        <v>259</v>
      </c>
      <c r="J341" s="152" t="s">
        <v>260</v>
      </c>
      <c r="K341" s="209" t="s">
        <v>261</v>
      </c>
      <c r="L341" s="182">
        <v>4000000</v>
      </c>
    </row>
    <row r="342" spans="2:12" ht="30" x14ac:dyDescent="0.35">
      <c r="B342" s="20" t="s">
        <v>2348</v>
      </c>
      <c r="C342" s="139" t="s">
        <v>13</v>
      </c>
      <c r="D342" s="40" t="s">
        <v>117</v>
      </c>
      <c r="E342" s="40" t="s">
        <v>117</v>
      </c>
      <c r="F342" s="39" t="s">
        <v>118</v>
      </c>
      <c r="G342" s="51">
        <v>6180102</v>
      </c>
      <c r="H342" s="52">
        <v>43444</v>
      </c>
      <c r="I342" s="152" t="s">
        <v>262</v>
      </c>
      <c r="J342" s="152" t="s">
        <v>263</v>
      </c>
      <c r="K342" s="209" t="s">
        <v>264</v>
      </c>
      <c r="L342" s="182">
        <v>315350</v>
      </c>
    </row>
    <row r="343" spans="2:12" ht="30" x14ac:dyDescent="0.35">
      <c r="B343" s="20" t="s">
        <v>2348</v>
      </c>
      <c r="C343" s="139" t="s">
        <v>114</v>
      </c>
      <c r="D343" s="63" t="s">
        <v>1621</v>
      </c>
      <c r="E343" s="106">
        <v>42747</v>
      </c>
      <c r="F343" s="45" t="s">
        <v>152</v>
      </c>
      <c r="G343" s="168">
        <v>6180634</v>
      </c>
      <c r="H343" s="52">
        <v>43444</v>
      </c>
      <c r="I343" s="152" t="s">
        <v>265</v>
      </c>
      <c r="J343" s="139" t="s">
        <v>411</v>
      </c>
      <c r="K343" s="183" t="s">
        <v>266</v>
      </c>
      <c r="L343" s="182">
        <v>113500</v>
      </c>
    </row>
    <row r="344" spans="2:12" ht="30" x14ac:dyDescent="0.35">
      <c r="B344" s="20" t="s">
        <v>2348</v>
      </c>
      <c r="C344" s="139" t="s">
        <v>13</v>
      </c>
      <c r="D344" s="40" t="s">
        <v>117</v>
      </c>
      <c r="E344" s="40" t="s">
        <v>117</v>
      </c>
      <c r="F344" s="45" t="s">
        <v>152</v>
      </c>
      <c r="G344" s="51">
        <v>6180637</v>
      </c>
      <c r="H344" s="52">
        <v>43444</v>
      </c>
      <c r="I344" s="152" t="s">
        <v>267</v>
      </c>
      <c r="J344" s="152" t="s">
        <v>257</v>
      </c>
      <c r="K344" s="209" t="s">
        <v>258</v>
      </c>
      <c r="L344" s="182">
        <v>1727458</v>
      </c>
    </row>
    <row r="345" spans="2:12" ht="45" x14ac:dyDescent="0.35">
      <c r="B345" s="20" t="s">
        <v>2348</v>
      </c>
      <c r="C345" s="39" t="s">
        <v>130</v>
      </c>
      <c r="D345" s="40" t="s">
        <v>117</v>
      </c>
      <c r="E345" s="40" t="s">
        <v>117</v>
      </c>
      <c r="F345" s="45" t="s">
        <v>152</v>
      </c>
      <c r="G345" s="51">
        <v>6180638</v>
      </c>
      <c r="H345" s="52">
        <v>43444</v>
      </c>
      <c r="I345" s="152" t="s">
        <v>268</v>
      </c>
      <c r="J345" s="152" t="s">
        <v>269</v>
      </c>
      <c r="K345" s="209" t="s">
        <v>270</v>
      </c>
      <c r="L345" s="182">
        <v>422936</v>
      </c>
    </row>
    <row r="346" spans="2:12" ht="30" x14ac:dyDescent="0.35">
      <c r="B346" s="20" t="s">
        <v>2348</v>
      </c>
      <c r="C346" s="139" t="s">
        <v>13</v>
      </c>
      <c r="D346" s="40" t="s">
        <v>117</v>
      </c>
      <c r="E346" s="40" t="s">
        <v>117</v>
      </c>
      <c r="F346" s="39" t="s">
        <v>118</v>
      </c>
      <c r="G346" s="51">
        <v>6180103</v>
      </c>
      <c r="H346" s="52">
        <v>43446</v>
      </c>
      <c r="I346" s="152" t="s">
        <v>2643</v>
      </c>
      <c r="J346" s="152" t="s">
        <v>271</v>
      </c>
      <c r="K346" s="209" t="s">
        <v>272</v>
      </c>
      <c r="L346" s="182">
        <v>24000</v>
      </c>
    </row>
    <row r="347" spans="2:12" ht="30" x14ac:dyDescent="0.35">
      <c r="B347" s="20" t="s">
        <v>2348</v>
      </c>
      <c r="C347" s="39" t="s">
        <v>63</v>
      </c>
      <c r="D347" s="51" t="s">
        <v>273</v>
      </c>
      <c r="E347" s="52">
        <v>43445</v>
      </c>
      <c r="F347" s="45" t="s">
        <v>152</v>
      </c>
      <c r="G347" s="51">
        <v>6180641</v>
      </c>
      <c r="H347" s="52">
        <v>43446</v>
      </c>
      <c r="I347" s="152" t="s">
        <v>274</v>
      </c>
      <c r="J347" s="152" t="s">
        <v>257</v>
      </c>
      <c r="K347" s="209" t="s">
        <v>258</v>
      </c>
      <c r="L347" s="182">
        <v>8786414</v>
      </c>
    </row>
    <row r="348" spans="2:12" ht="30" x14ac:dyDescent="0.35">
      <c r="B348" s="20" t="s">
        <v>2348</v>
      </c>
      <c r="C348" s="139" t="s">
        <v>13</v>
      </c>
      <c r="D348" s="40" t="s">
        <v>117</v>
      </c>
      <c r="E348" s="40" t="s">
        <v>117</v>
      </c>
      <c r="F348" s="39" t="s">
        <v>118</v>
      </c>
      <c r="G348" s="51">
        <v>6180104</v>
      </c>
      <c r="H348" s="52">
        <v>43446</v>
      </c>
      <c r="I348" s="152" t="s">
        <v>275</v>
      </c>
      <c r="J348" s="152" t="s">
        <v>276</v>
      </c>
      <c r="K348" s="209" t="s">
        <v>277</v>
      </c>
      <c r="L348" s="182">
        <v>62225</v>
      </c>
    </row>
    <row r="349" spans="2:12" ht="75" x14ac:dyDescent="0.35">
      <c r="B349" s="20" t="s">
        <v>2348</v>
      </c>
      <c r="C349" s="39" t="s">
        <v>130</v>
      </c>
      <c r="D349" s="40" t="s">
        <v>117</v>
      </c>
      <c r="E349" s="40" t="s">
        <v>117</v>
      </c>
      <c r="F349" s="45" t="s">
        <v>152</v>
      </c>
      <c r="G349" s="51">
        <v>6180642</v>
      </c>
      <c r="H349" s="52">
        <v>43446</v>
      </c>
      <c r="I349" s="152" t="s">
        <v>278</v>
      </c>
      <c r="J349" s="152" t="s">
        <v>279</v>
      </c>
      <c r="K349" s="209" t="s">
        <v>280</v>
      </c>
      <c r="L349" s="182">
        <v>262290</v>
      </c>
    </row>
    <row r="350" spans="2:12" ht="45" x14ac:dyDescent="0.35">
      <c r="B350" s="20" t="s">
        <v>2348</v>
      </c>
      <c r="C350" s="39" t="s">
        <v>130</v>
      </c>
      <c r="D350" s="40" t="s">
        <v>117</v>
      </c>
      <c r="E350" s="40" t="s">
        <v>117</v>
      </c>
      <c r="F350" s="39" t="s">
        <v>118</v>
      </c>
      <c r="G350" s="51">
        <v>6180105</v>
      </c>
      <c r="H350" s="52">
        <v>43446</v>
      </c>
      <c r="I350" s="152" t="s">
        <v>281</v>
      </c>
      <c r="J350" s="152" t="s">
        <v>282</v>
      </c>
      <c r="K350" s="209" t="s">
        <v>283</v>
      </c>
      <c r="L350" s="182">
        <v>746105</v>
      </c>
    </row>
    <row r="351" spans="2:12" ht="45" x14ac:dyDescent="0.35">
      <c r="B351" s="20" t="s">
        <v>2348</v>
      </c>
      <c r="C351" s="39" t="s">
        <v>130</v>
      </c>
      <c r="D351" s="40" t="s">
        <v>117</v>
      </c>
      <c r="E351" s="40" t="s">
        <v>117</v>
      </c>
      <c r="F351" s="39" t="s">
        <v>118</v>
      </c>
      <c r="G351" s="51">
        <v>6180109</v>
      </c>
      <c r="H351" s="52">
        <v>43451</v>
      </c>
      <c r="I351" s="152" t="s">
        <v>284</v>
      </c>
      <c r="J351" s="152" t="s">
        <v>285</v>
      </c>
      <c r="K351" s="209" t="s">
        <v>286</v>
      </c>
      <c r="L351" s="182">
        <v>193149</v>
      </c>
    </row>
    <row r="352" spans="2:12" ht="45" x14ac:dyDescent="0.35">
      <c r="B352" s="20" t="s">
        <v>2348</v>
      </c>
      <c r="C352" s="39" t="s">
        <v>130</v>
      </c>
      <c r="D352" s="40" t="s">
        <v>117</v>
      </c>
      <c r="E352" s="40" t="s">
        <v>117</v>
      </c>
      <c r="F352" s="39" t="s">
        <v>118</v>
      </c>
      <c r="G352" s="51">
        <v>6180110</v>
      </c>
      <c r="H352" s="52">
        <v>43451</v>
      </c>
      <c r="I352" s="152" t="s">
        <v>287</v>
      </c>
      <c r="J352" s="152" t="s">
        <v>276</v>
      </c>
      <c r="K352" s="209" t="s">
        <v>277</v>
      </c>
      <c r="L352" s="182">
        <v>77333</v>
      </c>
    </row>
    <row r="353" spans="2:12" ht="45" x14ac:dyDescent="0.35">
      <c r="B353" s="20" t="s">
        <v>2348</v>
      </c>
      <c r="C353" s="39" t="s">
        <v>130</v>
      </c>
      <c r="D353" s="40" t="s">
        <v>117</v>
      </c>
      <c r="E353" s="40" t="s">
        <v>117</v>
      </c>
      <c r="F353" s="39" t="s">
        <v>118</v>
      </c>
      <c r="G353" s="51">
        <v>6180111</v>
      </c>
      <c r="H353" s="52">
        <v>43451</v>
      </c>
      <c r="I353" s="152" t="s">
        <v>288</v>
      </c>
      <c r="J353" s="152" t="s">
        <v>289</v>
      </c>
      <c r="K353" s="209" t="s">
        <v>290</v>
      </c>
      <c r="L353" s="182">
        <v>1516036</v>
      </c>
    </row>
    <row r="354" spans="2:12" ht="30" x14ac:dyDescent="0.35">
      <c r="B354" s="20" t="s">
        <v>2348</v>
      </c>
      <c r="C354" s="139" t="s">
        <v>13</v>
      </c>
      <c r="D354" s="40" t="s">
        <v>117</v>
      </c>
      <c r="E354" s="40" t="s">
        <v>117</v>
      </c>
      <c r="F354" s="45" t="s">
        <v>152</v>
      </c>
      <c r="G354" s="51">
        <v>6180656</v>
      </c>
      <c r="H354" s="52">
        <v>43451</v>
      </c>
      <c r="I354" s="152" t="s">
        <v>291</v>
      </c>
      <c r="J354" s="152" t="s">
        <v>292</v>
      </c>
      <c r="K354" s="209" t="s">
        <v>293</v>
      </c>
      <c r="L354" s="182">
        <v>27778</v>
      </c>
    </row>
    <row r="355" spans="2:12" ht="75" x14ac:dyDescent="0.35">
      <c r="B355" s="20" t="s">
        <v>2348</v>
      </c>
      <c r="C355" s="39" t="s">
        <v>130</v>
      </c>
      <c r="D355" s="40" t="s">
        <v>117</v>
      </c>
      <c r="E355" s="40" t="s">
        <v>117</v>
      </c>
      <c r="F355" s="45" t="s">
        <v>152</v>
      </c>
      <c r="G355" s="51">
        <v>6180660</v>
      </c>
      <c r="H355" s="52">
        <v>43452</v>
      </c>
      <c r="I355" s="152" t="s">
        <v>294</v>
      </c>
      <c r="J355" s="152" t="s">
        <v>279</v>
      </c>
      <c r="K355" s="209" t="s">
        <v>280</v>
      </c>
      <c r="L355" s="182">
        <v>269812</v>
      </c>
    </row>
    <row r="356" spans="2:12" ht="60" x14ac:dyDescent="0.35">
      <c r="B356" s="20" t="s">
        <v>2348</v>
      </c>
      <c r="C356" s="39" t="s">
        <v>63</v>
      </c>
      <c r="D356" s="51" t="s">
        <v>295</v>
      </c>
      <c r="E356" s="52">
        <v>43451</v>
      </c>
      <c r="F356" s="45" t="s">
        <v>152</v>
      </c>
      <c r="G356" s="51">
        <v>6180665</v>
      </c>
      <c r="H356" s="52">
        <v>43453</v>
      </c>
      <c r="I356" s="152" t="s">
        <v>296</v>
      </c>
      <c r="J356" s="152" t="s">
        <v>257</v>
      </c>
      <c r="K356" s="209" t="s">
        <v>258</v>
      </c>
      <c r="L356" s="182">
        <v>3982287</v>
      </c>
    </row>
    <row r="357" spans="2:12" ht="45" x14ac:dyDescent="0.35">
      <c r="B357" s="20" t="s">
        <v>2348</v>
      </c>
      <c r="C357" s="39" t="s">
        <v>63</v>
      </c>
      <c r="D357" s="51" t="s">
        <v>297</v>
      </c>
      <c r="E357" s="52">
        <v>43451</v>
      </c>
      <c r="F357" s="45" t="s">
        <v>152</v>
      </c>
      <c r="G357" s="51">
        <v>6180666</v>
      </c>
      <c r="H357" s="52">
        <v>43453</v>
      </c>
      <c r="I357" s="152" t="s">
        <v>298</v>
      </c>
      <c r="J357" s="152" t="s">
        <v>299</v>
      </c>
      <c r="K357" s="209" t="s">
        <v>300</v>
      </c>
      <c r="L357" s="182">
        <v>2797095</v>
      </c>
    </row>
    <row r="358" spans="2:12" ht="30" x14ac:dyDescent="0.35">
      <c r="B358" s="20" t="s">
        <v>2348</v>
      </c>
      <c r="C358" s="139" t="s">
        <v>13</v>
      </c>
      <c r="D358" s="40" t="s">
        <v>117</v>
      </c>
      <c r="E358" s="40" t="s">
        <v>117</v>
      </c>
      <c r="F358" s="45" t="s">
        <v>152</v>
      </c>
      <c r="G358" s="51">
        <v>6180667</v>
      </c>
      <c r="H358" s="52">
        <v>43453</v>
      </c>
      <c r="I358" s="152" t="s">
        <v>301</v>
      </c>
      <c r="J358" s="152" t="s">
        <v>302</v>
      </c>
      <c r="K358" s="209" t="s">
        <v>303</v>
      </c>
      <c r="L358" s="182">
        <v>45000</v>
      </c>
    </row>
    <row r="359" spans="2:12" ht="30" x14ac:dyDescent="0.35">
      <c r="B359" s="20" t="s">
        <v>2348</v>
      </c>
      <c r="C359" s="139" t="s">
        <v>13</v>
      </c>
      <c r="D359" s="40" t="s">
        <v>117</v>
      </c>
      <c r="E359" s="40" t="s">
        <v>117</v>
      </c>
      <c r="F359" s="45" t="s">
        <v>152</v>
      </c>
      <c r="G359" s="51">
        <v>6180668</v>
      </c>
      <c r="H359" s="52">
        <v>43453</v>
      </c>
      <c r="I359" s="152" t="s">
        <v>304</v>
      </c>
      <c r="J359" s="152" t="s">
        <v>305</v>
      </c>
      <c r="K359" s="209" t="s">
        <v>306</v>
      </c>
      <c r="L359" s="182">
        <v>611422</v>
      </c>
    </row>
    <row r="360" spans="2:12" ht="60" x14ac:dyDescent="0.35">
      <c r="B360" s="20" t="s">
        <v>2348</v>
      </c>
      <c r="C360" s="39" t="s">
        <v>130</v>
      </c>
      <c r="D360" s="40" t="s">
        <v>117</v>
      </c>
      <c r="E360" s="40" t="s">
        <v>117</v>
      </c>
      <c r="F360" s="39" t="s">
        <v>118</v>
      </c>
      <c r="G360" s="51">
        <v>6180114</v>
      </c>
      <c r="H360" s="52">
        <v>43453</v>
      </c>
      <c r="I360" s="152" t="s">
        <v>307</v>
      </c>
      <c r="J360" s="152" t="s">
        <v>308</v>
      </c>
      <c r="K360" s="209" t="s">
        <v>309</v>
      </c>
      <c r="L360" s="182">
        <v>512795</v>
      </c>
    </row>
    <row r="361" spans="2:12" ht="30" x14ac:dyDescent="0.35">
      <c r="B361" s="20" t="s">
        <v>2348</v>
      </c>
      <c r="C361" s="139" t="s">
        <v>13</v>
      </c>
      <c r="D361" s="40" t="s">
        <v>117</v>
      </c>
      <c r="E361" s="40" t="s">
        <v>117</v>
      </c>
      <c r="F361" s="45" t="s">
        <v>152</v>
      </c>
      <c r="G361" s="51">
        <v>6180669</v>
      </c>
      <c r="H361" s="52">
        <v>43453</v>
      </c>
      <c r="I361" s="152" t="s">
        <v>310</v>
      </c>
      <c r="J361" s="152" t="s">
        <v>311</v>
      </c>
      <c r="K361" s="209" t="s">
        <v>312</v>
      </c>
      <c r="L361" s="182">
        <v>41650</v>
      </c>
    </row>
    <row r="362" spans="2:12" ht="30" x14ac:dyDescent="0.35">
      <c r="B362" s="20" t="s">
        <v>2348</v>
      </c>
      <c r="C362" s="139" t="s">
        <v>13</v>
      </c>
      <c r="D362" s="40" t="s">
        <v>117</v>
      </c>
      <c r="E362" s="40" t="s">
        <v>117</v>
      </c>
      <c r="F362" s="39" t="s">
        <v>118</v>
      </c>
      <c r="G362" s="51">
        <v>6180115</v>
      </c>
      <c r="H362" s="52">
        <v>43453</v>
      </c>
      <c r="I362" s="152" t="s">
        <v>313</v>
      </c>
      <c r="J362" s="152" t="s">
        <v>314</v>
      </c>
      <c r="K362" s="209" t="s">
        <v>315</v>
      </c>
      <c r="L362" s="182">
        <v>714870</v>
      </c>
    </row>
    <row r="363" spans="2:12" ht="60" x14ac:dyDescent="0.35">
      <c r="B363" s="20" t="s">
        <v>2348</v>
      </c>
      <c r="C363" s="39" t="s">
        <v>130</v>
      </c>
      <c r="D363" s="40" t="s">
        <v>117</v>
      </c>
      <c r="E363" s="40" t="s">
        <v>117</v>
      </c>
      <c r="F363" s="45" t="s">
        <v>152</v>
      </c>
      <c r="G363" s="51">
        <v>6180674</v>
      </c>
      <c r="H363" s="52">
        <v>43455</v>
      </c>
      <c r="I363" s="152" t="s">
        <v>316</v>
      </c>
      <c r="J363" s="152" t="s">
        <v>317</v>
      </c>
      <c r="K363" s="209" t="s">
        <v>318</v>
      </c>
      <c r="L363" s="182">
        <v>509420</v>
      </c>
    </row>
    <row r="364" spans="2:12" ht="30" x14ac:dyDescent="0.35">
      <c r="B364" s="20" t="s">
        <v>2348</v>
      </c>
      <c r="C364" s="139" t="s">
        <v>13</v>
      </c>
      <c r="D364" s="40" t="s">
        <v>117</v>
      </c>
      <c r="E364" s="40" t="s">
        <v>117</v>
      </c>
      <c r="F364" s="45" t="s">
        <v>152</v>
      </c>
      <c r="G364" s="51">
        <v>6180677</v>
      </c>
      <c r="H364" s="52">
        <v>43455</v>
      </c>
      <c r="I364" s="152" t="s">
        <v>319</v>
      </c>
      <c r="J364" s="152" t="s">
        <v>299</v>
      </c>
      <c r="K364" s="209" t="s">
        <v>300</v>
      </c>
      <c r="L364" s="182">
        <v>810033</v>
      </c>
    </row>
    <row r="365" spans="2:12" ht="45" x14ac:dyDescent="0.35">
      <c r="B365" s="20" t="s">
        <v>2348</v>
      </c>
      <c r="C365" s="39" t="s">
        <v>151</v>
      </c>
      <c r="D365" s="40" t="s">
        <v>117</v>
      </c>
      <c r="E365" s="40" t="s">
        <v>117</v>
      </c>
      <c r="F365" s="45" t="s">
        <v>152</v>
      </c>
      <c r="G365" s="51">
        <v>6180678</v>
      </c>
      <c r="H365" s="52">
        <v>43455</v>
      </c>
      <c r="I365" s="152" t="s">
        <v>320</v>
      </c>
      <c r="J365" s="152" t="s">
        <v>257</v>
      </c>
      <c r="K365" s="209" t="s">
        <v>258</v>
      </c>
      <c r="L365" s="182">
        <v>467343</v>
      </c>
    </row>
    <row r="366" spans="2:12" ht="45" x14ac:dyDescent="0.35">
      <c r="B366" s="20" t="s">
        <v>2348</v>
      </c>
      <c r="C366" s="39" t="s">
        <v>151</v>
      </c>
      <c r="D366" s="40" t="s">
        <v>117</v>
      </c>
      <c r="E366" s="40" t="s">
        <v>117</v>
      </c>
      <c r="F366" s="45" t="s">
        <v>152</v>
      </c>
      <c r="G366" s="51">
        <v>6180679</v>
      </c>
      <c r="H366" s="52">
        <v>43455</v>
      </c>
      <c r="I366" s="152" t="s">
        <v>321</v>
      </c>
      <c r="J366" s="152" t="s">
        <v>322</v>
      </c>
      <c r="K366" s="209" t="s">
        <v>323</v>
      </c>
      <c r="L366" s="182">
        <v>440300</v>
      </c>
    </row>
    <row r="367" spans="2:12" ht="45" x14ac:dyDescent="0.35">
      <c r="B367" s="20" t="s">
        <v>2348</v>
      </c>
      <c r="C367" s="39" t="s">
        <v>151</v>
      </c>
      <c r="D367" s="40" t="s">
        <v>117</v>
      </c>
      <c r="E367" s="40" t="s">
        <v>117</v>
      </c>
      <c r="F367" s="45" t="s">
        <v>152</v>
      </c>
      <c r="G367" s="51">
        <v>6180680</v>
      </c>
      <c r="H367" s="52">
        <v>43455</v>
      </c>
      <c r="I367" s="152" t="s">
        <v>324</v>
      </c>
      <c r="J367" s="152" t="s">
        <v>325</v>
      </c>
      <c r="K367" s="209" t="s">
        <v>326</v>
      </c>
      <c r="L367" s="182">
        <v>128520</v>
      </c>
    </row>
    <row r="368" spans="2:12" ht="60" x14ac:dyDescent="0.35">
      <c r="B368" s="20" t="s">
        <v>2348</v>
      </c>
      <c r="C368" s="139" t="s">
        <v>114</v>
      </c>
      <c r="D368" s="51" t="s">
        <v>247</v>
      </c>
      <c r="E368" s="52">
        <v>43385</v>
      </c>
      <c r="F368" s="45" t="s">
        <v>152</v>
      </c>
      <c r="G368" s="51">
        <v>6180681</v>
      </c>
      <c r="H368" s="52">
        <v>43455</v>
      </c>
      <c r="I368" s="152" t="s">
        <v>327</v>
      </c>
      <c r="J368" s="152" t="s">
        <v>249</v>
      </c>
      <c r="K368" s="209" t="s">
        <v>250</v>
      </c>
      <c r="L368" s="182" t="s">
        <v>251</v>
      </c>
    </row>
    <row r="369" spans="2:12" ht="45" x14ac:dyDescent="0.35">
      <c r="B369" s="20" t="s">
        <v>2348</v>
      </c>
      <c r="C369" s="39" t="s">
        <v>130</v>
      </c>
      <c r="D369" s="40" t="s">
        <v>117</v>
      </c>
      <c r="E369" s="40" t="s">
        <v>117</v>
      </c>
      <c r="F369" s="39" t="s">
        <v>118</v>
      </c>
      <c r="G369" s="51">
        <v>6180116</v>
      </c>
      <c r="H369" s="52">
        <v>43460</v>
      </c>
      <c r="I369" s="152" t="s">
        <v>328</v>
      </c>
      <c r="J369" s="152" t="s">
        <v>285</v>
      </c>
      <c r="K369" s="209" t="s">
        <v>286</v>
      </c>
      <c r="L369" s="182">
        <v>1085457</v>
      </c>
    </row>
    <row r="370" spans="2:12" ht="45" x14ac:dyDescent="0.35">
      <c r="B370" s="20" t="s">
        <v>2348</v>
      </c>
      <c r="C370" s="39" t="s">
        <v>130</v>
      </c>
      <c r="D370" s="40" t="s">
        <v>117</v>
      </c>
      <c r="E370" s="40" t="s">
        <v>117</v>
      </c>
      <c r="F370" s="39" t="s">
        <v>118</v>
      </c>
      <c r="G370" s="51">
        <v>6180117</v>
      </c>
      <c r="H370" s="52">
        <v>43460</v>
      </c>
      <c r="I370" s="152" t="s">
        <v>329</v>
      </c>
      <c r="J370" s="152" t="s">
        <v>276</v>
      </c>
      <c r="K370" s="209" t="s">
        <v>277</v>
      </c>
      <c r="L370" s="182">
        <v>23256</v>
      </c>
    </row>
    <row r="371" spans="2:12" ht="45" x14ac:dyDescent="0.35">
      <c r="B371" s="20" t="s">
        <v>2348</v>
      </c>
      <c r="C371" s="39" t="s">
        <v>130</v>
      </c>
      <c r="D371" s="40" t="s">
        <v>117</v>
      </c>
      <c r="E371" s="40" t="s">
        <v>117</v>
      </c>
      <c r="F371" s="39" t="s">
        <v>118</v>
      </c>
      <c r="G371" s="51">
        <v>6180118</v>
      </c>
      <c r="H371" s="52">
        <v>43460</v>
      </c>
      <c r="I371" s="152" t="s">
        <v>330</v>
      </c>
      <c r="J371" s="152" t="s">
        <v>276</v>
      </c>
      <c r="K371" s="209" t="s">
        <v>277</v>
      </c>
      <c r="L371" s="182">
        <v>2022086</v>
      </c>
    </row>
    <row r="372" spans="2:12" ht="60" x14ac:dyDescent="0.35">
      <c r="B372" s="20" t="s">
        <v>2348</v>
      </c>
      <c r="C372" s="39" t="s">
        <v>130</v>
      </c>
      <c r="D372" s="40" t="s">
        <v>117</v>
      </c>
      <c r="E372" s="40" t="s">
        <v>117</v>
      </c>
      <c r="F372" s="45" t="s">
        <v>152</v>
      </c>
      <c r="G372" s="51">
        <v>6180688</v>
      </c>
      <c r="H372" s="52">
        <v>43460</v>
      </c>
      <c r="I372" s="152" t="s">
        <v>331</v>
      </c>
      <c r="J372" s="152" t="s">
        <v>260</v>
      </c>
      <c r="K372" s="209" t="s">
        <v>261</v>
      </c>
      <c r="L372" s="182">
        <v>3800000</v>
      </c>
    </row>
    <row r="373" spans="2:12" ht="30" x14ac:dyDescent="0.35">
      <c r="B373" s="20" t="s">
        <v>2348</v>
      </c>
      <c r="C373" s="139" t="s">
        <v>13</v>
      </c>
      <c r="D373" s="40" t="s">
        <v>117</v>
      </c>
      <c r="E373" s="40" t="s">
        <v>117</v>
      </c>
      <c r="F373" s="39" t="s">
        <v>118</v>
      </c>
      <c r="G373" s="51">
        <v>6180119</v>
      </c>
      <c r="H373" s="52">
        <v>43461</v>
      </c>
      <c r="I373" s="152" t="s">
        <v>332</v>
      </c>
      <c r="J373" s="152" t="s">
        <v>333</v>
      </c>
      <c r="K373" s="209" t="s">
        <v>334</v>
      </c>
      <c r="L373" s="182">
        <v>75801</v>
      </c>
    </row>
    <row r="374" spans="2:12" ht="30" x14ac:dyDescent="0.35">
      <c r="B374" s="20" t="s">
        <v>2348</v>
      </c>
      <c r="C374" s="139" t="s">
        <v>13</v>
      </c>
      <c r="D374" s="40" t="s">
        <v>117</v>
      </c>
      <c r="E374" s="40" t="s">
        <v>117</v>
      </c>
      <c r="F374" s="45" t="s">
        <v>152</v>
      </c>
      <c r="G374" s="51">
        <v>6180691</v>
      </c>
      <c r="H374" s="52">
        <v>43461</v>
      </c>
      <c r="I374" s="152" t="s">
        <v>335</v>
      </c>
      <c r="J374" s="152" t="s">
        <v>257</v>
      </c>
      <c r="K374" s="209" t="s">
        <v>258</v>
      </c>
      <c r="L374" s="182">
        <v>217592</v>
      </c>
    </row>
    <row r="375" spans="2:12" ht="30" x14ac:dyDescent="0.35">
      <c r="B375" s="20" t="s">
        <v>2348</v>
      </c>
      <c r="C375" s="139" t="s">
        <v>13</v>
      </c>
      <c r="D375" s="40" t="s">
        <v>117</v>
      </c>
      <c r="E375" s="40" t="s">
        <v>117</v>
      </c>
      <c r="F375" s="45" t="s">
        <v>152</v>
      </c>
      <c r="G375" s="51">
        <v>6180692</v>
      </c>
      <c r="H375" s="52">
        <v>43461</v>
      </c>
      <c r="I375" s="152" t="s">
        <v>336</v>
      </c>
      <c r="J375" s="152" t="s">
        <v>257</v>
      </c>
      <c r="K375" s="209" t="s">
        <v>258</v>
      </c>
      <c r="L375" s="182">
        <v>218960</v>
      </c>
    </row>
    <row r="376" spans="2:12" ht="45" x14ac:dyDescent="0.35">
      <c r="B376" s="20" t="s">
        <v>2348</v>
      </c>
      <c r="C376" s="39" t="s">
        <v>63</v>
      </c>
      <c r="D376" s="51" t="s">
        <v>337</v>
      </c>
      <c r="E376" s="52">
        <v>43439</v>
      </c>
      <c r="F376" s="51" t="s">
        <v>338</v>
      </c>
      <c r="G376" s="51" t="s">
        <v>117</v>
      </c>
      <c r="H376" s="52">
        <v>43448</v>
      </c>
      <c r="I376" s="152" t="s">
        <v>339</v>
      </c>
      <c r="J376" s="152" t="s">
        <v>257</v>
      </c>
      <c r="K376" s="209" t="s">
        <v>258</v>
      </c>
      <c r="L376" s="182">
        <v>12018167</v>
      </c>
    </row>
    <row r="377" spans="2:12" ht="45" x14ac:dyDescent="0.35">
      <c r="B377" s="20" t="s">
        <v>2348</v>
      </c>
      <c r="C377" s="39" t="s">
        <v>125</v>
      </c>
      <c r="D377" s="51" t="s">
        <v>340</v>
      </c>
      <c r="E377" s="52">
        <v>43440</v>
      </c>
      <c r="F377" s="51" t="s">
        <v>338</v>
      </c>
      <c r="G377" s="51" t="s">
        <v>117</v>
      </c>
      <c r="H377" s="52">
        <v>43440</v>
      </c>
      <c r="I377" s="152" t="s">
        <v>341</v>
      </c>
      <c r="J377" s="152" t="s">
        <v>342</v>
      </c>
      <c r="K377" s="209" t="s">
        <v>343</v>
      </c>
      <c r="L377" s="182" t="s">
        <v>344</v>
      </c>
    </row>
    <row r="378" spans="2:12" ht="30" x14ac:dyDescent="0.35">
      <c r="B378" s="20" t="s">
        <v>2356</v>
      </c>
      <c r="C378" s="139" t="s">
        <v>13</v>
      </c>
      <c r="D378" s="40" t="s">
        <v>117</v>
      </c>
      <c r="E378" s="40" t="s">
        <v>117</v>
      </c>
      <c r="F378" s="39" t="s">
        <v>118</v>
      </c>
      <c r="G378" s="98">
        <v>7180094</v>
      </c>
      <c r="H378" s="38">
        <v>43444</v>
      </c>
      <c r="I378" s="139" t="s">
        <v>1340</v>
      </c>
      <c r="J378" s="139" t="s">
        <v>1341</v>
      </c>
      <c r="K378" s="183" t="s">
        <v>1342</v>
      </c>
      <c r="L378" s="171">
        <v>401568</v>
      </c>
    </row>
    <row r="379" spans="2:12" ht="45" x14ac:dyDescent="0.35">
      <c r="B379" s="20" t="s">
        <v>2356</v>
      </c>
      <c r="C379" s="139" t="s">
        <v>13</v>
      </c>
      <c r="D379" s="40" t="s">
        <v>117</v>
      </c>
      <c r="E379" s="40" t="s">
        <v>117</v>
      </c>
      <c r="F379" s="45" t="s">
        <v>152</v>
      </c>
      <c r="G379" s="98">
        <v>7180333</v>
      </c>
      <c r="H379" s="38">
        <v>43444</v>
      </c>
      <c r="I379" s="139" t="s">
        <v>1343</v>
      </c>
      <c r="J379" s="139" t="s">
        <v>1344</v>
      </c>
      <c r="K379" s="183" t="s">
        <v>1345</v>
      </c>
      <c r="L379" s="171">
        <v>380800</v>
      </c>
    </row>
    <row r="380" spans="2:12" ht="30" x14ac:dyDescent="0.35">
      <c r="B380" s="20" t="s">
        <v>2356</v>
      </c>
      <c r="C380" s="39" t="s">
        <v>130</v>
      </c>
      <c r="D380" s="40" t="s">
        <v>117</v>
      </c>
      <c r="E380" s="40" t="s">
        <v>117</v>
      </c>
      <c r="F380" s="39" t="s">
        <v>118</v>
      </c>
      <c r="G380" s="98">
        <v>7180095</v>
      </c>
      <c r="H380" s="38">
        <v>43444</v>
      </c>
      <c r="I380" s="139" t="s">
        <v>1346</v>
      </c>
      <c r="J380" s="139" t="s">
        <v>1072</v>
      </c>
      <c r="K380" s="183" t="s">
        <v>277</v>
      </c>
      <c r="L380" s="171">
        <v>97499</v>
      </c>
    </row>
    <row r="381" spans="2:12" ht="30" x14ac:dyDescent="0.35">
      <c r="B381" s="20" t="s">
        <v>2356</v>
      </c>
      <c r="C381" s="39" t="s">
        <v>130</v>
      </c>
      <c r="D381" s="40" t="s">
        <v>117</v>
      </c>
      <c r="E381" s="40" t="s">
        <v>117</v>
      </c>
      <c r="F381" s="39" t="s">
        <v>118</v>
      </c>
      <c r="G381" s="98">
        <v>7180096</v>
      </c>
      <c r="H381" s="38">
        <v>43444</v>
      </c>
      <c r="I381" s="139" t="s">
        <v>1347</v>
      </c>
      <c r="J381" s="139" t="s">
        <v>1348</v>
      </c>
      <c r="K381" s="183" t="s">
        <v>1349</v>
      </c>
      <c r="L381" s="171">
        <v>387147</v>
      </c>
    </row>
    <row r="382" spans="2:12" ht="30" x14ac:dyDescent="0.35">
      <c r="B382" s="20" t="s">
        <v>2356</v>
      </c>
      <c r="C382" s="39" t="s">
        <v>130</v>
      </c>
      <c r="D382" s="40" t="s">
        <v>117</v>
      </c>
      <c r="E382" s="40" t="s">
        <v>117</v>
      </c>
      <c r="F382" s="39" t="s">
        <v>118</v>
      </c>
      <c r="G382" s="98">
        <v>7180097</v>
      </c>
      <c r="H382" s="38">
        <v>43444</v>
      </c>
      <c r="I382" s="139" t="s">
        <v>1350</v>
      </c>
      <c r="J382" s="139" t="s">
        <v>1351</v>
      </c>
      <c r="K382" s="183" t="s">
        <v>693</v>
      </c>
      <c r="L382" s="171">
        <v>250902</v>
      </c>
    </row>
    <row r="383" spans="2:12" ht="45" x14ac:dyDescent="0.35">
      <c r="B383" s="20" t="s">
        <v>2356</v>
      </c>
      <c r="C383" s="39" t="s">
        <v>151</v>
      </c>
      <c r="D383" s="40" t="s">
        <v>117</v>
      </c>
      <c r="E383" s="40" t="s">
        <v>117</v>
      </c>
      <c r="F383" s="45" t="s">
        <v>152</v>
      </c>
      <c r="G383" s="98">
        <v>7180334</v>
      </c>
      <c r="H383" s="38">
        <v>43444</v>
      </c>
      <c r="I383" s="139" t="s">
        <v>1352</v>
      </c>
      <c r="J383" s="139" t="s">
        <v>1353</v>
      </c>
      <c r="K383" s="183" t="s">
        <v>1354</v>
      </c>
      <c r="L383" s="171">
        <v>432000</v>
      </c>
    </row>
    <row r="384" spans="2:12" ht="30" x14ac:dyDescent="0.35">
      <c r="B384" s="20" t="s">
        <v>2356</v>
      </c>
      <c r="C384" s="139" t="s">
        <v>13</v>
      </c>
      <c r="D384" s="40" t="s">
        <v>117</v>
      </c>
      <c r="E384" s="40" t="s">
        <v>117</v>
      </c>
      <c r="F384" s="39" t="s">
        <v>118</v>
      </c>
      <c r="G384" s="98">
        <v>7180099</v>
      </c>
      <c r="H384" s="38">
        <v>43445</v>
      </c>
      <c r="I384" s="139" t="s">
        <v>1355</v>
      </c>
      <c r="J384" s="139" t="s">
        <v>1356</v>
      </c>
      <c r="K384" s="183" t="s">
        <v>1357</v>
      </c>
      <c r="L384" s="171">
        <v>437725</v>
      </c>
    </row>
    <row r="385" spans="2:12" ht="45" x14ac:dyDescent="0.35">
      <c r="B385" s="20" t="s">
        <v>2356</v>
      </c>
      <c r="C385" s="39" t="s">
        <v>151</v>
      </c>
      <c r="D385" s="40" t="s">
        <v>117</v>
      </c>
      <c r="E385" s="40" t="s">
        <v>117</v>
      </c>
      <c r="F385" s="45" t="s">
        <v>152</v>
      </c>
      <c r="G385" s="98">
        <v>7180335</v>
      </c>
      <c r="H385" s="38">
        <v>43446</v>
      </c>
      <c r="I385" s="139" t="s">
        <v>1358</v>
      </c>
      <c r="J385" s="139" t="s">
        <v>1359</v>
      </c>
      <c r="K385" s="183" t="s">
        <v>1360</v>
      </c>
      <c r="L385" s="171">
        <v>249880</v>
      </c>
    </row>
    <row r="386" spans="2:12" ht="45" x14ac:dyDescent="0.35">
      <c r="B386" s="20" t="s">
        <v>2356</v>
      </c>
      <c r="C386" s="139" t="s">
        <v>13</v>
      </c>
      <c r="D386" s="40" t="s">
        <v>117</v>
      </c>
      <c r="E386" s="40" t="s">
        <v>117</v>
      </c>
      <c r="F386" s="45" t="s">
        <v>152</v>
      </c>
      <c r="G386" s="98">
        <v>7180336</v>
      </c>
      <c r="H386" s="38">
        <v>43446</v>
      </c>
      <c r="I386" s="139" t="s">
        <v>1361</v>
      </c>
      <c r="J386" s="139" t="s">
        <v>1362</v>
      </c>
      <c r="K386" s="183" t="s">
        <v>1363</v>
      </c>
      <c r="L386" s="171">
        <v>299980</v>
      </c>
    </row>
    <row r="387" spans="2:12" ht="30" x14ac:dyDescent="0.35">
      <c r="B387" s="20" t="s">
        <v>2356</v>
      </c>
      <c r="C387" s="139" t="s">
        <v>13</v>
      </c>
      <c r="D387" s="40" t="s">
        <v>117</v>
      </c>
      <c r="E387" s="40" t="s">
        <v>117</v>
      </c>
      <c r="F387" s="39" t="s">
        <v>118</v>
      </c>
      <c r="G387" s="98">
        <v>7180100</v>
      </c>
      <c r="H387" s="38">
        <v>43447</v>
      </c>
      <c r="I387" s="139" t="s">
        <v>1364</v>
      </c>
      <c r="J387" s="139" t="s">
        <v>1365</v>
      </c>
      <c r="K387" s="183" t="s">
        <v>1366</v>
      </c>
      <c r="L387" s="171">
        <v>1128500</v>
      </c>
    </row>
    <row r="388" spans="2:12" ht="30" x14ac:dyDescent="0.35">
      <c r="B388" s="20" t="s">
        <v>2356</v>
      </c>
      <c r="C388" s="139" t="s">
        <v>13</v>
      </c>
      <c r="D388" s="40" t="s">
        <v>117</v>
      </c>
      <c r="E388" s="40" t="s">
        <v>117</v>
      </c>
      <c r="F388" s="39" t="s">
        <v>118</v>
      </c>
      <c r="G388" s="98">
        <v>7180101</v>
      </c>
      <c r="H388" s="38">
        <v>43447</v>
      </c>
      <c r="I388" s="139" t="s">
        <v>1367</v>
      </c>
      <c r="J388" s="139" t="s">
        <v>1368</v>
      </c>
      <c r="K388" s="183" t="s">
        <v>1369</v>
      </c>
      <c r="L388" s="171">
        <v>599701</v>
      </c>
    </row>
    <row r="389" spans="2:12" ht="45" x14ac:dyDescent="0.35">
      <c r="B389" s="20" t="s">
        <v>2356</v>
      </c>
      <c r="C389" s="139" t="s">
        <v>13</v>
      </c>
      <c r="D389" s="40" t="s">
        <v>117</v>
      </c>
      <c r="E389" s="40" t="s">
        <v>117</v>
      </c>
      <c r="F389" s="39" t="s">
        <v>118</v>
      </c>
      <c r="G389" s="98">
        <v>7180102</v>
      </c>
      <c r="H389" s="38">
        <v>43451</v>
      </c>
      <c r="I389" s="139" t="s">
        <v>1370</v>
      </c>
      <c r="J389" s="139" t="s">
        <v>1371</v>
      </c>
      <c r="K389" s="183" t="s">
        <v>1372</v>
      </c>
      <c r="L389" s="171">
        <v>1472536</v>
      </c>
    </row>
    <row r="390" spans="2:12" ht="30" x14ac:dyDescent="0.35">
      <c r="B390" s="20" t="s">
        <v>2356</v>
      </c>
      <c r="C390" s="139" t="s">
        <v>13</v>
      </c>
      <c r="D390" s="40" t="s">
        <v>117</v>
      </c>
      <c r="E390" s="40" t="s">
        <v>117</v>
      </c>
      <c r="F390" s="45" t="s">
        <v>152</v>
      </c>
      <c r="G390" s="98">
        <v>7180338</v>
      </c>
      <c r="H390" s="38">
        <v>43451</v>
      </c>
      <c r="I390" s="139" t="s">
        <v>1373</v>
      </c>
      <c r="J390" s="139" t="s">
        <v>1374</v>
      </c>
      <c r="K390" s="183" t="s">
        <v>1375</v>
      </c>
      <c r="L390" s="171">
        <v>388889</v>
      </c>
    </row>
    <row r="391" spans="2:12" ht="30" x14ac:dyDescent="0.35">
      <c r="B391" s="20" t="s">
        <v>2356</v>
      </c>
      <c r="C391" s="139" t="s">
        <v>13</v>
      </c>
      <c r="D391" s="40" t="s">
        <v>117</v>
      </c>
      <c r="E391" s="40" t="s">
        <v>117</v>
      </c>
      <c r="F391" s="45" t="s">
        <v>152</v>
      </c>
      <c r="G391" s="98">
        <v>7180339</v>
      </c>
      <c r="H391" s="38">
        <v>43451</v>
      </c>
      <c r="I391" s="139" t="s">
        <v>1376</v>
      </c>
      <c r="J391" s="139" t="s">
        <v>1377</v>
      </c>
      <c r="K391" s="183" t="s">
        <v>1378</v>
      </c>
      <c r="L391" s="171">
        <v>654500</v>
      </c>
    </row>
    <row r="392" spans="2:12" ht="30" x14ac:dyDescent="0.35">
      <c r="B392" s="20" t="s">
        <v>2356</v>
      </c>
      <c r="C392" s="139" t="s">
        <v>13</v>
      </c>
      <c r="D392" s="40" t="s">
        <v>117</v>
      </c>
      <c r="E392" s="40" t="s">
        <v>117</v>
      </c>
      <c r="F392" s="39" t="s">
        <v>118</v>
      </c>
      <c r="G392" s="98">
        <v>7180103</v>
      </c>
      <c r="H392" s="38">
        <v>43451</v>
      </c>
      <c r="I392" s="139" t="s">
        <v>1379</v>
      </c>
      <c r="J392" s="139" t="s">
        <v>1380</v>
      </c>
      <c r="K392" s="183" t="s">
        <v>1381</v>
      </c>
      <c r="L392" s="171">
        <v>1311975</v>
      </c>
    </row>
    <row r="393" spans="2:12" ht="30" x14ac:dyDescent="0.35">
      <c r="B393" s="20" t="s">
        <v>2356</v>
      </c>
      <c r="C393" s="39" t="s">
        <v>130</v>
      </c>
      <c r="D393" s="40" t="s">
        <v>117</v>
      </c>
      <c r="E393" s="40" t="s">
        <v>117</v>
      </c>
      <c r="F393" s="39" t="s">
        <v>118</v>
      </c>
      <c r="G393" s="98">
        <v>7180104</v>
      </c>
      <c r="H393" s="38">
        <v>43451</v>
      </c>
      <c r="I393" s="139" t="s">
        <v>1382</v>
      </c>
      <c r="J393" s="139" t="s">
        <v>1383</v>
      </c>
      <c r="K393" s="183" t="s">
        <v>283</v>
      </c>
      <c r="L393" s="171">
        <v>408622</v>
      </c>
    </row>
    <row r="394" spans="2:12" ht="30" x14ac:dyDescent="0.35">
      <c r="B394" s="20" t="s">
        <v>2356</v>
      </c>
      <c r="C394" s="39" t="s">
        <v>130</v>
      </c>
      <c r="D394" s="40" t="s">
        <v>117</v>
      </c>
      <c r="E394" s="40" t="s">
        <v>117</v>
      </c>
      <c r="F394" s="39" t="s">
        <v>118</v>
      </c>
      <c r="G394" s="98">
        <v>7180105</v>
      </c>
      <c r="H394" s="38">
        <v>43452</v>
      </c>
      <c r="I394" s="139" t="s">
        <v>1384</v>
      </c>
      <c r="J394" s="139" t="s">
        <v>1351</v>
      </c>
      <c r="K394" s="183" t="s">
        <v>693</v>
      </c>
      <c r="L394" s="171">
        <v>617328</v>
      </c>
    </row>
    <row r="395" spans="2:12" ht="30" x14ac:dyDescent="0.35">
      <c r="B395" s="20" t="s">
        <v>2356</v>
      </c>
      <c r="C395" s="139" t="s">
        <v>13</v>
      </c>
      <c r="D395" s="40" t="s">
        <v>117</v>
      </c>
      <c r="E395" s="40" t="s">
        <v>117</v>
      </c>
      <c r="F395" s="39" t="s">
        <v>118</v>
      </c>
      <c r="G395" s="98">
        <v>7180106</v>
      </c>
      <c r="H395" s="38">
        <v>43453</v>
      </c>
      <c r="I395" s="139" t="s">
        <v>1379</v>
      </c>
      <c r="J395" s="139" t="s">
        <v>1380</v>
      </c>
      <c r="K395" s="183" t="s">
        <v>1381</v>
      </c>
      <c r="L395" s="171">
        <v>187425</v>
      </c>
    </row>
    <row r="396" spans="2:12" ht="45" x14ac:dyDescent="0.35">
      <c r="B396" s="20" t="s">
        <v>2356</v>
      </c>
      <c r="C396" s="139" t="s">
        <v>13</v>
      </c>
      <c r="D396" s="40" t="s">
        <v>117</v>
      </c>
      <c r="E396" s="40" t="s">
        <v>117</v>
      </c>
      <c r="F396" s="45" t="s">
        <v>152</v>
      </c>
      <c r="G396" s="98">
        <v>7180346</v>
      </c>
      <c r="H396" s="38">
        <v>43453</v>
      </c>
      <c r="I396" s="139" t="s">
        <v>1385</v>
      </c>
      <c r="J396" s="139" t="s">
        <v>1386</v>
      </c>
      <c r="K396" s="183" t="s">
        <v>1387</v>
      </c>
      <c r="L396" s="171">
        <v>471240</v>
      </c>
    </row>
    <row r="397" spans="2:12" ht="45" x14ac:dyDescent="0.35">
      <c r="B397" s="20" t="s">
        <v>2356</v>
      </c>
      <c r="C397" s="39" t="s">
        <v>130</v>
      </c>
      <c r="D397" s="40" t="s">
        <v>117</v>
      </c>
      <c r="E397" s="40" t="s">
        <v>117</v>
      </c>
      <c r="F397" s="45" t="s">
        <v>152</v>
      </c>
      <c r="G397" s="98">
        <v>7180347</v>
      </c>
      <c r="H397" s="38">
        <v>43453</v>
      </c>
      <c r="I397" s="139" t="s">
        <v>1388</v>
      </c>
      <c r="J397" s="139" t="s">
        <v>1389</v>
      </c>
      <c r="K397" s="183" t="s">
        <v>551</v>
      </c>
      <c r="L397" s="171">
        <v>297711</v>
      </c>
    </row>
    <row r="398" spans="2:12" ht="45" x14ac:dyDescent="0.35">
      <c r="B398" s="20" t="s">
        <v>2356</v>
      </c>
      <c r="C398" s="39" t="s">
        <v>130</v>
      </c>
      <c r="D398" s="40" t="s">
        <v>117</v>
      </c>
      <c r="E398" s="40" t="s">
        <v>117</v>
      </c>
      <c r="F398" s="45" t="s">
        <v>152</v>
      </c>
      <c r="G398" s="98">
        <v>7180109</v>
      </c>
      <c r="H398" s="38">
        <v>43455</v>
      </c>
      <c r="I398" s="139" t="s">
        <v>1390</v>
      </c>
      <c r="J398" s="139" t="s">
        <v>1391</v>
      </c>
      <c r="K398" s="183" t="s">
        <v>261</v>
      </c>
      <c r="L398" s="171">
        <v>2500000</v>
      </c>
    </row>
    <row r="399" spans="2:12" ht="45" x14ac:dyDescent="0.35">
      <c r="B399" s="20" t="s">
        <v>2356</v>
      </c>
      <c r="C399" s="39" t="s">
        <v>130</v>
      </c>
      <c r="D399" s="40" t="s">
        <v>117</v>
      </c>
      <c r="E399" s="40" t="s">
        <v>117</v>
      </c>
      <c r="F399" s="39" t="s">
        <v>118</v>
      </c>
      <c r="G399" s="98">
        <v>7180110</v>
      </c>
      <c r="H399" s="38">
        <v>43455</v>
      </c>
      <c r="I399" s="139" t="s">
        <v>1392</v>
      </c>
      <c r="J399" s="139" t="s">
        <v>1393</v>
      </c>
      <c r="K399" s="183" t="s">
        <v>1394</v>
      </c>
      <c r="L399" s="171">
        <v>2552068</v>
      </c>
    </row>
    <row r="400" spans="2:12" ht="45" x14ac:dyDescent="0.35">
      <c r="B400" s="20" t="s">
        <v>2356</v>
      </c>
      <c r="C400" s="39" t="s">
        <v>151</v>
      </c>
      <c r="D400" s="40" t="s">
        <v>117</v>
      </c>
      <c r="E400" s="40" t="s">
        <v>117</v>
      </c>
      <c r="F400" s="45" t="s">
        <v>152</v>
      </c>
      <c r="G400" s="98">
        <v>7180348</v>
      </c>
      <c r="H400" s="38">
        <v>43455</v>
      </c>
      <c r="I400" s="139" t="s">
        <v>1395</v>
      </c>
      <c r="J400" s="139" t="s">
        <v>1396</v>
      </c>
      <c r="K400" s="183" t="s">
        <v>1397</v>
      </c>
      <c r="L400" s="171">
        <v>30000</v>
      </c>
    </row>
    <row r="401" spans="2:12" ht="30" x14ac:dyDescent="0.35">
      <c r="B401" s="20" t="s">
        <v>2356</v>
      </c>
      <c r="C401" s="39" t="s">
        <v>130</v>
      </c>
      <c r="D401" s="40" t="s">
        <v>117</v>
      </c>
      <c r="E401" s="40" t="s">
        <v>117</v>
      </c>
      <c r="F401" s="39" t="s">
        <v>118</v>
      </c>
      <c r="G401" s="98">
        <v>7180111</v>
      </c>
      <c r="H401" s="38">
        <v>43460</v>
      </c>
      <c r="I401" s="139" t="s">
        <v>1398</v>
      </c>
      <c r="J401" s="139" t="s">
        <v>1399</v>
      </c>
      <c r="K401" s="183" t="s">
        <v>1400</v>
      </c>
      <c r="L401" s="171">
        <v>513174</v>
      </c>
    </row>
    <row r="402" spans="2:12" ht="30" x14ac:dyDescent="0.35">
      <c r="B402" s="20" t="s">
        <v>2356</v>
      </c>
      <c r="C402" s="139" t="s">
        <v>13</v>
      </c>
      <c r="D402" s="40" t="s">
        <v>117</v>
      </c>
      <c r="E402" s="40" t="s">
        <v>117</v>
      </c>
      <c r="F402" s="45" t="s">
        <v>152</v>
      </c>
      <c r="G402" s="98">
        <v>7180349</v>
      </c>
      <c r="H402" s="38">
        <v>43461</v>
      </c>
      <c r="I402" s="139" t="s">
        <v>1401</v>
      </c>
      <c r="J402" s="139" t="s">
        <v>1362</v>
      </c>
      <c r="K402" s="183" t="s">
        <v>1363</v>
      </c>
      <c r="L402" s="171">
        <v>95000</v>
      </c>
    </row>
    <row r="403" spans="2:12" ht="30" x14ac:dyDescent="0.35">
      <c r="B403" s="20" t="s">
        <v>2356</v>
      </c>
      <c r="C403" s="139" t="s">
        <v>13</v>
      </c>
      <c r="D403" s="40" t="s">
        <v>117</v>
      </c>
      <c r="E403" s="40" t="s">
        <v>117</v>
      </c>
      <c r="F403" s="39" t="s">
        <v>118</v>
      </c>
      <c r="G403" s="98">
        <v>7180116</v>
      </c>
      <c r="H403" s="38">
        <v>43465</v>
      </c>
      <c r="I403" s="139" t="s">
        <v>1402</v>
      </c>
      <c r="J403" s="139" t="s">
        <v>1403</v>
      </c>
      <c r="K403" s="183" t="s">
        <v>1404</v>
      </c>
      <c r="L403" s="171">
        <v>240500</v>
      </c>
    </row>
    <row r="404" spans="2:12" ht="45" x14ac:dyDescent="0.35">
      <c r="B404" s="20" t="s">
        <v>2356</v>
      </c>
      <c r="C404" s="139" t="s">
        <v>13</v>
      </c>
      <c r="D404" s="40" t="s">
        <v>117</v>
      </c>
      <c r="E404" s="40" t="s">
        <v>117</v>
      </c>
      <c r="F404" s="39" t="s">
        <v>118</v>
      </c>
      <c r="G404" s="98">
        <v>7180117</v>
      </c>
      <c r="H404" s="38">
        <v>43465</v>
      </c>
      <c r="I404" s="139" t="s">
        <v>1405</v>
      </c>
      <c r="J404" s="139" t="s">
        <v>1406</v>
      </c>
      <c r="K404" s="183" t="s">
        <v>1407</v>
      </c>
      <c r="L404" s="171">
        <v>1083740</v>
      </c>
    </row>
    <row r="405" spans="2:12" ht="45" x14ac:dyDescent="0.35">
      <c r="B405" s="20" t="s">
        <v>2356</v>
      </c>
      <c r="C405" s="39" t="s">
        <v>151</v>
      </c>
      <c r="D405" s="40" t="s">
        <v>117</v>
      </c>
      <c r="E405" s="40" t="s">
        <v>117</v>
      </c>
      <c r="F405" s="39" t="s">
        <v>118</v>
      </c>
      <c r="G405" s="98">
        <v>7180118</v>
      </c>
      <c r="H405" s="38">
        <v>43465</v>
      </c>
      <c r="I405" s="139" t="s">
        <v>1408</v>
      </c>
      <c r="J405" s="139" t="s">
        <v>1409</v>
      </c>
      <c r="K405" s="183" t="s">
        <v>1410</v>
      </c>
      <c r="L405" s="171">
        <v>199550</v>
      </c>
    </row>
    <row r="406" spans="2:12" ht="26.25" customHeight="1" x14ac:dyDescent="0.35">
      <c r="B406" s="20" t="s">
        <v>2356</v>
      </c>
      <c r="C406" s="139" t="s">
        <v>14</v>
      </c>
      <c r="D406" s="40" t="s">
        <v>117</v>
      </c>
      <c r="E406" s="40" t="s">
        <v>117</v>
      </c>
      <c r="F406" s="37" t="s">
        <v>15</v>
      </c>
      <c r="G406" s="97" t="s">
        <v>117</v>
      </c>
      <c r="H406" s="38">
        <v>43460</v>
      </c>
      <c r="I406" s="59" t="s">
        <v>1411</v>
      </c>
      <c r="J406" s="59" t="s">
        <v>1412</v>
      </c>
      <c r="K406" s="62" t="s">
        <v>1413</v>
      </c>
      <c r="L406" s="198">
        <v>25480</v>
      </c>
    </row>
    <row r="407" spans="2:12" ht="26.25" customHeight="1" x14ac:dyDescent="0.35">
      <c r="B407" s="20" t="s">
        <v>2356</v>
      </c>
      <c r="C407" s="139" t="s">
        <v>14</v>
      </c>
      <c r="D407" s="40" t="s">
        <v>117</v>
      </c>
      <c r="E407" s="40" t="s">
        <v>117</v>
      </c>
      <c r="F407" s="37" t="s">
        <v>15</v>
      </c>
      <c r="G407" s="97" t="s">
        <v>117</v>
      </c>
      <c r="H407" s="38">
        <v>43455</v>
      </c>
      <c r="I407" s="59" t="s">
        <v>1414</v>
      </c>
      <c r="J407" s="59" t="s">
        <v>1412</v>
      </c>
      <c r="K407" s="62" t="s">
        <v>1413</v>
      </c>
      <c r="L407" s="198">
        <v>170850</v>
      </c>
    </row>
    <row r="408" spans="2:12" ht="26.25" customHeight="1" x14ac:dyDescent="0.35">
      <c r="B408" s="20" t="s">
        <v>2356</v>
      </c>
      <c r="C408" s="139" t="s">
        <v>14</v>
      </c>
      <c r="D408" s="40" t="s">
        <v>117</v>
      </c>
      <c r="E408" s="40" t="s">
        <v>117</v>
      </c>
      <c r="F408" s="37" t="s">
        <v>15</v>
      </c>
      <c r="G408" s="97" t="s">
        <v>117</v>
      </c>
      <c r="H408" s="38">
        <v>43460</v>
      </c>
      <c r="I408" s="59" t="s">
        <v>1415</v>
      </c>
      <c r="J408" s="59" t="s">
        <v>1412</v>
      </c>
      <c r="K408" s="62" t="s">
        <v>1413</v>
      </c>
      <c r="L408" s="198">
        <v>113620</v>
      </c>
    </row>
    <row r="409" spans="2:12" ht="26.25" customHeight="1" x14ac:dyDescent="0.35">
      <c r="B409" s="20" t="s">
        <v>2356</v>
      </c>
      <c r="C409" s="139" t="s">
        <v>14</v>
      </c>
      <c r="D409" s="40" t="s">
        <v>117</v>
      </c>
      <c r="E409" s="40" t="s">
        <v>117</v>
      </c>
      <c r="F409" s="37" t="s">
        <v>15</v>
      </c>
      <c r="G409" s="97" t="s">
        <v>117</v>
      </c>
      <c r="H409" s="38">
        <v>43460</v>
      </c>
      <c r="I409" s="59" t="s">
        <v>1416</v>
      </c>
      <c r="J409" s="59" t="s">
        <v>1412</v>
      </c>
      <c r="K409" s="62" t="s">
        <v>1413</v>
      </c>
      <c r="L409" s="198">
        <v>15590</v>
      </c>
    </row>
    <row r="410" spans="2:12" ht="26.25" customHeight="1" x14ac:dyDescent="0.35">
      <c r="B410" s="20" t="s">
        <v>2356</v>
      </c>
      <c r="C410" s="139" t="s">
        <v>14</v>
      </c>
      <c r="D410" s="40" t="s">
        <v>117</v>
      </c>
      <c r="E410" s="40" t="s">
        <v>117</v>
      </c>
      <c r="F410" s="37" t="s">
        <v>15</v>
      </c>
      <c r="G410" s="97" t="s">
        <v>117</v>
      </c>
      <c r="H410" s="38">
        <v>43437</v>
      </c>
      <c r="I410" s="59" t="s">
        <v>1417</v>
      </c>
      <c r="J410" s="59" t="s">
        <v>1412</v>
      </c>
      <c r="K410" s="62" t="s">
        <v>1413</v>
      </c>
      <c r="L410" s="198">
        <v>46360</v>
      </c>
    </row>
    <row r="411" spans="2:12" ht="26.25" customHeight="1" x14ac:dyDescent="0.35">
      <c r="B411" s="20" t="s">
        <v>2356</v>
      </c>
      <c r="C411" s="139" t="s">
        <v>14</v>
      </c>
      <c r="D411" s="40" t="s">
        <v>117</v>
      </c>
      <c r="E411" s="40" t="s">
        <v>117</v>
      </c>
      <c r="F411" s="37" t="s">
        <v>15</v>
      </c>
      <c r="G411" s="97" t="s">
        <v>117</v>
      </c>
      <c r="H411" s="38">
        <v>43438</v>
      </c>
      <c r="I411" s="59" t="s">
        <v>1418</v>
      </c>
      <c r="J411" s="59" t="s">
        <v>1412</v>
      </c>
      <c r="K411" s="62" t="s">
        <v>1413</v>
      </c>
      <c r="L411" s="198">
        <v>58320</v>
      </c>
    </row>
    <row r="412" spans="2:12" ht="26.25" customHeight="1" x14ac:dyDescent="0.35">
      <c r="B412" s="20" t="s">
        <v>2356</v>
      </c>
      <c r="C412" s="139" t="s">
        <v>14</v>
      </c>
      <c r="D412" s="40" t="s">
        <v>117</v>
      </c>
      <c r="E412" s="40" t="s">
        <v>117</v>
      </c>
      <c r="F412" s="37" t="s">
        <v>15</v>
      </c>
      <c r="G412" s="97" t="s">
        <v>117</v>
      </c>
      <c r="H412" s="38">
        <v>43438</v>
      </c>
      <c r="I412" s="59" t="s">
        <v>1419</v>
      </c>
      <c r="J412" s="59" t="s">
        <v>1412</v>
      </c>
      <c r="K412" s="62" t="s">
        <v>1413</v>
      </c>
      <c r="L412" s="198">
        <v>17570</v>
      </c>
    </row>
    <row r="413" spans="2:12" ht="26.25" customHeight="1" x14ac:dyDescent="0.35">
      <c r="B413" s="20" t="s">
        <v>2356</v>
      </c>
      <c r="C413" s="139" t="s">
        <v>14</v>
      </c>
      <c r="D413" s="40" t="s">
        <v>117</v>
      </c>
      <c r="E413" s="40" t="s">
        <v>117</v>
      </c>
      <c r="F413" s="37" t="s">
        <v>15</v>
      </c>
      <c r="G413" s="97" t="s">
        <v>117</v>
      </c>
      <c r="H413" s="38">
        <v>43438</v>
      </c>
      <c r="I413" s="59" t="s">
        <v>1420</v>
      </c>
      <c r="J413" s="59" t="s">
        <v>1412</v>
      </c>
      <c r="K413" s="62" t="s">
        <v>1413</v>
      </c>
      <c r="L413" s="198">
        <v>62650</v>
      </c>
    </row>
    <row r="414" spans="2:12" ht="26.25" customHeight="1" x14ac:dyDescent="0.35">
      <c r="B414" s="20" t="s">
        <v>2356</v>
      </c>
      <c r="C414" s="139" t="s">
        <v>14</v>
      </c>
      <c r="D414" s="40" t="s">
        <v>117</v>
      </c>
      <c r="E414" s="40" t="s">
        <v>117</v>
      </c>
      <c r="F414" s="37" t="s">
        <v>15</v>
      </c>
      <c r="G414" s="97" t="s">
        <v>117</v>
      </c>
      <c r="H414" s="38">
        <v>43441</v>
      </c>
      <c r="I414" s="59" t="s">
        <v>1421</v>
      </c>
      <c r="J414" s="59" t="s">
        <v>1412</v>
      </c>
      <c r="K414" s="62" t="s">
        <v>1413</v>
      </c>
      <c r="L414" s="198">
        <v>209510</v>
      </c>
    </row>
    <row r="415" spans="2:12" ht="26.25" customHeight="1" x14ac:dyDescent="0.35">
      <c r="B415" s="20" t="s">
        <v>2356</v>
      </c>
      <c r="C415" s="139" t="s">
        <v>14</v>
      </c>
      <c r="D415" s="40" t="s">
        <v>117</v>
      </c>
      <c r="E415" s="40" t="s">
        <v>117</v>
      </c>
      <c r="F415" s="37" t="s">
        <v>15</v>
      </c>
      <c r="G415" s="97" t="s">
        <v>117</v>
      </c>
      <c r="H415" s="38">
        <v>43446</v>
      </c>
      <c r="I415" s="59" t="s">
        <v>1422</v>
      </c>
      <c r="J415" s="59" t="s">
        <v>1412</v>
      </c>
      <c r="K415" s="62" t="s">
        <v>1413</v>
      </c>
      <c r="L415" s="198">
        <v>24430</v>
      </c>
    </row>
    <row r="416" spans="2:12" ht="26.25" customHeight="1" x14ac:dyDescent="0.35">
      <c r="B416" s="20" t="s">
        <v>2356</v>
      </c>
      <c r="C416" s="139" t="s">
        <v>14</v>
      </c>
      <c r="D416" s="40" t="s">
        <v>117</v>
      </c>
      <c r="E416" s="40" t="s">
        <v>117</v>
      </c>
      <c r="F416" s="37" t="s">
        <v>15</v>
      </c>
      <c r="G416" s="97" t="s">
        <v>117</v>
      </c>
      <c r="H416" s="38">
        <v>43436</v>
      </c>
      <c r="I416" s="59" t="s">
        <v>1424</v>
      </c>
      <c r="J416" s="59" t="s">
        <v>1423</v>
      </c>
      <c r="K416" s="62" t="s">
        <v>229</v>
      </c>
      <c r="L416" s="198">
        <v>212200</v>
      </c>
    </row>
    <row r="417" spans="2:12" ht="26.25" customHeight="1" x14ac:dyDescent="0.35">
      <c r="B417" s="20" t="s">
        <v>2356</v>
      </c>
      <c r="C417" s="139" t="s">
        <v>14</v>
      </c>
      <c r="D417" s="40" t="s">
        <v>117</v>
      </c>
      <c r="E417" s="40" t="s">
        <v>117</v>
      </c>
      <c r="F417" s="37" t="s">
        <v>15</v>
      </c>
      <c r="G417" s="97" t="s">
        <v>117</v>
      </c>
      <c r="H417" s="38">
        <v>43436</v>
      </c>
      <c r="I417" s="59" t="s">
        <v>1425</v>
      </c>
      <c r="J417" s="59" t="s">
        <v>1423</v>
      </c>
      <c r="K417" s="62" t="s">
        <v>229</v>
      </c>
      <c r="L417" s="198">
        <v>1332600</v>
      </c>
    </row>
    <row r="418" spans="2:12" ht="26.25" customHeight="1" x14ac:dyDescent="0.35">
      <c r="B418" s="20" t="s">
        <v>2356</v>
      </c>
      <c r="C418" s="139" t="s">
        <v>14</v>
      </c>
      <c r="D418" s="40" t="s">
        <v>117</v>
      </c>
      <c r="E418" s="40" t="s">
        <v>117</v>
      </c>
      <c r="F418" s="37" t="s">
        <v>15</v>
      </c>
      <c r="G418" s="97" t="s">
        <v>117</v>
      </c>
      <c r="H418" s="38">
        <v>43436</v>
      </c>
      <c r="I418" s="59" t="s">
        <v>1426</v>
      </c>
      <c r="J418" s="59" t="s">
        <v>1423</v>
      </c>
      <c r="K418" s="62" t="s">
        <v>229</v>
      </c>
      <c r="L418" s="198">
        <v>1680100</v>
      </c>
    </row>
    <row r="419" spans="2:12" ht="26.25" customHeight="1" x14ac:dyDescent="0.35">
      <c r="B419" s="20" t="s">
        <v>2356</v>
      </c>
      <c r="C419" s="139" t="s">
        <v>14</v>
      </c>
      <c r="D419" s="40" t="s">
        <v>117</v>
      </c>
      <c r="E419" s="40" t="s">
        <v>117</v>
      </c>
      <c r="F419" s="37" t="s">
        <v>15</v>
      </c>
      <c r="G419" s="97" t="s">
        <v>117</v>
      </c>
      <c r="H419" s="38">
        <v>43450</v>
      </c>
      <c r="I419" s="59" t="s">
        <v>1427</v>
      </c>
      <c r="J419" s="59" t="s">
        <v>1423</v>
      </c>
      <c r="K419" s="62" t="s">
        <v>229</v>
      </c>
      <c r="L419" s="198">
        <v>325300</v>
      </c>
    </row>
    <row r="420" spans="2:12" ht="26.25" customHeight="1" x14ac:dyDescent="0.35">
      <c r="B420" s="20" t="s">
        <v>2356</v>
      </c>
      <c r="C420" s="139" t="s">
        <v>14</v>
      </c>
      <c r="D420" s="40" t="s">
        <v>117</v>
      </c>
      <c r="E420" s="40" t="s">
        <v>117</v>
      </c>
      <c r="F420" s="37" t="s">
        <v>15</v>
      </c>
      <c r="G420" s="97" t="s">
        <v>117</v>
      </c>
      <c r="H420" s="38">
        <v>43446</v>
      </c>
      <c r="I420" s="59" t="s">
        <v>1428</v>
      </c>
      <c r="J420" s="59" t="s">
        <v>1423</v>
      </c>
      <c r="K420" s="62" t="s">
        <v>229</v>
      </c>
      <c r="L420" s="198">
        <v>102800</v>
      </c>
    </row>
    <row r="421" spans="2:12" ht="30" x14ac:dyDescent="0.35">
      <c r="B421" s="20" t="s">
        <v>2350</v>
      </c>
      <c r="C421" s="39" t="s">
        <v>130</v>
      </c>
      <c r="D421" s="40" t="s">
        <v>117</v>
      </c>
      <c r="E421" s="40" t="s">
        <v>117</v>
      </c>
      <c r="F421" s="45" t="s">
        <v>152</v>
      </c>
      <c r="G421" s="22">
        <v>8180258</v>
      </c>
      <c r="H421" s="23">
        <v>43445</v>
      </c>
      <c r="I421" s="156" t="s">
        <v>517</v>
      </c>
      <c r="J421" s="28" t="s">
        <v>518</v>
      </c>
      <c r="K421" s="34" t="s">
        <v>519</v>
      </c>
      <c r="L421" s="179">
        <v>785400</v>
      </c>
    </row>
    <row r="422" spans="2:12" ht="30" x14ac:dyDescent="0.35">
      <c r="B422" s="20" t="s">
        <v>2350</v>
      </c>
      <c r="C422" s="39" t="s">
        <v>130</v>
      </c>
      <c r="D422" s="40" t="s">
        <v>117</v>
      </c>
      <c r="E422" s="40" t="s">
        <v>117</v>
      </c>
      <c r="F422" s="45" t="s">
        <v>152</v>
      </c>
      <c r="G422" s="22">
        <v>8180274</v>
      </c>
      <c r="H422" s="23">
        <v>43453</v>
      </c>
      <c r="I422" s="156" t="s">
        <v>520</v>
      </c>
      <c r="J422" s="28" t="s">
        <v>518</v>
      </c>
      <c r="K422" s="34" t="s">
        <v>519</v>
      </c>
      <c r="L422" s="179">
        <v>298452</v>
      </c>
    </row>
    <row r="423" spans="2:12" ht="30" x14ac:dyDescent="0.35">
      <c r="B423" s="20" t="s">
        <v>2350</v>
      </c>
      <c r="C423" s="139" t="s">
        <v>13</v>
      </c>
      <c r="D423" s="40" t="s">
        <v>117</v>
      </c>
      <c r="E423" s="40" t="s">
        <v>117</v>
      </c>
      <c r="F423" s="39" t="s">
        <v>118</v>
      </c>
      <c r="G423" s="22">
        <v>8180272</v>
      </c>
      <c r="H423" s="23">
        <v>43453</v>
      </c>
      <c r="I423" s="156" t="s">
        <v>521</v>
      </c>
      <c r="J423" s="28" t="s">
        <v>522</v>
      </c>
      <c r="K423" s="34" t="s">
        <v>523</v>
      </c>
      <c r="L423" s="179">
        <v>109500</v>
      </c>
    </row>
    <row r="424" spans="2:12" ht="45" x14ac:dyDescent="0.35">
      <c r="B424" s="20" t="s">
        <v>2350</v>
      </c>
      <c r="C424" s="139" t="s">
        <v>13</v>
      </c>
      <c r="D424" s="40" t="s">
        <v>117</v>
      </c>
      <c r="E424" s="40" t="s">
        <v>117</v>
      </c>
      <c r="F424" s="39" t="s">
        <v>118</v>
      </c>
      <c r="G424" s="22">
        <v>8180261</v>
      </c>
      <c r="H424" s="23">
        <v>43447</v>
      </c>
      <c r="I424" s="156" t="s">
        <v>524</v>
      </c>
      <c r="J424" s="28" t="s">
        <v>525</v>
      </c>
      <c r="K424" s="34" t="s">
        <v>526</v>
      </c>
      <c r="L424" s="179">
        <v>81998</v>
      </c>
    </row>
    <row r="425" spans="2:12" ht="30" x14ac:dyDescent="0.35">
      <c r="B425" s="20" t="s">
        <v>2350</v>
      </c>
      <c r="C425" s="139" t="s">
        <v>13</v>
      </c>
      <c r="D425" s="40" t="s">
        <v>117</v>
      </c>
      <c r="E425" s="40" t="s">
        <v>117</v>
      </c>
      <c r="F425" s="45" t="s">
        <v>152</v>
      </c>
      <c r="G425" s="22">
        <v>8180263</v>
      </c>
      <c r="H425" s="23">
        <v>43445</v>
      </c>
      <c r="I425" s="156" t="s">
        <v>527</v>
      </c>
      <c r="J425" s="28" t="s">
        <v>528</v>
      </c>
      <c r="K425" s="34" t="s">
        <v>529</v>
      </c>
      <c r="L425" s="179">
        <v>130900</v>
      </c>
    </row>
    <row r="426" spans="2:12" ht="45" x14ac:dyDescent="0.35">
      <c r="B426" s="20" t="s">
        <v>2350</v>
      </c>
      <c r="C426" s="39" t="s">
        <v>151</v>
      </c>
      <c r="D426" s="40" t="s">
        <v>117</v>
      </c>
      <c r="E426" s="40" t="s">
        <v>117</v>
      </c>
      <c r="F426" s="45" t="s">
        <v>152</v>
      </c>
      <c r="G426" s="22">
        <v>8180294</v>
      </c>
      <c r="H426" s="23">
        <v>43462</v>
      </c>
      <c r="I426" s="156" t="s">
        <v>530</v>
      </c>
      <c r="J426" s="28" t="s">
        <v>528</v>
      </c>
      <c r="K426" s="34" t="s">
        <v>529</v>
      </c>
      <c r="L426" s="179">
        <v>80920</v>
      </c>
    </row>
    <row r="427" spans="2:12" ht="45" x14ac:dyDescent="0.35">
      <c r="B427" s="20" t="s">
        <v>2350</v>
      </c>
      <c r="C427" s="139" t="s">
        <v>13</v>
      </c>
      <c r="D427" s="40" t="s">
        <v>117</v>
      </c>
      <c r="E427" s="40" t="s">
        <v>117</v>
      </c>
      <c r="F427" s="45" t="s">
        <v>152</v>
      </c>
      <c r="G427" s="22">
        <v>8180259</v>
      </c>
      <c r="H427" s="23">
        <v>43445</v>
      </c>
      <c r="I427" s="156" t="s">
        <v>531</v>
      </c>
      <c r="J427" s="28" t="s">
        <v>532</v>
      </c>
      <c r="K427" s="34" t="s">
        <v>533</v>
      </c>
      <c r="L427" s="179">
        <v>905400</v>
      </c>
    </row>
    <row r="428" spans="2:12" ht="30" x14ac:dyDescent="0.35">
      <c r="B428" s="20" t="s">
        <v>2350</v>
      </c>
      <c r="C428" s="139" t="s">
        <v>13</v>
      </c>
      <c r="D428" s="40" t="s">
        <v>117</v>
      </c>
      <c r="E428" s="40" t="s">
        <v>117</v>
      </c>
      <c r="F428" s="39" t="s">
        <v>118</v>
      </c>
      <c r="G428" s="22">
        <v>8180274</v>
      </c>
      <c r="H428" s="23">
        <v>43453</v>
      </c>
      <c r="I428" s="156" t="s">
        <v>534</v>
      </c>
      <c r="J428" s="28" t="s">
        <v>535</v>
      </c>
      <c r="K428" s="34" t="s">
        <v>536</v>
      </c>
      <c r="L428" s="179">
        <v>85300</v>
      </c>
    </row>
    <row r="429" spans="2:12" ht="60" x14ac:dyDescent="0.35">
      <c r="B429" s="20" t="s">
        <v>2350</v>
      </c>
      <c r="C429" s="39" t="s">
        <v>130</v>
      </c>
      <c r="D429" s="40" t="s">
        <v>117</v>
      </c>
      <c r="E429" s="40" t="s">
        <v>117</v>
      </c>
      <c r="F429" s="39" t="s">
        <v>118</v>
      </c>
      <c r="G429" s="22">
        <v>8180267</v>
      </c>
      <c r="H429" s="23">
        <v>43448</v>
      </c>
      <c r="I429" s="156" t="s">
        <v>537</v>
      </c>
      <c r="J429" s="28" t="s">
        <v>538</v>
      </c>
      <c r="K429" s="34" t="s">
        <v>539</v>
      </c>
      <c r="L429" s="179">
        <v>202440</v>
      </c>
    </row>
    <row r="430" spans="2:12" ht="30" x14ac:dyDescent="0.35">
      <c r="B430" s="20" t="s">
        <v>2350</v>
      </c>
      <c r="C430" s="39" t="s">
        <v>130</v>
      </c>
      <c r="D430" s="40" t="s">
        <v>117</v>
      </c>
      <c r="E430" s="40" t="s">
        <v>117</v>
      </c>
      <c r="F430" s="39" t="s">
        <v>118</v>
      </c>
      <c r="G430" s="22">
        <v>8180258</v>
      </c>
      <c r="H430" s="23">
        <v>43445</v>
      </c>
      <c r="I430" s="156" t="s">
        <v>540</v>
      </c>
      <c r="J430" s="28" t="s">
        <v>541</v>
      </c>
      <c r="K430" s="34" t="s">
        <v>542</v>
      </c>
      <c r="L430" s="179">
        <v>74970</v>
      </c>
    </row>
    <row r="431" spans="2:12" ht="30" x14ac:dyDescent="0.35">
      <c r="B431" s="20" t="s">
        <v>2350</v>
      </c>
      <c r="C431" s="39" t="s">
        <v>130</v>
      </c>
      <c r="D431" s="40" t="s">
        <v>117</v>
      </c>
      <c r="E431" s="40" t="s">
        <v>117</v>
      </c>
      <c r="F431" s="45" t="s">
        <v>152</v>
      </c>
      <c r="G431" s="22">
        <v>8180261</v>
      </c>
      <c r="H431" s="23">
        <v>43445</v>
      </c>
      <c r="I431" s="156" t="s">
        <v>543</v>
      </c>
      <c r="J431" s="28" t="s">
        <v>544</v>
      </c>
      <c r="K431" s="34" t="s">
        <v>545</v>
      </c>
      <c r="L431" s="179">
        <v>164840</v>
      </c>
    </row>
    <row r="432" spans="2:12" ht="30" x14ac:dyDescent="0.35">
      <c r="B432" s="20" t="s">
        <v>2350</v>
      </c>
      <c r="C432" s="39" t="s">
        <v>130</v>
      </c>
      <c r="D432" s="40" t="s">
        <v>117</v>
      </c>
      <c r="E432" s="40" t="s">
        <v>117</v>
      </c>
      <c r="F432" s="39" t="s">
        <v>118</v>
      </c>
      <c r="G432" s="22">
        <v>8180282</v>
      </c>
      <c r="H432" s="23">
        <v>43462</v>
      </c>
      <c r="I432" s="156" t="s">
        <v>546</v>
      </c>
      <c r="J432" s="28" t="s">
        <v>547</v>
      </c>
      <c r="K432" s="34" t="s">
        <v>548</v>
      </c>
      <c r="L432" s="179">
        <v>5580814</v>
      </c>
    </row>
    <row r="433" spans="2:12" ht="30" x14ac:dyDescent="0.35">
      <c r="B433" s="20" t="s">
        <v>2350</v>
      </c>
      <c r="C433" s="39" t="s">
        <v>130</v>
      </c>
      <c r="D433" s="40" t="s">
        <v>117</v>
      </c>
      <c r="E433" s="40" t="s">
        <v>117</v>
      </c>
      <c r="F433" s="45" t="s">
        <v>152</v>
      </c>
      <c r="G433" s="22">
        <v>8180269</v>
      </c>
      <c r="H433" s="23">
        <v>43447</v>
      </c>
      <c r="I433" s="156" t="s">
        <v>549</v>
      </c>
      <c r="J433" s="28" t="s">
        <v>550</v>
      </c>
      <c r="K433" s="34" t="s">
        <v>551</v>
      </c>
      <c r="L433" s="179">
        <v>82697</v>
      </c>
    </row>
    <row r="434" spans="2:12" ht="45" x14ac:dyDescent="0.35">
      <c r="B434" s="20" t="s">
        <v>2350</v>
      </c>
      <c r="C434" s="39" t="s">
        <v>151</v>
      </c>
      <c r="D434" s="40" t="s">
        <v>117</v>
      </c>
      <c r="E434" s="40" t="s">
        <v>117</v>
      </c>
      <c r="F434" s="45" t="s">
        <v>152</v>
      </c>
      <c r="G434" s="22">
        <v>8180272</v>
      </c>
      <c r="H434" s="23">
        <v>43453</v>
      </c>
      <c r="I434" s="156" t="s">
        <v>552</v>
      </c>
      <c r="J434" s="28" t="s">
        <v>553</v>
      </c>
      <c r="K434" s="34" t="s">
        <v>554</v>
      </c>
      <c r="L434" s="179">
        <v>190400</v>
      </c>
    </row>
    <row r="435" spans="2:12" ht="60" x14ac:dyDescent="0.35">
      <c r="B435" s="20" t="s">
        <v>2350</v>
      </c>
      <c r="C435" s="39" t="s">
        <v>151</v>
      </c>
      <c r="D435" s="40" t="s">
        <v>117</v>
      </c>
      <c r="E435" s="40" t="s">
        <v>117</v>
      </c>
      <c r="F435" s="45" t="s">
        <v>152</v>
      </c>
      <c r="G435" s="22">
        <v>8180281</v>
      </c>
      <c r="H435" s="23">
        <v>43455</v>
      </c>
      <c r="I435" s="156" t="s">
        <v>555</v>
      </c>
      <c r="J435" s="28" t="s">
        <v>553</v>
      </c>
      <c r="K435" s="34" t="s">
        <v>554</v>
      </c>
      <c r="L435" s="179">
        <v>428400</v>
      </c>
    </row>
    <row r="436" spans="2:12" ht="30" x14ac:dyDescent="0.35">
      <c r="B436" s="20" t="s">
        <v>2350</v>
      </c>
      <c r="C436" s="139" t="s">
        <v>13</v>
      </c>
      <c r="D436" s="40" t="s">
        <v>117</v>
      </c>
      <c r="E436" s="40" t="s">
        <v>117</v>
      </c>
      <c r="F436" s="45" t="s">
        <v>152</v>
      </c>
      <c r="G436" s="22">
        <v>8180290</v>
      </c>
      <c r="H436" s="23">
        <v>43460</v>
      </c>
      <c r="I436" s="156" t="s">
        <v>556</v>
      </c>
      <c r="J436" s="28" t="s">
        <v>557</v>
      </c>
      <c r="K436" s="34" t="s">
        <v>558</v>
      </c>
      <c r="L436" s="179">
        <v>268178</v>
      </c>
    </row>
    <row r="437" spans="2:12" ht="30" x14ac:dyDescent="0.35">
      <c r="B437" s="20" t="s">
        <v>2350</v>
      </c>
      <c r="C437" s="39" t="s">
        <v>130</v>
      </c>
      <c r="D437" s="40" t="s">
        <v>117</v>
      </c>
      <c r="E437" s="40" t="s">
        <v>117</v>
      </c>
      <c r="F437" s="39" t="s">
        <v>118</v>
      </c>
      <c r="G437" s="22">
        <v>8180255</v>
      </c>
      <c r="H437" s="23">
        <v>43445</v>
      </c>
      <c r="I437" s="156" t="s">
        <v>559</v>
      </c>
      <c r="J437" s="28" t="s">
        <v>560</v>
      </c>
      <c r="K437" s="34" t="s">
        <v>561</v>
      </c>
      <c r="L437" s="179">
        <v>91392</v>
      </c>
    </row>
    <row r="438" spans="2:12" ht="30" x14ac:dyDescent="0.35">
      <c r="B438" s="20" t="s">
        <v>2350</v>
      </c>
      <c r="C438" s="139" t="s">
        <v>13</v>
      </c>
      <c r="D438" s="40" t="s">
        <v>117</v>
      </c>
      <c r="E438" s="40" t="s">
        <v>117</v>
      </c>
      <c r="F438" s="45" t="s">
        <v>152</v>
      </c>
      <c r="G438" s="22">
        <v>8180284</v>
      </c>
      <c r="H438" s="23">
        <v>43455</v>
      </c>
      <c r="I438" s="156" t="s">
        <v>562</v>
      </c>
      <c r="J438" s="28" t="s">
        <v>563</v>
      </c>
      <c r="K438" s="34" t="s">
        <v>564</v>
      </c>
      <c r="L438" s="179">
        <v>49185</v>
      </c>
    </row>
    <row r="439" spans="2:12" ht="30" x14ac:dyDescent="0.35">
      <c r="B439" s="20" t="s">
        <v>2350</v>
      </c>
      <c r="C439" s="139" t="s">
        <v>13</v>
      </c>
      <c r="D439" s="40" t="s">
        <v>117</v>
      </c>
      <c r="E439" s="40" t="s">
        <v>117</v>
      </c>
      <c r="F439" s="45" t="s">
        <v>152</v>
      </c>
      <c r="G439" s="22">
        <v>8180285</v>
      </c>
      <c r="H439" s="23">
        <v>43455</v>
      </c>
      <c r="I439" s="156" t="s">
        <v>565</v>
      </c>
      <c r="J439" s="28" t="s">
        <v>563</v>
      </c>
      <c r="K439" s="34" t="s">
        <v>564</v>
      </c>
      <c r="L439" s="179">
        <v>41650</v>
      </c>
    </row>
    <row r="440" spans="2:12" ht="60" x14ac:dyDescent="0.35">
      <c r="B440" s="20" t="s">
        <v>2350</v>
      </c>
      <c r="C440" s="39" t="s">
        <v>130</v>
      </c>
      <c r="D440" s="40" t="s">
        <v>117</v>
      </c>
      <c r="E440" s="40" t="s">
        <v>117</v>
      </c>
      <c r="F440" s="39" t="s">
        <v>118</v>
      </c>
      <c r="G440" s="22">
        <v>8180266</v>
      </c>
      <c r="H440" s="23">
        <v>43448</v>
      </c>
      <c r="I440" s="156" t="s">
        <v>566</v>
      </c>
      <c r="J440" s="28" t="s">
        <v>567</v>
      </c>
      <c r="K440" s="34" t="s">
        <v>568</v>
      </c>
      <c r="L440" s="179">
        <v>386105</v>
      </c>
    </row>
    <row r="441" spans="2:12" ht="30" x14ac:dyDescent="0.35">
      <c r="B441" s="20" t="s">
        <v>2350</v>
      </c>
      <c r="C441" s="139" t="s">
        <v>13</v>
      </c>
      <c r="D441" s="40" t="s">
        <v>117</v>
      </c>
      <c r="E441" s="40" t="s">
        <v>117</v>
      </c>
      <c r="F441" s="45" t="s">
        <v>152</v>
      </c>
      <c r="G441" s="22">
        <v>8180262</v>
      </c>
      <c r="H441" s="23">
        <v>43445</v>
      </c>
      <c r="I441" s="156" t="s">
        <v>569</v>
      </c>
      <c r="J441" s="28" t="s">
        <v>570</v>
      </c>
      <c r="K441" s="34" t="s">
        <v>571</v>
      </c>
      <c r="L441" s="179">
        <v>76160</v>
      </c>
    </row>
    <row r="442" spans="2:12" ht="45" x14ac:dyDescent="0.35">
      <c r="B442" s="20" t="s">
        <v>2350</v>
      </c>
      <c r="C442" s="39" t="s">
        <v>151</v>
      </c>
      <c r="D442" s="40" t="s">
        <v>117</v>
      </c>
      <c r="E442" s="40" t="s">
        <v>117</v>
      </c>
      <c r="F442" s="45" t="s">
        <v>152</v>
      </c>
      <c r="G442" s="22">
        <v>8180271</v>
      </c>
      <c r="H442" s="23">
        <v>43448</v>
      </c>
      <c r="I442" s="156" t="s">
        <v>572</v>
      </c>
      <c r="J442" s="28" t="s">
        <v>570</v>
      </c>
      <c r="K442" s="34" t="s">
        <v>571</v>
      </c>
      <c r="L442" s="179">
        <v>255136</v>
      </c>
    </row>
    <row r="443" spans="2:12" ht="45" x14ac:dyDescent="0.35">
      <c r="B443" s="20" t="s">
        <v>2350</v>
      </c>
      <c r="C443" s="139" t="s">
        <v>13</v>
      </c>
      <c r="D443" s="40" t="s">
        <v>117</v>
      </c>
      <c r="E443" s="40" t="s">
        <v>117</v>
      </c>
      <c r="F443" s="45" t="s">
        <v>152</v>
      </c>
      <c r="G443" s="22">
        <v>8180273</v>
      </c>
      <c r="H443" s="23">
        <v>43453</v>
      </c>
      <c r="I443" s="156" t="s">
        <v>573</v>
      </c>
      <c r="J443" s="28" t="s">
        <v>570</v>
      </c>
      <c r="K443" s="34" t="s">
        <v>571</v>
      </c>
      <c r="L443" s="179">
        <v>87584</v>
      </c>
    </row>
    <row r="444" spans="2:12" ht="45" x14ac:dyDescent="0.35">
      <c r="B444" s="20" t="s">
        <v>2350</v>
      </c>
      <c r="C444" s="39" t="s">
        <v>130</v>
      </c>
      <c r="D444" s="40" t="s">
        <v>117</v>
      </c>
      <c r="E444" s="40" t="s">
        <v>117</v>
      </c>
      <c r="F444" s="45" t="s">
        <v>152</v>
      </c>
      <c r="G444" s="22">
        <v>8180256</v>
      </c>
      <c r="H444" s="23">
        <v>43445</v>
      </c>
      <c r="I444" s="156" t="s">
        <v>574</v>
      </c>
      <c r="J444" s="28" t="s">
        <v>575</v>
      </c>
      <c r="K444" s="34" t="s">
        <v>576</v>
      </c>
      <c r="L444" s="179">
        <v>225826</v>
      </c>
    </row>
    <row r="445" spans="2:12" ht="60" x14ac:dyDescent="0.35">
      <c r="B445" s="20" t="s">
        <v>2350</v>
      </c>
      <c r="C445" s="39" t="s">
        <v>130</v>
      </c>
      <c r="D445" s="40" t="s">
        <v>117</v>
      </c>
      <c r="E445" s="40" t="s">
        <v>117</v>
      </c>
      <c r="F445" s="45" t="s">
        <v>152</v>
      </c>
      <c r="G445" s="22">
        <v>8180275</v>
      </c>
      <c r="H445" s="23">
        <v>43455</v>
      </c>
      <c r="I445" s="156" t="s">
        <v>577</v>
      </c>
      <c r="J445" s="28" t="s">
        <v>575</v>
      </c>
      <c r="K445" s="34" t="s">
        <v>576</v>
      </c>
      <c r="L445" s="179">
        <v>225826</v>
      </c>
    </row>
    <row r="446" spans="2:12" ht="30" x14ac:dyDescent="0.35">
      <c r="B446" s="20" t="s">
        <v>2350</v>
      </c>
      <c r="C446" s="39" t="s">
        <v>130</v>
      </c>
      <c r="D446" s="40" t="s">
        <v>117</v>
      </c>
      <c r="E446" s="40" t="s">
        <v>117</v>
      </c>
      <c r="F446" s="45" t="s">
        <v>152</v>
      </c>
      <c r="G446" s="22">
        <v>8180257</v>
      </c>
      <c r="H446" s="23">
        <v>43445</v>
      </c>
      <c r="I446" s="156" t="s">
        <v>578</v>
      </c>
      <c r="J446" s="28" t="s">
        <v>579</v>
      </c>
      <c r="K446" s="34" t="s">
        <v>580</v>
      </c>
      <c r="L446" s="179">
        <v>185264</v>
      </c>
    </row>
    <row r="447" spans="2:12" ht="30" x14ac:dyDescent="0.35">
      <c r="B447" s="20" t="s">
        <v>2350</v>
      </c>
      <c r="C447" s="39" t="s">
        <v>130</v>
      </c>
      <c r="D447" s="40" t="s">
        <v>117</v>
      </c>
      <c r="E447" s="40" t="s">
        <v>117</v>
      </c>
      <c r="F447" s="45" t="s">
        <v>152</v>
      </c>
      <c r="G447" s="22">
        <v>8180259</v>
      </c>
      <c r="H447" s="23">
        <v>43445</v>
      </c>
      <c r="I447" s="156" t="s">
        <v>581</v>
      </c>
      <c r="J447" s="28" t="s">
        <v>579</v>
      </c>
      <c r="K447" s="34" t="s">
        <v>580</v>
      </c>
      <c r="L447" s="179">
        <v>92595</v>
      </c>
    </row>
    <row r="448" spans="2:12" ht="30" x14ac:dyDescent="0.35">
      <c r="B448" s="20" t="s">
        <v>2350</v>
      </c>
      <c r="C448" s="39" t="s">
        <v>130</v>
      </c>
      <c r="D448" s="40" t="s">
        <v>117</v>
      </c>
      <c r="E448" s="40" t="s">
        <v>117</v>
      </c>
      <c r="F448" s="45" t="s">
        <v>152</v>
      </c>
      <c r="G448" s="22">
        <v>8180260</v>
      </c>
      <c r="H448" s="23">
        <v>43445</v>
      </c>
      <c r="I448" s="156" t="s">
        <v>582</v>
      </c>
      <c r="J448" s="28" t="s">
        <v>579</v>
      </c>
      <c r="K448" s="34" t="s">
        <v>580</v>
      </c>
      <c r="L448" s="179">
        <v>185190</v>
      </c>
    </row>
    <row r="449" spans="2:12" ht="30" x14ac:dyDescent="0.35">
      <c r="B449" s="20" t="s">
        <v>2350</v>
      </c>
      <c r="C449" s="39" t="s">
        <v>130</v>
      </c>
      <c r="D449" s="40" t="s">
        <v>117</v>
      </c>
      <c r="E449" s="40" t="s">
        <v>117</v>
      </c>
      <c r="F449" s="45" t="s">
        <v>152</v>
      </c>
      <c r="G449" s="22">
        <v>8180265</v>
      </c>
      <c r="H449" s="23">
        <v>43447</v>
      </c>
      <c r="I449" s="156" t="s">
        <v>583</v>
      </c>
      <c r="J449" s="28" t="s">
        <v>579</v>
      </c>
      <c r="K449" s="34" t="s">
        <v>580</v>
      </c>
      <c r="L449" s="179">
        <v>81044</v>
      </c>
    </row>
    <row r="450" spans="2:12" ht="30" x14ac:dyDescent="0.35">
      <c r="B450" s="20" t="s">
        <v>2350</v>
      </c>
      <c r="C450" s="39" t="s">
        <v>130</v>
      </c>
      <c r="D450" s="40" t="s">
        <v>117</v>
      </c>
      <c r="E450" s="40" t="s">
        <v>117</v>
      </c>
      <c r="F450" s="45" t="s">
        <v>152</v>
      </c>
      <c r="G450" s="22">
        <v>8180267</v>
      </c>
      <c r="H450" s="23">
        <v>43447</v>
      </c>
      <c r="I450" s="156" t="s">
        <v>584</v>
      </c>
      <c r="J450" s="28" t="s">
        <v>579</v>
      </c>
      <c r="K450" s="34" t="s">
        <v>580</v>
      </c>
      <c r="L450" s="179">
        <v>1215652</v>
      </c>
    </row>
    <row r="451" spans="2:12" ht="30" x14ac:dyDescent="0.35">
      <c r="B451" s="20" t="s">
        <v>2350</v>
      </c>
      <c r="C451" s="39" t="s">
        <v>130</v>
      </c>
      <c r="D451" s="40" t="s">
        <v>117</v>
      </c>
      <c r="E451" s="40" t="s">
        <v>117</v>
      </c>
      <c r="F451" s="45" t="s">
        <v>152</v>
      </c>
      <c r="G451" s="22">
        <v>8180275</v>
      </c>
      <c r="H451" s="23">
        <v>43453</v>
      </c>
      <c r="I451" s="156" t="s">
        <v>585</v>
      </c>
      <c r="J451" s="28" t="s">
        <v>579</v>
      </c>
      <c r="K451" s="34" t="s">
        <v>580</v>
      </c>
      <c r="L451" s="179">
        <v>162086</v>
      </c>
    </row>
    <row r="452" spans="2:12" ht="30" x14ac:dyDescent="0.35">
      <c r="B452" s="20" t="s">
        <v>2350</v>
      </c>
      <c r="C452" s="39" t="s">
        <v>130</v>
      </c>
      <c r="D452" s="40" t="s">
        <v>117</v>
      </c>
      <c r="E452" s="40" t="s">
        <v>117</v>
      </c>
      <c r="F452" s="45" t="s">
        <v>152</v>
      </c>
      <c r="G452" s="22">
        <v>8180276</v>
      </c>
      <c r="H452" s="23">
        <v>43453</v>
      </c>
      <c r="I452" s="156" t="s">
        <v>586</v>
      </c>
      <c r="J452" s="28" t="s">
        <v>579</v>
      </c>
      <c r="K452" s="34" t="s">
        <v>580</v>
      </c>
      <c r="L452" s="179">
        <v>277971</v>
      </c>
    </row>
    <row r="453" spans="2:12" ht="45" x14ac:dyDescent="0.35">
      <c r="B453" s="20" t="s">
        <v>2350</v>
      </c>
      <c r="C453" s="39" t="s">
        <v>130</v>
      </c>
      <c r="D453" s="40" t="s">
        <v>117</v>
      </c>
      <c r="E453" s="40" t="s">
        <v>117</v>
      </c>
      <c r="F453" s="45" t="s">
        <v>152</v>
      </c>
      <c r="G453" s="22">
        <v>8180288</v>
      </c>
      <c r="H453" s="23">
        <v>43460</v>
      </c>
      <c r="I453" s="156" t="s">
        <v>587</v>
      </c>
      <c r="J453" s="28" t="s">
        <v>579</v>
      </c>
      <c r="K453" s="34" t="s">
        <v>580</v>
      </c>
      <c r="L453" s="179">
        <v>275658</v>
      </c>
    </row>
    <row r="454" spans="2:12" ht="30" x14ac:dyDescent="0.35">
      <c r="B454" s="20" t="s">
        <v>2350</v>
      </c>
      <c r="C454" s="139" t="s">
        <v>13</v>
      </c>
      <c r="D454" s="40" t="s">
        <v>117</v>
      </c>
      <c r="E454" s="40" t="s">
        <v>117</v>
      </c>
      <c r="F454" s="45" t="s">
        <v>152</v>
      </c>
      <c r="G454" s="22">
        <v>8180286</v>
      </c>
      <c r="H454" s="23">
        <v>43455</v>
      </c>
      <c r="I454" s="156" t="s">
        <v>588</v>
      </c>
      <c r="J454" s="28" t="s">
        <v>589</v>
      </c>
      <c r="K454" s="34" t="s">
        <v>590</v>
      </c>
      <c r="L454" s="179">
        <v>547400</v>
      </c>
    </row>
    <row r="455" spans="2:12" ht="60" x14ac:dyDescent="0.35">
      <c r="B455" s="20" t="s">
        <v>2350</v>
      </c>
      <c r="C455" s="39" t="s">
        <v>63</v>
      </c>
      <c r="D455" s="25" t="s">
        <v>591</v>
      </c>
      <c r="E455" s="26">
        <v>43441</v>
      </c>
      <c r="F455" s="25" t="s">
        <v>338</v>
      </c>
      <c r="G455" s="22" t="s">
        <v>592</v>
      </c>
      <c r="H455" s="23">
        <v>43452</v>
      </c>
      <c r="I455" s="156" t="s">
        <v>593</v>
      </c>
      <c r="J455" s="28" t="s">
        <v>594</v>
      </c>
      <c r="K455" s="34" t="s">
        <v>595</v>
      </c>
      <c r="L455" s="179">
        <v>7233383</v>
      </c>
    </row>
    <row r="456" spans="2:12" ht="45" x14ac:dyDescent="0.35">
      <c r="B456" s="20" t="s">
        <v>2350</v>
      </c>
      <c r="C456" s="39" t="s">
        <v>151</v>
      </c>
      <c r="D456" s="40" t="s">
        <v>117</v>
      </c>
      <c r="E456" s="40" t="s">
        <v>117</v>
      </c>
      <c r="F456" s="45" t="s">
        <v>152</v>
      </c>
      <c r="G456" s="22">
        <v>8180287</v>
      </c>
      <c r="H456" s="23">
        <v>43460</v>
      </c>
      <c r="I456" s="156" t="s">
        <v>596</v>
      </c>
      <c r="J456" s="28" t="s">
        <v>597</v>
      </c>
      <c r="K456" s="34" t="s">
        <v>598</v>
      </c>
      <c r="L456" s="179">
        <v>119000</v>
      </c>
    </row>
    <row r="457" spans="2:12" ht="45" x14ac:dyDescent="0.35">
      <c r="B457" s="20" t="s">
        <v>2350</v>
      </c>
      <c r="C457" s="39" t="s">
        <v>151</v>
      </c>
      <c r="D457" s="40" t="s">
        <v>117</v>
      </c>
      <c r="E457" s="40" t="s">
        <v>117</v>
      </c>
      <c r="F457" s="45" t="s">
        <v>152</v>
      </c>
      <c r="G457" s="22">
        <v>8180264</v>
      </c>
      <c r="H457" s="23">
        <v>43445</v>
      </c>
      <c r="I457" s="156" t="s">
        <v>599</v>
      </c>
      <c r="J457" s="28" t="s">
        <v>600</v>
      </c>
      <c r="K457" s="34" t="s">
        <v>601</v>
      </c>
      <c r="L457" s="179">
        <v>123165</v>
      </c>
    </row>
    <row r="458" spans="2:12" ht="30" x14ac:dyDescent="0.35">
      <c r="B458" s="20" t="s">
        <v>2350</v>
      </c>
      <c r="C458" s="39" t="s">
        <v>130</v>
      </c>
      <c r="D458" s="40" t="s">
        <v>117</v>
      </c>
      <c r="E458" s="40" t="s">
        <v>117</v>
      </c>
      <c r="F458" s="39" t="s">
        <v>118</v>
      </c>
      <c r="G458" s="22">
        <v>8180271</v>
      </c>
      <c r="H458" s="23">
        <v>43453</v>
      </c>
      <c r="I458" s="156" t="s">
        <v>602</v>
      </c>
      <c r="J458" s="28" t="s">
        <v>603</v>
      </c>
      <c r="K458" s="34" t="s">
        <v>604</v>
      </c>
      <c r="L458" s="179">
        <v>39514</v>
      </c>
    </row>
    <row r="459" spans="2:12" ht="30" x14ac:dyDescent="0.35">
      <c r="B459" s="20" t="s">
        <v>2350</v>
      </c>
      <c r="C459" s="39" t="s">
        <v>130</v>
      </c>
      <c r="D459" s="40" t="s">
        <v>117</v>
      </c>
      <c r="E459" s="40" t="s">
        <v>117</v>
      </c>
      <c r="F459" s="39" t="s">
        <v>118</v>
      </c>
      <c r="G459" s="22">
        <v>8180279</v>
      </c>
      <c r="H459" s="23">
        <v>43462</v>
      </c>
      <c r="I459" s="156" t="s">
        <v>605</v>
      </c>
      <c r="J459" s="28" t="s">
        <v>603</v>
      </c>
      <c r="K459" s="34" t="s">
        <v>604</v>
      </c>
      <c r="L459" s="179">
        <v>8977408</v>
      </c>
    </row>
    <row r="460" spans="2:12" ht="30" x14ac:dyDescent="0.35">
      <c r="B460" s="20" t="s">
        <v>2350</v>
      </c>
      <c r="C460" s="39" t="s">
        <v>130</v>
      </c>
      <c r="D460" s="40" t="s">
        <v>117</v>
      </c>
      <c r="E460" s="40" t="s">
        <v>117</v>
      </c>
      <c r="F460" s="39" t="s">
        <v>118</v>
      </c>
      <c r="G460" s="22">
        <v>8180257</v>
      </c>
      <c r="H460" s="23">
        <v>43445</v>
      </c>
      <c r="I460" s="156" t="s">
        <v>606</v>
      </c>
      <c r="J460" s="28" t="s">
        <v>607</v>
      </c>
      <c r="K460" s="34" t="s">
        <v>608</v>
      </c>
      <c r="L460" s="179">
        <v>1951587</v>
      </c>
    </row>
    <row r="461" spans="2:12" ht="45" x14ac:dyDescent="0.35">
      <c r="B461" s="20" t="s">
        <v>2350</v>
      </c>
      <c r="C461" s="39" t="s">
        <v>130</v>
      </c>
      <c r="D461" s="40" t="s">
        <v>117</v>
      </c>
      <c r="E461" s="40" t="s">
        <v>117</v>
      </c>
      <c r="F461" s="39" t="s">
        <v>118</v>
      </c>
      <c r="G461" s="22">
        <v>8180265</v>
      </c>
      <c r="H461" s="23">
        <v>43448</v>
      </c>
      <c r="I461" s="156" t="s">
        <v>609</v>
      </c>
      <c r="J461" s="28" t="s">
        <v>607</v>
      </c>
      <c r="K461" s="34" t="s">
        <v>608</v>
      </c>
      <c r="L461" s="179">
        <v>408212</v>
      </c>
    </row>
    <row r="462" spans="2:12" ht="30" x14ac:dyDescent="0.35">
      <c r="B462" s="20" t="s">
        <v>2350</v>
      </c>
      <c r="C462" s="39" t="s">
        <v>130</v>
      </c>
      <c r="D462" s="40" t="s">
        <v>117</v>
      </c>
      <c r="E462" s="40" t="s">
        <v>117</v>
      </c>
      <c r="F462" s="39" t="s">
        <v>118</v>
      </c>
      <c r="G462" s="22">
        <v>8180268</v>
      </c>
      <c r="H462" s="23">
        <v>43448</v>
      </c>
      <c r="I462" s="156" t="s">
        <v>610</v>
      </c>
      <c r="J462" s="28" t="s">
        <v>607</v>
      </c>
      <c r="K462" s="34" t="s">
        <v>608</v>
      </c>
      <c r="L462" s="179">
        <v>271894</v>
      </c>
    </row>
    <row r="463" spans="2:12" ht="30" x14ac:dyDescent="0.35">
      <c r="B463" s="20" t="s">
        <v>2350</v>
      </c>
      <c r="C463" s="39" t="s">
        <v>130</v>
      </c>
      <c r="D463" s="40" t="s">
        <v>117</v>
      </c>
      <c r="E463" s="40" t="s">
        <v>117</v>
      </c>
      <c r="F463" s="39" t="s">
        <v>118</v>
      </c>
      <c r="G463" s="22">
        <v>8180284</v>
      </c>
      <c r="H463" s="23">
        <v>43462</v>
      </c>
      <c r="I463" s="156" t="s">
        <v>611</v>
      </c>
      <c r="J463" s="28" t="s">
        <v>607</v>
      </c>
      <c r="K463" s="34" t="s">
        <v>608</v>
      </c>
      <c r="L463" s="179">
        <v>266451</v>
      </c>
    </row>
    <row r="464" spans="2:12" ht="30" x14ac:dyDescent="0.35">
      <c r="B464" s="20" t="s">
        <v>2350</v>
      </c>
      <c r="C464" s="39" t="s">
        <v>130</v>
      </c>
      <c r="D464" s="40" t="s">
        <v>117</v>
      </c>
      <c r="E464" s="40" t="s">
        <v>117</v>
      </c>
      <c r="F464" s="39" t="s">
        <v>118</v>
      </c>
      <c r="G464" s="22">
        <v>8180285</v>
      </c>
      <c r="H464" s="23">
        <v>43462</v>
      </c>
      <c r="I464" s="156" t="s">
        <v>612</v>
      </c>
      <c r="J464" s="28" t="s">
        <v>607</v>
      </c>
      <c r="K464" s="34" t="s">
        <v>608</v>
      </c>
      <c r="L464" s="179">
        <v>489606</v>
      </c>
    </row>
    <row r="465" spans="2:12" ht="45" x14ac:dyDescent="0.35">
      <c r="B465" s="20" t="s">
        <v>2350</v>
      </c>
      <c r="C465" s="39" t="s">
        <v>125</v>
      </c>
      <c r="D465" s="21" t="s">
        <v>613</v>
      </c>
      <c r="E465" s="27">
        <v>43452</v>
      </c>
      <c r="F465" s="45" t="s">
        <v>152</v>
      </c>
      <c r="G465" s="22">
        <v>8180279</v>
      </c>
      <c r="H465" s="23">
        <v>43453</v>
      </c>
      <c r="I465" s="156" t="s">
        <v>614</v>
      </c>
      <c r="J465" s="28" t="s">
        <v>615</v>
      </c>
      <c r="K465" s="34" t="s">
        <v>616</v>
      </c>
      <c r="L465" s="179">
        <v>721672</v>
      </c>
    </row>
    <row r="466" spans="2:12" ht="30" x14ac:dyDescent="0.35">
      <c r="B466" s="20" t="s">
        <v>2350</v>
      </c>
      <c r="C466" s="39" t="s">
        <v>130</v>
      </c>
      <c r="D466" s="40" t="s">
        <v>117</v>
      </c>
      <c r="E466" s="40" t="s">
        <v>117</v>
      </c>
      <c r="F466" s="39" t="s">
        <v>118</v>
      </c>
      <c r="G466" s="22">
        <v>8180251</v>
      </c>
      <c r="H466" s="23">
        <v>43445</v>
      </c>
      <c r="I466" s="156" t="s">
        <v>617</v>
      </c>
      <c r="J466" s="28" t="s">
        <v>618</v>
      </c>
      <c r="K466" s="34" t="s">
        <v>619</v>
      </c>
      <c r="L466" s="179">
        <v>148118</v>
      </c>
    </row>
    <row r="467" spans="2:12" ht="45" x14ac:dyDescent="0.35">
      <c r="B467" s="20" t="s">
        <v>2350</v>
      </c>
      <c r="C467" s="39" t="s">
        <v>130</v>
      </c>
      <c r="D467" s="40" t="s">
        <v>117</v>
      </c>
      <c r="E467" s="40" t="s">
        <v>117</v>
      </c>
      <c r="F467" s="39" t="s">
        <v>118</v>
      </c>
      <c r="G467" s="22">
        <v>8180273</v>
      </c>
      <c r="H467" s="23">
        <v>43453</v>
      </c>
      <c r="I467" s="156" t="s">
        <v>620</v>
      </c>
      <c r="J467" s="28" t="s">
        <v>621</v>
      </c>
      <c r="K467" s="34" t="s">
        <v>622</v>
      </c>
      <c r="L467" s="179">
        <v>659425</v>
      </c>
    </row>
    <row r="468" spans="2:12" ht="30" x14ac:dyDescent="0.35">
      <c r="B468" s="20" t="s">
        <v>2350</v>
      </c>
      <c r="C468" s="39" t="s">
        <v>130</v>
      </c>
      <c r="D468" s="40" t="s">
        <v>117</v>
      </c>
      <c r="E468" s="40" t="s">
        <v>117</v>
      </c>
      <c r="F468" s="39" t="s">
        <v>118</v>
      </c>
      <c r="G468" s="22">
        <v>8180277</v>
      </c>
      <c r="H468" s="23">
        <v>43461</v>
      </c>
      <c r="I468" s="156" t="s">
        <v>623</v>
      </c>
      <c r="J468" s="28" t="s">
        <v>56</v>
      </c>
      <c r="K468" s="34" t="s">
        <v>624</v>
      </c>
      <c r="L468" s="179">
        <v>1098121</v>
      </c>
    </row>
    <row r="469" spans="2:12" ht="45" x14ac:dyDescent="0.35">
      <c r="B469" s="20" t="s">
        <v>2350</v>
      </c>
      <c r="C469" s="39" t="s">
        <v>130</v>
      </c>
      <c r="D469" s="40" t="s">
        <v>117</v>
      </c>
      <c r="E469" s="40" t="s">
        <v>117</v>
      </c>
      <c r="F469" s="39" t="s">
        <v>118</v>
      </c>
      <c r="G469" s="22">
        <v>8180276</v>
      </c>
      <c r="H469" s="23">
        <v>43460</v>
      </c>
      <c r="I469" s="156" t="s">
        <v>625</v>
      </c>
      <c r="J469" s="28" t="s">
        <v>626</v>
      </c>
      <c r="K469" s="34" t="s">
        <v>627</v>
      </c>
      <c r="L469" s="179">
        <v>951048</v>
      </c>
    </row>
    <row r="470" spans="2:12" ht="45" x14ac:dyDescent="0.35">
      <c r="B470" s="20" t="s">
        <v>2350</v>
      </c>
      <c r="C470" s="139" t="s">
        <v>13</v>
      </c>
      <c r="D470" s="40" t="s">
        <v>117</v>
      </c>
      <c r="E470" s="40" t="s">
        <v>117</v>
      </c>
      <c r="F470" s="25" t="s">
        <v>338</v>
      </c>
      <c r="G470" s="22" t="s">
        <v>628</v>
      </c>
      <c r="H470" s="23">
        <v>43453</v>
      </c>
      <c r="I470" s="156" t="s">
        <v>629</v>
      </c>
      <c r="J470" s="28" t="s">
        <v>630</v>
      </c>
      <c r="K470" s="34" t="s">
        <v>631</v>
      </c>
      <c r="L470" s="179">
        <v>2105301</v>
      </c>
    </row>
    <row r="471" spans="2:12" ht="30" x14ac:dyDescent="0.35">
      <c r="B471" s="20" t="s">
        <v>2350</v>
      </c>
      <c r="C471" s="39" t="s">
        <v>130</v>
      </c>
      <c r="D471" s="40" t="s">
        <v>117</v>
      </c>
      <c r="E471" s="40" t="s">
        <v>117</v>
      </c>
      <c r="F471" s="39" t="s">
        <v>118</v>
      </c>
      <c r="G471" s="22">
        <v>8180254</v>
      </c>
      <c r="H471" s="23">
        <v>43445</v>
      </c>
      <c r="I471" s="156" t="s">
        <v>632</v>
      </c>
      <c r="J471" s="28" t="s">
        <v>633</v>
      </c>
      <c r="K471" s="34" t="s">
        <v>634</v>
      </c>
      <c r="L471" s="179">
        <v>145868</v>
      </c>
    </row>
    <row r="472" spans="2:12" ht="45" x14ac:dyDescent="0.35">
      <c r="B472" s="20" t="s">
        <v>2350</v>
      </c>
      <c r="C472" s="39" t="s">
        <v>130</v>
      </c>
      <c r="D472" s="40" t="s">
        <v>117</v>
      </c>
      <c r="E472" s="40" t="s">
        <v>117</v>
      </c>
      <c r="F472" s="39" t="s">
        <v>118</v>
      </c>
      <c r="G472" s="22">
        <v>8180262</v>
      </c>
      <c r="H472" s="23">
        <v>43447</v>
      </c>
      <c r="I472" s="156" t="s">
        <v>635</v>
      </c>
      <c r="J472" s="28" t="s">
        <v>636</v>
      </c>
      <c r="K472" s="34" t="s">
        <v>637</v>
      </c>
      <c r="L472" s="179">
        <v>662961</v>
      </c>
    </row>
    <row r="473" spans="2:12" ht="45" x14ac:dyDescent="0.35">
      <c r="B473" s="20" t="s">
        <v>2350</v>
      </c>
      <c r="C473" s="39" t="s">
        <v>130</v>
      </c>
      <c r="D473" s="40" t="s">
        <v>117</v>
      </c>
      <c r="E473" s="40" t="s">
        <v>117</v>
      </c>
      <c r="F473" s="45" t="s">
        <v>152</v>
      </c>
      <c r="G473" s="22">
        <v>8180289</v>
      </c>
      <c r="H473" s="23">
        <v>43460</v>
      </c>
      <c r="I473" s="156" t="s">
        <v>638</v>
      </c>
      <c r="J473" s="28" t="s">
        <v>639</v>
      </c>
      <c r="K473" s="34" t="s">
        <v>640</v>
      </c>
      <c r="L473" s="179">
        <v>233741</v>
      </c>
    </row>
    <row r="474" spans="2:12" ht="30" x14ac:dyDescent="0.35">
      <c r="B474" s="20" t="s">
        <v>2350</v>
      </c>
      <c r="C474" s="39" t="s">
        <v>130</v>
      </c>
      <c r="D474" s="40" t="s">
        <v>117</v>
      </c>
      <c r="E474" s="40" t="s">
        <v>117</v>
      </c>
      <c r="F474" s="39" t="s">
        <v>118</v>
      </c>
      <c r="G474" s="22">
        <v>8180283</v>
      </c>
      <c r="H474" s="23">
        <v>43462</v>
      </c>
      <c r="I474" s="156" t="s">
        <v>641</v>
      </c>
      <c r="J474" s="28" t="s">
        <v>642</v>
      </c>
      <c r="K474" s="34" t="s">
        <v>643</v>
      </c>
      <c r="L474" s="179">
        <v>272861</v>
      </c>
    </row>
    <row r="475" spans="2:12" ht="30" x14ac:dyDescent="0.35">
      <c r="B475" s="20" t="s">
        <v>2350</v>
      </c>
      <c r="C475" s="39" t="s">
        <v>130</v>
      </c>
      <c r="D475" s="40" t="s">
        <v>117</v>
      </c>
      <c r="E475" s="40" t="s">
        <v>117</v>
      </c>
      <c r="F475" s="39" t="s">
        <v>118</v>
      </c>
      <c r="G475" s="22">
        <v>8180253</v>
      </c>
      <c r="H475" s="23">
        <v>43445</v>
      </c>
      <c r="I475" s="156" t="s">
        <v>644</v>
      </c>
      <c r="J475" s="28" t="s">
        <v>645</v>
      </c>
      <c r="K475" s="34" t="s">
        <v>646</v>
      </c>
      <c r="L475" s="179">
        <v>78187</v>
      </c>
    </row>
    <row r="476" spans="2:12" ht="30" x14ac:dyDescent="0.35">
      <c r="B476" s="20" t="s">
        <v>2350</v>
      </c>
      <c r="C476" s="39" t="s">
        <v>130</v>
      </c>
      <c r="D476" s="40" t="s">
        <v>117</v>
      </c>
      <c r="E476" s="40" t="s">
        <v>117</v>
      </c>
      <c r="F476" s="39" t="s">
        <v>118</v>
      </c>
      <c r="G476" s="22">
        <v>8180280</v>
      </c>
      <c r="H476" s="23">
        <v>43462</v>
      </c>
      <c r="I476" s="156" t="s">
        <v>647</v>
      </c>
      <c r="J476" s="28" t="s">
        <v>648</v>
      </c>
      <c r="K476" s="34" t="s">
        <v>649</v>
      </c>
      <c r="L476" s="179">
        <v>2997134</v>
      </c>
    </row>
    <row r="477" spans="2:12" ht="30" x14ac:dyDescent="0.35">
      <c r="B477" s="20" t="s">
        <v>2350</v>
      </c>
      <c r="C477" s="39" t="s">
        <v>130</v>
      </c>
      <c r="D477" s="40" t="s">
        <v>117</v>
      </c>
      <c r="E477" s="40" t="s">
        <v>117</v>
      </c>
      <c r="F477" s="39" t="s">
        <v>118</v>
      </c>
      <c r="G477" s="22">
        <v>8180281</v>
      </c>
      <c r="H477" s="23">
        <v>43462</v>
      </c>
      <c r="I477" s="156" t="s">
        <v>650</v>
      </c>
      <c r="J477" s="28" t="s">
        <v>648</v>
      </c>
      <c r="K477" s="34" t="s">
        <v>649</v>
      </c>
      <c r="L477" s="179">
        <v>5998075</v>
      </c>
    </row>
    <row r="478" spans="2:12" ht="30" x14ac:dyDescent="0.35">
      <c r="B478" s="20" t="s">
        <v>2350</v>
      </c>
      <c r="C478" s="39" t="s">
        <v>130</v>
      </c>
      <c r="D478" s="40" t="s">
        <v>117</v>
      </c>
      <c r="E478" s="40" t="s">
        <v>117</v>
      </c>
      <c r="F478" s="39" t="s">
        <v>118</v>
      </c>
      <c r="G478" s="22">
        <v>5653</v>
      </c>
      <c r="H478" s="23">
        <v>43453</v>
      </c>
      <c r="I478" s="156" t="s">
        <v>651</v>
      </c>
      <c r="J478" s="28" t="s">
        <v>652</v>
      </c>
      <c r="K478" s="34" t="s">
        <v>653</v>
      </c>
      <c r="L478" s="179">
        <v>7009709</v>
      </c>
    </row>
    <row r="479" spans="2:12" ht="30" x14ac:dyDescent="0.35">
      <c r="B479" s="20" t="s">
        <v>2350</v>
      </c>
      <c r="C479" s="39" t="s">
        <v>130</v>
      </c>
      <c r="D479" s="40" t="s">
        <v>117</v>
      </c>
      <c r="E479" s="40" t="s">
        <v>117</v>
      </c>
      <c r="F479" s="39" t="s">
        <v>118</v>
      </c>
      <c r="G479" s="22">
        <v>5654</v>
      </c>
      <c r="H479" s="23">
        <v>43453</v>
      </c>
      <c r="I479" s="156" t="s">
        <v>654</v>
      </c>
      <c r="J479" s="28" t="s">
        <v>652</v>
      </c>
      <c r="K479" s="34" t="s">
        <v>653</v>
      </c>
      <c r="L479" s="179">
        <v>3742577</v>
      </c>
    </row>
    <row r="480" spans="2:12" ht="30" x14ac:dyDescent="0.35">
      <c r="B480" s="20" t="s">
        <v>2350</v>
      </c>
      <c r="C480" s="39" t="s">
        <v>130</v>
      </c>
      <c r="D480" s="40" t="s">
        <v>117</v>
      </c>
      <c r="E480" s="40" t="s">
        <v>117</v>
      </c>
      <c r="F480" s="39" t="s">
        <v>118</v>
      </c>
      <c r="G480" s="22">
        <v>8180269</v>
      </c>
      <c r="H480" s="23">
        <v>43453</v>
      </c>
      <c r="I480" s="156" t="s">
        <v>655</v>
      </c>
      <c r="J480" s="28" t="s">
        <v>656</v>
      </c>
      <c r="K480" s="34" t="s">
        <v>657</v>
      </c>
      <c r="L480" s="179">
        <v>1525049</v>
      </c>
    </row>
    <row r="481" spans="2:12" ht="30" x14ac:dyDescent="0.35">
      <c r="B481" s="20" t="s">
        <v>2350</v>
      </c>
      <c r="C481" s="39" t="s">
        <v>130</v>
      </c>
      <c r="D481" s="40" t="s">
        <v>117</v>
      </c>
      <c r="E481" s="40" t="s">
        <v>117</v>
      </c>
      <c r="F481" s="39" t="s">
        <v>118</v>
      </c>
      <c r="G481" s="22">
        <v>8180252</v>
      </c>
      <c r="H481" s="23">
        <v>43445</v>
      </c>
      <c r="I481" s="156" t="s">
        <v>658</v>
      </c>
      <c r="J481" s="28" t="s">
        <v>659</v>
      </c>
      <c r="K481" s="34" t="s">
        <v>660</v>
      </c>
      <c r="L481" s="179">
        <v>499800</v>
      </c>
    </row>
    <row r="482" spans="2:12" ht="45" x14ac:dyDescent="0.35">
      <c r="B482" s="20" t="s">
        <v>2350</v>
      </c>
      <c r="C482" s="139" t="s">
        <v>13</v>
      </c>
      <c r="D482" s="40" t="s">
        <v>117</v>
      </c>
      <c r="E482" s="40" t="s">
        <v>117</v>
      </c>
      <c r="F482" s="39" t="s">
        <v>118</v>
      </c>
      <c r="G482" s="22">
        <v>8180250</v>
      </c>
      <c r="H482" s="23">
        <v>43445</v>
      </c>
      <c r="I482" s="156" t="s">
        <v>661</v>
      </c>
      <c r="J482" s="28" t="s">
        <v>662</v>
      </c>
      <c r="K482" s="34" t="s">
        <v>663</v>
      </c>
      <c r="L482" s="179">
        <v>2056320</v>
      </c>
    </row>
    <row r="483" spans="2:12" ht="45" x14ac:dyDescent="0.3">
      <c r="B483" s="20" t="s">
        <v>2350</v>
      </c>
      <c r="C483" s="139" t="s">
        <v>14</v>
      </c>
      <c r="D483" s="40" t="s">
        <v>117</v>
      </c>
      <c r="E483" s="40" t="s">
        <v>117</v>
      </c>
      <c r="F483" s="20" t="s">
        <v>210</v>
      </c>
      <c r="G483" s="28" t="s">
        <v>664</v>
      </c>
      <c r="H483" s="26">
        <v>43465</v>
      </c>
      <c r="I483" s="89" t="s">
        <v>665</v>
      </c>
      <c r="J483" s="28" t="s">
        <v>666</v>
      </c>
      <c r="K483" s="34" t="s">
        <v>240</v>
      </c>
      <c r="L483" s="172">
        <v>1154450</v>
      </c>
    </row>
    <row r="484" spans="2:12" ht="45" x14ac:dyDescent="0.3">
      <c r="B484" s="20" t="s">
        <v>2350</v>
      </c>
      <c r="C484" s="39" t="s">
        <v>151</v>
      </c>
      <c r="D484" s="40" t="s">
        <v>117</v>
      </c>
      <c r="E484" s="40" t="s">
        <v>117</v>
      </c>
      <c r="F484" s="20" t="s">
        <v>210</v>
      </c>
      <c r="G484" s="29">
        <v>648313.64831600001</v>
      </c>
      <c r="H484" s="26">
        <v>43465</v>
      </c>
      <c r="I484" s="89" t="s">
        <v>667</v>
      </c>
      <c r="J484" s="28" t="s">
        <v>24</v>
      </c>
      <c r="K484" s="34" t="s">
        <v>25</v>
      </c>
      <c r="L484" s="172">
        <v>1920816</v>
      </c>
    </row>
    <row r="485" spans="2:12" ht="45" x14ac:dyDescent="0.3">
      <c r="B485" s="20" t="s">
        <v>2350</v>
      </c>
      <c r="C485" s="39" t="s">
        <v>151</v>
      </c>
      <c r="D485" s="40" t="s">
        <v>117</v>
      </c>
      <c r="E485" s="40" t="s">
        <v>117</v>
      </c>
      <c r="F485" s="20" t="s">
        <v>210</v>
      </c>
      <c r="G485" s="30">
        <v>645044</v>
      </c>
      <c r="H485" s="26">
        <v>43465</v>
      </c>
      <c r="I485" s="89" t="s">
        <v>668</v>
      </c>
      <c r="J485" s="28" t="s">
        <v>24</v>
      </c>
      <c r="K485" s="34" t="s">
        <v>25</v>
      </c>
      <c r="L485" s="172">
        <v>3100524</v>
      </c>
    </row>
    <row r="486" spans="2:12" ht="60" x14ac:dyDescent="0.3">
      <c r="B486" s="20" t="s">
        <v>2350</v>
      </c>
      <c r="C486" s="139" t="s">
        <v>14</v>
      </c>
      <c r="D486" s="40" t="s">
        <v>117</v>
      </c>
      <c r="E486" s="40" t="s">
        <v>117</v>
      </c>
      <c r="F486" s="20" t="s">
        <v>210</v>
      </c>
      <c r="G486" s="30" t="s">
        <v>669</v>
      </c>
      <c r="H486" s="26">
        <v>43465</v>
      </c>
      <c r="I486" s="221" t="s">
        <v>670</v>
      </c>
      <c r="J486" s="28" t="s">
        <v>671</v>
      </c>
      <c r="K486" s="34" t="s">
        <v>229</v>
      </c>
      <c r="L486" s="172">
        <v>1631800</v>
      </c>
    </row>
    <row r="487" spans="2:12" ht="60" x14ac:dyDescent="0.3">
      <c r="B487" s="20" t="s">
        <v>2350</v>
      </c>
      <c r="C487" s="139" t="s">
        <v>14</v>
      </c>
      <c r="D487" s="40" t="s">
        <v>117</v>
      </c>
      <c r="E487" s="40" t="s">
        <v>117</v>
      </c>
      <c r="F487" s="20" t="s">
        <v>210</v>
      </c>
      <c r="G487" s="30" t="s">
        <v>672</v>
      </c>
      <c r="H487" s="26">
        <v>43465</v>
      </c>
      <c r="I487" s="221" t="s">
        <v>673</v>
      </c>
      <c r="J487" s="28" t="s">
        <v>674</v>
      </c>
      <c r="K487" s="34" t="s">
        <v>675</v>
      </c>
      <c r="L487" s="172">
        <v>797444</v>
      </c>
    </row>
    <row r="488" spans="2:12" ht="45" x14ac:dyDescent="0.3">
      <c r="B488" s="20" t="s">
        <v>2350</v>
      </c>
      <c r="C488" s="39" t="s">
        <v>125</v>
      </c>
      <c r="D488" s="21" t="s">
        <v>676</v>
      </c>
      <c r="E488" s="27">
        <v>43446</v>
      </c>
      <c r="F488" s="20" t="s">
        <v>338</v>
      </c>
      <c r="G488" s="30">
        <v>1028</v>
      </c>
      <c r="H488" s="26">
        <v>43446</v>
      </c>
      <c r="I488" s="221" t="s">
        <v>677</v>
      </c>
      <c r="J488" s="28" t="s">
        <v>678</v>
      </c>
      <c r="K488" s="34" t="s">
        <v>679</v>
      </c>
      <c r="L488" s="172">
        <v>325404</v>
      </c>
    </row>
    <row r="489" spans="2:12" ht="45" x14ac:dyDescent="0.3">
      <c r="B489" s="20" t="s">
        <v>2361</v>
      </c>
      <c r="C489" s="39" t="s">
        <v>151</v>
      </c>
      <c r="D489" s="40" t="s">
        <v>117</v>
      </c>
      <c r="E489" s="40" t="s">
        <v>117</v>
      </c>
      <c r="F489" s="45" t="s">
        <v>152</v>
      </c>
      <c r="G489" s="103">
        <v>9180465</v>
      </c>
      <c r="H489" s="119">
        <v>43444</v>
      </c>
      <c r="I489" s="45" t="s">
        <v>1904</v>
      </c>
      <c r="J489" s="45" t="s">
        <v>1905</v>
      </c>
      <c r="K489" s="207" t="s">
        <v>1906</v>
      </c>
      <c r="L489" s="118">
        <v>480000</v>
      </c>
    </row>
    <row r="490" spans="2:12" ht="45" x14ac:dyDescent="0.3">
      <c r="B490" s="20" t="s">
        <v>2361</v>
      </c>
      <c r="C490" s="39" t="s">
        <v>151</v>
      </c>
      <c r="D490" s="40" t="s">
        <v>117</v>
      </c>
      <c r="E490" s="40" t="s">
        <v>117</v>
      </c>
      <c r="F490" s="45" t="s">
        <v>152</v>
      </c>
      <c r="G490" s="103">
        <v>9180466</v>
      </c>
      <c r="H490" s="119">
        <v>43444</v>
      </c>
      <c r="I490" s="45" t="s">
        <v>1907</v>
      </c>
      <c r="J490" s="45" t="s">
        <v>1908</v>
      </c>
      <c r="K490" s="207" t="s">
        <v>1909</v>
      </c>
      <c r="L490" s="118">
        <v>245950</v>
      </c>
    </row>
    <row r="491" spans="2:12" ht="45" x14ac:dyDescent="0.3">
      <c r="B491" s="20" t="s">
        <v>2361</v>
      </c>
      <c r="C491" s="39" t="s">
        <v>151</v>
      </c>
      <c r="D491" s="40" t="s">
        <v>117</v>
      </c>
      <c r="E491" s="40" t="s">
        <v>117</v>
      </c>
      <c r="F491" s="45" t="s">
        <v>152</v>
      </c>
      <c r="G491" s="103">
        <v>9180467</v>
      </c>
      <c r="H491" s="119">
        <v>43444</v>
      </c>
      <c r="I491" s="45" t="s">
        <v>1910</v>
      </c>
      <c r="J491" s="45" t="s">
        <v>1911</v>
      </c>
      <c r="K491" s="207" t="s">
        <v>1912</v>
      </c>
      <c r="L491" s="118">
        <v>480000</v>
      </c>
    </row>
    <row r="492" spans="2:12" ht="30" x14ac:dyDescent="0.3">
      <c r="B492" s="20" t="s">
        <v>2361</v>
      </c>
      <c r="C492" s="139" t="s">
        <v>13</v>
      </c>
      <c r="D492" s="40" t="s">
        <v>117</v>
      </c>
      <c r="E492" s="40" t="s">
        <v>117</v>
      </c>
      <c r="F492" s="45" t="s">
        <v>152</v>
      </c>
      <c r="G492" s="103">
        <v>9180468</v>
      </c>
      <c r="H492" s="119">
        <v>43444</v>
      </c>
      <c r="I492" s="45" t="s">
        <v>1913</v>
      </c>
      <c r="J492" s="45" t="s">
        <v>1914</v>
      </c>
      <c r="K492" s="207" t="s">
        <v>1915</v>
      </c>
      <c r="L492" s="118">
        <v>65450</v>
      </c>
    </row>
    <row r="493" spans="2:12" ht="30" x14ac:dyDescent="0.3">
      <c r="B493" s="20" t="s">
        <v>2361</v>
      </c>
      <c r="C493" s="139" t="s">
        <v>13</v>
      </c>
      <c r="D493" s="40" t="s">
        <v>117</v>
      </c>
      <c r="E493" s="40" t="s">
        <v>117</v>
      </c>
      <c r="F493" s="39" t="s">
        <v>118</v>
      </c>
      <c r="G493" s="103">
        <v>9180130</v>
      </c>
      <c r="H493" s="119">
        <v>43444</v>
      </c>
      <c r="I493" s="45" t="s">
        <v>1916</v>
      </c>
      <c r="J493" s="45" t="s">
        <v>1917</v>
      </c>
      <c r="K493" s="207" t="s">
        <v>1918</v>
      </c>
      <c r="L493" s="118">
        <v>95700</v>
      </c>
    </row>
    <row r="494" spans="2:12" ht="30" x14ac:dyDescent="0.3">
      <c r="B494" s="20" t="s">
        <v>2361</v>
      </c>
      <c r="C494" s="45" t="s">
        <v>1919</v>
      </c>
      <c r="D494" s="63" t="s">
        <v>1920</v>
      </c>
      <c r="E494" s="106">
        <v>43437</v>
      </c>
      <c r="F494" s="45" t="s">
        <v>152</v>
      </c>
      <c r="G494" s="103">
        <v>9180469</v>
      </c>
      <c r="H494" s="119">
        <v>43444</v>
      </c>
      <c r="I494" s="45" t="s">
        <v>1921</v>
      </c>
      <c r="J494" s="45" t="s">
        <v>1922</v>
      </c>
      <c r="K494" s="207" t="s">
        <v>1923</v>
      </c>
      <c r="L494" s="118">
        <v>3812132</v>
      </c>
    </row>
    <row r="495" spans="2:12" ht="45" x14ac:dyDescent="0.3">
      <c r="B495" s="20" t="s">
        <v>2361</v>
      </c>
      <c r="C495" s="39" t="s">
        <v>151</v>
      </c>
      <c r="D495" s="40" t="s">
        <v>117</v>
      </c>
      <c r="E495" s="40" t="s">
        <v>117</v>
      </c>
      <c r="F495" s="45" t="s">
        <v>152</v>
      </c>
      <c r="G495" s="103">
        <v>9180470</v>
      </c>
      <c r="H495" s="119">
        <v>43444</v>
      </c>
      <c r="I495" s="45" t="s">
        <v>1924</v>
      </c>
      <c r="J495" s="45" t="s">
        <v>1925</v>
      </c>
      <c r="K495" s="207" t="s">
        <v>1926</v>
      </c>
      <c r="L495" s="118">
        <v>124831</v>
      </c>
    </row>
    <row r="496" spans="2:12" ht="30" x14ac:dyDescent="0.3">
      <c r="B496" s="20" t="s">
        <v>2361</v>
      </c>
      <c r="C496" s="139" t="s">
        <v>13</v>
      </c>
      <c r="D496" s="40" t="s">
        <v>117</v>
      </c>
      <c r="E496" s="40" t="s">
        <v>117</v>
      </c>
      <c r="F496" s="45" t="s">
        <v>152</v>
      </c>
      <c r="G496" s="103">
        <v>9180471</v>
      </c>
      <c r="H496" s="119">
        <v>43444</v>
      </c>
      <c r="I496" s="45" t="s">
        <v>1927</v>
      </c>
      <c r="J496" s="45" t="s">
        <v>1928</v>
      </c>
      <c r="K496" s="207" t="s">
        <v>1929</v>
      </c>
      <c r="L496" s="118">
        <v>90000</v>
      </c>
    </row>
    <row r="497" spans="2:12" ht="45" x14ac:dyDescent="0.3">
      <c r="B497" s="20" t="s">
        <v>2361</v>
      </c>
      <c r="C497" s="39" t="s">
        <v>151</v>
      </c>
      <c r="D497" s="40" t="s">
        <v>117</v>
      </c>
      <c r="E497" s="40" t="s">
        <v>117</v>
      </c>
      <c r="F497" s="45" t="s">
        <v>152</v>
      </c>
      <c r="G497" s="103">
        <v>9180473</v>
      </c>
      <c r="H497" s="119">
        <v>43444</v>
      </c>
      <c r="I497" s="45" t="s">
        <v>1930</v>
      </c>
      <c r="J497" s="45" t="s">
        <v>1931</v>
      </c>
      <c r="K497" s="207" t="s">
        <v>1932</v>
      </c>
      <c r="L497" s="118">
        <v>168008</v>
      </c>
    </row>
    <row r="498" spans="2:12" ht="45" x14ac:dyDescent="0.3">
      <c r="B498" s="20" t="s">
        <v>2361</v>
      </c>
      <c r="C498" s="39" t="s">
        <v>151</v>
      </c>
      <c r="D498" s="40" t="s">
        <v>117</v>
      </c>
      <c r="E498" s="40" t="s">
        <v>117</v>
      </c>
      <c r="F498" s="45" t="s">
        <v>152</v>
      </c>
      <c r="G498" s="103">
        <v>9180474</v>
      </c>
      <c r="H498" s="119">
        <v>43444</v>
      </c>
      <c r="I498" s="45" t="s">
        <v>1933</v>
      </c>
      <c r="J498" s="45" t="s">
        <v>1934</v>
      </c>
      <c r="K498" s="207" t="s">
        <v>1935</v>
      </c>
      <c r="L498" s="118">
        <v>254996</v>
      </c>
    </row>
    <row r="499" spans="2:12" ht="30" x14ac:dyDescent="0.3">
      <c r="B499" s="20" t="s">
        <v>2361</v>
      </c>
      <c r="C499" s="39" t="s">
        <v>130</v>
      </c>
      <c r="D499" s="40" t="s">
        <v>117</v>
      </c>
      <c r="E499" s="40" t="s">
        <v>117</v>
      </c>
      <c r="F499" s="39" t="s">
        <v>118</v>
      </c>
      <c r="G499" s="103">
        <v>9180131</v>
      </c>
      <c r="H499" s="119">
        <v>43444</v>
      </c>
      <c r="I499" s="45" t="s">
        <v>1936</v>
      </c>
      <c r="J499" s="45" t="s">
        <v>1937</v>
      </c>
      <c r="K499" s="207" t="s">
        <v>1938</v>
      </c>
      <c r="L499" s="118">
        <v>965082</v>
      </c>
    </row>
    <row r="500" spans="2:12" ht="30" x14ac:dyDescent="0.3">
      <c r="B500" s="20" t="s">
        <v>2361</v>
      </c>
      <c r="C500" s="39" t="s">
        <v>130</v>
      </c>
      <c r="D500" s="40" t="s">
        <v>117</v>
      </c>
      <c r="E500" s="40" t="s">
        <v>117</v>
      </c>
      <c r="F500" s="45" t="s">
        <v>152</v>
      </c>
      <c r="G500" s="103">
        <v>9180475</v>
      </c>
      <c r="H500" s="119">
        <v>43444</v>
      </c>
      <c r="I500" s="45" t="s">
        <v>1939</v>
      </c>
      <c r="J500" s="45" t="s">
        <v>1940</v>
      </c>
      <c r="K500" s="207" t="s">
        <v>1941</v>
      </c>
      <c r="L500" s="118">
        <v>478791</v>
      </c>
    </row>
    <row r="501" spans="2:12" ht="30" x14ac:dyDescent="0.3">
      <c r="B501" s="20" t="s">
        <v>2361</v>
      </c>
      <c r="C501" s="39" t="s">
        <v>130</v>
      </c>
      <c r="D501" s="40" t="s">
        <v>117</v>
      </c>
      <c r="E501" s="40" t="s">
        <v>117</v>
      </c>
      <c r="F501" s="39" t="s">
        <v>118</v>
      </c>
      <c r="G501" s="103">
        <v>9180132</v>
      </c>
      <c r="H501" s="119">
        <v>43444</v>
      </c>
      <c r="I501" s="45" t="s">
        <v>1942</v>
      </c>
      <c r="J501" s="45" t="s">
        <v>1943</v>
      </c>
      <c r="K501" s="207" t="s">
        <v>1944</v>
      </c>
      <c r="L501" s="118">
        <v>139111</v>
      </c>
    </row>
    <row r="502" spans="2:12" ht="30" x14ac:dyDescent="0.3">
      <c r="B502" s="20" t="s">
        <v>2361</v>
      </c>
      <c r="C502" s="39" t="s">
        <v>130</v>
      </c>
      <c r="D502" s="40" t="s">
        <v>117</v>
      </c>
      <c r="E502" s="40" t="s">
        <v>117</v>
      </c>
      <c r="F502" s="39" t="s">
        <v>118</v>
      </c>
      <c r="G502" s="103">
        <v>9180133</v>
      </c>
      <c r="H502" s="119">
        <v>43444</v>
      </c>
      <c r="I502" s="45" t="s">
        <v>1945</v>
      </c>
      <c r="J502" s="45" t="s">
        <v>1466</v>
      </c>
      <c r="K502" s="207" t="s">
        <v>548</v>
      </c>
      <c r="L502" s="118">
        <v>721774</v>
      </c>
    </row>
    <row r="503" spans="2:12" ht="30" x14ac:dyDescent="0.3">
      <c r="B503" s="20" t="s">
        <v>2361</v>
      </c>
      <c r="C503" s="39" t="s">
        <v>130</v>
      </c>
      <c r="D503" s="40" t="s">
        <v>117</v>
      </c>
      <c r="E503" s="40" t="s">
        <v>117</v>
      </c>
      <c r="F503" s="39" t="s">
        <v>118</v>
      </c>
      <c r="G503" s="103">
        <v>9180134</v>
      </c>
      <c r="H503" s="119">
        <v>43444</v>
      </c>
      <c r="I503" s="45" t="s">
        <v>1936</v>
      </c>
      <c r="J503" s="45" t="s">
        <v>1946</v>
      </c>
      <c r="K503" s="207" t="s">
        <v>1947</v>
      </c>
      <c r="L503" s="118">
        <v>202919</v>
      </c>
    </row>
    <row r="504" spans="2:12" ht="45" x14ac:dyDescent="0.3">
      <c r="B504" s="20" t="s">
        <v>2361</v>
      </c>
      <c r="C504" s="39" t="s">
        <v>151</v>
      </c>
      <c r="D504" s="40" t="s">
        <v>117</v>
      </c>
      <c r="E504" s="40" t="s">
        <v>117</v>
      </c>
      <c r="F504" s="45" t="s">
        <v>152</v>
      </c>
      <c r="G504" s="103">
        <v>9180476</v>
      </c>
      <c r="H504" s="119">
        <v>43444</v>
      </c>
      <c r="I504" s="45" t="s">
        <v>1948</v>
      </c>
      <c r="J504" s="45" t="s">
        <v>1949</v>
      </c>
      <c r="K504" s="207" t="s">
        <v>1950</v>
      </c>
      <c r="L504" s="118">
        <v>445060</v>
      </c>
    </row>
    <row r="505" spans="2:12" ht="30" x14ac:dyDescent="0.3">
      <c r="B505" s="20" t="s">
        <v>2361</v>
      </c>
      <c r="C505" s="39" t="s">
        <v>130</v>
      </c>
      <c r="D505" s="40" t="s">
        <v>117</v>
      </c>
      <c r="E505" s="40" t="s">
        <v>117</v>
      </c>
      <c r="F505" s="39" t="s">
        <v>118</v>
      </c>
      <c r="G505" s="103">
        <v>9180135</v>
      </c>
      <c r="H505" s="119">
        <v>43444</v>
      </c>
      <c r="I505" s="45" t="s">
        <v>1936</v>
      </c>
      <c r="J505" s="45" t="s">
        <v>1951</v>
      </c>
      <c r="K505" s="207" t="s">
        <v>1627</v>
      </c>
      <c r="L505" s="118">
        <v>457150</v>
      </c>
    </row>
    <row r="506" spans="2:12" ht="30" x14ac:dyDescent="0.3">
      <c r="B506" s="20" t="s">
        <v>2361</v>
      </c>
      <c r="C506" s="39" t="s">
        <v>130</v>
      </c>
      <c r="D506" s="40" t="s">
        <v>117</v>
      </c>
      <c r="E506" s="40" t="s">
        <v>117</v>
      </c>
      <c r="F506" s="39" t="s">
        <v>118</v>
      </c>
      <c r="G506" s="103">
        <v>9180136</v>
      </c>
      <c r="H506" s="119">
        <v>43444</v>
      </c>
      <c r="I506" s="45" t="s">
        <v>1936</v>
      </c>
      <c r="J506" s="45" t="s">
        <v>1952</v>
      </c>
      <c r="K506" s="207" t="s">
        <v>646</v>
      </c>
      <c r="L506" s="118">
        <v>319401</v>
      </c>
    </row>
    <row r="507" spans="2:12" ht="30" x14ac:dyDescent="0.3">
      <c r="B507" s="20" t="s">
        <v>2361</v>
      </c>
      <c r="C507" s="39" t="s">
        <v>130</v>
      </c>
      <c r="D507" s="40" t="s">
        <v>117</v>
      </c>
      <c r="E507" s="40" t="s">
        <v>117</v>
      </c>
      <c r="F507" s="39" t="s">
        <v>118</v>
      </c>
      <c r="G507" s="103">
        <v>9180138</v>
      </c>
      <c r="H507" s="119">
        <v>43444</v>
      </c>
      <c r="I507" s="45" t="s">
        <v>1936</v>
      </c>
      <c r="J507" s="45" t="s">
        <v>1953</v>
      </c>
      <c r="K507" s="207" t="s">
        <v>576</v>
      </c>
      <c r="L507" s="118">
        <v>1742594</v>
      </c>
    </row>
    <row r="508" spans="2:12" ht="30" x14ac:dyDescent="0.3">
      <c r="B508" s="20" t="s">
        <v>2361</v>
      </c>
      <c r="C508" s="39" t="s">
        <v>130</v>
      </c>
      <c r="D508" s="40" t="s">
        <v>117</v>
      </c>
      <c r="E508" s="40" t="s">
        <v>117</v>
      </c>
      <c r="F508" s="39" t="s">
        <v>118</v>
      </c>
      <c r="G508" s="103">
        <v>9180139</v>
      </c>
      <c r="H508" s="119">
        <v>43444</v>
      </c>
      <c r="I508" s="45" t="s">
        <v>1954</v>
      </c>
      <c r="J508" s="45" t="s">
        <v>1955</v>
      </c>
      <c r="K508" s="207" t="s">
        <v>1956</v>
      </c>
      <c r="L508" s="118">
        <v>3204968</v>
      </c>
    </row>
    <row r="509" spans="2:12" ht="45" x14ac:dyDescent="0.3">
      <c r="B509" s="20" t="s">
        <v>2361</v>
      </c>
      <c r="C509" s="39" t="s">
        <v>151</v>
      </c>
      <c r="D509" s="40" t="s">
        <v>117</v>
      </c>
      <c r="E509" s="40" t="s">
        <v>117</v>
      </c>
      <c r="F509" s="45" t="s">
        <v>152</v>
      </c>
      <c r="G509" s="103">
        <v>9180477</v>
      </c>
      <c r="H509" s="119">
        <v>43444</v>
      </c>
      <c r="I509" s="45" t="s">
        <v>1957</v>
      </c>
      <c r="J509" s="45" t="s">
        <v>1925</v>
      </c>
      <c r="K509" s="207" t="s">
        <v>1926</v>
      </c>
      <c r="L509" s="118">
        <v>103411</v>
      </c>
    </row>
    <row r="510" spans="2:12" ht="45" x14ac:dyDescent="0.3">
      <c r="B510" s="20" t="s">
        <v>2361</v>
      </c>
      <c r="C510" s="39" t="s">
        <v>151</v>
      </c>
      <c r="D510" s="40" t="s">
        <v>117</v>
      </c>
      <c r="E510" s="40" t="s">
        <v>117</v>
      </c>
      <c r="F510" s="45" t="s">
        <v>152</v>
      </c>
      <c r="G510" s="103">
        <v>9180479</v>
      </c>
      <c r="H510" s="119">
        <v>43444</v>
      </c>
      <c r="I510" s="45" t="s">
        <v>1958</v>
      </c>
      <c r="J510" s="45" t="s">
        <v>176</v>
      </c>
      <c r="K510" s="207" t="s">
        <v>177</v>
      </c>
      <c r="L510" s="118">
        <v>300585</v>
      </c>
    </row>
    <row r="511" spans="2:12" ht="30" x14ac:dyDescent="0.3">
      <c r="B511" s="20" t="s">
        <v>2361</v>
      </c>
      <c r="C511" s="139" t="s">
        <v>114</v>
      </c>
      <c r="D511" s="63" t="s">
        <v>1621</v>
      </c>
      <c r="E511" s="106">
        <v>42747</v>
      </c>
      <c r="F511" s="45" t="s">
        <v>152</v>
      </c>
      <c r="G511" s="120">
        <v>9180480</v>
      </c>
      <c r="H511" s="119">
        <v>43444</v>
      </c>
      <c r="I511" s="45" t="s">
        <v>1959</v>
      </c>
      <c r="J511" s="139" t="s">
        <v>411</v>
      </c>
      <c r="K511" s="183" t="s">
        <v>266</v>
      </c>
      <c r="L511" s="118">
        <v>101638</v>
      </c>
    </row>
    <row r="512" spans="2:12" ht="30" x14ac:dyDescent="0.3">
      <c r="B512" s="20" t="s">
        <v>2361</v>
      </c>
      <c r="C512" s="45" t="s">
        <v>1919</v>
      </c>
      <c r="D512" s="63" t="s">
        <v>1960</v>
      </c>
      <c r="E512" s="106">
        <v>43444</v>
      </c>
      <c r="F512" s="45" t="s">
        <v>152</v>
      </c>
      <c r="G512" s="103">
        <v>9180481</v>
      </c>
      <c r="H512" s="119">
        <v>43445</v>
      </c>
      <c r="I512" s="45" t="s">
        <v>1961</v>
      </c>
      <c r="J512" s="45" t="s">
        <v>1962</v>
      </c>
      <c r="K512" s="207" t="s">
        <v>1963</v>
      </c>
      <c r="L512" s="118">
        <v>4656970</v>
      </c>
    </row>
    <row r="513" spans="2:12" ht="30" x14ac:dyDescent="0.3">
      <c r="B513" s="20" t="s">
        <v>2361</v>
      </c>
      <c r="C513" s="39" t="s">
        <v>125</v>
      </c>
      <c r="D513" s="63" t="s">
        <v>1964</v>
      </c>
      <c r="E513" s="106">
        <v>43444</v>
      </c>
      <c r="F513" s="39" t="s">
        <v>118</v>
      </c>
      <c r="G513" s="103">
        <v>9180140</v>
      </c>
      <c r="H513" s="119">
        <v>43445</v>
      </c>
      <c r="I513" s="45" t="s">
        <v>1965</v>
      </c>
      <c r="J513" s="45" t="s">
        <v>1966</v>
      </c>
      <c r="K513" s="207" t="s">
        <v>1967</v>
      </c>
      <c r="L513" s="118">
        <v>955570</v>
      </c>
    </row>
    <row r="514" spans="2:12" ht="45" x14ac:dyDescent="0.3">
      <c r="B514" s="20" t="s">
        <v>2361</v>
      </c>
      <c r="C514" s="39" t="s">
        <v>151</v>
      </c>
      <c r="D514" s="40" t="s">
        <v>117</v>
      </c>
      <c r="E514" s="40" t="s">
        <v>117</v>
      </c>
      <c r="F514" s="45" t="s">
        <v>152</v>
      </c>
      <c r="G514" s="103">
        <v>9180482</v>
      </c>
      <c r="H514" s="119">
        <v>43445</v>
      </c>
      <c r="I514" s="45" t="s">
        <v>1968</v>
      </c>
      <c r="J514" s="45" t="s">
        <v>1969</v>
      </c>
      <c r="K514" s="207" t="s">
        <v>1970</v>
      </c>
      <c r="L514" s="118">
        <v>129573</v>
      </c>
    </row>
    <row r="515" spans="2:12" ht="45" x14ac:dyDescent="0.3">
      <c r="B515" s="20" t="s">
        <v>2361</v>
      </c>
      <c r="C515" s="39" t="s">
        <v>151</v>
      </c>
      <c r="D515" s="40" t="s">
        <v>117</v>
      </c>
      <c r="E515" s="40" t="s">
        <v>117</v>
      </c>
      <c r="F515" s="45" t="s">
        <v>152</v>
      </c>
      <c r="G515" s="103">
        <v>9180483</v>
      </c>
      <c r="H515" s="119">
        <v>43445</v>
      </c>
      <c r="I515" s="45" t="s">
        <v>1971</v>
      </c>
      <c r="J515" s="45" t="s">
        <v>1972</v>
      </c>
      <c r="K515" s="207" t="s">
        <v>1973</v>
      </c>
      <c r="L515" s="118">
        <v>154700</v>
      </c>
    </row>
    <row r="516" spans="2:12" ht="30" x14ac:dyDescent="0.3">
      <c r="B516" s="20" t="s">
        <v>2361</v>
      </c>
      <c r="C516" s="139" t="s">
        <v>13</v>
      </c>
      <c r="D516" s="40" t="s">
        <v>117</v>
      </c>
      <c r="E516" s="40" t="s">
        <v>117</v>
      </c>
      <c r="F516" s="45" t="s">
        <v>152</v>
      </c>
      <c r="G516" s="103">
        <v>9180141</v>
      </c>
      <c r="H516" s="119">
        <v>43445</v>
      </c>
      <c r="I516" s="45" t="s">
        <v>1974</v>
      </c>
      <c r="J516" s="45" t="s">
        <v>1975</v>
      </c>
      <c r="K516" s="207" t="s">
        <v>1976</v>
      </c>
      <c r="L516" s="118">
        <v>255850</v>
      </c>
    </row>
    <row r="517" spans="2:12" ht="45" x14ac:dyDescent="0.3">
      <c r="B517" s="20" t="s">
        <v>2361</v>
      </c>
      <c r="C517" s="39" t="s">
        <v>125</v>
      </c>
      <c r="D517" s="63" t="s">
        <v>1977</v>
      </c>
      <c r="E517" s="106">
        <v>43441</v>
      </c>
      <c r="F517" s="45" t="s">
        <v>152</v>
      </c>
      <c r="G517" s="103">
        <v>9180484</v>
      </c>
      <c r="H517" s="119">
        <v>43445</v>
      </c>
      <c r="I517" s="45" t="s">
        <v>1978</v>
      </c>
      <c r="J517" s="45" t="s">
        <v>1962</v>
      </c>
      <c r="K517" s="207" t="s">
        <v>1963</v>
      </c>
      <c r="L517" s="118">
        <v>4840393</v>
      </c>
    </row>
    <row r="518" spans="2:12" ht="30" x14ac:dyDescent="0.3">
      <c r="B518" s="20" t="s">
        <v>2361</v>
      </c>
      <c r="C518" s="39" t="s">
        <v>130</v>
      </c>
      <c r="D518" s="40" t="s">
        <v>117</v>
      </c>
      <c r="E518" s="40" t="s">
        <v>117</v>
      </c>
      <c r="F518" s="45" t="s">
        <v>152</v>
      </c>
      <c r="G518" s="103">
        <v>9180485</v>
      </c>
      <c r="H518" s="119">
        <v>43446</v>
      </c>
      <c r="I518" s="45" t="s">
        <v>1979</v>
      </c>
      <c r="J518" s="45" t="s">
        <v>1980</v>
      </c>
      <c r="K518" s="207" t="s">
        <v>1981</v>
      </c>
      <c r="L518" s="118">
        <v>500500</v>
      </c>
    </row>
    <row r="519" spans="2:12" ht="30" x14ac:dyDescent="0.3">
      <c r="B519" s="20" t="s">
        <v>2361</v>
      </c>
      <c r="C519" s="39" t="s">
        <v>130</v>
      </c>
      <c r="D519" s="40" t="s">
        <v>117</v>
      </c>
      <c r="E519" s="40" t="s">
        <v>117</v>
      </c>
      <c r="F519" s="45" t="s">
        <v>152</v>
      </c>
      <c r="G519" s="103">
        <v>9180486</v>
      </c>
      <c r="H519" s="119">
        <v>43446</v>
      </c>
      <c r="I519" s="45" t="s">
        <v>1982</v>
      </c>
      <c r="J519" s="45" t="s">
        <v>1983</v>
      </c>
      <c r="K519" s="207" t="s">
        <v>1984</v>
      </c>
      <c r="L519" s="118">
        <v>318000</v>
      </c>
    </row>
    <row r="520" spans="2:12" ht="30" x14ac:dyDescent="0.3">
      <c r="B520" s="20" t="s">
        <v>2361</v>
      </c>
      <c r="C520" s="39" t="s">
        <v>130</v>
      </c>
      <c r="D520" s="40" t="s">
        <v>117</v>
      </c>
      <c r="E520" s="40" t="s">
        <v>117</v>
      </c>
      <c r="F520" s="45" t="s">
        <v>152</v>
      </c>
      <c r="G520" s="103">
        <v>9180487</v>
      </c>
      <c r="H520" s="119">
        <v>43446</v>
      </c>
      <c r="I520" s="45" t="s">
        <v>1985</v>
      </c>
      <c r="J520" s="45" t="s">
        <v>1986</v>
      </c>
      <c r="K520" s="207" t="s">
        <v>1987</v>
      </c>
      <c r="L520" s="118">
        <v>82698</v>
      </c>
    </row>
    <row r="521" spans="2:12" ht="45" x14ac:dyDescent="0.3">
      <c r="B521" s="20" t="s">
        <v>2361</v>
      </c>
      <c r="C521" s="39" t="s">
        <v>151</v>
      </c>
      <c r="D521" s="40" t="s">
        <v>117</v>
      </c>
      <c r="E521" s="40" t="s">
        <v>117</v>
      </c>
      <c r="F521" s="45" t="s">
        <v>152</v>
      </c>
      <c r="G521" s="103">
        <v>9180488</v>
      </c>
      <c r="H521" s="119">
        <v>43446</v>
      </c>
      <c r="I521" s="45" t="s">
        <v>1988</v>
      </c>
      <c r="J521" s="45" t="s">
        <v>1972</v>
      </c>
      <c r="K521" s="207" t="s">
        <v>1973</v>
      </c>
      <c r="L521" s="118">
        <v>468860</v>
      </c>
    </row>
    <row r="522" spans="2:12" ht="45" x14ac:dyDescent="0.3">
      <c r="B522" s="20" t="s">
        <v>2361</v>
      </c>
      <c r="C522" s="39" t="s">
        <v>151</v>
      </c>
      <c r="D522" s="40" t="s">
        <v>117</v>
      </c>
      <c r="E522" s="40" t="s">
        <v>117</v>
      </c>
      <c r="F522" s="45" t="s">
        <v>152</v>
      </c>
      <c r="G522" s="103">
        <v>9180490</v>
      </c>
      <c r="H522" s="119">
        <v>43446</v>
      </c>
      <c r="I522" s="45" t="s">
        <v>1989</v>
      </c>
      <c r="J522" s="45" t="s">
        <v>1972</v>
      </c>
      <c r="K522" s="207" t="s">
        <v>1973</v>
      </c>
      <c r="L522" s="118">
        <v>411740</v>
      </c>
    </row>
    <row r="523" spans="2:12" ht="30" x14ac:dyDescent="0.3">
      <c r="B523" s="20" t="s">
        <v>2361</v>
      </c>
      <c r="C523" s="139" t="s">
        <v>13</v>
      </c>
      <c r="D523" s="40" t="s">
        <v>117</v>
      </c>
      <c r="E523" s="40" t="s">
        <v>117</v>
      </c>
      <c r="F523" s="45" t="s">
        <v>152</v>
      </c>
      <c r="G523" s="103">
        <v>9180491</v>
      </c>
      <c r="H523" s="119">
        <v>43446</v>
      </c>
      <c r="I523" s="45" t="s">
        <v>1990</v>
      </c>
      <c r="J523" s="45" t="s">
        <v>1905</v>
      </c>
      <c r="K523" s="207" t="s">
        <v>1906</v>
      </c>
      <c r="L523" s="118">
        <v>150000</v>
      </c>
    </row>
    <row r="524" spans="2:12" ht="30" x14ac:dyDescent="0.3">
      <c r="B524" s="20" t="s">
        <v>2361</v>
      </c>
      <c r="C524" s="39" t="s">
        <v>130</v>
      </c>
      <c r="D524" s="40" t="s">
        <v>117</v>
      </c>
      <c r="E524" s="40" t="s">
        <v>117</v>
      </c>
      <c r="F524" s="39" t="s">
        <v>118</v>
      </c>
      <c r="G524" s="103">
        <v>9180142</v>
      </c>
      <c r="H524" s="119">
        <v>43446</v>
      </c>
      <c r="I524" s="45" t="s">
        <v>1936</v>
      </c>
      <c r="J524" s="45" t="s">
        <v>1946</v>
      </c>
      <c r="K524" s="207" t="s">
        <v>1947</v>
      </c>
      <c r="L524" s="118">
        <v>3086765</v>
      </c>
    </row>
    <row r="525" spans="2:12" ht="30" x14ac:dyDescent="0.3">
      <c r="B525" s="20" t="s">
        <v>2361</v>
      </c>
      <c r="C525" s="139" t="s">
        <v>13</v>
      </c>
      <c r="D525" s="40" t="s">
        <v>117</v>
      </c>
      <c r="E525" s="40" t="s">
        <v>117</v>
      </c>
      <c r="F525" s="45" t="s">
        <v>152</v>
      </c>
      <c r="G525" s="103">
        <v>9180492</v>
      </c>
      <c r="H525" s="119">
        <v>43446</v>
      </c>
      <c r="I525" s="45" t="s">
        <v>1991</v>
      </c>
      <c r="J525" s="45" t="s">
        <v>1992</v>
      </c>
      <c r="K525" s="207" t="s">
        <v>1993</v>
      </c>
      <c r="L525" s="118">
        <v>480000</v>
      </c>
    </row>
    <row r="526" spans="2:12" ht="30" x14ac:dyDescent="0.3">
      <c r="B526" s="20" t="s">
        <v>2361</v>
      </c>
      <c r="C526" s="39" t="s">
        <v>130</v>
      </c>
      <c r="D526" s="40" t="s">
        <v>117</v>
      </c>
      <c r="E526" s="40" t="s">
        <v>117</v>
      </c>
      <c r="F526" s="39" t="s">
        <v>118</v>
      </c>
      <c r="G526" s="103">
        <v>9180143</v>
      </c>
      <c r="H526" s="119">
        <v>43446</v>
      </c>
      <c r="I526" s="45" t="s">
        <v>1936</v>
      </c>
      <c r="J526" s="45" t="s">
        <v>1951</v>
      </c>
      <c r="K526" s="207" t="s">
        <v>1627</v>
      </c>
      <c r="L526" s="118">
        <v>1329468</v>
      </c>
    </row>
    <row r="527" spans="2:12" ht="30" x14ac:dyDescent="0.3">
      <c r="B527" s="20" t="s">
        <v>2361</v>
      </c>
      <c r="C527" s="39" t="s">
        <v>130</v>
      </c>
      <c r="D527" s="40" t="s">
        <v>117</v>
      </c>
      <c r="E527" s="40" t="s">
        <v>117</v>
      </c>
      <c r="F527" s="39" t="s">
        <v>118</v>
      </c>
      <c r="G527" s="103">
        <v>9180144</v>
      </c>
      <c r="H527" s="119">
        <v>43446</v>
      </c>
      <c r="I527" s="45" t="s">
        <v>1945</v>
      </c>
      <c r="J527" s="45" t="s">
        <v>1994</v>
      </c>
      <c r="K527" s="207" t="s">
        <v>390</v>
      </c>
      <c r="L527" s="118">
        <v>738812</v>
      </c>
    </row>
    <row r="528" spans="2:12" ht="30" x14ac:dyDescent="0.3">
      <c r="B528" s="20" t="s">
        <v>2361</v>
      </c>
      <c r="C528" s="139" t="s">
        <v>13</v>
      </c>
      <c r="D528" s="40" t="s">
        <v>117</v>
      </c>
      <c r="E528" s="40" t="s">
        <v>117</v>
      </c>
      <c r="F528" s="45" t="s">
        <v>152</v>
      </c>
      <c r="G528" s="103">
        <v>9180493</v>
      </c>
      <c r="H528" s="119">
        <v>43446</v>
      </c>
      <c r="I528" s="45" t="s">
        <v>1995</v>
      </c>
      <c r="J528" s="45" t="s">
        <v>1914</v>
      </c>
      <c r="K528" s="207" t="s">
        <v>1915</v>
      </c>
      <c r="L528" s="118">
        <v>2142000</v>
      </c>
    </row>
    <row r="529" spans="2:12" ht="30" x14ac:dyDescent="0.3">
      <c r="B529" s="20" t="s">
        <v>2361</v>
      </c>
      <c r="C529" s="139" t="s">
        <v>13</v>
      </c>
      <c r="D529" s="40" t="s">
        <v>117</v>
      </c>
      <c r="E529" s="40" t="s">
        <v>117</v>
      </c>
      <c r="F529" s="45" t="s">
        <v>152</v>
      </c>
      <c r="G529" s="103">
        <v>9180494</v>
      </c>
      <c r="H529" s="119">
        <v>43446</v>
      </c>
      <c r="I529" s="45" t="s">
        <v>1996</v>
      </c>
      <c r="J529" s="45" t="s">
        <v>1997</v>
      </c>
      <c r="K529" s="207" t="s">
        <v>1998</v>
      </c>
      <c r="L529" s="118">
        <v>655556</v>
      </c>
    </row>
    <row r="530" spans="2:12" ht="30" x14ac:dyDescent="0.3">
      <c r="B530" s="20" t="s">
        <v>2361</v>
      </c>
      <c r="C530" s="39" t="s">
        <v>130</v>
      </c>
      <c r="D530" s="40" t="s">
        <v>117</v>
      </c>
      <c r="E530" s="40" t="s">
        <v>117</v>
      </c>
      <c r="F530" s="39" t="s">
        <v>118</v>
      </c>
      <c r="G530" s="103">
        <v>9180145</v>
      </c>
      <c r="H530" s="119">
        <v>43447</v>
      </c>
      <c r="I530" s="45" t="s">
        <v>1936</v>
      </c>
      <c r="J530" s="45" t="s">
        <v>1994</v>
      </c>
      <c r="K530" s="207" t="s">
        <v>390</v>
      </c>
      <c r="L530" s="118">
        <v>775425</v>
      </c>
    </row>
    <row r="531" spans="2:12" ht="30" x14ac:dyDescent="0.3">
      <c r="B531" s="20" t="s">
        <v>2361</v>
      </c>
      <c r="C531" s="39" t="s">
        <v>130</v>
      </c>
      <c r="D531" s="40" t="s">
        <v>117</v>
      </c>
      <c r="E531" s="40" t="s">
        <v>117</v>
      </c>
      <c r="F531" s="39" t="s">
        <v>118</v>
      </c>
      <c r="G531" s="103">
        <v>9180146</v>
      </c>
      <c r="H531" s="119">
        <v>43447</v>
      </c>
      <c r="I531" s="45" t="s">
        <v>1942</v>
      </c>
      <c r="J531" s="45" t="s">
        <v>1459</v>
      </c>
      <c r="K531" s="207" t="s">
        <v>1460</v>
      </c>
      <c r="L531" s="118">
        <v>1279716</v>
      </c>
    </row>
    <row r="532" spans="2:12" ht="30" x14ac:dyDescent="0.3">
      <c r="B532" s="20" t="s">
        <v>2361</v>
      </c>
      <c r="C532" s="39" t="s">
        <v>130</v>
      </c>
      <c r="D532" s="40" t="s">
        <v>117</v>
      </c>
      <c r="E532" s="40" t="s">
        <v>117</v>
      </c>
      <c r="F532" s="39" t="s">
        <v>118</v>
      </c>
      <c r="G532" s="103">
        <v>9180147</v>
      </c>
      <c r="H532" s="119">
        <v>43447</v>
      </c>
      <c r="I532" s="45" t="s">
        <v>1999</v>
      </c>
      <c r="J532" s="45" t="s">
        <v>2000</v>
      </c>
      <c r="K532" s="207" t="s">
        <v>2001</v>
      </c>
      <c r="L532" s="118">
        <v>548293</v>
      </c>
    </row>
    <row r="533" spans="2:12" ht="30" x14ac:dyDescent="0.3">
      <c r="B533" s="20" t="s">
        <v>2361</v>
      </c>
      <c r="C533" s="39" t="s">
        <v>130</v>
      </c>
      <c r="D533" s="40" t="s">
        <v>117</v>
      </c>
      <c r="E533" s="40" t="s">
        <v>117</v>
      </c>
      <c r="F533" s="39" t="s">
        <v>118</v>
      </c>
      <c r="G533" s="103">
        <v>9180148</v>
      </c>
      <c r="H533" s="119">
        <v>43447</v>
      </c>
      <c r="I533" s="45" t="s">
        <v>2002</v>
      </c>
      <c r="J533" s="45" t="s">
        <v>2003</v>
      </c>
      <c r="K533" s="207" t="s">
        <v>2004</v>
      </c>
      <c r="L533" s="118">
        <v>1079801</v>
      </c>
    </row>
    <row r="534" spans="2:12" ht="30" x14ac:dyDescent="0.3">
      <c r="B534" s="20" t="s">
        <v>2361</v>
      </c>
      <c r="C534" s="39" t="s">
        <v>130</v>
      </c>
      <c r="D534" s="40" t="s">
        <v>117</v>
      </c>
      <c r="E534" s="40" t="s">
        <v>117</v>
      </c>
      <c r="F534" s="39" t="s">
        <v>118</v>
      </c>
      <c r="G534" s="103">
        <v>9180149</v>
      </c>
      <c r="H534" s="119">
        <v>43447</v>
      </c>
      <c r="I534" s="45" t="s">
        <v>2005</v>
      </c>
      <c r="J534" s="45" t="s">
        <v>1943</v>
      </c>
      <c r="K534" s="207" t="s">
        <v>1944</v>
      </c>
      <c r="L534" s="118">
        <v>348189</v>
      </c>
    </row>
    <row r="535" spans="2:12" ht="30" x14ac:dyDescent="0.3">
      <c r="B535" s="20" t="s">
        <v>2361</v>
      </c>
      <c r="C535" s="39" t="s">
        <v>130</v>
      </c>
      <c r="D535" s="40" t="s">
        <v>117</v>
      </c>
      <c r="E535" s="40" t="s">
        <v>117</v>
      </c>
      <c r="F535" s="39" t="s">
        <v>118</v>
      </c>
      <c r="G535" s="103">
        <v>9180150</v>
      </c>
      <c r="H535" s="119">
        <v>43447</v>
      </c>
      <c r="I535" s="45" t="s">
        <v>1945</v>
      </c>
      <c r="J535" s="45" t="s">
        <v>1994</v>
      </c>
      <c r="K535" s="207" t="s">
        <v>390</v>
      </c>
      <c r="L535" s="118">
        <v>143834</v>
      </c>
    </row>
    <row r="536" spans="2:12" ht="30" x14ac:dyDescent="0.3">
      <c r="B536" s="20" t="s">
        <v>2361</v>
      </c>
      <c r="C536" s="39" t="s">
        <v>130</v>
      </c>
      <c r="D536" s="40" t="s">
        <v>117</v>
      </c>
      <c r="E536" s="40" t="s">
        <v>117</v>
      </c>
      <c r="F536" s="39" t="s">
        <v>118</v>
      </c>
      <c r="G536" s="103">
        <v>9180151</v>
      </c>
      <c r="H536" s="119">
        <v>43447</v>
      </c>
      <c r="I536" s="45" t="s">
        <v>2006</v>
      </c>
      <c r="J536" s="45" t="s">
        <v>1481</v>
      </c>
      <c r="K536" s="207" t="s">
        <v>277</v>
      </c>
      <c r="L536" s="118">
        <v>669732</v>
      </c>
    </row>
    <row r="537" spans="2:12" ht="45" customHeight="1" x14ac:dyDescent="0.3">
      <c r="B537" s="20" t="s">
        <v>2361</v>
      </c>
      <c r="C537" s="39" t="s">
        <v>130</v>
      </c>
      <c r="D537" s="40" t="s">
        <v>117</v>
      </c>
      <c r="E537" s="40" t="s">
        <v>117</v>
      </c>
      <c r="F537" s="39" t="s">
        <v>118</v>
      </c>
      <c r="G537" s="103">
        <v>9180152</v>
      </c>
      <c r="H537" s="119">
        <v>43447</v>
      </c>
      <c r="I537" s="45" t="s">
        <v>2007</v>
      </c>
      <c r="J537" s="45" t="s">
        <v>2008</v>
      </c>
      <c r="K537" s="207" t="s">
        <v>2009</v>
      </c>
      <c r="L537" s="118">
        <v>5186184</v>
      </c>
    </row>
    <row r="538" spans="2:12" ht="30" x14ac:dyDescent="0.3">
      <c r="B538" s="20" t="s">
        <v>2361</v>
      </c>
      <c r="C538" s="39" t="s">
        <v>130</v>
      </c>
      <c r="D538" s="40" t="s">
        <v>117</v>
      </c>
      <c r="E538" s="40" t="s">
        <v>117</v>
      </c>
      <c r="F538" s="39" t="s">
        <v>118</v>
      </c>
      <c r="G538" s="103">
        <v>9180153</v>
      </c>
      <c r="H538" s="119">
        <v>43447</v>
      </c>
      <c r="I538" s="45" t="s">
        <v>1945</v>
      </c>
      <c r="J538" s="45" t="s">
        <v>1994</v>
      </c>
      <c r="K538" s="207" t="s">
        <v>390</v>
      </c>
      <c r="L538" s="118">
        <v>113355</v>
      </c>
    </row>
    <row r="539" spans="2:12" ht="45" x14ac:dyDescent="0.3">
      <c r="B539" s="20" t="s">
        <v>2361</v>
      </c>
      <c r="C539" s="39" t="s">
        <v>151</v>
      </c>
      <c r="D539" s="40" t="s">
        <v>117</v>
      </c>
      <c r="E539" s="40" t="s">
        <v>117</v>
      </c>
      <c r="F539" s="45" t="s">
        <v>152</v>
      </c>
      <c r="G539" s="103">
        <v>9180495</v>
      </c>
      <c r="H539" s="119">
        <v>43447</v>
      </c>
      <c r="I539" s="45" t="s">
        <v>2010</v>
      </c>
      <c r="J539" s="45" t="s">
        <v>2011</v>
      </c>
      <c r="K539" s="207" t="s">
        <v>2012</v>
      </c>
      <c r="L539" s="118">
        <v>226806</v>
      </c>
    </row>
    <row r="540" spans="2:12" ht="45" x14ac:dyDescent="0.3">
      <c r="B540" s="20" t="s">
        <v>2361</v>
      </c>
      <c r="C540" s="39" t="s">
        <v>151</v>
      </c>
      <c r="D540" s="40" t="s">
        <v>117</v>
      </c>
      <c r="E540" s="40" t="s">
        <v>117</v>
      </c>
      <c r="F540" s="45" t="s">
        <v>152</v>
      </c>
      <c r="G540" s="103">
        <v>9180496</v>
      </c>
      <c r="H540" s="119">
        <v>43447</v>
      </c>
      <c r="I540" s="45" t="s">
        <v>2013</v>
      </c>
      <c r="J540" s="45" t="s">
        <v>1972</v>
      </c>
      <c r="K540" s="207" t="s">
        <v>1973</v>
      </c>
      <c r="L540" s="118">
        <v>249900</v>
      </c>
    </row>
    <row r="541" spans="2:12" ht="45" x14ac:dyDescent="0.3">
      <c r="B541" s="20" t="s">
        <v>2361</v>
      </c>
      <c r="C541" s="39" t="s">
        <v>151</v>
      </c>
      <c r="D541" s="40" t="s">
        <v>117</v>
      </c>
      <c r="E541" s="40" t="s">
        <v>117</v>
      </c>
      <c r="F541" s="45" t="s">
        <v>152</v>
      </c>
      <c r="G541" s="103">
        <v>9180497</v>
      </c>
      <c r="H541" s="119">
        <v>43447</v>
      </c>
      <c r="I541" s="45" t="s">
        <v>2014</v>
      </c>
      <c r="J541" s="45" t="s">
        <v>2015</v>
      </c>
      <c r="K541" s="207" t="s">
        <v>2016</v>
      </c>
      <c r="L541" s="118">
        <v>600000</v>
      </c>
    </row>
    <row r="542" spans="2:12" ht="42" customHeight="1" x14ac:dyDescent="0.3">
      <c r="B542" s="20" t="s">
        <v>2361</v>
      </c>
      <c r="C542" s="139" t="s">
        <v>13</v>
      </c>
      <c r="D542" s="40" t="s">
        <v>117</v>
      </c>
      <c r="E542" s="40" t="s">
        <v>117</v>
      </c>
      <c r="F542" s="39" t="s">
        <v>118</v>
      </c>
      <c r="G542" s="103">
        <v>9180154</v>
      </c>
      <c r="H542" s="119">
        <v>43447</v>
      </c>
      <c r="I542" s="45" t="s">
        <v>2017</v>
      </c>
      <c r="J542" s="45" t="s">
        <v>2018</v>
      </c>
      <c r="K542" s="207" t="s">
        <v>2019</v>
      </c>
      <c r="L542" s="118">
        <v>446250</v>
      </c>
    </row>
    <row r="543" spans="2:12" ht="30" x14ac:dyDescent="0.3">
      <c r="B543" s="20" t="s">
        <v>2361</v>
      </c>
      <c r="C543" s="39" t="s">
        <v>130</v>
      </c>
      <c r="D543" s="40" t="s">
        <v>117</v>
      </c>
      <c r="E543" s="40" t="s">
        <v>117</v>
      </c>
      <c r="F543" s="39" t="s">
        <v>118</v>
      </c>
      <c r="G543" s="103">
        <v>9180155</v>
      </c>
      <c r="H543" s="119">
        <v>43448</v>
      </c>
      <c r="I543" s="45" t="s">
        <v>2020</v>
      </c>
      <c r="J543" s="45" t="s">
        <v>2021</v>
      </c>
      <c r="K543" s="207" t="s">
        <v>2022</v>
      </c>
      <c r="L543" s="118">
        <v>1861812</v>
      </c>
    </row>
    <row r="544" spans="2:12" ht="45" x14ac:dyDescent="0.3">
      <c r="B544" s="20" t="s">
        <v>2361</v>
      </c>
      <c r="C544" s="139" t="s">
        <v>114</v>
      </c>
      <c r="D544" s="63" t="s">
        <v>1621</v>
      </c>
      <c r="E544" s="106">
        <v>42747</v>
      </c>
      <c r="F544" s="45" t="s">
        <v>152</v>
      </c>
      <c r="G544" s="120">
        <v>9180498</v>
      </c>
      <c r="H544" s="119">
        <v>43448</v>
      </c>
      <c r="I544" s="45" t="s">
        <v>2023</v>
      </c>
      <c r="J544" s="139" t="s">
        <v>411</v>
      </c>
      <c r="K544" s="183" t="s">
        <v>266</v>
      </c>
      <c r="L544" s="118">
        <v>47000</v>
      </c>
    </row>
    <row r="545" spans="2:12" ht="45" x14ac:dyDescent="0.3">
      <c r="B545" s="20" t="s">
        <v>2361</v>
      </c>
      <c r="C545" s="39" t="s">
        <v>151</v>
      </c>
      <c r="D545" s="40" t="s">
        <v>117</v>
      </c>
      <c r="E545" s="40" t="s">
        <v>117</v>
      </c>
      <c r="F545" s="45" t="s">
        <v>152</v>
      </c>
      <c r="G545" s="103">
        <v>9180499</v>
      </c>
      <c r="H545" s="119">
        <v>43448</v>
      </c>
      <c r="I545" s="45" t="s">
        <v>2024</v>
      </c>
      <c r="J545" s="45" t="s">
        <v>1969</v>
      </c>
      <c r="K545" s="207" t="s">
        <v>1970</v>
      </c>
      <c r="L545" s="118">
        <v>320160</v>
      </c>
    </row>
    <row r="546" spans="2:12" ht="30" x14ac:dyDescent="0.3">
      <c r="B546" s="20" t="s">
        <v>2361</v>
      </c>
      <c r="C546" s="39" t="s">
        <v>130</v>
      </c>
      <c r="D546" s="40" t="s">
        <v>117</v>
      </c>
      <c r="E546" s="40" t="s">
        <v>117</v>
      </c>
      <c r="F546" s="39" t="s">
        <v>118</v>
      </c>
      <c r="G546" s="103">
        <v>9180156</v>
      </c>
      <c r="H546" s="119">
        <v>43448</v>
      </c>
      <c r="I546" s="45" t="s">
        <v>2025</v>
      </c>
      <c r="J546" s="45" t="s">
        <v>2026</v>
      </c>
      <c r="K546" s="207" t="s">
        <v>2027</v>
      </c>
      <c r="L546" s="118">
        <v>864833</v>
      </c>
    </row>
    <row r="547" spans="2:12" ht="30" x14ac:dyDescent="0.3">
      <c r="B547" s="20" t="s">
        <v>2361</v>
      </c>
      <c r="C547" s="39" t="s">
        <v>130</v>
      </c>
      <c r="D547" s="40" t="s">
        <v>117</v>
      </c>
      <c r="E547" s="40" t="s">
        <v>117</v>
      </c>
      <c r="F547" s="39" t="s">
        <v>118</v>
      </c>
      <c r="G547" s="103">
        <v>9180157</v>
      </c>
      <c r="H547" s="119">
        <v>43448</v>
      </c>
      <c r="I547" s="45" t="s">
        <v>1936</v>
      </c>
      <c r="J547" s="45" t="s">
        <v>1466</v>
      </c>
      <c r="K547" s="207" t="s">
        <v>548</v>
      </c>
      <c r="L547" s="118">
        <v>2978261</v>
      </c>
    </row>
    <row r="548" spans="2:12" ht="30" x14ac:dyDescent="0.3">
      <c r="B548" s="20" t="s">
        <v>2361</v>
      </c>
      <c r="C548" s="39" t="s">
        <v>130</v>
      </c>
      <c r="D548" s="40" t="s">
        <v>117</v>
      </c>
      <c r="E548" s="40" t="s">
        <v>117</v>
      </c>
      <c r="F548" s="39" t="s">
        <v>118</v>
      </c>
      <c r="G548" s="103">
        <v>9180158</v>
      </c>
      <c r="H548" s="119">
        <v>43448</v>
      </c>
      <c r="I548" s="45" t="s">
        <v>2028</v>
      </c>
      <c r="J548" s="45" t="s">
        <v>1994</v>
      </c>
      <c r="K548" s="207" t="s">
        <v>390</v>
      </c>
      <c r="L548" s="118">
        <v>589443</v>
      </c>
    </row>
    <row r="549" spans="2:12" ht="30" x14ac:dyDescent="0.3">
      <c r="B549" s="20" t="s">
        <v>2361</v>
      </c>
      <c r="C549" s="139" t="s">
        <v>13</v>
      </c>
      <c r="D549" s="40" t="s">
        <v>117</v>
      </c>
      <c r="E549" s="40" t="s">
        <v>117</v>
      </c>
      <c r="F549" s="45" t="s">
        <v>152</v>
      </c>
      <c r="G549" s="103">
        <v>9180159</v>
      </c>
      <c r="H549" s="119">
        <v>43448</v>
      </c>
      <c r="I549" s="45" t="s">
        <v>2029</v>
      </c>
      <c r="J549" s="45" t="s">
        <v>2030</v>
      </c>
      <c r="K549" s="207" t="s">
        <v>2031</v>
      </c>
      <c r="L549" s="118">
        <v>10000</v>
      </c>
    </row>
    <row r="550" spans="2:12" ht="45" x14ac:dyDescent="0.3">
      <c r="B550" s="20" t="s">
        <v>2361</v>
      </c>
      <c r="C550" s="39" t="s">
        <v>151</v>
      </c>
      <c r="D550" s="40" t="s">
        <v>117</v>
      </c>
      <c r="E550" s="40" t="s">
        <v>117</v>
      </c>
      <c r="F550" s="45" t="s">
        <v>152</v>
      </c>
      <c r="G550" s="103">
        <v>9180500</v>
      </c>
      <c r="H550" s="119">
        <v>43448</v>
      </c>
      <c r="I550" s="45" t="s">
        <v>2032</v>
      </c>
      <c r="J550" s="45" t="s">
        <v>2033</v>
      </c>
      <c r="K550" s="207" t="s">
        <v>2034</v>
      </c>
      <c r="L550" s="118">
        <v>400000</v>
      </c>
    </row>
    <row r="551" spans="2:12" ht="45" x14ac:dyDescent="0.3">
      <c r="B551" s="20" t="s">
        <v>2361</v>
      </c>
      <c r="C551" s="39" t="s">
        <v>151</v>
      </c>
      <c r="D551" s="40" t="s">
        <v>117</v>
      </c>
      <c r="E551" s="40" t="s">
        <v>117</v>
      </c>
      <c r="F551" s="39" t="s">
        <v>118</v>
      </c>
      <c r="G551" s="103">
        <v>9180160</v>
      </c>
      <c r="H551" s="119">
        <v>43448</v>
      </c>
      <c r="I551" s="45" t="s">
        <v>2035</v>
      </c>
      <c r="J551" s="45" t="s">
        <v>2036</v>
      </c>
      <c r="K551" s="207" t="s">
        <v>2037</v>
      </c>
      <c r="L551" s="118">
        <v>2134861</v>
      </c>
    </row>
    <row r="552" spans="2:12" ht="45" x14ac:dyDescent="0.3">
      <c r="B552" s="20" t="s">
        <v>2361</v>
      </c>
      <c r="C552" s="39" t="s">
        <v>151</v>
      </c>
      <c r="D552" s="40" t="s">
        <v>117</v>
      </c>
      <c r="E552" s="40" t="s">
        <v>117</v>
      </c>
      <c r="F552" s="39" t="s">
        <v>118</v>
      </c>
      <c r="G552" s="103">
        <v>9180161</v>
      </c>
      <c r="H552" s="119">
        <v>43451</v>
      </c>
      <c r="I552" s="45" t="s">
        <v>2038</v>
      </c>
      <c r="J552" s="45" t="s">
        <v>2039</v>
      </c>
      <c r="K552" s="207" t="s">
        <v>2040</v>
      </c>
      <c r="L552" s="118">
        <v>2263761</v>
      </c>
    </row>
    <row r="553" spans="2:12" ht="30" x14ac:dyDescent="0.3">
      <c r="B553" s="20" t="s">
        <v>2361</v>
      </c>
      <c r="C553" s="139" t="s">
        <v>13</v>
      </c>
      <c r="D553" s="40" t="s">
        <v>117</v>
      </c>
      <c r="E553" s="40" t="s">
        <v>117</v>
      </c>
      <c r="F553" s="39" t="s">
        <v>118</v>
      </c>
      <c r="G553" s="103">
        <v>9180162</v>
      </c>
      <c r="H553" s="119">
        <v>43451</v>
      </c>
      <c r="I553" s="45" t="s">
        <v>1916</v>
      </c>
      <c r="J553" s="45" t="s">
        <v>2041</v>
      </c>
      <c r="K553" s="207" t="s">
        <v>1918</v>
      </c>
      <c r="L553" s="118">
        <v>53700</v>
      </c>
    </row>
    <row r="554" spans="2:12" ht="45" x14ac:dyDescent="0.3">
      <c r="B554" s="20" t="s">
        <v>2361</v>
      </c>
      <c r="C554" s="39" t="s">
        <v>151</v>
      </c>
      <c r="D554" s="40" t="s">
        <v>117</v>
      </c>
      <c r="E554" s="40" t="s">
        <v>117</v>
      </c>
      <c r="F554" s="45" t="s">
        <v>152</v>
      </c>
      <c r="G554" s="103">
        <v>9180501</v>
      </c>
      <c r="H554" s="119">
        <v>43451</v>
      </c>
      <c r="I554" s="45" t="s">
        <v>2042</v>
      </c>
      <c r="J554" s="45" t="s">
        <v>1962</v>
      </c>
      <c r="K554" s="207" t="s">
        <v>1963</v>
      </c>
      <c r="L554" s="118">
        <v>81478</v>
      </c>
    </row>
    <row r="555" spans="2:12" ht="30" x14ac:dyDescent="0.3">
      <c r="B555" s="20" t="s">
        <v>2361</v>
      </c>
      <c r="C555" s="39" t="s">
        <v>125</v>
      </c>
      <c r="D555" s="63" t="s">
        <v>2043</v>
      </c>
      <c r="E555" s="106">
        <v>43448</v>
      </c>
      <c r="F555" s="45" t="s">
        <v>152</v>
      </c>
      <c r="G555" s="103">
        <v>9180503</v>
      </c>
      <c r="H555" s="119">
        <v>43451</v>
      </c>
      <c r="I555" s="45" t="s">
        <v>2044</v>
      </c>
      <c r="J555" s="45" t="s">
        <v>1972</v>
      </c>
      <c r="K555" s="207" t="s">
        <v>1973</v>
      </c>
      <c r="L555" s="118">
        <v>690200</v>
      </c>
    </row>
    <row r="556" spans="2:12" ht="30" x14ac:dyDescent="0.3">
      <c r="B556" s="20" t="s">
        <v>2361</v>
      </c>
      <c r="C556" s="39" t="s">
        <v>125</v>
      </c>
      <c r="D556" s="63" t="s">
        <v>2045</v>
      </c>
      <c r="E556" s="106">
        <v>43445</v>
      </c>
      <c r="F556" s="45" t="s">
        <v>152</v>
      </c>
      <c r="G556" s="103">
        <v>9180504</v>
      </c>
      <c r="H556" s="119">
        <v>43451</v>
      </c>
      <c r="I556" s="45" t="s">
        <v>2046</v>
      </c>
      <c r="J556" s="45" t="s">
        <v>2047</v>
      </c>
      <c r="K556" s="207" t="s">
        <v>2048</v>
      </c>
      <c r="L556" s="118">
        <v>529381</v>
      </c>
    </row>
    <row r="557" spans="2:12" ht="30" x14ac:dyDescent="0.3">
      <c r="B557" s="20" t="s">
        <v>2361</v>
      </c>
      <c r="C557" s="39" t="s">
        <v>130</v>
      </c>
      <c r="D557" s="40" t="s">
        <v>117</v>
      </c>
      <c r="E557" s="40" t="s">
        <v>117</v>
      </c>
      <c r="F557" s="39" t="s">
        <v>118</v>
      </c>
      <c r="G557" s="103">
        <v>9180163</v>
      </c>
      <c r="H557" s="119">
        <v>43451</v>
      </c>
      <c r="I557" s="45" t="s">
        <v>1945</v>
      </c>
      <c r="J557" s="45" t="s">
        <v>1994</v>
      </c>
      <c r="K557" s="207" t="s">
        <v>390</v>
      </c>
      <c r="L557" s="118">
        <v>68981</v>
      </c>
    </row>
    <row r="558" spans="2:12" ht="30" x14ac:dyDescent="0.3">
      <c r="B558" s="20" t="s">
        <v>2361</v>
      </c>
      <c r="C558" s="39" t="s">
        <v>130</v>
      </c>
      <c r="D558" s="40" t="s">
        <v>117</v>
      </c>
      <c r="E558" s="40" t="s">
        <v>117</v>
      </c>
      <c r="F558" s="39" t="s">
        <v>118</v>
      </c>
      <c r="G558" s="103">
        <v>9180164</v>
      </c>
      <c r="H558" s="119">
        <v>43451</v>
      </c>
      <c r="I558" s="45" t="s">
        <v>1936</v>
      </c>
      <c r="J558" s="45" t="s">
        <v>2049</v>
      </c>
      <c r="K558" s="207" t="s">
        <v>2050</v>
      </c>
      <c r="L558" s="118">
        <v>152927</v>
      </c>
    </row>
    <row r="559" spans="2:12" ht="45" x14ac:dyDescent="0.3">
      <c r="B559" s="20" t="s">
        <v>2361</v>
      </c>
      <c r="C559" s="39" t="s">
        <v>151</v>
      </c>
      <c r="D559" s="40" t="s">
        <v>117</v>
      </c>
      <c r="E559" s="40" t="s">
        <v>117</v>
      </c>
      <c r="F559" s="39" t="s">
        <v>118</v>
      </c>
      <c r="G559" s="103">
        <v>9180165</v>
      </c>
      <c r="H559" s="119">
        <v>43451</v>
      </c>
      <c r="I559" s="45" t="s">
        <v>2035</v>
      </c>
      <c r="J559" s="45" t="s">
        <v>2036</v>
      </c>
      <c r="K559" s="207" t="s">
        <v>2037</v>
      </c>
      <c r="L559" s="118">
        <v>2524973</v>
      </c>
    </row>
    <row r="560" spans="2:12" ht="30" x14ac:dyDescent="0.3">
      <c r="B560" s="20" t="s">
        <v>2361</v>
      </c>
      <c r="C560" s="39" t="s">
        <v>130</v>
      </c>
      <c r="D560" s="40" t="s">
        <v>117</v>
      </c>
      <c r="E560" s="40" t="s">
        <v>117</v>
      </c>
      <c r="F560" s="39" t="s">
        <v>118</v>
      </c>
      <c r="G560" s="103">
        <v>9180166</v>
      </c>
      <c r="H560" s="119">
        <v>43451</v>
      </c>
      <c r="I560" s="45" t="s">
        <v>1936</v>
      </c>
      <c r="J560" s="45" t="s">
        <v>2049</v>
      </c>
      <c r="K560" s="207" t="s">
        <v>2050</v>
      </c>
      <c r="L560" s="118">
        <v>2311858</v>
      </c>
    </row>
    <row r="561" spans="2:12" ht="30" x14ac:dyDescent="0.3">
      <c r="B561" s="20" t="s">
        <v>2361</v>
      </c>
      <c r="C561" s="39" t="s">
        <v>130</v>
      </c>
      <c r="D561" s="40" t="s">
        <v>117</v>
      </c>
      <c r="E561" s="40" t="s">
        <v>117</v>
      </c>
      <c r="F561" s="39" t="s">
        <v>118</v>
      </c>
      <c r="G561" s="103">
        <v>9180167</v>
      </c>
      <c r="H561" s="119">
        <v>43451</v>
      </c>
      <c r="I561" s="45" t="s">
        <v>2051</v>
      </c>
      <c r="J561" s="45" t="s">
        <v>2052</v>
      </c>
      <c r="K561" s="207" t="s">
        <v>2053</v>
      </c>
      <c r="L561" s="118">
        <v>572001</v>
      </c>
    </row>
    <row r="562" spans="2:12" ht="44.25" customHeight="1" x14ac:dyDescent="0.3">
      <c r="B562" s="20" t="s">
        <v>2361</v>
      </c>
      <c r="C562" s="39" t="s">
        <v>130</v>
      </c>
      <c r="D562" s="40" t="s">
        <v>117</v>
      </c>
      <c r="E562" s="40" t="s">
        <v>117</v>
      </c>
      <c r="F562" s="39" t="s">
        <v>118</v>
      </c>
      <c r="G562" s="103">
        <v>9180168</v>
      </c>
      <c r="H562" s="119">
        <v>43451</v>
      </c>
      <c r="I562" s="45" t="s">
        <v>2054</v>
      </c>
      <c r="J562" s="45" t="s">
        <v>2055</v>
      </c>
      <c r="K562" s="207" t="s">
        <v>2056</v>
      </c>
      <c r="L562" s="118">
        <v>399734</v>
      </c>
    </row>
    <row r="563" spans="2:12" ht="45" x14ac:dyDescent="0.3">
      <c r="B563" s="20" t="s">
        <v>2361</v>
      </c>
      <c r="C563" s="39" t="s">
        <v>151</v>
      </c>
      <c r="D563" s="40" t="s">
        <v>117</v>
      </c>
      <c r="E563" s="40" t="s">
        <v>117</v>
      </c>
      <c r="F563" s="45" t="s">
        <v>152</v>
      </c>
      <c r="G563" s="103">
        <v>9180506</v>
      </c>
      <c r="H563" s="119">
        <v>43451</v>
      </c>
      <c r="I563" s="45" t="s">
        <v>2057</v>
      </c>
      <c r="J563" s="45" t="s">
        <v>2058</v>
      </c>
      <c r="K563" s="207" t="s">
        <v>2059</v>
      </c>
      <c r="L563" s="118">
        <v>619425</v>
      </c>
    </row>
    <row r="564" spans="2:12" ht="40.5" customHeight="1" x14ac:dyDescent="0.3">
      <c r="B564" s="20" t="s">
        <v>2361</v>
      </c>
      <c r="C564" s="139" t="s">
        <v>114</v>
      </c>
      <c r="D564" s="63" t="s">
        <v>1621</v>
      </c>
      <c r="E564" s="106">
        <v>42747</v>
      </c>
      <c r="F564" s="45" t="s">
        <v>152</v>
      </c>
      <c r="G564" s="120">
        <v>9180507</v>
      </c>
      <c r="H564" s="119">
        <v>43451</v>
      </c>
      <c r="I564" s="45" t="s">
        <v>1959</v>
      </c>
      <c r="J564" s="139" t="s">
        <v>411</v>
      </c>
      <c r="K564" s="183" t="s">
        <v>266</v>
      </c>
      <c r="L564" s="118">
        <v>174638</v>
      </c>
    </row>
    <row r="565" spans="2:12" ht="30" x14ac:dyDescent="0.3">
      <c r="B565" s="20" t="s">
        <v>2361</v>
      </c>
      <c r="C565" s="139" t="s">
        <v>13</v>
      </c>
      <c r="D565" s="40" t="s">
        <v>117</v>
      </c>
      <c r="E565" s="40" t="s">
        <v>117</v>
      </c>
      <c r="F565" s="39" t="s">
        <v>118</v>
      </c>
      <c r="G565" s="103">
        <v>9180169</v>
      </c>
      <c r="H565" s="119">
        <v>43452</v>
      </c>
      <c r="I565" s="45" t="s">
        <v>1916</v>
      </c>
      <c r="J565" s="45" t="s">
        <v>2041</v>
      </c>
      <c r="K565" s="207" t="s">
        <v>1918</v>
      </c>
      <c r="L565" s="118">
        <v>92690</v>
      </c>
    </row>
    <row r="566" spans="2:12" ht="30" x14ac:dyDescent="0.3">
      <c r="B566" s="20" t="s">
        <v>2361</v>
      </c>
      <c r="C566" s="39" t="s">
        <v>130</v>
      </c>
      <c r="D566" s="40" t="s">
        <v>117</v>
      </c>
      <c r="E566" s="40" t="s">
        <v>117</v>
      </c>
      <c r="F566" s="45" t="s">
        <v>152</v>
      </c>
      <c r="G566" s="103">
        <v>9180508</v>
      </c>
      <c r="H566" s="119">
        <v>43452</v>
      </c>
      <c r="I566" s="45" t="s">
        <v>2060</v>
      </c>
      <c r="J566" s="45" t="s">
        <v>2061</v>
      </c>
      <c r="K566" s="207" t="s">
        <v>2062</v>
      </c>
      <c r="L566" s="118">
        <v>215013</v>
      </c>
    </row>
    <row r="567" spans="2:12" ht="30" x14ac:dyDescent="0.3">
      <c r="B567" s="20" t="s">
        <v>2361</v>
      </c>
      <c r="C567" s="39" t="s">
        <v>130</v>
      </c>
      <c r="D567" s="40" t="s">
        <v>117</v>
      </c>
      <c r="E567" s="40" t="s">
        <v>117</v>
      </c>
      <c r="F567" s="39" t="s">
        <v>118</v>
      </c>
      <c r="G567" s="103">
        <v>9180170</v>
      </c>
      <c r="H567" s="119">
        <v>43452</v>
      </c>
      <c r="I567" s="45" t="s">
        <v>2063</v>
      </c>
      <c r="J567" s="45" t="s">
        <v>2064</v>
      </c>
      <c r="K567" s="207" t="s">
        <v>2065</v>
      </c>
      <c r="L567" s="118">
        <v>141254</v>
      </c>
    </row>
    <row r="568" spans="2:12" ht="30" x14ac:dyDescent="0.3">
      <c r="B568" s="20" t="s">
        <v>2361</v>
      </c>
      <c r="C568" s="39" t="s">
        <v>130</v>
      </c>
      <c r="D568" s="40" t="s">
        <v>117</v>
      </c>
      <c r="E568" s="40" t="s">
        <v>117</v>
      </c>
      <c r="F568" s="39" t="s">
        <v>118</v>
      </c>
      <c r="G568" s="103">
        <v>9180171</v>
      </c>
      <c r="H568" s="119">
        <v>43452</v>
      </c>
      <c r="I568" s="45" t="s">
        <v>1942</v>
      </c>
      <c r="J568" s="45" t="s">
        <v>2066</v>
      </c>
      <c r="K568" s="207" t="s">
        <v>2067</v>
      </c>
      <c r="L568" s="118">
        <v>331439</v>
      </c>
    </row>
    <row r="569" spans="2:12" ht="30" x14ac:dyDescent="0.3">
      <c r="B569" s="20" t="s">
        <v>2361</v>
      </c>
      <c r="C569" s="139" t="s">
        <v>114</v>
      </c>
      <c r="D569" s="63" t="s">
        <v>1621</v>
      </c>
      <c r="E569" s="106">
        <v>42747</v>
      </c>
      <c r="F569" s="45" t="s">
        <v>152</v>
      </c>
      <c r="G569" s="120">
        <v>9180509</v>
      </c>
      <c r="H569" s="119">
        <v>43453</v>
      </c>
      <c r="I569" s="45" t="s">
        <v>1958</v>
      </c>
      <c r="J569" s="139" t="s">
        <v>411</v>
      </c>
      <c r="K569" s="183" t="s">
        <v>266</v>
      </c>
      <c r="L569" s="118">
        <v>210098</v>
      </c>
    </row>
    <row r="570" spans="2:12" ht="30" x14ac:dyDescent="0.3">
      <c r="B570" s="20" t="s">
        <v>2361</v>
      </c>
      <c r="C570" s="139" t="s">
        <v>114</v>
      </c>
      <c r="D570" s="63" t="s">
        <v>1621</v>
      </c>
      <c r="E570" s="106">
        <v>42747</v>
      </c>
      <c r="F570" s="45" t="s">
        <v>152</v>
      </c>
      <c r="G570" s="120">
        <v>9180510</v>
      </c>
      <c r="H570" s="119">
        <v>43453</v>
      </c>
      <c r="I570" s="45" t="s">
        <v>1958</v>
      </c>
      <c r="J570" s="139" t="s">
        <v>411</v>
      </c>
      <c r="K570" s="183" t="s">
        <v>266</v>
      </c>
      <c r="L570" s="118">
        <v>210098</v>
      </c>
    </row>
    <row r="571" spans="2:12" ht="45" x14ac:dyDescent="0.3">
      <c r="B571" s="20" t="s">
        <v>2361</v>
      </c>
      <c r="C571" s="39" t="s">
        <v>151</v>
      </c>
      <c r="D571" s="40" t="s">
        <v>117</v>
      </c>
      <c r="E571" s="40" t="s">
        <v>117</v>
      </c>
      <c r="F571" s="45" t="s">
        <v>152</v>
      </c>
      <c r="G571" s="103">
        <v>9180511</v>
      </c>
      <c r="H571" s="119">
        <v>43454</v>
      </c>
      <c r="I571" s="45" t="s">
        <v>2068</v>
      </c>
      <c r="J571" s="45" t="s">
        <v>1972</v>
      </c>
      <c r="K571" s="207" t="s">
        <v>1973</v>
      </c>
      <c r="L571" s="118">
        <v>160650</v>
      </c>
    </row>
    <row r="572" spans="2:12" ht="45" x14ac:dyDescent="0.3">
      <c r="B572" s="20" t="s">
        <v>2361</v>
      </c>
      <c r="C572" s="39" t="s">
        <v>151</v>
      </c>
      <c r="D572" s="40" t="s">
        <v>117</v>
      </c>
      <c r="E572" s="40" t="s">
        <v>117</v>
      </c>
      <c r="F572" s="45" t="s">
        <v>152</v>
      </c>
      <c r="G572" s="103">
        <v>9180512</v>
      </c>
      <c r="H572" s="119">
        <v>43454</v>
      </c>
      <c r="I572" s="45" t="s">
        <v>2069</v>
      </c>
      <c r="J572" s="45" t="s">
        <v>2070</v>
      </c>
      <c r="K572" s="207" t="s">
        <v>2071</v>
      </c>
      <c r="L572" s="118">
        <v>333200</v>
      </c>
    </row>
    <row r="573" spans="2:12" ht="30" x14ac:dyDescent="0.3">
      <c r="B573" s="20" t="s">
        <v>2361</v>
      </c>
      <c r="C573" s="139" t="s">
        <v>13</v>
      </c>
      <c r="D573" s="40" t="s">
        <v>117</v>
      </c>
      <c r="E573" s="40" t="s">
        <v>117</v>
      </c>
      <c r="F573" s="45" t="s">
        <v>152</v>
      </c>
      <c r="G573" s="103">
        <v>9180513</v>
      </c>
      <c r="H573" s="119">
        <v>43454</v>
      </c>
      <c r="I573" s="45" t="s">
        <v>2072</v>
      </c>
      <c r="J573" s="45" t="s">
        <v>2073</v>
      </c>
      <c r="K573" s="207" t="s">
        <v>2074</v>
      </c>
      <c r="L573" s="118">
        <v>889442</v>
      </c>
    </row>
    <row r="574" spans="2:12" ht="45" x14ac:dyDescent="0.3">
      <c r="B574" s="20" t="s">
        <v>2361</v>
      </c>
      <c r="C574" s="139" t="s">
        <v>114</v>
      </c>
      <c r="D574" s="63" t="s">
        <v>1621</v>
      </c>
      <c r="E574" s="106">
        <v>42747</v>
      </c>
      <c r="F574" s="45" t="s">
        <v>152</v>
      </c>
      <c r="G574" s="120">
        <v>9180514</v>
      </c>
      <c r="H574" s="119">
        <v>43454</v>
      </c>
      <c r="I574" s="45" t="s">
        <v>2023</v>
      </c>
      <c r="J574" s="139" t="s">
        <v>411</v>
      </c>
      <c r="K574" s="183" t="s">
        <v>266</v>
      </c>
      <c r="L574" s="118">
        <v>114950</v>
      </c>
    </row>
    <row r="575" spans="2:12" ht="45" x14ac:dyDescent="0.3">
      <c r="B575" s="20" t="s">
        <v>2361</v>
      </c>
      <c r="C575" s="39" t="s">
        <v>151</v>
      </c>
      <c r="D575" s="40" t="s">
        <v>117</v>
      </c>
      <c r="E575" s="40" t="s">
        <v>117</v>
      </c>
      <c r="F575" s="45" t="s">
        <v>152</v>
      </c>
      <c r="G575" s="103">
        <v>9180515</v>
      </c>
      <c r="H575" s="119">
        <v>43454</v>
      </c>
      <c r="I575" s="45" t="s">
        <v>1959</v>
      </c>
      <c r="J575" s="45" t="s">
        <v>176</v>
      </c>
      <c r="K575" s="207" t="s">
        <v>177</v>
      </c>
      <c r="L575" s="118">
        <v>86148</v>
      </c>
    </row>
    <row r="576" spans="2:12" ht="45" x14ac:dyDescent="0.3">
      <c r="B576" s="20" t="s">
        <v>2361</v>
      </c>
      <c r="C576" s="39" t="s">
        <v>151</v>
      </c>
      <c r="D576" s="40" t="s">
        <v>117</v>
      </c>
      <c r="E576" s="40" t="s">
        <v>117</v>
      </c>
      <c r="F576" s="45" t="s">
        <v>152</v>
      </c>
      <c r="G576" s="103">
        <v>9180516</v>
      </c>
      <c r="H576" s="119">
        <v>43454</v>
      </c>
      <c r="I576" s="45" t="s">
        <v>2075</v>
      </c>
      <c r="J576" s="45" t="s">
        <v>176</v>
      </c>
      <c r="K576" s="207" t="s">
        <v>177</v>
      </c>
      <c r="L576" s="118">
        <v>546396</v>
      </c>
    </row>
    <row r="577" spans="2:12" ht="45" x14ac:dyDescent="0.3">
      <c r="B577" s="20" t="s">
        <v>2361</v>
      </c>
      <c r="C577" s="39" t="s">
        <v>151</v>
      </c>
      <c r="D577" s="40" t="s">
        <v>117</v>
      </c>
      <c r="E577" s="40" t="s">
        <v>117</v>
      </c>
      <c r="F577" s="45" t="s">
        <v>152</v>
      </c>
      <c r="G577" s="103">
        <v>9180517</v>
      </c>
      <c r="H577" s="119">
        <v>43454</v>
      </c>
      <c r="I577" s="45" t="s">
        <v>1958</v>
      </c>
      <c r="J577" s="45" t="s">
        <v>176</v>
      </c>
      <c r="K577" s="207" t="s">
        <v>177</v>
      </c>
      <c r="L577" s="118">
        <v>188238</v>
      </c>
    </row>
    <row r="578" spans="2:12" ht="45" x14ac:dyDescent="0.3">
      <c r="B578" s="20" t="s">
        <v>2361</v>
      </c>
      <c r="C578" s="39" t="s">
        <v>151</v>
      </c>
      <c r="D578" s="40" t="s">
        <v>117</v>
      </c>
      <c r="E578" s="40" t="s">
        <v>117</v>
      </c>
      <c r="F578" s="45" t="s">
        <v>152</v>
      </c>
      <c r="G578" s="103">
        <v>9180518</v>
      </c>
      <c r="H578" s="119">
        <v>43454</v>
      </c>
      <c r="I578" s="45" t="s">
        <v>1958</v>
      </c>
      <c r="J578" s="45" t="s">
        <v>176</v>
      </c>
      <c r="K578" s="207" t="s">
        <v>177</v>
      </c>
      <c r="L578" s="118">
        <v>195978</v>
      </c>
    </row>
    <row r="579" spans="2:12" ht="45" x14ac:dyDescent="0.3">
      <c r="B579" s="20" t="s">
        <v>2361</v>
      </c>
      <c r="C579" s="39" t="s">
        <v>151</v>
      </c>
      <c r="D579" s="40" t="s">
        <v>117</v>
      </c>
      <c r="E579" s="40" t="s">
        <v>117</v>
      </c>
      <c r="F579" s="45" t="s">
        <v>152</v>
      </c>
      <c r="G579" s="103">
        <v>9180519</v>
      </c>
      <c r="H579" s="119">
        <v>43454</v>
      </c>
      <c r="I579" s="45" t="s">
        <v>1959</v>
      </c>
      <c r="J579" s="45" t="s">
        <v>176</v>
      </c>
      <c r="K579" s="207" t="s">
        <v>177</v>
      </c>
      <c r="L579" s="118">
        <v>291198</v>
      </c>
    </row>
    <row r="580" spans="2:12" ht="45" x14ac:dyDescent="0.3">
      <c r="B580" s="20" t="s">
        <v>2361</v>
      </c>
      <c r="C580" s="39" t="s">
        <v>151</v>
      </c>
      <c r="D580" s="40" t="s">
        <v>117</v>
      </c>
      <c r="E580" s="40" t="s">
        <v>117</v>
      </c>
      <c r="F580" s="45" t="s">
        <v>152</v>
      </c>
      <c r="G580" s="103">
        <v>9180520</v>
      </c>
      <c r="H580" s="119">
        <v>43454</v>
      </c>
      <c r="I580" s="45" t="s">
        <v>1959</v>
      </c>
      <c r="J580" s="45" t="s">
        <v>176</v>
      </c>
      <c r="K580" s="207" t="s">
        <v>177</v>
      </c>
      <c r="L580" s="118">
        <v>244848</v>
      </c>
    </row>
    <row r="581" spans="2:12" ht="30" x14ac:dyDescent="0.3">
      <c r="B581" s="20" t="s">
        <v>2361</v>
      </c>
      <c r="C581" s="39" t="s">
        <v>130</v>
      </c>
      <c r="D581" s="40" t="s">
        <v>117</v>
      </c>
      <c r="E581" s="40" t="s">
        <v>117</v>
      </c>
      <c r="F581" s="39" t="s">
        <v>118</v>
      </c>
      <c r="G581" s="103">
        <v>9180172</v>
      </c>
      <c r="H581" s="119">
        <v>43454</v>
      </c>
      <c r="I581" s="45" t="s">
        <v>1936</v>
      </c>
      <c r="J581" s="45" t="s">
        <v>1481</v>
      </c>
      <c r="K581" s="207" t="s">
        <v>277</v>
      </c>
      <c r="L581" s="118">
        <v>669732</v>
      </c>
    </row>
    <row r="582" spans="2:12" ht="30" x14ac:dyDescent="0.3">
      <c r="B582" s="20" t="s">
        <v>2361</v>
      </c>
      <c r="C582" s="39" t="s">
        <v>130</v>
      </c>
      <c r="D582" s="40" t="s">
        <v>117</v>
      </c>
      <c r="E582" s="40" t="s">
        <v>117</v>
      </c>
      <c r="F582" s="39" t="s">
        <v>118</v>
      </c>
      <c r="G582" s="103">
        <v>9180173</v>
      </c>
      <c r="H582" s="119">
        <v>43454</v>
      </c>
      <c r="I582" s="45" t="s">
        <v>1942</v>
      </c>
      <c r="J582" s="45" t="s">
        <v>1943</v>
      </c>
      <c r="K582" s="207" t="s">
        <v>1944</v>
      </c>
      <c r="L582" s="118">
        <v>56543</v>
      </c>
    </row>
    <row r="583" spans="2:12" ht="30" x14ac:dyDescent="0.3">
      <c r="B583" s="20" t="s">
        <v>2361</v>
      </c>
      <c r="C583" s="39" t="s">
        <v>130</v>
      </c>
      <c r="D583" s="40" t="s">
        <v>117</v>
      </c>
      <c r="E583" s="40" t="s">
        <v>117</v>
      </c>
      <c r="F583" s="39" t="s">
        <v>118</v>
      </c>
      <c r="G583" s="103">
        <v>9180174</v>
      </c>
      <c r="H583" s="119">
        <v>43454</v>
      </c>
      <c r="I583" s="45" t="s">
        <v>1942</v>
      </c>
      <c r="J583" s="45" t="s">
        <v>2076</v>
      </c>
      <c r="K583" s="207" t="s">
        <v>693</v>
      </c>
      <c r="L583" s="118">
        <v>252710</v>
      </c>
    </row>
    <row r="584" spans="2:12" ht="30" x14ac:dyDescent="0.3">
      <c r="B584" s="20" t="s">
        <v>2361</v>
      </c>
      <c r="C584" s="139" t="s">
        <v>13</v>
      </c>
      <c r="D584" s="40" t="s">
        <v>117</v>
      </c>
      <c r="E584" s="40" t="s">
        <v>117</v>
      </c>
      <c r="F584" s="39" t="s">
        <v>118</v>
      </c>
      <c r="G584" s="103">
        <v>9180175</v>
      </c>
      <c r="H584" s="119">
        <v>43454</v>
      </c>
      <c r="I584" s="45" t="s">
        <v>2077</v>
      </c>
      <c r="J584" s="45" t="s">
        <v>1966</v>
      </c>
      <c r="K584" s="207" t="s">
        <v>1967</v>
      </c>
      <c r="L584" s="118">
        <v>90500</v>
      </c>
    </row>
    <row r="585" spans="2:12" ht="45" x14ac:dyDescent="0.3">
      <c r="B585" s="20" t="s">
        <v>2361</v>
      </c>
      <c r="C585" s="39" t="s">
        <v>151</v>
      </c>
      <c r="D585" s="40" t="s">
        <v>117</v>
      </c>
      <c r="E585" s="40" t="s">
        <v>117</v>
      </c>
      <c r="F585" s="45" t="s">
        <v>152</v>
      </c>
      <c r="G585" s="103">
        <v>9180521</v>
      </c>
      <c r="H585" s="119">
        <v>43454</v>
      </c>
      <c r="I585" s="45" t="s">
        <v>2078</v>
      </c>
      <c r="J585" s="45" t="s">
        <v>2073</v>
      </c>
      <c r="K585" s="207" t="s">
        <v>2074</v>
      </c>
      <c r="L585" s="118">
        <v>121856</v>
      </c>
    </row>
    <row r="586" spans="2:12" ht="30" x14ac:dyDescent="0.3">
      <c r="B586" s="20" t="s">
        <v>2361</v>
      </c>
      <c r="C586" s="139" t="s">
        <v>13</v>
      </c>
      <c r="D586" s="40" t="s">
        <v>117</v>
      </c>
      <c r="E586" s="40" t="s">
        <v>117</v>
      </c>
      <c r="F586" s="45" t="s">
        <v>152</v>
      </c>
      <c r="G586" s="103">
        <v>9180523</v>
      </c>
      <c r="H586" s="119">
        <v>43455</v>
      </c>
      <c r="I586" s="45" t="s">
        <v>2079</v>
      </c>
      <c r="J586" s="45" t="s">
        <v>2080</v>
      </c>
      <c r="K586" s="207" t="s">
        <v>2081</v>
      </c>
      <c r="L586" s="118">
        <v>687000</v>
      </c>
    </row>
    <row r="587" spans="2:12" ht="45" x14ac:dyDescent="0.3">
      <c r="B587" s="20" t="s">
        <v>2361</v>
      </c>
      <c r="C587" s="39" t="s">
        <v>151</v>
      </c>
      <c r="D587" s="40" t="s">
        <v>117</v>
      </c>
      <c r="E587" s="40" t="s">
        <v>117</v>
      </c>
      <c r="F587" s="45" t="s">
        <v>152</v>
      </c>
      <c r="G587" s="103">
        <v>9180524</v>
      </c>
      <c r="H587" s="119">
        <v>43458</v>
      </c>
      <c r="I587" s="45" t="s">
        <v>2082</v>
      </c>
      <c r="J587" s="45" t="s">
        <v>1931</v>
      </c>
      <c r="K587" s="207" t="s">
        <v>1932</v>
      </c>
      <c r="L587" s="118">
        <v>451010</v>
      </c>
    </row>
    <row r="588" spans="2:12" ht="30" x14ac:dyDescent="0.3">
      <c r="B588" s="20" t="s">
        <v>2361</v>
      </c>
      <c r="C588" s="39" t="s">
        <v>125</v>
      </c>
      <c r="D588" s="63" t="s">
        <v>2083</v>
      </c>
      <c r="E588" s="106">
        <v>43458</v>
      </c>
      <c r="F588" s="45" t="s">
        <v>152</v>
      </c>
      <c r="G588" s="103">
        <v>9180525</v>
      </c>
      <c r="H588" s="119">
        <v>43458</v>
      </c>
      <c r="I588" s="45" t="s">
        <v>1921</v>
      </c>
      <c r="J588" s="45" t="s">
        <v>1922</v>
      </c>
      <c r="K588" s="207" t="s">
        <v>1923</v>
      </c>
      <c r="L588" s="118">
        <v>775871</v>
      </c>
    </row>
    <row r="589" spans="2:12" ht="30" x14ac:dyDescent="0.3">
      <c r="B589" s="20" t="s">
        <v>2361</v>
      </c>
      <c r="C589" s="39" t="s">
        <v>130</v>
      </c>
      <c r="D589" s="40" t="s">
        <v>117</v>
      </c>
      <c r="E589" s="40" t="s">
        <v>117</v>
      </c>
      <c r="F589" s="39" t="s">
        <v>118</v>
      </c>
      <c r="G589" s="103">
        <v>9180177</v>
      </c>
      <c r="H589" s="119">
        <v>43460</v>
      </c>
      <c r="I589" s="45" t="s">
        <v>2084</v>
      </c>
      <c r="J589" s="45" t="s">
        <v>2085</v>
      </c>
      <c r="K589" s="207" t="s">
        <v>382</v>
      </c>
      <c r="L589" s="118">
        <v>1916300</v>
      </c>
    </row>
    <row r="590" spans="2:12" ht="45" x14ac:dyDescent="0.3">
      <c r="B590" s="20" t="s">
        <v>2361</v>
      </c>
      <c r="C590" s="39" t="s">
        <v>151</v>
      </c>
      <c r="D590" s="40" t="s">
        <v>117</v>
      </c>
      <c r="E590" s="40" t="s">
        <v>117</v>
      </c>
      <c r="F590" s="45" t="s">
        <v>152</v>
      </c>
      <c r="G590" s="103">
        <v>9180526</v>
      </c>
      <c r="H590" s="119">
        <v>43460</v>
      </c>
      <c r="I590" s="45" t="s">
        <v>2086</v>
      </c>
      <c r="J590" s="45" t="s">
        <v>2087</v>
      </c>
      <c r="K590" s="207" t="s">
        <v>2088</v>
      </c>
      <c r="L590" s="118">
        <v>95200</v>
      </c>
    </row>
    <row r="591" spans="2:12" ht="30" x14ac:dyDescent="0.3">
      <c r="B591" s="20" t="s">
        <v>2361</v>
      </c>
      <c r="C591" s="39" t="s">
        <v>130</v>
      </c>
      <c r="D591" s="40" t="s">
        <v>117</v>
      </c>
      <c r="E591" s="40" t="s">
        <v>117</v>
      </c>
      <c r="F591" s="39" t="s">
        <v>118</v>
      </c>
      <c r="G591" s="103">
        <v>9180178</v>
      </c>
      <c r="H591" s="119">
        <v>43461</v>
      </c>
      <c r="I591" s="45" t="s">
        <v>2089</v>
      </c>
      <c r="J591" s="45" t="s">
        <v>2090</v>
      </c>
      <c r="K591" s="207" t="s">
        <v>561</v>
      </c>
      <c r="L591" s="118">
        <v>254593</v>
      </c>
    </row>
    <row r="592" spans="2:12" ht="45" x14ac:dyDescent="0.3">
      <c r="B592" s="20" t="s">
        <v>2361</v>
      </c>
      <c r="C592" s="39" t="s">
        <v>151</v>
      </c>
      <c r="D592" s="40" t="s">
        <v>117</v>
      </c>
      <c r="E592" s="40" t="s">
        <v>117</v>
      </c>
      <c r="F592" s="45" t="s">
        <v>152</v>
      </c>
      <c r="G592" s="103">
        <v>9180528</v>
      </c>
      <c r="H592" s="119">
        <v>43462</v>
      </c>
      <c r="I592" s="45" t="s">
        <v>2091</v>
      </c>
      <c r="J592" s="45" t="s">
        <v>2073</v>
      </c>
      <c r="K592" s="207" t="s">
        <v>2074</v>
      </c>
      <c r="L592" s="118">
        <v>19040</v>
      </c>
    </row>
    <row r="593" spans="2:12" ht="30" x14ac:dyDescent="0.3">
      <c r="B593" s="20" t="s">
        <v>2361</v>
      </c>
      <c r="C593" s="139" t="s">
        <v>13</v>
      </c>
      <c r="D593" s="40" t="s">
        <v>117</v>
      </c>
      <c r="E593" s="40" t="s">
        <v>117</v>
      </c>
      <c r="F593" s="39" t="s">
        <v>118</v>
      </c>
      <c r="G593" s="103">
        <v>9180181</v>
      </c>
      <c r="H593" s="119">
        <v>43462</v>
      </c>
      <c r="I593" s="45" t="s">
        <v>2092</v>
      </c>
      <c r="J593" s="45" t="s">
        <v>2093</v>
      </c>
      <c r="K593" s="207" t="s">
        <v>2094</v>
      </c>
      <c r="L593" s="118">
        <v>289990</v>
      </c>
    </row>
    <row r="594" spans="2:12" ht="28.5" customHeight="1" x14ac:dyDescent="0.35">
      <c r="B594" s="20" t="s">
        <v>2361</v>
      </c>
      <c r="C594" s="39" t="s">
        <v>125</v>
      </c>
      <c r="D594" s="63" t="s">
        <v>2095</v>
      </c>
      <c r="E594" s="106">
        <v>43438</v>
      </c>
      <c r="F594" s="37" t="s">
        <v>15</v>
      </c>
      <c r="G594" s="103">
        <v>2389</v>
      </c>
      <c r="H594" s="119">
        <v>43438</v>
      </c>
      <c r="I594" s="161" t="s">
        <v>2096</v>
      </c>
      <c r="J594" s="45" t="s">
        <v>1992</v>
      </c>
      <c r="K594" s="207" t="s">
        <v>1993</v>
      </c>
      <c r="L594" s="118">
        <v>600000</v>
      </c>
    </row>
    <row r="595" spans="2:12" ht="45" x14ac:dyDescent="0.35">
      <c r="B595" s="20" t="s">
        <v>2361</v>
      </c>
      <c r="C595" s="39" t="s">
        <v>151</v>
      </c>
      <c r="D595" s="40" t="s">
        <v>117</v>
      </c>
      <c r="E595" s="40" t="s">
        <v>117</v>
      </c>
      <c r="F595" s="37" t="s">
        <v>15</v>
      </c>
      <c r="G595" s="103">
        <v>2390</v>
      </c>
      <c r="H595" s="119">
        <v>43439</v>
      </c>
      <c r="I595" s="161" t="s">
        <v>2097</v>
      </c>
      <c r="J595" s="45" t="s">
        <v>2036</v>
      </c>
      <c r="K595" s="48" t="s">
        <v>2037</v>
      </c>
      <c r="L595" s="118">
        <v>2507330</v>
      </c>
    </row>
    <row r="596" spans="2:12" ht="45" x14ac:dyDescent="0.35">
      <c r="B596" s="20" t="s">
        <v>2361</v>
      </c>
      <c r="C596" s="39" t="s">
        <v>151</v>
      </c>
      <c r="D596" s="40" t="s">
        <v>117</v>
      </c>
      <c r="E596" s="40" t="s">
        <v>117</v>
      </c>
      <c r="F596" s="37" t="s">
        <v>15</v>
      </c>
      <c r="G596" s="103">
        <v>2391</v>
      </c>
      <c r="H596" s="119">
        <v>43440</v>
      </c>
      <c r="I596" s="161" t="s">
        <v>1959</v>
      </c>
      <c r="J596" s="45" t="s">
        <v>176</v>
      </c>
      <c r="K596" s="48" t="s">
        <v>177</v>
      </c>
      <c r="L596" s="118">
        <v>188500</v>
      </c>
    </row>
    <row r="597" spans="2:12" ht="45" x14ac:dyDescent="0.35">
      <c r="B597" s="20" t="s">
        <v>2361</v>
      </c>
      <c r="C597" s="39" t="s">
        <v>151</v>
      </c>
      <c r="D597" s="40" t="s">
        <v>117</v>
      </c>
      <c r="E597" s="40" t="s">
        <v>117</v>
      </c>
      <c r="F597" s="37" t="s">
        <v>15</v>
      </c>
      <c r="G597" s="103">
        <v>2392</v>
      </c>
      <c r="H597" s="119">
        <v>43440</v>
      </c>
      <c r="I597" s="161" t="s">
        <v>1958</v>
      </c>
      <c r="J597" s="45" t="s">
        <v>176</v>
      </c>
      <c r="K597" s="48" t="s">
        <v>177</v>
      </c>
      <c r="L597" s="118">
        <v>177000</v>
      </c>
    </row>
    <row r="598" spans="2:12" ht="30" x14ac:dyDescent="0.35">
      <c r="B598" s="20" t="s">
        <v>2361</v>
      </c>
      <c r="C598" s="139" t="s">
        <v>13</v>
      </c>
      <c r="D598" s="40" t="s">
        <v>117</v>
      </c>
      <c r="E598" s="40" t="s">
        <v>117</v>
      </c>
      <c r="F598" s="37" t="s">
        <v>15</v>
      </c>
      <c r="G598" s="103">
        <v>2393</v>
      </c>
      <c r="H598" s="119">
        <v>43441</v>
      </c>
      <c r="I598" s="161" t="s">
        <v>2098</v>
      </c>
      <c r="J598" s="45" t="s">
        <v>2099</v>
      </c>
      <c r="K598" s="48" t="s">
        <v>2100</v>
      </c>
      <c r="L598" s="118">
        <v>1289120</v>
      </c>
    </row>
    <row r="599" spans="2:12" ht="30" x14ac:dyDescent="0.35">
      <c r="B599" s="20" t="s">
        <v>2361</v>
      </c>
      <c r="C599" s="139" t="s">
        <v>13</v>
      </c>
      <c r="D599" s="40" t="s">
        <v>117</v>
      </c>
      <c r="E599" s="40" t="s">
        <v>117</v>
      </c>
      <c r="F599" s="37" t="s">
        <v>15</v>
      </c>
      <c r="G599" s="103">
        <v>2394</v>
      </c>
      <c r="H599" s="119">
        <v>43441</v>
      </c>
      <c r="I599" s="161" t="s">
        <v>2101</v>
      </c>
      <c r="J599" s="45" t="s">
        <v>2102</v>
      </c>
      <c r="K599" s="48" t="s">
        <v>2103</v>
      </c>
      <c r="L599" s="118">
        <v>1652480</v>
      </c>
    </row>
    <row r="600" spans="2:12" ht="45" x14ac:dyDescent="0.3">
      <c r="B600" s="20" t="s">
        <v>2361</v>
      </c>
      <c r="C600" s="39" t="s">
        <v>151</v>
      </c>
      <c r="D600" s="40" t="s">
        <v>117</v>
      </c>
      <c r="E600" s="40" t="s">
        <v>117</v>
      </c>
      <c r="F600" s="106" t="s">
        <v>117</v>
      </c>
      <c r="G600" s="103" t="s">
        <v>117</v>
      </c>
      <c r="H600" s="119">
        <v>43440</v>
      </c>
      <c r="I600" s="161" t="s">
        <v>2104</v>
      </c>
      <c r="J600" s="45" t="s">
        <v>2105</v>
      </c>
      <c r="K600" s="48" t="s">
        <v>2106</v>
      </c>
      <c r="L600" s="118" t="s">
        <v>2107</v>
      </c>
    </row>
    <row r="601" spans="2:12" ht="30" x14ac:dyDescent="0.35">
      <c r="B601" s="20" t="s">
        <v>2361</v>
      </c>
      <c r="C601" s="139" t="s">
        <v>14</v>
      </c>
      <c r="D601" s="40" t="s">
        <v>117</v>
      </c>
      <c r="E601" s="40" t="s">
        <v>117</v>
      </c>
      <c r="F601" s="37" t="s">
        <v>15</v>
      </c>
      <c r="G601" s="103">
        <v>1933</v>
      </c>
      <c r="H601" s="119">
        <v>43444</v>
      </c>
      <c r="I601" s="45" t="s">
        <v>2108</v>
      </c>
      <c r="J601" s="45" t="s">
        <v>2109</v>
      </c>
      <c r="K601" s="48" t="s">
        <v>675</v>
      </c>
      <c r="L601" s="118">
        <v>902184</v>
      </c>
    </row>
    <row r="602" spans="2:12" ht="30" x14ac:dyDescent="0.35">
      <c r="B602" s="20" t="s">
        <v>2361</v>
      </c>
      <c r="C602" s="139" t="s">
        <v>14</v>
      </c>
      <c r="D602" s="40" t="s">
        <v>117</v>
      </c>
      <c r="E602" s="40" t="s">
        <v>117</v>
      </c>
      <c r="F602" s="37" t="s">
        <v>15</v>
      </c>
      <c r="G602" s="103">
        <v>1935</v>
      </c>
      <c r="H602" s="119">
        <v>43444</v>
      </c>
      <c r="I602" s="45" t="s">
        <v>2110</v>
      </c>
      <c r="J602" s="45" t="s">
        <v>2109</v>
      </c>
      <c r="K602" s="48" t="s">
        <v>675</v>
      </c>
      <c r="L602" s="118">
        <v>550600</v>
      </c>
    </row>
    <row r="603" spans="2:12" ht="30" x14ac:dyDescent="0.35">
      <c r="B603" s="20" t="s">
        <v>2361</v>
      </c>
      <c r="C603" s="139" t="s">
        <v>14</v>
      </c>
      <c r="D603" s="40" t="s">
        <v>117</v>
      </c>
      <c r="E603" s="40" t="s">
        <v>117</v>
      </c>
      <c r="F603" s="37" t="s">
        <v>15</v>
      </c>
      <c r="G603" s="103">
        <v>1954</v>
      </c>
      <c r="H603" s="119">
        <v>43444</v>
      </c>
      <c r="I603" s="45" t="s">
        <v>2111</v>
      </c>
      <c r="J603" s="45" t="s">
        <v>1127</v>
      </c>
      <c r="K603" s="48" t="s">
        <v>229</v>
      </c>
      <c r="L603" s="118">
        <v>365800</v>
      </c>
    </row>
    <row r="604" spans="2:12" ht="30" x14ac:dyDescent="0.35">
      <c r="B604" s="20" t="s">
        <v>2361</v>
      </c>
      <c r="C604" s="139" t="s">
        <v>14</v>
      </c>
      <c r="D604" s="40" t="s">
        <v>117</v>
      </c>
      <c r="E604" s="40" t="s">
        <v>117</v>
      </c>
      <c r="F604" s="37" t="s">
        <v>15</v>
      </c>
      <c r="G604" s="103">
        <v>1963</v>
      </c>
      <c r="H604" s="119">
        <v>43444</v>
      </c>
      <c r="I604" s="45" t="s">
        <v>2112</v>
      </c>
      <c r="J604" s="45" t="s">
        <v>2113</v>
      </c>
      <c r="K604" s="48" t="s">
        <v>25</v>
      </c>
      <c r="L604" s="118">
        <v>7213</v>
      </c>
    </row>
    <row r="605" spans="2:12" ht="30" x14ac:dyDescent="0.35">
      <c r="B605" s="20" t="s">
        <v>2361</v>
      </c>
      <c r="C605" s="139" t="s">
        <v>14</v>
      </c>
      <c r="D605" s="40" t="s">
        <v>117</v>
      </c>
      <c r="E605" s="40" t="s">
        <v>117</v>
      </c>
      <c r="F605" s="37" t="s">
        <v>15</v>
      </c>
      <c r="G605" s="103">
        <v>1964</v>
      </c>
      <c r="H605" s="119">
        <v>43444</v>
      </c>
      <c r="I605" s="45" t="s">
        <v>2114</v>
      </c>
      <c r="J605" s="45" t="s">
        <v>2113</v>
      </c>
      <c r="K605" s="48" t="s">
        <v>25</v>
      </c>
      <c r="L605" s="118">
        <v>1264273</v>
      </c>
    </row>
    <row r="606" spans="2:12" ht="30" x14ac:dyDescent="0.35">
      <c r="B606" s="20" t="s">
        <v>2361</v>
      </c>
      <c r="C606" s="139" t="s">
        <v>14</v>
      </c>
      <c r="D606" s="40" t="s">
        <v>117</v>
      </c>
      <c r="E606" s="40" t="s">
        <v>117</v>
      </c>
      <c r="F606" s="37" t="s">
        <v>15</v>
      </c>
      <c r="G606" s="103">
        <v>1965</v>
      </c>
      <c r="H606" s="119">
        <v>43444</v>
      </c>
      <c r="I606" s="45" t="s">
        <v>2115</v>
      </c>
      <c r="J606" s="45" t="s">
        <v>2113</v>
      </c>
      <c r="K606" s="48" t="s">
        <v>25</v>
      </c>
      <c r="L606" s="118">
        <v>1802065</v>
      </c>
    </row>
    <row r="607" spans="2:12" ht="30" x14ac:dyDescent="0.35">
      <c r="B607" s="20" t="s">
        <v>2361</v>
      </c>
      <c r="C607" s="139" t="s">
        <v>14</v>
      </c>
      <c r="D607" s="40" t="s">
        <v>117</v>
      </c>
      <c r="E607" s="40" t="s">
        <v>117</v>
      </c>
      <c r="F607" s="37" t="s">
        <v>15</v>
      </c>
      <c r="G607" s="103">
        <v>1966</v>
      </c>
      <c r="H607" s="119">
        <v>43444</v>
      </c>
      <c r="I607" s="45" t="s">
        <v>2116</v>
      </c>
      <c r="J607" s="45" t="s">
        <v>2113</v>
      </c>
      <c r="K607" s="48" t="s">
        <v>25</v>
      </c>
      <c r="L607" s="118">
        <v>962183</v>
      </c>
    </row>
    <row r="608" spans="2:12" ht="30" x14ac:dyDescent="0.35">
      <c r="B608" s="20" t="s">
        <v>2361</v>
      </c>
      <c r="C608" s="139" t="s">
        <v>14</v>
      </c>
      <c r="D608" s="40" t="s">
        <v>117</v>
      </c>
      <c r="E608" s="40" t="s">
        <v>117</v>
      </c>
      <c r="F608" s="37" t="s">
        <v>15</v>
      </c>
      <c r="G608" s="103">
        <v>1969</v>
      </c>
      <c r="H608" s="119">
        <v>43444</v>
      </c>
      <c r="I608" s="45" t="s">
        <v>2117</v>
      </c>
      <c r="J608" s="45" t="s">
        <v>2118</v>
      </c>
      <c r="K608" s="48" t="s">
        <v>2119</v>
      </c>
      <c r="L608" s="118">
        <v>415426</v>
      </c>
    </row>
    <row r="609" spans="2:12" ht="30" x14ac:dyDescent="0.35">
      <c r="B609" s="20" t="s">
        <v>2361</v>
      </c>
      <c r="C609" s="139" t="s">
        <v>14</v>
      </c>
      <c r="D609" s="40" t="s">
        <v>117</v>
      </c>
      <c r="E609" s="40" t="s">
        <v>117</v>
      </c>
      <c r="F609" s="37" t="s">
        <v>15</v>
      </c>
      <c r="G609" s="103">
        <v>1999</v>
      </c>
      <c r="H609" s="119">
        <v>43446</v>
      </c>
      <c r="I609" s="45" t="s">
        <v>2120</v>
      </c>
      <c r="J609" s="45" t="s">
        <v>1127</v>
      </c>
      <c r="K609" s="48" t="s">
        <v>229</v>
      </c>
      <c r="L609" s="118">
        <v>527500</v>
      </c>
    </row>
    <row r="610" spans="2:12" ht="45" x14ac:dyDescent="0.35">
      <c r="B610" s="20" t="s">
        <v>2361</v>
      </c>
      <c r="C610" s="139" t="s">
        <v>14</v>
      </c>
      <c r="D610" s="40" t="s">
        <v>117</v>
      </c>
      <c r="E610" s="40" t="s">
        <v>117</v>
      </c>
      <c r="F610" s="37" t="s">
        <v>15</v>
      </c>
      <c r="G610" s="103">
        <v>2000</v>
      </c>
      <c r="H610" s="119">
        <v>43446</v>
      </c>
      <c r="I610" s="45" t="s">
        <v>2121</v>
      </c>
      <c r="J610" s="45" t="s">
        <v>2109</v>
      </c>
      <c r="K610" s="48" t="s">
        <v>675</v>
      </c>
      <c r="L610" s="118">
        <v>227720</v>
      </c>
    </row>
    <row r="611" spans="2:12" ht="30" x14ac:dyDescent="0.35">
      <c r="B611" s="20" t="s">
        <v>2361</v>
      </c>
      <c r="C611" s="139" t="s">
        <v>14</v>
      </c>
      <c r="D611" s="40" t="s">
        <v>117</v>
      </c>
      <c r="E611" s="40" t="s">
        <v>117</v>
      </c>
      <c r="F611" s="37" t="s">
        <v>15</v>
      </c>
      <c r="G611" s="103">
        <v>2001</v>
      </c>
      <c r="H611" s="119">
        <v>43446</v>
      </c>
      <c r="I611" s="45" t="s">
        <v>2122</v>
      </c>
      <c r="J611" s="45" t="s">
        <v>2109</v>
      </c>
      <c r="K611" s="48" t="s">
        <v>675</v>
      </c>
      <c r="L611" s="118">
        <v>94352</v>
      </c>
    </row>
    <row r="612" spans="2:12" ht="30" x14ac:dyDescent="0.35">
      <c r="B612" s="20" t="s">
        <v>2361</v>
      </c>
      <c r="C612" s="139" t="s">
        <v>14</v>
      </c>
      <c r="D612" s="40" t="s">
        <v>117</v>
      </c>
      <c r="E612" s="40" t="s">
        <v>117</v>
      </c>
      <c r="F612" s="37" t="s">
        <v>15</v>
      </c>
      <c r="G612" s="103">
        <v>2006</v>
      </c>
      <c r="H612" s="119">
        <v>43448</v>
      </c>
      <c r="I612" s="45" t="s">
        <v>2123</v>
      </c>
      <c r="J612" s="45" t="s">
        <v>2109</v>
      </c>
      <c r="K612" s="48" t="s">
        <v>675</v>
      </c>
      <c r="L612" s="118">
        <v>562671</v>
      </c>
    </row>
    <row r="613" spans="2:12" ht="31.5" customHeight="1" x14ac:dyDescent="0.35">
      <c r="B613" s="20" t="s">
        <v>2361</v>
      </c>
      <c r="C613" s="139" t="s">
        <v>14</v>
      </c>
      <c r="D613" s="40" t="s">
        <v>117</v>
      </c>
      <c r="E613" s="40" t="s">
        <v>117</v>
      </c>
      <c r="F613" s="37" t="s">
        <v>15</v>
      </c>
      <c r="G613" s="103">
        <v>2008</v>
      </c>
      <c r="H613" s="119">
        <v>43448</v>
      </c>
      <c r="I613" s="45" t="s">
        <v>2124</v>
      </c>
      <c r="J613" s="45" t="s">
        <v>2125</v>
      </c>
      <c r="K613" s="48" t="s">
        <v>2126</v>
      </c>
      <c r="L613" s="118">
        <v>538280</v>
      </c>
    </row>
    <row r="614" spans="2:12" ht="30" x14ac:dyDescent="0.35">
      <c r="B614" s="20" t="s">
        <v>2361</v>
      </c>
      <c r="C614" s="139" t="s">
        <v>14</v>
      </c>
      <c r="D614" s="40" t="s">
        <v>117</v>
      </c>
      <c r="E614" s="40" t="s">
        <v>117</v>
      </c>
      <c r="F614" s="37" t="s">
        <v>15</v>
      </c>
      <c r="G614" s="103">
        <v>2012</v>
      </c>
      <c r="H614" s="119">
        <v>43448</v>
      </c>
      <c r="I614" s="45" t="s">
        <v>2127</v>
      </c>
      <c r="J614" s="45" t="s">
        <v>2109</v>
      </c>
      <c r="K614" s="48" t="s">
        <v>675</v>
      </c>
      <c r="L614" s="118">
        <v>19503</v>
      </c>
    </row>
    <row r="615" spans="2:12" ht="30" x14ac:dyDescent="0.35">
      <c r="B615" s="20" t="s">
        <v>2361</v>
      </c>
      <c r="C615" s="139" t="s">
        <v>14</v>
      </c>
      <c r="D615" s="40" t="s">
        <v>117</v>
      </c>
      <c r="E615" s="40" t="s">
        <v>117</v>
      </c>
      <c r="F615" s="37" t="s">
        <v>15</v>
      </c>
      <c r="G615" s="103">
        <v>2045</v>
      </c>
      <c r="H615" s="119">
        <v>43454</v>
      </c>
      <c r="I615" s="45" t="s">
        <v>2128</v>
      </c>
      <c r="J615" s="45" t="s">
        <v>2109</v>
      </c>
      <c r="K615" s="48" t="s">
        <v>675</v>
      </c>
      <c r="L615" s="118">
        <v>119409</v>
      </c>
    </row>
    <row r="616" spans="2:12" ht="30" x14ac:dyDescent="0.35">
      <c r="B616" s="20" t="s">
        <v>2361</v>
      </c>
      <c r="C616" s="139" t="s">
        <v>14</v>
      </c>
      <c r="D616" s="40" t="s">
        <v>117</v>
      </c>
      <c r="E616" s="40" t="s">
        <v>117</v>
      </c>
      <c r="F616" s="37" t="s">
        <v>15</v>
      </c>
      <c r="G616" s="103">
        <v>2105</v>
      </c>
      <c r="H616" s="119">
        <v>43462</v>
      </c>
      <c r="I616" s="45" t="s">
        <v>2129</v>
      </c>
      <c r="J616" s="45" t="s">
        <v>1567</v>
      </c>
      <c r="K616" s="48" t="s">
        <v>1568</v>
      </c>
      <c r="L616" s="118">
        <v>471202</v>
      </c>
    </row>
    <row r="617" spans="2:12" ht="30" x14ac:dyDescent="0.35">
      <c r="B617" s="20" t="s">
        <v>2361</v>
      </c>
      <c r="C617" s="139" t="s">
        <v>14</v>
      </c>
      <c r="D617" s="40" t="s">
        <v>117</v>
      </c>
      <c r="E617" s="40" t="s">
        <v>117</v>
      </c>
      <c r="F617" s="37" t="s">
        <v>15</v>
      </c>
      <c r="G617" s="103">
        <v>2106</v>
      </c>
      <c r="H617" s="119">
        <v>43462</v>
      </c>
      <c r="I617" s="45" t="s">
        <v>2130</v>
      </c>
      <c r="J617" s="45" t="s">
        <v>2109</v>
      </c>
      <c r="K617" s="48" t="s">
        <v>675</v>
      </c>
      <c r="L617" s="118">
        <v>306879</v>
      </c>
    </row>
    <row r="618" spans="2:12" ht="30" x14ac:dyDescent="0.35">
      <c r="B618" s="20" t="s">
        <v>2361</v>
      </c>
      <c r="C618" s="139" t="s">
        <v>14</v>
      </c>
      <c r="D618" s="40" t="s">
        <v>117</v>
      </c>
      <c r="E618" s="40" t="s">
        <v>117</v>
      </c>
      <c r="F618" s="37" t="s">
        <v>15</v>
      </c>
      <c r="G618" s="103">
        <v>2115</v>
      </c>
      <c r="H618" s="119">
        <v>43462</v>
      </c>
      <c r="I618" s="45" t="s">
        <v>2131</v>
      </c>
      <c r="J618" s="45" t="s">
        <v>2109</v>
      </c>
      <c r="K618" s="48" t="s">
        <v>675</v>
      </c>
      <c r="L618" s="118">
        <v>416103</v>
      </c>
    </row>
    <row r="619" spans="2:12" ht="45" x14ac:dyDescent="0.35">
      <c r="B619" s="20" t="s">
        <v>2361</v>
      </c>
      <c r="C619" s="139" t="s">
        <v>14</v>
      </c>
      <c r="D619" s="40" t="s">
        <v>117</v>
      </c>
      <c r="E619" s="40" t="s">
        <v>117</v>
      </c>
      <c r="F619" s="37" t="s">
        <v>15</v>
      </c>
      <c r="G619" s="103">
        <v>2213</v>
      </c>
      <c r="H619" s="119">
        <v>43465</v>
      </c>
      <c r="I619" s="45" t="s">
        <v>2132</v>
      </c>
      <c r="J619" s="45" t="s">
        <v>2109</v>
      </c>
      <c r="K619" s="48" t="s">
        <v>675</v>
      </c>
      <c r="L619" s="118">
        <v>1479</v>
      </c>
    </row>
    <row r="620" spans="2:12" ht="45" x14ac:dyDescent="0.35">
      <c r="B620" s="20" t="s">
        <v>2361</v>
      </c>
      <c r="C620" s="139" t="s">
        <v>14</v>
      </c>
      <c r="D620" s="40" t="s">
        <v>117</v>
      </c>
      <c r="E620" s="40" t="s">
        <v>117</v>
      </c>
      <c r="F620" s="37" t="s">
        <v>15</v>
      </c>
      <c r="G620" s="103">
        <v>2214</v>
      </c>
      <c r="H620" s="119">
        <v>43465</v>
      </c>
      <c r="I620" s="45" t="s">
        <v>2133</v>
      </c>
      <c r="J620" s="45" t="s">
        <v>1127</v>
      </c>
      <c r="K620" s="48" t="s">
        <v>229</v>
      </c>
      <c r="L620" s="118">
        <v>2374700</v>
      </c>
    </row>
    <row r="621" spans="2:12" ht="30" x14ac:dyDescent="0.3">
      <c r="B621" s="20" t="s">
        <v>2358</v>
      </c>
      <c r="C621" s="139" t="s">
        <v>14</v>
      </c>
      <c r="D621" s="40" t="s">
        <v>117</v>
      </c>
      <c r="E621" s="40" t="s">
        <v>117</v>
      </c>
      <c r="F621" s="104" t="s">
        <v>210</v>
      </c>
      <c r="G621" s="105">
        <v>11650722</v>
      </c>
      <c r="H621" s="106">
        <v>43435</v>
      </c>
      <c r="I621" s="139" t="s">
        <v>1606</v>
      </c>
      <c r="J621" s="45" t="s">
        <v>1607</v>
      </c>
      <c r="K621" s="62" t="s">
        <v>1608</v>
      </c>
      <c r="L621" s="203">
        <v>109941</v>
      </c>
    </row>
    <row r="622" spans="2:12" ht="30" x14ac:dyDescent="0.3">
      <c r="B622" s="20" t="s">
        <v>2358</v>
      </c>
      <c r="C622" s="139" t="s">
        <v>13</v>
      </c>
      <c r="D622" s="40" t="s">
        <v>117</v>
      </c>
      <c r="E622" s="40" t="s">
        <v>117</v>
      </c>
      <c r="F622" s="45" t="s">
        <v>152</v>
      </c>
      <c r="G622" s="107">
        <v>19180434</v>
      </c>
      <c r="H622" s="106">
        <v>43437</v>
      </c>
      <c r="I622" s="45" t="s">
        <v>1609</v>
      </c>
      <c r="J622" s="39" t="s">
        <v>1610</v>
      </c>
      <c r="K622" s="62" t="s">
        <v>1611</v>
      </c>
      <c r="L622" s="203">
        <v>71400</v>
      </c>
    </row>
    <row r="623" spans="2:12" ht="30" x14ac:dyDescent="0.3">
      <c r="B623" s="20" t="s">
        <v>2358</v>
      </c>
      <c r="C623" s="39" t="s">
        <v>63</v>
      </c>
      <c r="D623" s="63" t="s">
        <v>1612</v>
      </c>
      <c r="E623" s="106">
        <v>43419</v>
      </c>
      <c r="F623" s="45" t="s">
        <v>152</v>
      </c>
      <c r="G623" s="107">
        <v>19180435</v>
      </c>
      <c r="H623" s="106">
        <v>43437</v>
      </c>
      <c r="I623" s="45" t="s">
        <v>1613</v>
      </c>
      <c r="J623" s="39" t="s">
        <v>1614</v>
      </c>
      <c r="K623" s="62" t="s">
        <v>1615</v>
      </c>
      <c r="L623" s="203">
        <v>5992602</v>
      </c>
    </row>
    <row r="624" spans="2:12" ht="30" x14ac:dyDescent="0.3">
      <c r="B624" s="20" t="s">
        <v>2358</v>
      </c>
      <c r="C624" s="139" t="s">
        <v>13</v>
      </c>
      <c r="D624" s="40" t="s">
        <v>117</v>
      </c>
      <c r="E624" s="40" t="s">
        <v>117</v>
      </c>
      <c r="F624" s="45" t="s">
        <v>152</v>
      </c>
      <c r="G624" s="107">
        <v>19180436</v>
      </c>
      <c r="H624" s="106">
        <v>43437</v>
      </c>
      <c r="I624" s="45" t="s">
        <v>1616</v>
      </c>
      <c r="J624" s="39" t="s">
        <v>1617</v>
      </c>
      <c r="K624" s="62" t="s">
        <v>1618</v>
      </c>
      <c r="L624" s="203">
        <v>12000</v>
      </c>
    </row>
    <row r="625" spans="2:12" ht="30" x14ac:dyDescent="0.3">
      <c r="B625" s="20" t="s">
        <v>2358</v>
      </c>
      <c r="C625" s="139" t="s">
        <v>114</v>
      </c>
      <c r="D625" s="63" t="s">
        <v>1621</v>
      </c>
      <c r="E625" s="106">
        <v>42747</v>
      </c>
      <c r="F625" s="45" t="s">
        <v>152</v>
      </c>
      <c r="G625" s="108">
        <v>19180437</v>
      </c>
      <c r="H625" s="106">
        <v>43437</v>
      </c>
      <c r="I625" s="45" t="s">
        <v>1622</v>
      </c>
      <c r="J625" s="139" t="s">
        <v>411</v>
      </c>
      <c r="K625" s="183" t="s">
        <v>266</v>
      </c>
      <c r="L625" s="203">
        <v>45724</v>
      </c>
    </row>
    <row r="626" spans="2:12" ht="30" x14ac:dyDescent="0.3">
      <c r="B626" s="20" t="s">
        <v>2358</v>
      </c>
      <c r="C626" s="139" t="s">
        <v>13</v>
      </c>
      <c r="D626" s="40" t="s">
        <v>117</v>
      </c>
      <c r="E626" s="40" t="s">
        <v>117</v>
      </c>
      <c r="F626" s="45" t="s">
        <v>152</v>
      </c>
      <c r="G626" s="105">
        <v>19180438</v>
      </c>
      <c r="H626" s="106">
        <v>43437</v>
      </c>
      <c r="I626" s="45" t="s">
        <v>1623</v>
      </c>
      <c r="J626" s="39" t="s">
        <v>1624</v>
      </c>
      <c r="K626" s="204" t="s">
        <v>1625</v>
      </c>
      <c r="L626" s="203">
        <v>2380000</v>
      </c>
    </row>
    <row r="627" spans="2:12" ht="30" x14ac:dyDescent="0.3">
      <c r="B627" s="20" t="s">
        <v>2358</v>
      </c>
      <c r="C627" s="139" t="s">
        <v>13</v>
      </c>
      <c r="D627" s="40" t="s">
        <v>117</v>
      </c>
      <c r="E627" s="40" t="s">
        <v>117</v>
      </c>
      <c r="F627" s="39" t="s">
        <v>118</v>
      </c>
      <c r="G627" s="107">
        <v>19180084</v>
      </c>
      <c r="H627" s="106">
        <v>43438</v>
      </c>
      <c r="I627" s="45" t="s">
        <v>1626</v>
      </c>
      <c r="J627" s="39" t="s">
        <v>50</v>
      </c>
      <c r="K627" s="62" t="s">
        <v>1627</v>
      </c>
      <c r="L627" s="203">
        <v>172131</v>
      </c>
    </row>
    <row r="628" spans="2:12" ht="30" x14ac:dyDescent="0.3">
      <c r="B628" s="20" t="s">
        <v>2358</v>
      </c>
      <c r="C628" s="139" t="s">
        <v>13</v>
      </c>
      <c r="D628" s="40" t="s">
        <v>117</v>
      </c>
      <c r="E628" s="40" t="s">
        <v>117</v>
      </c>
      <c r="F628" s="45" t="s">
        <v>152</v>
      </c>
      <c r="G628" s="107">
        <v>19180441</v>
      </c>
      <c r="H628" s="106">
        <v>43438</v>
      </c>
      <c r="I628" s="45" t="s">
        <v>1628</v>
      </c>
      <c r="J628" s="39" t="s">
        <v>1629</v>
      </c>
      <c r="K628" s="62" t="s">
        <v>1630</v>
      </c>
      <c r="L628" s="203">
        <v>690000</v>
      </c>
    </row>
    <row r="629" spans="2:12" ht="30" x14ac:dyDescent="0.3">
      <c r="B629" s="20" t="s">
        <v>2358</v>
      </c>
      <c r="C629" s="139" t="s">
        <v>114</v>
      </c>
      <c r="D629" s="63" t="s">
        <v>1621</v>
      </c>
      <c r="E629" s="106">
        <v>42747</v>
      </c>
      <c r="F629" s="45" t="s">
        <v>152</v>
      </c>
      <c r="G629" s="108">
        <v>19180442</v>
      </c>
      <c r="H629" s="106">
        <v>43438</v>
      </c>
      <c r="I629" s="45" t="s">
        <v>1631</v>
      </c>
      <c r="J629" s="139" t="s">
        <v>411</v>
      </c>
      <c r="K629" s="183" t="s">
        <v>266</v>
      </c>
      <c r="L629" s="203">
        <v>85560</v>
      </c>
    </row>
    <row r="630" spans="2:12" ht="30" x14ac:dyDescent="0.3">
      <c r="B630" s="20" t="s">
        <v>2358</v>
      </c>
      <c r="C630" s="39" t="s">
        <v>130</v>
      </c>
      <c r="D630" s="40" t="s">
        <v>117</v>
      </c>
      <c r="E630" s="40" t="s">
        <v>117</v>
      </c>
      <c r="F630" s="39" t="s">
        <v>118</v>
      </c>
      <c r="G630" s="107">
        <v>19180086</v>
      </c>
      <c r="H630" s="106">
        <v>43439</v>
      </c>
      <c r="I630" s="45" t="s">
        <v>1632</v>
      </c>
      <c r="J630" s="39" t="s">
        <v>1633</v>
      </c>
      <c r="K630" s="62" t="s">
        <v>1634</v>
      </c>
      <c r="L630" s="203">
        <v>6923660</v>
      </c>
    </row>
    <row r="631" spans="2:12" ht="45" x14ac:dyDescent="0.3">
      <c r="B631" s="20" t="s">
        <v>2358</v>
      </c>
      <c r="C631" s="39" t="s">
        <v>130</v>
      </c>
      <c r="D631" s="40" t="s">
        <v>117</v>
      </c>
      <c r="E631" s="40" t="s">
        <v>117</v>
      </c>
      <c r="F631" s="45" t="s">
        <v>152</v>
      </c>
      <c r="G631" s="107">
        <v>19180444</v>
      </c>
      <c r="H631" s="106">
        <v>43441</v>
      </c>
      <c r="I631" s="45" t="s">
        <v>1635</v>
      </c>
      <c r="J631" s="152" t="s">
        <v>317</v>
      </c>
      <c r="K631" s="209" t="s">
        <v>318</v>
      </c>
      <c r="L631" s="203">
        <v>630303</v>
      </c>
    </row>
    <row r="632" spans="2:12" ht="45" x14ac:dyDescent="0.3">
      <c r="B632" s="20" t="s">
        <v>2358</v>
      </c>
      <c r="C632" s="39" t="s">
        <v>63</v>
      </c>
      <c r="D632" s="63" t="s">
        <v>1636</v>
      </c>
      <c r="E632" s="106">
        <v>43434</v>
      </c>
      <c r="F632" s="45" t="s">
        <v>152</v>
      </c>
      <c r="G632" s="107">
        <v>19180446</v>
      </c>
      <c r="H632" s="106">
        <v>43441</v>
      </c>
      <c r="I632" s="45" t="s">
        <v>1637</v>
      </c>
      <c r="J632" s="39" t="s">
        <v>1614</v>
      </c>
      <c r="K632" s="62" t="s">
        <v>1615</v>
      </c>
      <c r="L632" s="203">
        <v>9674105</v>
      </c>
    </row>
    <row r="633" spans="2:12" ht="30" x14ac:dyDescent="0.3">
      <c r="B633" s="20" t="s">
        <v>2358</v>
      </c>
      <c r="C633" s="139" t="s">
        <v>14</v>
      </c>
      <c r="D633" s="40" t="s">
        <v>117</v>
      </c>
      <c r="E633" s="40" t="s">
        <v>117</v>
      </c>
      <c r="F633" s="45" t="s">
        <v>203</v>
      </c>
      <c r="G633" s="105">
        <v>2058714</v>
      </c>
      <c r="H633" s="106">
        <v>43444</v>
      </c>
      <c r="I633" s="45" t="s">
        <v>1638</v>
      </c>
      <c r="J633" s="39" t="s">
        <v>1619</v>
      </c>
      <c r="K633" s="204" t="s">
        <v>1620</v>
      </c>
      <c r="L633" s="203">
        <v>75400</v>
      </c>
    </row>
    <row r="634" spans="2:12" ht="30" x14ac:dyDescent="0.3">
      <c r="B634" s="20" t="s">
        <v>2358</v>
      </c>
      <c r="C634" s="139" t="s">
        <v>13</v>
      </c>
      <c r="D634" s="40" t="s">
        <v>117</v>
      </c>
      <c r="E634" s="40" t="s">
        <v>117</v>
      </c>
      <c r="F634" s="45" t="s">
        <v>152</v>
      </c>
      <c r="G634" s="107">
        <v>19180449</v>
      </c>
      <c r="H634" s="106">
        <v>43445</v>
      </c>
      <c r="I634" s="45" t="s">
        <v>1639</v>
      </c>
      <c r="J634" s="39" t="s">
        <v>1640</v>
      </c>
      <c r="K634" s="62" t="s">
        <v>1641</v>
      </c>
      <c r="L634" s="203">
        <v>476000</v>
      </c>
    </row>
    <row r="635" spans="2:12" ht="30" x14ac:dyDescent="0.3">
      <c r="B635" s="20" t="s">
        <v>2358</v>
      </c>
      <c r="C635" s="139" t="s">
        <v>13</v>
      </c>
      <c r="D635" s="40" t="s">
        <v>117</v>
      </c>
      <c r="E635" s="40" t="s">
        <v>117</v>
      </c>
      <c r="F635" s="45" t="s">
        <v>152</v>
      </c>
      <c r="G635" s="107">
        <v>19180450</v>
      </c>
      <c r="H635" s="106">
        <v>43445</v>
      </c>
      <c r="I635" s="45" t="s">
        <v>1642</v>
      </c>
      <c r="J635" s="39" t="s">
        <v>1643</v>
      </c>
      <c r="K635" s="62" t="s">
        <v>1644</v>
      </c>
      <c r="L635" s="203">
        <v>150000</v>
      </c>
    </row>
    <row r="636" spans="2:12" ht="45" x14ac:dyDescent="0.3">
      <c r="B636" s="20" t="s">
        <v>2358</v>
      </c>
      <c r="C636" s="139" t="s">
        <v>13</v>
      </c>
      <c r="D636" s="40" t="s">
        <v>117</v>
      </c>
      <c r="E636" s="40" t="s">
        <v>117</v>
      </c>
      <c r="F636" s="45" t="s">
        <v>152</v>
      </c>
      <c r="G636" s="107">
        <v>19180541</v>
      </c>
      <c r="H636" s="106">
        <v>43445</v>
      </c>
      <c r="I636" s="45" t="s">
        <v>1645</v>
      </c>
      <c r="J636" s="39" t="s">
        <v>1646</v>
      </c>
      <c r="K636" s="62" t="s">
        <v>1647</v>
      </c>
      <c r="L636" s="203">
        <v>261800</v>
      </c>
    </row>
    <row r="637" spans="2:12" ht="30" x14ac:dyDescent="0.3">
      <c r="B637" s="20" t="s">
        <v>2358</v>
      </c>
      <c r="C637" s="39" t="s">
        <v>130</v>
      </c>
      <c r="D637" s="40" t="s">
        <v>117</v>
      </c>
      <c r="E637" s="40" t="s">
        <v>117</v>
      </c>
      <c r="F637" s="39" t="s">
        <v>118</v>
      </c>
      <c r="G637" s="107">
        <v>19180087</v>
      </c>
      <c r="H637" s="106">
        <v>43447</v>
      </c>
      <c r="I637" s="45" t="s">
        <v>1648</v>
      </c>
      <c r="J637" s="39" t="s">
        <v>1649</v>
      </c>
      <c r="K637" s="62" t="s">
        <v>390</v>
      </c>
      <c r="L637" s="203">
        <v>177262</v>
      </c>
    </row>
    <row r="638" spans="2:12" ht="30" x14ac:dyDescent="0.3">
      <c r="B638" s="20" t="s">
        <v>2358</v>
      </c>
      <c r="C638" s="39" t="s">
        <v>130</v>
      </c>
      <c r="D638" s="40" t="s">
        <v>117</v>
      </c>
      <c r="E638" s="40" t="s">
        <v>117</v>
      </c>
      <c r="F638" s="39" t="s">
        <v>118</v>
      </c>
      <c r="G638" s="107">
        <v>19180088</v>
      </c>
      <c r="H638" s="106">
        <v>43447</v>
      </c>
      <c r="I638" s="45" t="s">
        <v>1650</v>
      </c>
      <c r="J638" s="39" t="s">
        <v>1651</v>
      </c>
      <c r="K638" s="62" t="s">
        <v>382</v>
      </c>
      <c r="L638" s="203">
        <v>365117</v>
      </c>
    </row>
    <row r="639" spans="2:12" ht="30" x14ac:dyDescent="0.3">
      <c r="B639" s="20" t="s">
        <v>2358</v>
      </c>
      <c r="C639" s="39" t="s">
        <v>130</v>
      </c>
      <c r="D639" s="40" t="s">
        <v>117</v>
      </c>
      <c r="E639" s="40" t="s">
        <v>117</v>
      </c>
      <c r="F639" s="39" t="s">
        <v>118</v>
      </c>
      <c r="G639" s="107">
        <v>19180089</v>
      </c>
      <c r="H639" s="106">
        <v>43448</v>
      </c>
      <c r="I639" s="45" t="s">
        <v>1652</v>
      </c>
      <c r="J639" s="39" t="s">
        <v>1653</v>
      </c>
      <c r="K639" s="62" t="s">
        <v>845</v>
      </c>
      <c r="L639" s="203">
        <v>2802510</v>
      </c>
    </row>
    <row r="640" spans="2:12" ht="30" x14ac:dyDescent="0.3">
      <c r="B640" s="20" t="s">
        <v>2358</v>
      </c>
      <c r="C640" s="139" t="s">
        <v>13</v>
      </c>
      <c r="D640" s="40" t="s">
        <v>117</v>
      </c>
      <c r="E640" s="40" t="s">
        <v>117</v>
      </c>
      <c r="F640" s="39" t="s">
        <v>118</v>
      </c>
      <c r="G640" s="107">
        <v>19180091</v>
      </c>
      <c r="H640" s="106">
        <v>43451</v>
      </c>
      <c r="I640" s="45" t="s">
        <v>1654</v>
      </c>
      <c r="J640" s="39" t="s">
        <v>1655</v>
      </c>
      <c r="K640" s="62" t="s">
        <v>1656</v>
      </c>
      <c r="L640" s="203">
        <v>856800</v>
      </c>
    </row>
    <row r="641" spans="2:12" ht="30" x14ac:dyDescent="0.3">
      <c r="B641" s="20" t="s">
        <v>2358</v>
      </c>
      <c r="C641" s="139" t="s">
        <v>13</v>
      </c>
      <c r="D641" s="40" t="s">
        <v>117</v>
      </c>
      <c r="E641" s="40" t="s">
        <v>117</v>
      </c>
      <c r="F641" s="39" t="s">
        <v>118</v>
      </c>
      <c r="G641" s="107">
        <v>19180092</v>
      </c>
      <c r="H641" s="106">
        <v>43453</v>
      </c>
      <c r="I641" s="45" t="s">
        <v>1657</v>
      </c>
      <c r="J641" s="39" t="s">
        <v>1658</v>
      </c>
      <c r="K641" s="62" t="s">
        <v>1659</v>
      </c>
      <c r="L641" s="203">
        <v>596999</v>
      </c>
    </row>
    <row r="642" spans="2:12" ht="30" x14ac:dyDescent="0.3">
      <c r="B642" s="20" t="s">
        <v>2358</v>
      </c>
      <c r="C642" s="139" t="s">
        <v>13</v>
      </c>
      <c r="D642" s="40" t="s">
        <v>117</v>
      </c>
      <c r="E642" s="40" t="s">
        <v>117</v>
      </c>
      <c r="F642" s="39" t="s">
        <v>118</v>
      </c>
      <c r="G642" s="107">
        <v>19180093</v>
      </c>
      <c r="H642" s="106">
        <v>43453</v>
      </c>
      <c r="I642" s="45" t="s">
        <v>1660</v>
      </c>
      <c r="J642" s="39" t="s">
        <v>831</v>
      </c>
      <c r="K642" s="62" t="s">
        <v>277</v>
      </c>
      <c r="L642" s="203">
        <v>223476</v>
      </c>
    </row>
    <row r="643" spans="2:12" ht="30" x14ac:dyDescent="0.3">
      <c r="B643" s="20" t="s">
        <v>2358</v>
      </c>
      <c r="C643" s="139" t="s">
        <v>14</v>
      </c>
      <c r="D643" s="40" t="s">
        <v>117</v>
      </c>
      <c r="E643" s="40" t="s">
        <v>117</v>
      </c>
      <c r="F643" s="104" t="s">
        <v>210</v>
      </c>
      <c r="G643" s="105">
        <v>5297375</v>
      </c>
      <c r="H643" s="106">
        <v>43454</v>
      </c>
      <c r="I643" s="139" t="s">
        <v>1661</v>
      </c>
      <c r="J643" s="39" t="s">
        <v>1605</v>
      </c>
      <c r="K643" s="62" t="s">
        <v>1568</v>
      </c>
      <c r="L643" s="203">
        <v>148410</v>
      </c>
    </row>
    <row r="644" spans="2:12" ht="30" x14ac:dyDescent="0.3">
      <c r="B644" s="20" t="s">
        <v>2358</v>
      </c>
      <c r="C644" s="39" t="s">
        <v>130</v>
      </c>
      <c r="D644" s="40" t="s">
        <v>117</v>
      </c>
      <c r="E644" s="40" t="s">
        <v>117</v>
      </c>
      <c r="F644" s="45" t="s">
        <v>152</v>
      </c>
      <c r="G644" s="107">
        <v>19180459</v>
      </c>
      <c r="H644" s="106">
        <v>43454</v>
      </c>
      <c r="I644" s="45" t="s">
        <v>1662</v>
      </c>
      <c r="J644" s="39" t="s">
        <v>1663</v>
      </c>
      <c r="K644" s="62" t="s">
        <v>1664</v>
      </c>
      <c r="L644" s="203">
        <v>246710</v>
      </c>
    </row>
    <row r="645" spans="2:12" ht="30" x14ac:dyDescent="0.3">
      <c r="B645" s="20" t="s">
        <v>2358</v>
      </c>
      <c r="C645" s="39" t="s">
        <v>130</v>
      </c>
      <c r="D645" s="40" t="s">
        <v>117</v>
      </c>
      <c r="E645" s="40" t="s">
        <v>117</v>
      </c>
      <c r="F645" s="45" t="s">
        <v>152</v>
      </c>
      <c r="G645" s="107">
        <v>19180460</v>
      </c>
      <c r="H645" s="106">
        <v>43454</v>
      </c>
      <c r="I645" s="45" t="s">
        <v>1665</v>
      </c>
      <c r="J645" s="152" t="s">
        <v>317</v>
      </c>
      <c r="K645" s="209" t="s">
        <v>318</v>
      </c>
      <c r="L645" s="203">
        <v>630303</v>
      </c>
    </row>
    <row r="646" spans="2:12" ht="30" x14ac:dyDescent="0.3">
      <c r="B646" s="20" t="s">
        <v>2358</v>
      </c>
      <c r="C646" s="39" t="s">
        <v>130</v>
      </c>
      <c r="D646" s="40" t="s">
        <v>117</v>
      </c>
      <c r="E646" s="40" t="s">
        <v>117</v>
      </c>
      <c r="F646" s="39" t="s">
        <v>118</v>
      </c>
      <c r="G646" s="107">
        <v>19180094</v>
      </c>
      <c r="H646" s="106">
        <v>43454</v>
      </c>
      <c r="I646" s="45" t="s">
        <v>1666</v>
      </c>
      <c r="J646" s="39" t="s">
        <v>1667</v>
      </c>
      <c r="K646" s="62" t="s">
        <v>1668</v>
      </c>
      <c r="L646" s="203">
        <v>654385</v>
      </c>
    </row>
    <row r="647" spans="2:12" ht="30" x14ac:dyDescent="0.3">
      <c r="B647" s="20" t="s">
        <v>2358</v>
      </c>
      <c r="C647" s="39" t="s">
        <v>130</v>
      </c>
      <c r="D647" s="40" t="s">
        <v>117</v>
      </c>
      <c r="E647" s="40" t="s">
        <v>117</v>
      </c>
      <c r="F647" s="39" t="s">
        <v>118</v>
      </c>
      <c r="G647" s="105">
        <v>19180095</v>
      </c>
      <c r="H647" s="106">
        <v>43454</v>
      </c>
      <c r="I647" s="45" t="s">
        <v>1669</v>
      </c>
      <c r="J647" s="39" t="s">
        <v>1670</v>
      </c>
      <c r="K647" s="62" t="s">
        <v>1671</v>
      </c>
      <c r="L647" s="203">
        <v>590121</v>
      </c>
    </row>
    <row r="648" spans="2:12" ht="30" x14ac:dyDescent="0.3">
      <c r="B648" s="20" t="s">
        <v>2358</v>
      </c>
      <c r="C648" s="139" t="s">
        <v>13</v>
      </c>
      <c r="D648" s="40" t="s">
        <v>117</v>
      </c>
      <c r="E648" s="40" t="s">
        <v>117</v>
      </c>
      <c r="F648" s="39" t="s">
        <v>118</v>
      </c>
      <c r="G648" s="105">
        <v>19180096</v>
      </c>
      <c r="H648" s="106">
        <v>43461</v>
      </c>
      <c r="I648" s="45" t="s">
        <v>1672</v>
      </c>
      <c r="J648" s="39" t="s">
        <v>1673</v>
      </c>
      <c r="K648" s="62" t="s">
        <v>1674</v>
      </c>
      <c r="L648" s="203">
        <v>74700</v>
      </c>
    </row>
    <row r="649" spans="2:12" ht="45" x14ac:dyDescent="0.3">
      <c r="B649" s="20" t="s">
        <v>2358</v>
      </c>
      <c r="C649" s="39" t="s">
        <v>151</v>
      </c>
      <c r="D649" s="40" t="s">
        <v>117</v>
      </c>
      <c r="E649" s="40" t="s">
        <v>117</v>
      </c>
      <c r="F649" s="39" t="s">
        <v>118</v>
      </c>
      <c r="G649" s="107">
        <v>19180097</v>
      </c>
      <c r="H649" s="106">
        <v>43461</v>
      </c>
      <c r="I649" s="45" t="s">
        <v>1675</v>
      </c>
      <c r="J649" s="39" t="s">
        <v>1676</v>
      </c>
      <c r="K649" s="62" t="s">
        <v>261</v>
      </c>
      <c r="L649" s="203">
        <v>1000000</v>
      </c>
    </row>
    <row r="650" spans="2:12" ht="30" x14ac:dyDescent="0.3">
      <c r="B650" s="20" t="s">
        <v>2358</v>
      </c>
      <c r="C650" s="139" t="s">
        <v>13</v>
      </c>
      <c r="D650" s="40" t="s">
        <v>117</v>
      </c>
      <c r="E650" s="40" t="s">
        <v>117</v>
      </c>
      <c r="F650" s="45" t="s">
        <v>152</v>
      </c>
      <c r="G650" s="107">
        <v>19180462</v>
      </c>
      <c r="H650" s="106">
        <v>43461</v>
      </c>
      <c r="I650" s="45" t="s">
        <v>1677</v>
      </c>
      <c r="J650" s="39" t="s">
        <v>1610</v>
      </c>
      <c r="K650" s="62" t="s">
        <v>1611</v>
      </c>
      <c r="L650" s="203">
        <v>71400</v>
      </c>
    </row>
    <row r="651" spans="2:12" ht="30" x14ac:dyDescent="0.3">
      <c r="B651" s="20" t="s">
        <v>2358</v>
      </c>
      <c r="C651" s="139" t="s">
        <v>13</v>
      </c>
      <c r="D651" s="40" t="s">
        <v>117</v>
      </c>
      <c r="E651" s="40" t="s">
        <v>117</v>
      </c>
      <c r="F651" s="39" t="s">
        <v>118</v>
      </c>
      <c r="G651" s="107">
        <v>19180098</v>
      </c>
      <c r="H651" s="106">
        <v>43465</v>
      </c>
      <c r="I651" s="45" t="s">
        <v>1678</v>
      </c>
      <c r="J651" s="39" t="s">
        <v>1658</v>
      </c>
      <c r="K651" s="62" t="s">
        <v>1659</v>
      </c>
      <c r="L651" s="203">
        <v>90000</v>
      </c>
    </row>
    <row r="652" spans="2:12" ht="30" x14ac:dyDescent="0.3">
      <c r="B652" s="20" t="s">
        <v>2358</v>
      </c>
      <c r="C652" s="139" t="s">
        <v>14</v>
      </c>
      <c r="D652" s="40" t="s">
        <v>117</v>
      </c>
      <c r="E652" s="40" t="s">
        <v>117</v>
      </c>
      <c r="F652" s="104" t="s">
        <v>210</v>
      </c>
      <c r="G652" s="105">
        <v>648080</v>
      </c>
      <c r="H652" s="106">
        <v>43465</v>
      </c>
      <c r="I652" s="139" t="s">
        <v>1679</v>
      </c>
      <c r="J652" s="39" t="s">
        <v>24</v>
      </c>
      <c r="K652" s="62" t="s">
        <v>25</v>
      </c>
      <c r="L652" s="203">
        <v>464495</v>
      </c>
    </row>
    <row r="653" spans="2:12" ht="30" x14ac:dyDescent="0.35">
      <c r="B653" s="20" t="s">
        <v>2357</v>
      </c>
      <c r="C653" s="39" t="s">
        <v>130</v>
      </c>
      <c r="D653" s="40" t="s">
        <v>117</v>
      </c>
      <c r="E653" s="40" t="s">
        <v>117</v>
      </c>
      <c r="F653" s="39" t="s">
        <v>118</v>
      </c>
      <c r="G653" s="101">
        <v>10180161</v>
      </c>
      <c r="H653" s="100">
        <v>43437</v>
      </c>
      <c r="I653" s="162" t="s">
        <v>1429</v>
      </c>
      <c r="J653" s="159" t="s">
        <v>1430</v>
      </c>
      <c r="K653" s="199" t="s">
        <v>1431</v>
      </c>
      <c r="L653" s="200">
        <v>1493580</v>
      </c>
    </row>
    <row r="654" spans="2:12" ht="30" x14ac:dyDescent="0.35">
      <c r="B654" s="20" t="s">
        <v>2357</v>
      </c>
      <c r="C654" s="39" t="s">
        <v>130</v>
      </c>
      <c r="D654" s="40" t="s">
        <v>117</v>
      </c>
      <c r="E654" s="40" t="s">
        <v>117</v>
      </c>
      <c r="F654" s="39" t="s">
        <v>118</v>
      </c>
      <c r="G654" s="101">
        <v>10180162</v>
      </c>
      <c r="H654" s="100">
        <v>43437</v>
      </c>
      <c r="I654" s="162" t="s">
        <v>1432</v>
      </c>
      <c r="J654" s="159" t="s">
        <v>1433</v>
      </c>
      <c r="K654" s="199" t="s">
        <v>390</v>
      </c>
      <c r="L654" s="200">
        <v>596518</v>
      </c>
    </row>
    <row r="655" spans="2:12" ht="30" x14ac:dyDescent="0.35">
      <c r="B655" s="20" t="s">
        <v>2357</v>
      </c>
      <c r="C655" s="39" t="s">
        <v>130</v>
      </c>
      <c r="D655" s="40" t="s">
        <v>117</v>
      </c>
      <c r="E655" s="40" t="s">
        <v>117</v>
      </c>
      <c r="F655" s="39" t="s">
        <v>118</v>
      </c>
      <c r="G655" s="101">
        <v>10180163</v>
      </c>
      <c r="H655" s="100">
        <v>43437</v>
      </c>
      <c r="I655" s="162" t="s">
        <v>1429</v>
      </c>
      <c r="J655" s="159" t="s">
        <v>1430</v>
      </c>
      <c r="K655" s="201" t="s">
        <v>1431</v>
      </c>
      <c r="L655" s="200">
        <v>1493580</v>
      </c>
    </row>
    <row r="656" spans="2:12" ht="30" x14ac:dyDescent="0.35">
      <c r="B656" s="20" t="s">
        <v>2357</v>
      </c>
      <c r="C656" s="39" t="s">
        <v>130</v>
      </c>
      <c r="D656" s="40" t="s">
        <v>117</v>
      </c>
      <c r="E656" s="40" t="s">
        <v>117</v>
      </c>
      <c r="F656" s="39" t="s">
        <v>118</v>
      </c>
      <c r="G656" s="101">
        <v>10180164</v>
      </c>
      <c r="H656" s="100">
        <v>43438</v>
      </c>
      <c r="I656" s="162" t="s">
        <v>1434</v>
      </c>
      <c r="J656" s="159" t="s">
        <v>1435</v>
      </c>
      <c r="K656" s="199" t="s">
        <v>1436</v>
      </c>
      <c r="L656" s="200">
        <v>2532915</v>
      </c>
    </row>
    <row r="657" spans="2:12" ht="30" x14ac:dyDescent="0.35">
      <c r="B657" s="20" t="s">
        <v>2357</v>
      </c>
      <c r="C657" s="39" t="s">
        <v>130</v>
      </c>
      <c r="D657" s="40" t="s">
        <v>117</v>
      </c>
      <c r="E657" s="40" t="s">
        <v>117</v>
      </c>
      <c r="F657" s="39" t="s">
        <v>118</v>
      </c>
      <c r="G657" s="101">
        <v>10180165</v>
      </c>
      <c r="H657" s="100">
        <v>43438</v>
      </c>
      <c r="I657" s="162" t="s">
        <v>1437</v>
      </c>
      <c r="J657" s="159" t="s">
        <v>1438</v>
      </c>
      <c r="K657" s="199" t="s">
        <v>1439</v>
      </c>
      <c r="L657" s="200">
        <v>772327</v>
      </c>
    </row>
    <row r="658" spans="2:12" ht="30" x14ac:dyDescent="0.35">
      <c r="B658" s="20" t="s">
        <v>2357</v>
      </c>
      <c r="C658" s="39" t="s">
        <v>130</v>
      </c>
      <c r="D658" s="40" t="s">
        <v>117</v>
      </c>
      <c r="E658" s="40" t="s">
        <v>117</v>
      </c>
      <c r="F658" s="39" t="s">
        <v>118</v>
      </c>
      <c r="G658" s="101">
        <v>10180166</v>
      </c>
      <c r="H658" s="100">
        <v>43438</v>
      </c>
      <c r="I658" s="162" t="s">
        <v>1440</v>
      </c>
      <c r="J658" s="159" t="s">
        <v>1441</v>
      </c>
      <c r="K658" s="199" t="s">
        <v>1442</v>
      </c>
      <c r="L658" s="200">
        <v>721308</v>
      </c>
    </row>
    <row r="659" spans="2:12" ht="30" x14ac:dyDescent="0.35">
      <c r="B659" s="20" t="s">
        <v>2357</v>
      </c>
      <c r="C659" s="39" t="s">
        <v>130</v>
      </c>
      <c r="D659" s="40" t="s">
        <v>117</v>
      </c>
      <c r="E659" s="40" t="s">
        <v>117</v>
      </c>
      <c r="F659" s="39" t="s">
        <v>118</v>
      </c>
      <c r="G659" s="101">
        <v>10180167</v>
      </c>
      <c r="H659" s="100">
        <v>43438</v>
      </c>
      <c r="I659" s="162" t="s">
        <v>1443</v>
      </c>
      <c r="J659" s="159" t="s">
        <v>1441</v>
      </c>
      <c r="K659" s="199" t="s">
        <v>1442</v>
      </c>
      <c r="L659" s="200">
        <v>2131020</v>
      </c>
    </row>
    <row r="660" spans="2:12" ht="30" x14ac:dyDescent="0.35">
      <c r="B660" s="20" t="s">
        <v>2357</v>
      </c>
      <c r="C660" s="39" t="s">
        <v>130</v>
      </c>
      <c r="D660" s="40" t="s">
        <v>117</v>
      </c>
      <c r="E660" s="40" t="s">
        <v>117</v>
      </c>
      <c r="F660" s="39" t="s">
        <v>118</v>
      </c>
      <c r="G660" s="101">
        <v>10180168</v>
      </c>
      <c r="H660" s="100">
        <v>43438</v>
      </c>
      <c r="I660" s="162" t="s">
        <v>1444</v>
      </c>
      <c r="J660" s="159" t="s">
        <v>1445</v>
      </c>
      <c r="K660" s="201" t="s">
        <v>1446</v>
      </c>
      <c r="L660" s="200">
        <v>1829268</v>
      </c>
    </row>
    <row r="661" spans="2:12" ht="30" x14ac:dyDescent="0.35">
      <c r="B661" s="20" t="s">
        <v>2357</v>
      </c>
      <c r="C661" s="39" t="s">
        <v>130</v>
      </c>
      <c r="D661" s="40" t="s">
        <v>117</v>
      </c>
      <c r="E661" s="40" t="s">
        <v>117</v>
      </c>
      <c r="F661" s="39" t="s">
        <v>118</v>
      </c>
      <c r="G661" s="101">
        <v>10180169</v>
      </c>
      <c r="H661" s="100">
        <v>43438</v>
      </c>
      <c r="I661" s="162" t="s">
        <v>1447</v>
      </c>
      <c r="J661" s="159" t="s">
        <v>1433</v>
      </c>
      <c r="K661" s="201" t="s">
        <v>390</v>
      </c>
      <c r="L661" s="200">
        <v>103900</v>
      </c>
    </row>
    <row r="662" spans="2:12" ht="30" x14ac:dyDescent="0.35">
      <c r="B662" s="20" t="s">
        <v>2357</v>
      </c>
      <c r="C662" s="39" t="s">
        <v>130</v>
      </c>
      <c r="D662" s="40" t="s">
        <v>117</v>
      </c>
      <c r="E662" s="40" t="s">
        <v>117</v>
      </c>
      <c r="F662" s="39" t="s">
        <v>118</v>
      </c>
      <c r="G662" s="101">
        <v>10180171</v>
      </c>
      <c r="H662" s="100">
        <v>43439</v>
      </c>
      <c r="I662" s="162" t="s">
        <v>1448</v>
      </c>
      <c r="J662" s="159" t="s">
        <v>1449</v>
      </c>
      <c r="K662" s="199" t="s">
        <v>1450</v>
      </c>
      <c r="L662" s="200">
        <v>879373</v>
      </c>
    </row>
    <row r="663" spans="2:12" ht="30" x14ac:dyDescent="0.35">
      <c r="B663" s="20" t="s">
        <v>2357</v>
      </c>
      <c r="C663" s="39" t="s">
        <v>130</v>
      </c>
      <c r="D663" s="40" t="s">
        <v>117</v>
      </c>
      <c r="E663" s="40" t="s">
        <v>117</v>
      </c>
      <c r="F663" s="39" t="s">
        <v>118</v>
      </c>
      <c r="G663" s="101">
        <v>10180172</v>
      </c>
      <c r="H663" s="100">
        <v>43439</v>
      </c>
      <c r="I663" s="162" t="s">
        <v>2644</v>
      </c>
      <c r="J663" s="159" t="s">
        <v>1435</v>
      </c>
      <c r="K663" s="199" t="s">
        <v>1436</v>
      </c>
      <c r="L663" s="200">
        <v>611874</v>
      </c>
    </row>
    <row r="664" spans="2:12" ht="30" x14ac:dyDescent="0.35">
      <c r="B664" s="20" t="s">
        <v>2357</v>
      </c>
      <c r="C664" s="39" t="s">
        <v>130</v>
      </c>
      <c r="D664" s="40" t="s">
        <v>117</v>
      </c>
      <c r="E664" s="40" t="s">
        <v>117</v>
      </c>
      <c r="F664" s="39" t="s">
        <v>118</v>
      </c>
      <c r="G664" s="101">
        <v>10180173</v>
      </c>
      <c r="H664" s="100">
        <v>43439</v>
      </c>
      <c r="I664" s="162" t="s">
        <v>1451</v>
      </c>
      <c r="J664" s="159" t="s">
        <v>1433</v>
      </c>
      <c r="K664" s="199" t="s">
        <v>390</v>
      </c>
      <c r="L664" s="200">
        <v>1237987</v>
      </c>
    </row>
    <row r="665" spans="2:12" ht="30" x14ac:dyDescent="0.35">
      <c r="B665" s="20" t="s">
        <v>2357</v>
      </c>
      <c r="C665" s="39" t="s">
        <v>130</v>
      </c>
      <c r="D665" s="40" t="s">
        <v>117</v>
      </c>
      <c r="E665" s="40" t="s">
        <v>117</v>
      </c>
      <c r="F665" s="39" t="s">
        <v>118</v>
      </c>
      <c r="G665" s="101">
        <v>10180174</v>
      </c>
      <c r="H665" s="100">
        <v>43439</v>
      </c>
      <c r="I665" s="162" t="s">
        <v>1452</v>
      </c>
      <c r="J665" s="159" t="s">
        <v>1453</v>
      </c>
      <c r="K665" s="199" t="s">
        <v>1454</v>
      </c>
      <c r="L665" s="200">
        <v>824670</v>
      </c>
    </row>
    <row r="666" spans="2:12" ht="30" x14ac:dyDescent="0.35">
      <c r="B666" s="20" t="s">
        <v>2357</v>
      </c>
      <c r="C666" s="39" t="s">
        <v>130</v>
      </c>
      <c r="D666" s="40" t="s">
        <v>117</v>
      </c>
      <c r="E666" s="40" t="s">
        <v>117</v>
      </c>
      <c r="F666" s="39" t="s">
        <v>118</v>
      </c>
      <c r="G666" s="101">
        <v>10180175</v>
      </c>
      <c r="H666" s="100">
        <v>43439</v>
      </c>
      <c r="I666" s="162" t="s">
        <v>1455</v>
      </c>
      <c r="J666" s="159" t="s">
        <v>1456</v>
      </c>
      <c r="K666" s="199" t="s">
        <v>1457</v>
      </c>
      <c r="L666" s="200">
        <v>2269140</v>
      </c>
    </row>
    <row r="667" spans="2:12" ht="30" x14ac:dyDescent="0.35">
      <c r="B667" s="20" t="s">
        <v>2357</v>
      </c>
      <c r="C667" s="39" t="s">
        <v>130</v>
      </c>
      <c r="D667" s="40" t="s">
        <v>117</v>
      </c>
      <c r="E667" s="40" t="s">
        <v>117</v>
      </c>
      <c r="F667" s="39" t="s">
        <v>118</v>
      </c>
      <c r="G667" s="101">
        <v>10180176</v>
      </c>
      <c r="H667" s="100">
        <v>43439</v>
      </c>
      <c r="I667" s="162" t="s">
        <v>1458</v>
      </c>
      <c r="J667" s="159" t="s">
        <v>1459</v>
      </c>
      <c r="K667" s="199" t="s">
        <v>1460</v>
      </c>
      <c r="L667" s="200">
        <v>1327719</v>
      </c>
    </row>
    <row r="668" spans="2:12" ht="30" x14ac:dyDescent="0.35">
      <c r="B668" s="20" t="s">
        <v>2357</v>
      </c>
      <c r="C668" s="139" t="s">
        <v>14</v>
      </c>
      <c r="D668" s="40" t="s">
        <v>117</v>
      </c>
      <c r="E668" s="40" t="s">
        <v>117</v>
      </c>
      <c r="F668" s="39" t="s">
        <v>118</v>
      </c>
      <c r="G668" s="101">
        <v>10180177</v>
      </c>
      <c r="H668" s="100">
        <v>43445</v>
      </c>
      <c r="I668" s="162" t="s">
        <v>1461</v>
      </c>
      <c r="J668" s="159" t="s">
        <v>1462</v>
      </c>
      <c r="K668" s="199" t="s">
        <v>1463</v>
      </c>
      <c r="L668" s="200">
        <v>1480000</v>
      </c>
    </row>
    <row r="669" spans="2:12" ht="30" x14ac:dyDescent="0.35">
      <c r="B669" s="20" t="s">
        <v>2357</v>
      </c>
      <c r="C669" s="39" t="s">
        <v>130</v>
      </c>
      <c r="D669" s="40" t="s">
        <v>117</v>
      </c>
      <c r="E669" s="40" t="s">
        <v>117</v>
      </c>
      <c r="F669" s="39" t="s">
        <v>118</v>
      </c>
      <c r="G669" s="101">
        <v>10180178</v>
      </c>
      <c r="H669" s="100">
        <v>43446</v>
      </c>
      <c r="I669" s="162" t="s">
        <v>1464</v>
      </c>
      <c r="J669" s="159" t="s">
        <v>1433</v>
      </c>
      <c r="K669" s="199" t="s">
        <v>390</v>
      </c>
      <c r="L669" s="200">
        <v>5974443</v>
      </c>
    </row>
    <row r="670" spans="2:12" ht="30" x14ac:dyDescent="0.35">
      <c r="B670" s="20" t="s">
        <v>2357</v>
      </c>
      <c r="C670" s="39" t="s">
        <v>130</v>
      </c>
      <c r="D670" s="40" t="s">
        <v>117</v>
      </c>
      <c r="E670" s="40" t="s">
        <v>117</v>
      </c>
      <c r="F670" s="39" t="s">
        <v>118</v>
      </c>
      <c r="G670" s="101">
        <v>10180179</v>
      </c>
      <c r="H670" s="100">
        <v>43446</v>
      </c>
      <c r="I670" s="162" t="s">
        <v>1465</v>
      </c>
      <c r="J670" s="159" t="s">
        <v>1466</v>
      </c>
      <c r="K670" s="199" t="s">
        <v>548</v>
      </c>
      <c r="L670" s="200">
        <v>5330667</v>
      </c>
    </row>
    <row r="671" spans="2:12" ht="30" x14ac:dyDescent="0.35">
      <c r="B671" s="20" t="s">
        <v>2357</v>
      </c>
      <c r="C671" s="39" t="s">
        <v>130</v>
      </c>
      <c r="D671" s="40" t="s">
        <v>117</v>
      </c>
      <c r="E671" s="40" t="s">
        <v>117</v>
      </c>
      <c r="F671" s="39" t="s">
        <v>118</v>
      </c>
      <c r="G671" s="101">
        <v>10180180</v>
      </c>
      <c r="H671" s="100">
        <v>43446</v>
      </c>
      <c r="I671" s="162" t="s">
        <v>1467</v>
      </c>
      <c r="J671" s="159" t="s">
        <v>1449</v>
      </c>
      <c r="K671" s="199" t="s">
        <v>1450</v>
      </c>
      <c r="L671" s="200">
        <v>785822</v>
      </c>
    </row>
    <row r="672" spans="2:12" ht="30" x14ac:dyDescent="0.35">
      <c r="B672" s="20" t="s">
        <v>2357</v>
      </c>
      <c r="C672" s="139" t="s">
        <v>14</v>
      </c>
      <c r="D672" s="40" t="s">
        <v>117</v>
      </c>
      <c r="E672" s="40" t="s">
        <v>117</v>
      </c>
      <c r="F672" s="39" t="s">
        <v>118</v>
      </c>
      <c r="G672" s="101">
        <v>10180181</v>
      </c>
      <c r="H672" s="100">
        <v>43446</v>
      </c>
      <c r="I672" s="162" t="s">
        <v>1468</v>
      </c>
      <c r="J672" s="159" t="s">
        <v>1462</v>
      </c>
      <c r="K672" s="199" t="s">
        <v>1469</v>
      </c>
      <c r="L672" s="200">
        <v>1480000</v>
      </c>
    </row>
    <row r="673" spans="2:12" ht="30" x14ac:dyDescent="0.35">
      <c r="B673" s="20" t="s">
        <v>2357</v>
      </c>
      <c r="C673" s="39" t="s">
        <v>130</v>
      </c>
      <c r="D673" s="40" t="s">
        <v>117</v>
      </c>
      <c r="E673" s="40" t="s">
        <v>117</v>
      </c>
      <c r="F673" s="39" t="s">
        <v>118</v>
      </c>
      <c r="G673" s="101">
        <v>10180182</v>
      </c>
      <c r="H673" s="100">
        <v>43446</v>
      </c>
      <c r="I673" s="162" t="s">
        <v>1470</v>
      </c>
      <c r="J673" s="159" t="s">
        <v>1435</v>
      </c>
      <c r="K673" s="199" t="s">
        <v>1436</v>
      </c>
      <c r="L673" s="200">
        <v>352693</v>
      </c>
    </row>
    <row r="674" spans="2:12" ht="30" x14ac:dyDescent="0.35">
      <c r="B674" s="20" t="s">
        <v>2357</v>
      </c>
      <c r="C674" s="139" t="s">
        <v>14</v>
      </c>
      <c r="D674" s="40" t="s">
        <v>117</v>
      </c>
      <c r="E674" s="40" t="s">
        <v>117</v>
      </c>
      <c r="F674" s="39" t="s">
        <v>118</v>
      </c>
      <c r="G674" s="101">
        <v>10180183</v>
      </c>
      <c r="H674" s="100">
        <v>43448</v>
      </c>
      <c r="I674" s="162" t="s">
        <v>1471</v>
      </c>
      <c r="J674" s="159" t="s">
        <v>1472</v>
      </c>
      <c r="K674" s="199" t="s">
        <v>1473</v>
      </c>
      <c r="L674" s="200">
        <v>12774971</v>
      </c>
    </row>
    <row r="675" spans="2:12" ht="30" x14ac:dyDescent="0.35">
      <c r="B675" s="20" t="s">
        <v>2357</v>
      </c>
      <c r="C675" s="39" t="s">
        <v>130</v>
      </c>
      <c r="D675" s="40" t="s">
        <v>117</v>
      </c>
      <c r="E675" s="40" t="s">
        <v>117</v>
      </c>
      <c r="F675" s="39" t="s">
        <v>118</v>
      </c>
      <c r="G675" s="101">
        <v>10180184</v>
      </c>
      <c r="H675" s="100">
        <v>43451</v>
      </c>
      <c r="I675" s="162" t="s">
        <v>2645</v>
      </c>
      <c r="J675" s="159" t="s">
        <v>1435</v>
      </c>
      <c r="K675" s="199" t="s">
        <v>1436</v>
      </c>
      <c r="L675" s="200">
        <v>484985</v>
      </c>
    </row>
    <row r="676" spans="2:12" ht="30" x14ac:dyDescent="0.35">
      <c r="B676" s="20" t="s">
        <v>2357</v>
      </c>
      <c r="C676" s="39" t="s">
        <v>130</v>
      </c>
      <c r="D676" s="40" t="s">
        <v>117</v>
      </c>
      <c r="E676" s="40" t="s">
        <v>117</v>
      </c>
      <c r="F676" s="39" t="s">
        <v>118</v>
      </c>
      <c r="G676" s="101">
        <v>10180185</v>
      </c>
      <c r="H676" s="100">
        <v>43452</v>
      </c>
      <c r="I676" s="162" t="s">
        <v>1474</v>
      </c>
      <c r="J676" s="159" t="s">
        <v>1475</v>
      </c>
      <c r="K676" s="199" t="s">
        <v>1476</v>
      </c>
      <c r="L676" s="200">
        <v>691553</v>
      </c>
    </row>
    <row r="677" spans="2:12" ht="30" x14ac:dyDescent="0.35">
      <c r="B677" s="20" t="s">
        <v>2357</v>
      </c>
      <c r="C677" s="39" t="s">
        <v>130</v>
      </c>
      <c r="D677" s="40" t="s">
        <v>117</v>
      </c>
      <c r="E677" s="40" t="s">
        <v>117</v>
      </c>
      <c r="F677" s="39" t="s">
        <v>118</v>
      </c>
      <c r="G677" s="101">
        <v>10180186</v>
      </c>
      <c r="H677" s="100">
        <v>43453</v>
      </c>
      <c r="I677" s="162" t="s">
        <v>1477</v>
      </c>
      <c r="J677" s="159" t="s">
        <v>1478</v>
      </c>
      <c r="K677" s="199" t="s">
        <v>1479</v>
      </c>
      <c r="L677" s="200">
        <v>2674650</v>
      </c>
    </row>
    <row r="678" spans="2:12" ht="30" x14ac:dyDescent="0.35">
      <c r="B678" s="20" t="s">
        <v>2357</v>
      </c>
      <c r="C678" s="39" t="s">
        <v>130</v>
      </c>
      <c r="D678" s="40" t="s">
        <v>117</v>
      </c>
      <c r="E678" s="40" t="s">
        <v>117</v>
      </c>
      <c r="F678" s="39" t="s">
        <v>118</v>
      </c>
      <c r="G678" s="101">
        <v>10180188</v>
      </c>
      <c r="H678" s="100">
        <v>43460</v>
      </c>
      <c r="I678" s="162" t="s">
        <v>1480</v>
      </c>
      <c r="J678" s="159" t="s">
        <v>1481</v>
      </c>
      <c r="K678" s="199" t="s">
        <v>277</v>
      </c>
      <c r="L678" s="200">
        <v>171517</v>
      </c>
    </row>
    <row r="679" spans="2:12" ht="30" x14ac:dyDescent="0.35">
      <c r="B679" s="20" t="s">
        <v>2357</v>
      </c>
      <c r="C679" s="39" t="s">
        <v>130</v>
      </c>
      <c r="D679" s="40" t="s">
        <v>117</v>
      </c>
      <c r="E679" s="40" t="s">
        <v>117</v>
      </c>
      <c r="F679" s="39" t="s">
        <v>118</v>
      </c>
      <c r="G679" s="101">
        <v>10180189</v>
      </c>
      <c r="H679" s="100">
        <v>43460</v>
      </c>
      <c r="I679" s="162" t="s">
        <v>1482</v>
      </c>
      <c r="J679" s="159" t="s">
        <v>1481</v>
      </c>
      <c r="K679" s="199" t="s">
        <v>277</v>
      </c>
      <c r="L679" s="200">
        <v>22060</v>
      </c>
    </row>
    <row r="680" spans="2:12" ht="30" x14ac:dyDescent="0.35">
      <c r="B680" s="20" t="s">
        <v>2357</v>
      </c>
      <c r="C680" s="39" t="s">
        <v>130</v>
      </c>
      <c r="D680" s="40" t="s">
        <v>117</v>
      </c>
      <c r="E680" s="40" t="s">
        <v>117</v>
      </c>
      <c r="F680" s="39" t="s">
        <v>118</v>
      </c>
      <c r="G680" s="101">
        <v>10180190</v>
      </c>
      <c r="H680" s="100">
        <v>43461</v>
      </c>
      <c r="I680" s="162" t="s">
        <v>1483</v>
      </c>
      <c r="J680" s="159" t="s">
        <v>1478</v>
      </c>
      <c r="K680" s="199" t="s">
        <v>1479</v>
      </c>
      <c r="L680" s="200">
        <v>265489</v>
      </c>
    </row>
    <row r="681" spans="2:12" ht="30" x14ac:dyDescent="0.35">
      <c r="B681" s="20" t="s">
        <v>2357</v>
      </c>
      <c r="C681" s="139" t="s">
        <v>114</v>
      </c>
      <c r="D681" s="99" t="s">
        <v>1484</v>
      </c>
      <c r="E681" s="100">
        <v>42747</v>
      </c>
      <c r="F681" s="45" t="s">
        <v>152</v>
      </c>
      <c r="G681" s="101">
        <v>10180680</v>
      </c>
      <c r="H681" s="100">
        <v>43437</v>
      </c>
      <c r="I681" s="162" t="s">
        <v>1485</v>
      </c>
      <c r="J681" s="159" t="s">
        <v>1486</v>
      </c>
      <c r="K681" s="199" t="s">
        <v>266</v>
      </c>
      <c r="L681" s="200">
        <v>148098</v>
      </c>
    </row>
    <row r="682" spans="2:12" ht="30" x14ac:dyDescent="0.35">
      <c r="B682" s="20" t="s">
        <v>2357</v>
      </c>
      <c r="C682" s="39" t="s">
        <v>130</v>
      </c>
      <c r="D682" s="40" t="s">
        <v>117</v>
      </c>
      <c r="E682" s="40" t="s">
        <v>117</v>
      </c>
      <c r="F682" s="45" t="s">
        <v>152</v>
      </c>
      <c r="G682" s="101">
        <v>10180681</v>
      </c>
      <c r="H682" s="100">
        <v>43438</v>
      </c>
      <c r="I682" s="162" t="s">
        <v>1487</v>
      </c>
      <c r="J682" s="159" t="s">
        <v>1488</v>
      </c>
      <c r="K682" s="199" t="s">
        <v>1489</v>
      </c>
      <c r="L682" s="200">
        <v>179147</v>
      </c>
    </row>
    <row r="683" spans="2:12" ht="30" x14ac:dyDescent="0.35">
      <c r="B683" s="20" t="s">
        <v>2357</v>
      </c>
      <c r="C683" s="139" t="s">
        <v>114</v>
      </c>
      <c r="D683" s="99" t="s">
        <v>1484</v>
      </c>
      <c r="E683" s="100">
        <v>42747</v>
      </c>
      <c r="F683" s="45" t="s">
        <v>152</v>
      </c>
      <c r="G683" s="101">
        <v>10180682</v>
      </c>
      <c r="H683" s="100">
        <v>43438</v>
      </c>
      <c r="I683" s="162" t="s">
        <v>1490</v>
      </c>
      <c r="J683" s="159" t="s">
        <v>1486</v>
      </c>
      <c r="K683" s="199" t="s">
        <v>266</v>
      </c>
      <c r="L683" s="200">
        <v>166098</v>
      </c>
    </row>
    <row r="684" spans="2:12" ht="30" x14ac:dyDescent="0.35">
      <c r="B684" s="20" t="s">
        <v>2357</v>
      </c>
      <c r="C684" s="139" t="s">
        <v>114</v>
      </c>
      <c r="D684" s="99" t="s">
        <v>1484</v>
      </c>
      <c r="E684" s="100">
        <v>42747</v>
      </c>
      <c r="F684" s="45" t="s">
        <v>152</v>
      </c>
      <c r="G684" s="101">
        <v>10180683</v>
      </c>
      <c r="H684" s="100">
        <v>43438</v>
      </c>
      <c r="I684" s="162" t="s">
        <v>1491</v>
      </c>
      <c r="J684" s="159" t="s">
        <v>1486</v>
      </c>
      <c r="K684" s="199" t="s">
        <v>266</v>
      </c>
      <c r="L684" s="200">
        <v>53000</v>
      </c>
    </row>
    <row r="685" spans="2:12" ht="30" x14ac:dyDescent="0.35">
      <c r="B685" s="20" t="s">
        <v>2357</v>
      </c>
      <c r="C685" s="139" t="s">
        <v>13</v>
      </c>
      <c r="D685" s="40" t="s">
        <v>117</v>
      </c>
      <c r="E685" s="40" t="s">
        <v>117</v>
      </c>
      <c r="F685" s="45" t="s">
        <v>152</v>
      </c>
      <c r="G685" s="101">
        <v>10180684</v>
      </c>
      <c r="H685" s="100">
        <v>43439</v>
      </c>
      <c r="I685" s="162" t="s">
        <v>1492</v>
      </c>
      <c r="J685" s="159" t="s">
        <v>1493</v>
      </c>
      <c r="K685" s="199" t="s">
        <v>1494</v>
      </c>
      <c r="L685" s="200">
        <v>2310551</v>
      </c>
    </row>
    <row r="686" spans="2:12" ht="30" x14ac:dyDescent="0.35">
      <c r="B686" s="20" t="s">
        <v>2357</v>
      </c>
      <c r="C686" s="39" t="s">
        <v>130</v>
      </c>
      <c r="D686" s="40" t="s">
        <v>117</v>
      </c>
      <c r="E686" s="40" t="s">
        <v>117</v>
      </c>
      <c r="F686" s="45" t="s">
        <v>152</v>
      </c>
      <c r="G686" s="101">
        <v>10180685</v>
      </c>
      <c r="H686" s="100">
        <v>43439</v>
      </c>
      <c r="I686" s="162" t="s">
        <v>1495</v>
      </c>
      <c r="J686" s="159" t="s">
        <v>1496</v>
      </c>
      <c r="K686" s="199" t="s">
        <v>1497</v>
      </c>
      <c r="L686" s="200">
        <v>841763</v>
      </c>
    </row>
    <row r="687" spans="2:12" ht="30" x14ac:dyDescent="0.35">
      <c r="B687" s="20" t="s">
        <v>2357</v>
      </c>
      <c r="C687" s="139" t="s">
        <v>13</v>
      </c>
      <c r="D687" s="40" t="s">
        <v>117</v>
      </c>
      <c r="E687" s="40" t="s">
        <v>117</v>
      </c>
      <c r="F687" s="45" t="s">
        <v>152</v>
      </c>
      <c r="G687" s="101">
        <v>10180686</v>
      </c>
      <c r="H687" s="100">
        <v>43440</v>
      </c>
      <c r="I687" s="162" t="s">
        <v>1498</v>
      </c>
      <c r="J687" s="159" t="s">
        <v>1499</v>
      </c>
      <c r="K687" s="199" t="s">
        <v>1500</v>
      </c>
      <c r="L687" s="200">
        <v>688870</v>
      </c>
    </row>
    <row r="688" spans="2:12" ht="45" x14ac:dyDescent="0.35">
      <c r="B688" s="20" t="s">
        <v>2357</v>
      </c>
      <c r="C688" s="39" t="s">
        <v>151</v>
      </c>
      <c r="D688" s="40" t="s">
        <v>117</v>
      </c>
      <c r="E688" s="40" t="s">
        <v>117</v>
      </c>
      <c r="F688" s="45" t="s">
        <v>152</v>
      </c>
      <c r="G688" s="101">
        <v>10180687</v>
      </c>
      <c r="H688" s="100">
        <v>43444</v>
      </c>
      <c r="I688" s="162" t="s">
        <v>1501</v>
      </c>
      <c r="J688" s="159" t="s">
        <v>1502</v>
      </c>
      <c r="K688" s="199" t="s">
        <v>1503</v>
      </c>
      <c r="L688" s="200">
        <v>241656</v>
      </c>
    </row>
    <row r="689" spans="2:12" ht="45" x14ac:dyDescent="0.35">
      <c r="B689" s="20" t="s">
        <v>2357</v>
      </c>
      <c r="C689" s="39" t="s">
        <v>151</v>
      </c>
      <c r="D689" s="40" t="s">
        <v>117</v>
      </c>
      <c r="E689" s="40" t="s">
        <v>117</v>
      </c>
      <c r="F689" s="45" t="s">
        <v>152</v>
      </c>
      <c r="G689" s="101">
        <v>10180688</v>
      </c>
      <c r="H689" s="100">
        <v>43444</v>
      </c>
      <c r="I689" s="162" t="s">
        <v>1504</v>
      </c>
      <c r="J689" s="159" t="s">
        <v>1502</v>
      </c>
      <c r="K689" s="199" t="s">
        <v>1503</v>
      </c>
      <c r="L689" s="200">
        <v>60500</v>
      </c>
    </row>
    <row r="690" spans="2:12" ht="45" x14ac:dyDescent="0.35">
      <c r="B690" s="20" t="s">
        <v>2357</v>
      </c>
      <c r="C690" s="39" t="s">
        <v>151</v>
      </c>
      <c r="D690" s="40" t="s">
        <v>117</v>
      </c>
      <c r="E690" s="40" t="s">
        <v>117</v>
      </c>
      <c r="F690" s="45" t="s">
        <v>152</v>
      </c>
      <c r="G690" s="101">
        <v>10180689</v>
      </c>
      <c r="H690" s="100">
        <v>43444</v>
      </c>
      <c r="I690" s="162" t="s">
        <v>1505</v>
      </c>
      <c r="J690" s="159" t="s">
        <v>1502</v>
      </c>
      <c r="K690" s="199" t="s">
        <v>1503</v>
      </c>
      <c r="L690" s="200">
        <v>136850</v>
      </c>
    </row>
    <row r="691" spans="2:12" ht="45" x14ac:dyDescent="0.35">
      <c r="B691" s="20" t="s">
        <v>2357</v>
      </c>
      <c r="C691" s="39" t="s">
        <v>151</v>
      </c>
      <c r="D691" s="40" t="s">
        <v>117</v>
      </c>
      <c r="E691" s="40" t="s">
        <v>117</v>
      </c>
      <c r="F691" s="45" t="s">
        <v>152</v>
      </c>
      <c r="G691" s="101">
        <v>10180690</v>
      </c>
      <c r="H691" s="100">
        <v>43444</v>
      </c>
      <c r="I691" s="162" t="s">
        <v>1506</v>
      </c>
      <c r="J691" s="159" t="s">
        <v>1502</v>
      </c>
      <c r="K691" s="199" t="s">
        <v>1503</v>
      </c>
      <c r="L691" s="200">
        <v>209440</v>
      </c>
    </row>
    <row r="692" spans="2:12" ht="30" x14ac:dyDescent="0.35">
      <c r="B692" s="20" t="s">
        <v>2357</v>
      </c>
      <c r="C692" s="39" t="s">
        <v>125</v>
      </c>
      <c r="D692" s="99" t="s">
        <v>1507</v>
      </c>
      <c r="E692" s="100">
        <v>43426</v>
      </c>
      <c r="F692" s="45" t="s">
        <v>152</v>
      </c>
      <c r="G692" s="101">
        <v>10180691</v>
      </c>
      <c r="H692" s="100">
        <v>43444</v>
      </c>
      <c r="I692" s="162" t="s">
        <v>1508</v>
      </c>
      <c r="J692" s="159" t="s">
        <v>1509</v>
      </c>
      <c r="K692" s="199" t="s">
        <v>1510</v>
      </c>
      <c r="L692" s="200">
        <v>5081300</v>
      </c>
    </row>
    <row r="693" spans="2:12" ht="30" x14ac:dyDescent="0.35">
      <c r="B693" s="20" t="s">
        <v>2357</v>
      </c>
      <c r="C693" s="39" t="s">
        <v>125</v>
      </c>
      <c r="D693" s="99" t="s">
        <v>1511</v>
      </c>
      <c r="E693" s="100">
        <v>43426</v>
      </c>
      <c r="F693" s="45" t="s">
        <v>152</v>
      </c>
      <c r="G693" s="101">
        <v>10180692</v>
      </c>
      <c r="H693" s="100">
        <v>43444</v>
      </c>
      <c r="I693" s="162" t="s">
        <v>1512</v>
      </c>
      <c r="J693" s="159" t="s">
        <v>1513</v>
      </c>
      <c r="K693" s="199" t="s">
        <v>1514</v>
      </c>
      <c r="L693" s="200">
        <v>1063742</v>
      </c>
    </row>
    <row r="694" spans="2:12" ht="30" x14ac:dyDescent="0.35">
      <c r="B694" s="20" t="s">
        <v>2357</v>
      </c>
      <c r="C694" s="139" t="s">
        <v>13</v>
      </c>
      <c r="D694" s="40" t="s">
        <v>117</v>
      </c>
      <c r="E694" s="40" t="s">
        <v>117</v>
      </c>
      <c r="F694" s="45" t="s">
        <v>152</v>
      </c>
      <c r="G694" s="101">
        <v>10180693</v>
      </c>
      <c r="H694" s="100">
        <v>43444</v>
      </c>
      <c r="I694" s="162" t="s">
        <v>1515</v>
      </c>
      <c r="J694" s="159" t="s">
        <v>1516</v>
      </c>
      <c r="K694" s="199" t="s">
        <v>1517</v>
      </c>
      <c r="L694" s="200">
        <v>2261000</v>
      </c>
    </row>
    <row r="695" spans="2:12" ht="30" x14ac:dyDescent="0.35">
      <c r="B695" s="20" t="s">
        <v>2357</v>
      </c>
      <c r="C695" s="139" t="s">
        <v>13</v>
      </c>
      <c r="D695" s="40" t="s">
        <v>117</v>
      </c>
      <c r="E695" s="40" t="s">
        <v>117</v>
      </c>
      <c r="F695" s="45" t="s">
        <v>152</v>
      </c>
      <c r="G695" s="101">
        <v>10180694</v>
      </c>
      <c r="H695" s="100">
        <v>43444</v>
      </c>
      <c r="I695" s="162" t="s">
        <v>1518</v>
      </c>
      <c r="J695" s="159" t="s">
        <v>1519</v>
      </c>
      <c r="K695" s="199" t="s">
        <v>1520</v>
      </c>
      <c r="L695" s="200">
        <v>1529745</v>
      </c>
    </row>
    <row r="696" spans="2:12" ht="30" x14ac:dyDescent="0.35">
      <c r="B696" s="20" t="s">
        <v>2357</v>
      </c>
      <c r="C696" s="139" t="s">
        <v>114</v>
      </c>
      <c r="D696" s="99" t="s">
        <v>1484</v>
      </c>
      <c r="E696" s="100">
        <v>42747</v>
      </c>
      <c r="F696" s="45" t="s">
        <v>152</v>
      </c>
      <c r="G696" s="101">
        <v>10180696</v>
      </c>
      <c r="H696" s="100">
        <v>43444</v>
      </c>
      <c r="I696" s="162" t="s">
        <v>1521</v>
      </c>
      <c r="J696" s="159" t="s">
        <v>1486</v>
      </c>
      <c r="K696" s="199" t="s">
        <v>266</v>
      </c>
      <c r="L696" s="200">
        <v>244098</v>
      </c>
    </row>
    <row r="697" spans="2:12" ht="30" x14ac:dyDescent="0.35">
      <c r="B697" s="20" t="s">
        <v>2357</v>
      </c>
      <c r="C697" s="139" t="s">
        <v>13</v>
      </c>
      <c r="D697" s="40" t="s">
        <v>117</v>
      </c>
      <c r="E697" s="40" t="s">
        <v>117</v>
      </c>
      <c r="F697" s="45" t="s">
        <v>152</v>
      </c>
      <c r="G697" s="101">
        <v>10180699</v>
      </c>
      <c r="H697" s="100">
        <v>43445</v>
      </c>
      <c r="I697" s="162" t="s">
        <v>1522</v>
      </c>
      <c r="J697" s="159" t="s">
        <v>1523</v>
      </c>
      <c r="K697" s="199" t="s">
        <v>1524</v>
      </c>
      <c r="L697" s="200">
        <v>416500</v>
      </c>
    </row>
    <row r="698" spans="2:12" ht="30" x14ac:dyDescent="0.35">
      <c r="B698" s="20" t="s">
        <v>2357</v>
      </c>
      <c r="C698" s="39" t="s">
        <v>130</v>
      </c>
      <c r="D698" s="40" t="s">
        <v>117</v>
      </c>
      <c r="E698" s="40" t="s">
        <v>117</v>
      </c>
      <c r="F698" s="45" t="s">
        <v>152</v>
      </c>
      <c r="G698" s="101">
        <v>10180700</v>
      </c>
      <c r="H698" s="100">
        <v>43446</v>
      </c>
      <c r="I698" s="162" t="s">
        <v>1525</v>
      </c>
      <c r="J698" s="159" t="s">
        <v>1496</v>
      </c>
      <c r="K698" s="199" t="s">
        <v>1497</v>
      </c>
      <c r="L698" s="200">
        <v>94929</v>
      </c>
    </row>
    <row r="699" spans="2:12" ht="30" x14ac:dyDescent="0.35">
      <c r="B699" s="20" t="s">
        <v>2357</v>
      </c>
      <c r="C699" s="139" t="s">
        <v>13</v>
      </c>
      <c r="D699" s="40" t="s">
        <v>117</v>
      </c>
      <c r="E699" s="40" t="s">
        <v>117</v>
      </c>
      <c r="F699" s="45" t="s">
        <v>152</v>
      </c>
      <c r="G699" s="101">
        <v>10180701</v>
      </c>
      <c r="H699" s="100">
        <v>43446</v>
      </c>
      <c r="I699" s="162" t="s">
        <v>1526</v>
      </c>
      <c r="J699" s="159" t="s">
        <v>1527</v>
      </c>
      <c r="K699" s="199" t="s">
        <v>1528</v>
      </c>
      <c r="L699" s="200">
        <v>1010988</v>
      </c>
    </row>
    <row r="700" spans="2:12" ht="30" x14ac:dyDescent="0.35">
      <c r="B700" s="20" t="s">
        <v>2357</v>
      </c>
      <c r="C700" s="39" t="s">
        <v>125</v>
      </c>
      <c r="D700" s="99" t="s">
        <v>1529</v>
      </c>
      <c r="E700" s="100">
        <v>43445</v>
      </c>
      <c r="F700" s="45" t="s">
        <v>152</v>
      </c>
      <c r="G700" s="101">
        <v>10180705</v>
      </c>
      <c r="H700" s="100">
        <v>43447</v>
      </c>
      <c r="I700" s="162" t="s">
        <v>1530</v>
      </c>
      <c r="J700" s="159" t="s">
        <v>1531</v>
      </c>
      <c r="K700" s="199" t="s">
        <v>1532</v>
      </c>
      <c r="L700" s="200">
        <v>400000</v>
      </c>
    </row>
    <row r="701" spans="2:12" ht="30" x14ac:dyDescent="0.35">
      <c r="B701" s="20" t="s">
        <v>2357</v>
      </c>
      <c r="C701" s="139" t="s">
        <v>13</v>
      </c>
      <c r="D701" s="40" t="s">
        <v>117</v>
      </c>
      <c r="E701" s="40" t="s">
        <v>117</v>
      </c>
      <c r="F701" s="45" t="s">
        <v>152</v>
      </c>
      <c r="G701" s="101">
        <v>10180706</v>
      </c>
      <c r="H701" s="100">
        <v>43448</v>
      </c>
      <c r="I701" s="162" t="s">
        <v>1533</v>
      </c>
      <c r="J701" s="159" t="s">
        <v>1534</v>
      </c>
      <c r="K701" s="199" t="s">
        <v>1535</v>
      </c>
      <c r="L701" s="200">
        <v>166600</v>
      </c>
    </row>
    <row r="702" spans="2:12" ht="30" x14ac:dyDescent="0.35">
      <c r="B702" s="20" t="s">
        <v>2357</v>
      </c>
      <c r="C702" s="139" t="s">
        <v>13</v>
      </c>
      <c r="D702" s="40" t="s">
        <v>117</v>
      </c>
      <c r="E702" s="40" t="s">
        <v>117</v>
      </c>
      <c r="F702" s="45" t="s">
        <v>152</v>
      </c>
      <c r="G702" s="101">
        <v>10180707</v>
      </c>
      <c r="H702" s="100">
        <v>43448</v>
      </c>
      <c r="I702" s="162" t="s">
        <v>1536</v>
      </c>
      <c r="J702" s="159" t="s">
        <v>1534</v>
      </c>
      <c r="K702" s="199" t="s">
        <v>1535</v>
      </c>
      <c r="L702" s="200">
        <v>249900</v>
      </c>
    </row>
    <row r="703" spans="2:12" ht="45" x14ac:dyDescent="0.35">
      <c r="B703" s="20" t="s">
        <v>2357</v>
      </c>
      <c r="C703" s="39" t="s">
        <v>151</v>
      </c>
      <c r="D703" s="40" t="s">
        <v>117</v>
      </c>
      <c r="E703" s="40" t="s">
        <v>117</v>
      </c>
      <c r="F703" s="45" t="s">
        <v>152</v>
      </c>
      <c r="G703" s="101">
        <v>10180708</v>
      </c>
      <c r="H703" s="100">
        <v>43448</v>
      </c>
      <c r="I703" s="162" t="s">
        <v>1537</v>
      </c>
      <c r="J703" s="159" t="s">
        <v>1538</v>
      </c>
      <c r="K703" s="199" t="s">
        <v>1539</v>
      </c>
      <c r="L703" s="200">
        <v>415819</v>
      </c>
    </row>
    <row r="704" spans="2:12" ht="30" x14ac:dyDescent="0.35">
      <c r="B704" s="20" t="s">
        <v>2357</v>
      </c>
      <c r="C704" s="39" t="s">
        <v>63</v>
      </c>
      <c r="D704" s="99" t="s">
        <v>1540</v>
      </c>
      <c r="E704" s="100">
        <v>43200</v>
      </c>
      <c r="F704" s="45" t="s">
        <v>152</v>
      </c>
      <c r="G704" s="101">
        <v>10180709</v>
      </c>
      <c r="H704" s="100">
        <v>43448</v>
      </c>
      <c r="I704" s="162" t="s">
        <v>1541</v>
      </c>
      <c r="J704" s="159" t="s">
        <v>1542</v>
      </c>
      <c r="K704" s="199" t="s">
        <v>1543</v>
      </c>
      <c r="L704" s="200">
        <v>1487500</v>
      </c>
    </row>
    <row r="705" spans="2:12" ht="30" x14ac:dyDescent="0.35">
      <c r="B705" s="20" t="s">
        <v>2357</v>
      </c>
      <c r="C705" s="39" t="s">
        <v>130</v>
      </c>
      <c r="D705" s="40" t="s">
        <v>117</v>
      </c>
      <c r="E705" s="40" t="s">
        <v>117</v>
      </c>
      <c r="F705" s="45" t="s">
        <v>152</v>
      </c>
      <c r="G705" s="101">
        <v>10180710</v>
      </c>
      <c r="H705" s="100">
        <v>43448</v>
      </c>
      <c r="I705" s="162" t="s">
        <v>1544</v>
      </c>
      <c r="J705" s="159" t="s">
        <v>1545</v>
      </c>
      <c r="K705" s="199" t="s">
        <v>1546</v>
      </c>
      <c r="L705" s="200">
        <v>449764</v>
      </c>
    </row>
    <row r="706" spans="2:12" ht="30" x14ac:dyDescent="0.35">
      <c r="B706" s="20" t="s">
        <v>2357</v>
      </c>
      <c r="C706" s="139" t="s">
        <v>13</v>
      </c>
      <c r="D706" s="40" t="s">
        <v>117</v>
      </c>
      <c r="E706" s="40" t="s">
        <v>117</v>
      </c>
      <c r="F706" s="45" t="s">
        <v>152</v>
      </c>
      <c r="G706" s="101">
        <v>10180712</v>
      </c>
      <c r="H706" s="100">
        <v>43451</v>
      </c>
      <c r="I706" s="162" t="s">
        <v>1547</v>
      </c>
      <c r="J706" s="159" t="s">
        <v>1516</v>
      </c>
      <c r="K706" s="199" t="s">
        <v>1517</v>
      </c>
      <c r="L706" s="200">
        <v>809200</v>
      </c>
    </row>
    <row r="707" spans="2:12" ht="30" x14ac:dyDescent="0.35">
      <c r="B707" s="20" t="s">
        <v>2357</v>
      </c>
      <c r="C707" s="139" t="s">
        <v>13</v>
      </c>
      <c r="D707" s="40" t="s">
        <v>117</v>
      </c>
      <c r="E707" s="40" t="s">
        <v>117</v>
      </c>
      <c r="F707" s="45" t="s">
        <v>152</v>
      </c>
      <c r="G707" s="101">
        <v>10180713</v>
      </c>
      <c r="H707" s="100">
        <v>43451</v>
      </c>
      <c r="I707" s="162" t="s">
        <v>1548</v>
      </c>
      <c r="J707" s="159" t="s">
        <v>1549</v>
      </c>
      <c r="K707" s="199" t="s">
        <v>1550</v>
      </c>
      <c r="L707" s="200">
        <v>166667</v>
      </c>
    </row>
    <row r="708" spans="2:12" ht="30" x14ac:dyDescent="0.35">
      <c r="B708" s="20" t="s">
        <v>2357</v>
      </c>
      <c r="C708" s="39" t="s">
        <v>130</v>
      </c>
      <c r="D708" s="40" t="s">
        <v>117</v>
      </c>
      <c r="E708" s="40" t="s">
        <v>117</v>
      </c>
      <c r="F708" s="45" t="s">
        <v>152</v>
      </c>
      <c r="G708" s="101">
        <v>10180714</v>
      </c>
      <c r="H708" s="100">
        <v>43451</v>
      </c>
      <c r="I708" s="162" t="s">
        <v>1551</v>
      </c>
      <c r="J708" s="159" t="s">
        <v>1552</v>
      </c>
      <c r="K708" s="199" t="s">
        <v>1546</v>
      </c>
      <c r="L708" s="200">
        <v>499738</v>
      </c>
    </row>
    <row r="709" spans="2:12" ht="30" x14ac:dyDescent="0.35">
      <c r="B709" s="20" t="s">
        <v>2357</v>
      </c>
      <c r="C709" s="139" t="s">
        <v>114</v>
      </c>
      <c r="D709" s="99" t="s">
        <v>1484</v>
      </c>
      <c r="E709" s="100">
        <v>42747</v>
      </c>
      <c r="F709" s="45" t="s">
        <v>152</v>
      </c>
      <c r="G709" s="101">
        <v>10180715</v>
      </c>
      <c r="H709" s="100">
        <v>43451</v>
      </c>
      <c r="I709" s="162" t="s">
        <v>1491</v>
      </c>
      <c r="J709" s="159" t="s">
        <v>1486</v>
      </c>
      <c r="K709" s="199" t="s">
        <v>266</v>
      </c>
      <c r="L709" s="200">
        <v>141500</v>
      </c>
    </row>
    <row r="710" spans="2:12" ht="30" x14ac:dyDescent="0.35">
      <c r="B710" s="20" t="s">
        <v>2357</v>
      </c>
      <c r="C710" s="139" t="s">
        <v>114</v>
      </c>
      <c r="D710" s="99" t="s">
        <v>1484</v>
      </c>
      <c r="E710" s="100">
        <v>42747</v>
      </c>
      <c r="F710" s="45" t="s">
        <v>152</v>
      </c>
      <c r="G710" s="101">
        <v>10180716</v>
      </c>
      <c r="H710" s="100">
        <v>43452</v>
      </c>
      <c r="I710" s="162" t="s">
        <v>1553</v>
      </c>
      <c r="J710" s="159" t="s">
        <v>1486</v>
      </c>
      <c r="K710" s="199" t="s">
        <v>266</v>
      </c>
      <c r="L710" s="200">
        <v>142598</v>
      </c>
    </row>
    <row r="711" spans="2:12" ht="30" x14ac:dyDescent="0.35">
      <c r="B711" s="20" t="s">
        <v>2357</v>
      </c>
      <c r="C711" s="139" t="s">
        <v>114</v>
      </c>
      <c r="D711" s="102" t="s">
        <v>1484</v>
      </c>
      <c r="E711" s="100">
        <v>42747</v>
      </c>
      <c r="F711" s="45" t="s">
        <v>152</v>
      </c>
      <c r="G711" s="101">
        <v>10180718</v>
      </c>
      <c r="H711" s="100">
        <v>43455</v>
      </c>
      <c r="I711" s="162" t="s">
        <v>1554</v>
      </c>
      <c r="J711" s="159" t="s">
        <v>1486</v>
      </c>
      <c r="K711" s="199" t="s">
        <v>266</v>
      </c>
      <c r="L711" s="200">
        <v>160098</v>
      </c>
    </row>
    <row r="712" spans="2:12" ht="30" x14ac:dyDescent="0.35">
      <c r="B712" s="20" t="s">
        <v>2357</v>
      </c>
      <c r="C712" s="139" t="s">
        <v>13</v>
      </c>
      <c r="D712" s="40" t="s">
        <v>117</v>
      </c>
      <c r="E712" s="40" t="s">
        <v>117</v>
      </c>
      <c r="F712" s="45" t="s">
        <v>152</v>
      </c>
      <c r="G712" s="101">
        <v>10180720</v>
      </c>
      <c r="H712" s="100">
        <v>43460</v>
      </c>
      <c r="I712" s="162" t="s">
        <v>1555</v>
      </c>
      <c r="J712" s="159" t="s">
        <v>1531</v>
      </c>
      <c r="K712" s="199" t="s">
        <v>1532</v>
      </c>
      <c r="L712" s="200">
        <v>400000</v>
      </c>
    </row>
    <row r="713" spans="2:12" ht="23.25" customHeight="1" x14ac:dyDescent="0.35">
      <c r="B713" s="20" t="s">
        <v>2357</v>
      </c>
      <c r="C713" s="39" t="s">
        <v>125</v>
      </c>
      <c r="D713" s="102" t="s">
        <v>1556</v>
      </c>
      <c r="E713" s="100">
        <v>43447</v>
      </c>
      <c r="F713" s="37" t="s">
        <v>15</v>
      </c>
      <c r="G713" s="101"/>
      <c r="H713" s="100">
        <v>43447</v>
      </c>
      <c r="I713" s="162" t="s">
        <v>1557</v>
      </c>
      <c r="J713" s="159" t="s">
        <v>1558</v>
      </c>
      <c r="K713" s="199" t="s">
        <v>1559</v>
      </c>
      <c r="L713" s="200">
        <v>359500</v>
      </c>
    </row>
    <row r="714" spans="2:12" ht="24.75" customHeight="1" x14ac:dyDescent="0.35">
      <c r="B714" s="20" t="s">
        <v>2357</v>
      </c>
      <c r="C714" s="39" t="s">
        <v>125</v>
      </c>
      <c r="D714" s="102" t="s">
        <v>1560</v>
      </c>
      <c r="E714" s="100">
        <v>43441</v>
      </c>
      <c r="F714" s="37" t="s">
        <v>15</v>
      </c>
      <c r="G714" s="101"/>
      <c r="H714" s="100">
        <v>43441</v>
      </c>
      <c r="I714" s="162" t="s">
        <v>1561</v>
      </c>
      <c r="J714" s="159" t="s">
        <v>1562</v>
      </c>
      <c r="K714" s="199" t="s">
        <v>1563</v>
      </c>
      <c r="L714" s="200">
        <v>486487</v>
      </c>
    </row>
    <row r="715" spans="2:12" ht="15.75" x14ac:dyDescent="0.35">
      <c r="B715" s="20" t="s">
        <v>2357</v>
      </c>
      <c r="C715" s="139" t="s">
        <v>14</v>
      </c>
      <c r="D715" s="40" t="s">
        <v>117</v>
      </c>
      <c r="E715" s="40" t="s">
        <v>117</v>
      </c>
      <c r="F715" s="37" t="s">
        <v>15</v>
      </c>
      <c r="G715" s="101" t="s">
        <v>1043</v>
      </c>
      <c r="H715" s="100">
        <v>43465</v>
      </c>
      <c r="I715" s="162" t="s">
        <v>1564</v>
      </c>
      <c r="J715" s="159" t="s">
        <v>1565</v>
      </c>
      <c r="K715" s="199" t="s">
        <v>400</v>
      </c>
      <c r="L715" s="200">
        <v>30700</v>
      </c>
    </row>
    <row r="716" spans="2:12" ht="15.75" x14ac:dyDescent="0.35">
      <c r="B716" s="20" t="s">
        <v>2357</v>
      </c>
      <c r="C716" s="139" t="s">
        <v>14</v>
      </c>
      <c r="D716" s="40" t="s">
        <v>117</v>
      </c>
      <c r="E716" s="40" t="s">
        <v>117</v>
      </c>
      <c r="F716" s="37" t="s">
        <v>15</v>
      </c>
      <c r="G716" s="101" t="s">
        <v>1043</v>
      </c>
      <c r="H716" s="100">
        <v>43465</v>
      </c>
      <c r="I716" s="162" t="s">
        <v>1566</v>
      </c>
      <c r="J716" s="159" t="s">
        <v>1567</v>
      </c>
      <c r="K716" s="199" t="s">
        <v>1568</v>
      </c>
      <c r="L716" s="200">
        <v>57605</v>
      </c>
    </row>
    <row r="717" spans="2:12" ht="15.75" x14ac:dyDescent="0.35">
      <c r="B717" s="20" t="s">
        <v>2357</v>
      </c>
      <c r="C717" s="139" t="s">
        <v>14</v>
      </c>
      <c r="D717" s="40" t="s">
        <v>117</v>
      </c>
      <c r="E717" s="40" t="s">
        <v>117</v>
      </c>
      <c r="F717" s="37" t="s">
        <v>15</v>
      </c>
      <c r="G717" s="101" t="s">
        <v>1043</v>
      </c>
      <c r="H717" s="100">
        <v>43465</v>
      </c>
      <c r="I717" s="162" t="s">
        <v>1569</v>
      </c>
      <c r="J717" s="159" t="s">
        <v>1567</v>
      </c>
      <c r="K717" s="199" t="s">
        <v>1568</v>
      </c>
      <c r="L717" s="200">
        <v>770477</v>
      </c>
    </row>
    <row r="718" spans="2:12" ht="15.75" x14ac:dyDescent="0.35">
      <c r="B718" s="20" t="s">
        <v>2357</v>
      </c>
      <c r="C718" s="139" t="s">
        <v>14</v>
      </c>
      <c r="D718" s="40" t="s">
        <v>117</v>
      </c>
      <c r="E718" s="40" t="s">
        <v>117</v>
      </c>
      <c r="F718" s="37" t="s">
        <v>15</v>
      </c>
      <c r="G718" s="101" t="s">
        <v>1043</v>
      </c>
      <c r="H718" s="100">
        <v>43465</v>
      </c>
      <c r="I718" s="162" t="s">
        <v>1570</v>
      </c>
      <c r="J718" s="159" t="s">
        <v>1565</v>
      </c>
      <c r="K718" s="201" t="s">
        <v>400</v>
      </c>
      <c r="L718" s="200">
        <v>70719</v>
      </c>
    </row>
    <row r="719" spans="2:12" ht="15.75" x14ac:dyDescent="0.35">
      <c r="B719" s="20" t="s">
        <v>2357</v>
      </c>
      <c r="C719" s="139" t="s">
        <v>14</v>
      </c>
      <c r="D719" s="40" t="s">
        <v>117</v>
      </c>
      <c r="E719" s="40" t="s">
        <v>117</v>
      </c>
      <c r="F719" s="37" t="s">
        <v>15</v>
      </c>
      <c r="G719" s="58" t="s">
        <v>1043</v>
      </c>
      <c r="H719" s="100">
        <v>43465</v>
      </c>
      <c r="I719" s="59" t="s">
        <v>1571</v>
      </c>
      <c r="J719" s="154" t="s">
        <v>1567</v>
      </c>
      <c r="K719" s="33" t="s">
        <v>1568</v>
      </c>
      <c r="L719" s="180">
        <v>103500</v>
      </c>
    </row>
    <row r="720" spans="2:12" ht="15.75" x14ac:dyDescent="0.35">
      <c r="B720" s="20" t="s">
        <v>2357</v>
      </c>
      <c r="C720" s="139" t="s">
        <v>14</v>
      </c>
      <c r="D720" s="40" t="s">
        <v>117</v>
      </c>
      <c r="E720" s="40" t="s">
        <v>117</v>
      </c>
      <c r="F720" s="37" t="s">
        <v>15</v>
      </c>
      <c r="G720" s="58" t="s">
        <v>1043</v>
      </c>
      <c r="H720" s="100">
        <v>43465</v>
      </c>
      <c r="I720" s="59" t="s">
        <v>1572</v>
      </c>
      <c r="J720" s="154" t="s">
        <v>1567</v>
      </c>
      <c r="K720" s="33" t="s">
        <v>1568</v>
      </c>
      <c r="L720" s="180">
        <v>285400</v>
      </c>
    </row>
    <row r="721" spans="2:12" ht="15.75" x14ac:dyDescent="0.35">
      <c r="B721" s="20" t="s">
        <v>2357</v>
      </c>
      <c r="C721" s="139" t="s">
        <v>14</v>
      </c>
      <c r="D721" s="40" t="s">
        <v>117</v>
      </c>
      <c r="E721" s="40" t="s">
        <v>117</v>
      </c>
      <c r="F721" s="37" t="s">
        <v>15</v>
      </c>
      <c r="G721" s="58" t="s">
        <v>1043</v>
      </c>
      <c r="H721" s="100">
        <v>43465</v>
      </c>
      <c r="I721" s="59" t="s">
        <v>1573</v>
      </c>
      <c r="J721" s="154" t="s">
        <v>1567</v>
      </c>
      <c r="K721" s="33" t="s">
        <v>1568</v>
      </c>
      <c r="L721" s="180">
        <f>204400+109000</f>
        <v>313400</v>
      </c>
    </row>
    <row r="722" spans="2:12" ht="15.75" x14ac:dyDescent="0.35">
      <c r="B722" s="20" t="s">
        <v>2357</v>
      </c>
      <c r="C722" s="139" t="s">
        <v>14</v>
      </c>
      <c r="D722" s="40" t="s">
        <v>117</v>
      </c>
      <c r="E722" s="40" t="s">
        <v>117</v>
      </c>
      <c r="F722" s="37" t="s">
        <v>15</v>
      </c>
      <c r="G722" s="58" t="s">
        <v>1043</v>
      </c>
      <c r="H722" s="100">
        <v>43465</v>
      </c>
      <c r="I722" s="59" t="s">
        <v>1574</v>
      </c>
      <c r="J722" s="154" t="s">
        <v>1567</v>
      </c>
      <c r="K722" s="33" t="s">
        <v>1568</v>
      </c>
      <c r="L722" s="180">
        <v>115582</v>
      </c>
    </row>
    <row r="723" spans="2:12" ht="15.75" x14ac:dyDescent="0.35">
      <c r="B723" s="20" t="s">
        <v>2357</v>
      </c>
      <c r="C723" s="139" t="s">
        <v>14</v>
      </c>
      <c r="D723" s="40" t="s">
        <v>117</v>
      </c>
      <c r="E723" s="40" t="s">
        <v>117</v>
      </c>
      <c r="F723" s="37" t="s">
        <v>15</v>
      </c>
      <c r="G723" s="58" t="s">
        <v>1043</v>
      </c>
      <c r="H723" s="100">
        <v>43465</v>
      </c>
      <c r="I723" s="59" t="s">
        <v>1575</v>
      </c>
      <c r="J723" s="154" t="s">
        <v>1567</v>
      </c>
      <c r="K723" s="33" t="s">
        <v>1568</v>
      </c>
      <c r="L723" s="180">
        <v>72946</v>
      </c>
    </row>
    <row r="724" spans="2:12" ht="15.75" x14ac:dyDescent="0.35">
      <c r="B724" s="20" t="s">
        <v>2357</v>
      </c>
      <c r="C724" s="139" t="s">
        <v>14</v>
      </c>
      <c r="D724" s="40" t="s">
        <v>117</v>
      </c>
      <c r="E724" s="40" t="s">
        <v>117</v>
      </c>
      <c r="F724" s="37" t="s">
        <v>15</v>
      </c>
      <c r="G724" s="58" t="s">
        <v>1043</v>
      </c>
      <c r="H724" s="100">
        <v>43465</v>
      </c>
      <c r="I724" s="59" t="s">
        <v>1576</v>
      </c>
      <c r="J724" s="154" t="s">
        <v>1567</v>
      </c>
      <c r="K724" s="33" t="s">
        <v>1568</v>
      </c>
      <c r="L724" s="180">
        <v>108000</v>
      </c>
    </row>
    <row r="725" spans="2:12" ht="15.75" x14ac:dyDescent="0.35">
      <c r="B725" s="20" t="s">
        <v>2357</v>
      </c>
      <c r="C725" s="139" t="s">
        <v>14</v>
      </c>
      <c r="D725" s="40" t="s">
        <v>117</v>
      </c>
      <c r="E725" s="40" t="s">
        <v>117</v>
      </c>
      <c r="F725" s="37" t="s">
        <v>15</v>
      </c>
      <c r="G725" s="58" t="s">
        <v>1043</v>
      </c>
      <c r="H725" s="100">
        <v>43465</v>
      </c>
      <c r="I725" s="59" t="s">
        <v>1577</v>
      </c>
      <c r="J725" s="154" t="s">
        <v>1567</v>
      </c>
      <c r="K725" s="33" t="s">
        <v>1568</v>
      </c>
      <c r="L725" s="180">
        <v>845103</v>
      </c>
    </row>
    <row r="726" spans="2:12" ht="15.75" x14ac:dyDescent="0.35">
      <c r="B726" s="20" t="s">
        <v>2357</v>
      </c>
      <c r="C726" s="139" t="s">
        <v>14</v>
      </c>
      <c r="D726" s="40" t="s">
        <v>117</v>
      </c>
      <c r="E726" s="40" t="s">
        <v>117</v>
      </c>
      <c r="F726" s="37" t="s">
        <v>15</v>
      </c>
      <c r="G726" s="58" t="s">
        <v>1043</v>
      </c>
      <c r="H726" s="100">
        <v>43465</v>
      </c>
      <c r="I726" s="59" t="s">
        <v>1578</v>
      </c>
      <c r="J726" s="154" t="s">
        <v>1567</v>
      </c>
      <c r="K726" s="33" t="s">
        <v>1568</v>
      </c>
      <c r="L726" s="180">
        <v>960680</v>
      </c>
    </row>
    <row r="727" spans="2:12" ht="15.75" x14ac:dyDescent="0.35">
      <c r="B727" s="20" t="s">
        <v>2357</v>
      </c>
      <c r="C727" s="139" t="s">
        <v>14</v>
      </c>
      <c r="D727" s="40" t="s">
        <v>117</v>
      </c>
      <c r="E727" s="40" t="s">
        <v>117</v>
      </c>
      <c r="F727" s="37" t="s">
        <v>15</v>
      </c>
      <c r="G727" s="58" t="s">
        <v>1043</v>
      </c>
      <c r="H727" s="100">
        <v>43465</v>
      </c>
      <c r="I727" s="59" t="s">
        <v>1579</v>
      </c>
      <c r="J727" s="154" t="s">
        <v>1567</v>
      </c>
      <c r="K727" s="33" t="s">
        <v>1568</v>
      </c>
      <c r="L727" s="180">
        <v>329577</v>
      </c>
    </row>
    <row r="728" spans="2:12" ht="15.75" x14ac:dyDescent="0.35">
      <c r="B728" s="20" t="s">
        <v>2357</v>
      </c>
      <c r="C728" s="139" t="s">
        <v>14</v>
      </c>
      <c r="D728" s="40" t="s">
        <v>117</v>
      </c>
      <c r="E728" s="40" t="s">
        <v>117</v>
      </c>
      <c r="F728" s="37" t="s">
        <v>15</v>
      </c>
      <c r="G728" s="58" t="s">
        <v>1043</v>
      </c>
      <c r="H728" s="100">
        <v>43465</v>
      </c>
      <c r="I728" s="59" t="s">
        <v>1580</v>
      </c>
      <c r="J728" s="154" t="s">
        <v>1567</v>
      </c>
      <c r="K728" s="33" t="s">
        <v>1568</v>
      </c>
      <c r="L728" s="180">
        <f>63528+86600</f>
        <v>150128</v>
      </c>
    </row>
    <row r="729" spans="2:12" ht="15.75" x14ac:dyDescent="0.35">
      <c r="B729" s="20" t="s">
        <v>2357</v>
      </c>
      <c r="C729" s="139" t="s">
        <v>14</v>
      </c>
      <c r="D729" s="40" t="s">
        <v>117</v>
      </c>
      <c r="E729" s="40" t="s">
        <v>117</v>
      </c>
      <c r="F729" s="37" t="s">
        <v>15</v>
      </c>
      <c r="G729" s="58" t="s">
        <v>1043</v>
      </c>
      <c r="H729" s="100">
        <v>43465</v>
      </c>
      <c r="I729" s="59" t="s">
        <v>1581</v>
      </c>
      <c r="J729" s="154" t="s">
        <v>1582</v>
      </c>
      <c r="K729" s="33" t="s">
        <v>1583</v>
      </c>
      <c r="L729" s="180">
        <f>27860+730</f>
        <v>28590</v>
      </c>
    </row>
    <row r="730" spans="2:12" ht="15.75" x14ac:dyDescent="0.35">
      <c r="B730" s="20" t="s">
        <v>2357</v>
      </c>
      <c r="C730" s="139" t="s">
        <v>14</v>
      </c>
      <c r="D730" s="40" t="s">
        <v>117</v>
      </c>
      <c r="E730" s="40" t="s">
        <v>117</v>
      </c>
      <c r="F730" s="37" t="s">
        <v>15</v>
      </c>
      <c r="G730" s="58" t="s">
        <v>1043</v>
      </c>
      <c r="H730" s="100">
        <v>43465</v>
      </c>
      <c r="I730" s="59" t="s">
        <v>1584</v>
      </c>
      <c r="J730" s="154" t="s">
        <v>1582</v>
      </c>
      <c r="K730" s="33" t="s">
        <v>1583</v>
      </c>
      <c r="L730" s="180">
        <v>59740</v>
      </c>
    </row>
    <row r="731" spans="2:12" ht="15.75" x14ac:dyDescent="0.35">
      <c r="B731" s="20" t="s">
        <v>2357</v>
      </c>
      <c r="C731" s="139" t="s">
        <v>14</v>
      </c>
      <c r="D731" s="40" t="s">
        <v>117</v>
      </c>
      <c r="E731" s="40" t="s">
        <v>117</v>
      </c>
      <c r="F731" s="37" t="s">
        <v>15</v>
      </c>
      <c r="G731" s="58" t="s">
        <v>1043</v>
      </c>
      <c r="H731" s="100">
        <v>43465</v>
      </c>
      <c r="I731" s="59" t="s">
        <v>1585</v>
      </c>
      <c r="J731" s="154" t="s">
        <v>1582</v>
      </c>
      <c r="K731" s="33" t="s">
        <v>1583</v>
      </c>
      <c r="L731" s="180">
        <v>44910</v>
      </c>
    </row>
    <row r="732" spans="2:12" ht="15.75" x14ac:dyDescent="0.35">
      <c r="B732" s="20" t="s">
        <v>2357</v>
      </c>
      <c r="C732" s="139" t="s">
        <v>14</v>
      </c>
      <c r="D732" s="40" t="s">
        <v>117</v>
      </c>
      <c r="E732" s="40" t="s">
        <v>117</v>
      </c>
      <c r="F732" s="37" t="s">
        <v>15</v>
      </c>
      <c r="G732" s="58" t="s">
        <v>1043</v>
      </c>
      <c r="H732" s="100">
        <v>43465</v>
      </c>
      <c r="I732" s="59" t="s">
        <v>1586</v>
      </c>
      <c r="J732" s="154" t="s">
        <v>1582</v>
      </c>
      <c r="K732" s="202" t="s">
        <v>1583</v>
      </c>
      <c r="L732" s="180">
        <v>2450</v>
      </c>
    </row>
    <row r="733" spans="2:12" ht="15.75" x14ac:dyDescent="0.35">
      <c r="B733" s="20" t="s">
        <v>2357</v>
      </c>
      <c r="C733" s="139" t="s">
        <v>14</v>
      </c>
      <c r="D733" s="40" t="s">
        <v>117</v>
      </c>
      <c r="E733" s="40" t="s">
        <v>117</v>
      </c>
      <c r="F733" s="37" t="s">
        <v>15</v>
      </c>
      <c r="G733" s="58" t="s">
        <v>1043</v>
      </c>
      <c r="H733" s="100">
        <v>43465</v>
      </c>
      <c r="I733" s="59" t="s">
        <v>1587</v>
      </c>
      <c r="J733" s="154" t="s">
        <v>1582</v>
      </c>
      <c r="K733" s="33" t="s">
        <v>1583</v>
      </c>
      <c r="L733" s="180">
        <v>7570</v>
      </c>
    </row>
    <row r="734" spans="2:12" ht="15.75" x14ac:dyDescent="0.35">
      <c r="B734" s="20" t="s">
        <v>2357</v>
      </c>
      <c r="C734" s="139" t="s">
        <v>14</v>
      </c>
      <c r="D734" s="40" t="s">
        <v>117</v>
      </c>
      <c r="E734" s="40" t="s">
        <v>117</v>
      </c>
      <c r="F734" s="37" t="s">
        <v>15</v>
      </c>
      <c r="G734" s="58" t="s">
        <v>1043</v>
      </c>
      <c r="H734" s="100">
        <v>43465</v>
      </c>
      <c r="I734" s="59" t="s">
        <v>1588</v>
      </c>
      <c r="J734" s="154" t="s">
        <v>1582</v>
      </c>
      <c r="K734" s="33" t="s">
        <v>1583</v>
      </c>
      <c r="L734" s="180">
        <f>5860+730</f>
        <v>6590</v>
      </c>
    </row>
    <row r="735" spans="2:12" ht="15.75" x14ac:dyDescent="0.35">
      <c r="B735" s="20" t="s">
        <v>2357</v>
      </c>
      <c r="C735" s="139" t="s">
        <v>14</v>
      </c>
      <c r="D735" s="40" t="s">
        <v>117</v>
      </c>
      <c r="E735" s="40" t="s">
        <v>117</v>
      </c>
      <c r="F735" s="37" t="s">
        <v>15</v>
      </c>
      <c r="G735" s="58" t="s">
        <v>1043</v>
      </c>
      <c r="H735" s="100">
        <v>43465</v>
      </c>
      <c r="I735" s="59" t="s">
        <v>1589</v>
      </c>
      <c r="J735" s="154" t="s">
        <v>1582</v>
      </c>
      <c r="K735" s="33" t="s">
        <v>1583</v>
      </c>
      <c r="L735" s="180">
        <v>60050</v>
      </c>
    </row>
    <row r="736" spans="2:12" ht="15.75" x14ac:dyDescent="0.35">
      <c r="B736" s="20" t="s">
        <v>2357</v>
      </c>
      <c r="C736" s="139" t="s">
        <v>14</v>
      </c>
      <c r="D736" s="40" t="s">
        <v>117</v>
      </c>
      <c r="E736" s="40" t="s">
        <v>117</v>
      </c>
      <c r="F736" s="37" t="s">
        <v>15</v>
      </c>
      <c r="G736" s="58" t="s">
        <v>1043</v>
      </c>
      <c r="H736" s="100">
        <v>43465</v>
      </c>
      <c r="I736" s="59" t="s">
        <v>1590</v>
      </c>
      <c r="J736" s="154" t="s">
        <v>1582</v>
      </c>
      <c r="K736" s="33" t="s">
        <v>1583</v>
      </c>
      <c r="L736" s="180">
        <v>102360</v>
      </c>
    </row>
    <row r="737" spans="2:12" ht="15.75" x14ac:dyDescent="0.35">
      <c r="B737" s="20" t="s">
        <v>2357</v>
      </c>
      <c r="C737" s="139" t="s">
        <v>14</v>
      </c>
      <c r="D737" s="40" t="s">
        <v>117</v>
      </c>
      <c r="E737" s="40" t="s">
        <v>117</v>
      </c>
      <c r="F737" s="37" t="s">
        <v>15</v>
      </c>
      <c r="G737" s="58" t="s">
        <v>1043</v>
      </c>
      <c r="H737" s="100">
        <v>43465</v>
      </c>
      <c r="I737" s="59" t="s">
        <v>1591</v>
      </c>
      <c r="J737" s="154" t="s">
        <v>1582</v>
      </c>
      <c r="K737" s="33" t="s">
        <v>1583</v>
      </c>
      <c r="L737" s="180">
        <v>7570</v>
      </c>
    </row>
    <row r="738" spans="2:12" ht="15.75" x14ac:dyDescent="0.35">
      <c r="B738" s="20" t="s">
        <v>2357</v>
      </c>
      <c r="C738" s="139" t="s">
        <v>14</v>
      </c>
      <c r="D738" s="40" t="s">
        <v>117</v>
      </c>
      <c r="E738" s="40" t="s">
        <v>117</v>
      </c>
      <c r="F738" s="37" t="s">
        <v>15</v>
      </c>
      <c r="G738" s="58" t="s">
        <v>1043</v>
      </c>
      <c r="H738" s="100">
        <v>43465</v>
      </c>
      <c r="I738" s="59" t="s">
        <v>1592</v>
      </c>
      <c r="J738" s="154" t="s">
        <v>1582</v>
      </c>
      <c r="K738" s="33" t="s">
        <v>1583</v>
      </c>
      <c r="L738" s="180">
        <v>50810</v>
      </c>
    </row>
    <row r="739" spans="2:12" ht="15.75" x14ac:dyDescent="0.35">
      <c r="B739" s="20" t="s">
        <v>2357</v>
      </c>
      <c r="C739" s="139" t="s">
        <v>14</v>
      </c>
      <c r="D739" s="40" t="s">
        <v>117</v>
      </c>
      <c r="E739" s="40" t="s">
        <v>117</v>
      </c>
      <c r="F739" s="37" t="s">
        <v>15</v>
      </c>
      <c r="G739" s="58" t="s">
        <v>1043</v>
      </c>
      <c r="H739" s="100">
        <v>43465</v>
      </c>
      <c r="I739" s="59" t="s">
        <v>1593</v>
      </c>
      <c r="J739" s="154" t="s">
        <v>1582</v>
      </c>
      <c r="K739" s="33" t="s">
        <v>1583</v>
      </c>
      <c r="L739" s="180">
        <v>4150</v>
      </c>
    </row>
    <row r="740" spans="2:12" ht="15.75" x14ac:dyDescent="0.35">
      <c r="B740" s="20" t="s">
        <v>2357</v>
      </c>
      <c r="C740" s="139" t="s">
        <v>14</v>
      </c>
      <c r="D740" s="40" t="s">
        <v>117</v>
      </c>
      <c r="E740" s="40" t="s">
        <v>117</v>
      </c>
      <c r="F740" s="37" t="s">
        <v>15</v>
      </c>
      <c r="G740" s="58" t="s">
        <v>1043</v>
      </c>
      <c r="H740" s="100">
        <v>43465</v>
      </c>
      <c r="I740" s="59" t="s">
        <v>1594</v>
      </c>
      <c r="J740" s="154" t="s">
        <v>1582</v>
      </c>
      <c r="K740" s="33" t="s">
        <v>1583</v>
      </c>
      <c r="L740" s="180">
        <v>16130</v>
      </c>
    </row>
    <row r="741" spans="2:12" ht="15.75" x14ac:dyDescent="0.35">
      <c r="B741" s="20" t="s">
        <v>2357</v>
      </c>
      <c r="C741" s="139" t="s">
        <v>14</v>
      </c>
      <c r="D741" s="40" t="s">
        <v>117</v>
      </c>
      <c r="E741" s="40" t="s">
        <v>117</v>
      </c>
      <c r="F741" s="37" t="s">
        <v>15</v>
      </c>
      <c r="G741" s="58" t="s">
        <v>1043</v>
      </c>
      <c r="H741" s="100">
        <v>43465</v>
      </c>
      <c r="I741" s="59" t="s">
        <v>1595</v>
      </c>
      <c r="J741" s="154" t="s">
        <v>1582</v>
      </c>
      <c r="K741" s="33" t="s">
        <v>1583</v>
      </c>
      <c r="L741" s="180">
        <v>5860</v>
      </c>
    </row>
    <row r="742" spans="2:12" ht="15.75" x14ac:dyDescent="0.35">
      <c r="B742" s="20" t="s">
        <v>2357</v>
      </c>
      <c r="C742" s="139" t="s">
        <v>14</v>
      </c>
      <c r="D742" s="40" t="s">
        <v>117</v>
      </c>
      <c r="E742" s="40" t="s">
        <v>117</v>
      </c>
      <c r="F742" s="37" t="s">
        <v>15</v>
      </c>
      <c r="G742" s="58" t="s">
        <v>1043</v>
      </c>
      <c r="H742" s="100">
        <v>43465</v>
      </c>
      <c r="I742" s="59" t="s">
        <v>1596</v>
      </c>
      <c r="J742" s="154" t="s">
        <v>1597</v>
      </c>
      <c r="K742" s="202" t="s">
        <v>1598</v>
      </c>
      <c r="L742" s="180">
        <v>8720</v>
      </c>
    </row>
    <row r="743" spans="2:12" ht="15.75" x14ac:dyDescent="0.35">
      <c r="B743" s="20" t="s">
        <v>2357</v>
      </c>
      <c r="C743" s="139" t="s">
        <v>14</v>
      </c>
      <c r="D743" s="40" t="s">
        <v>117</v>
      </c>
      <c r="E743" s="40" t="s">
        <v>117</v>
      </c>
      <c r="F743" s="37" t="s">
        <v>15</v>
      </c>
      <c r="G743" s="58" t="s">
        <v>1043</v>
      </c>
      <c r="H743" s="100">
        <v>43465</v>
      </c>
      <c r="I743" s="59" t="s">
        <v>1599</v>
      </c>
      <c r="J743" s="154" t="s">
        <v>1600</v>
      </c>
      <c r="K743" s="33" t="s">
        <v>649</v>
      </c>
      <c r="L743" s="180">
        <v>415616</v>
      </c>
    </row>
    <row r="744" spans="2:12" ht="15.75" x14ac:dyDescent="0.35">
      <c r="B744" s="20" t="s">
        <v>2357</v>
      </c>
      <c r="C744" s="139" t="s">
        <v>14</v>
      </c>
      <c r="D744" s="40" t="s">
        <v>117</v>
      </c>
      <c r="E744" s="40" t="s">
        <v>117</v>
      </c>
      <c r="F744" s="37" t="s">
        <v>15</v>
      </c>
      <c r="G744" s="58" t="s">
        <v>1043</v>
      </c>
      <c r="H744" s="100">
        <v>43465</v>
      </c>
      <c r="I744" s="59" t="s">
        <v>1601</v>
      </c>
      <c r="J744" s="154" t="s">
        <v>1600</v>
      </c>
      <c r="K744" s="33" t="s">
        <v>649</v>
      </c>
      <c r="L744" s="180">
        <f>101202+86225</f>
        <v>187427</v>
      </c>
    </row>
    <row r="745" spans="2:12" ht="15.75" x14ac:dyDescent="0.35">
      <c r="B745" s="20" t="s">
        <v>2357</v>
      </c>
      <c r="C745" s="139" t="s">
        <v>14</v>
      </c>
      <c r="D745" s="40" t="s">
        <v>117</v>
      </c>
      <c r="E745" s="40" t="s">
        <v>117</v>
      </c>
      <c r="F745" s="37" t="s">
        <v>15</v>
      </c>
      <c r="G745" s="58" t="s">
        <v>1043</v>
      </c>
      <c r="H745" s="100">
        <v>43465</v>
      </c>
      <c r="I745" s="59" t="s">
        <v>1602</v>
      </c>
      <c r="J745" s="154" t="s">
        <v>1600</v>
      </c>
      <c r="K745" s="33" t="s">
        <v>649</v>
      </c>
      <c r="L745" s="180">
        <v>121443</v>
      </c>
    </row>
    <row r="746" spans="2:12" ht="15.75" x14ac:dyDescent="0.35">
      <c r="B746" s="20" t="s">
        <v>2357</v>
      </c>
      <c r="C746" s="139" t="s">
        <v>14</v>
      </c>
      <c r="D746" s="40" t="s">
        <v>117</v>
      </c>
      <c r="E746" s="40" t="s">
        <v>117</v>
      </c>
      <c r="F746" s="37" t="s">
        <v>15</v>
      </c>
      <c r="G746" s="58" t="s">
        <v>1043</v>
      </c>
      <c r="H746" s="100">
        <v>43465</v>
      </c>
      <c r="I746" s="59" t="s">
        <v>1603</v>
      </c>
      <c r="J746" s="154" t="s">
        <v>1600</v>
      </c>
      <c r="K746" s="33" t="s">
        <v>649</v>
      </c>
      <c r="L746" s="180">
        <v>95847</v>
      </c>
    </row>
    <row r="747" spans="2:12" ht="15.75" x14ac:dyDescent="0.35">
      <c r="B747" s="20" t="s">
        <v>2357</v>
      </c>
      <c r="C747" s="139" t="s">
        <v>14</v>
      </c>
      <c r="D747" s="40" t="s">
        <v>117</v>
      </c>
      <c r="E747" s="40" t="s">
        <v>117</v>
      </c>
      <c r="F747" s="37" t="s">
        <v>15</v>
      </c>
      <c r="G747" s="58" t="s">
        <v>1043</v>
      </c>
      <c r="H747" s="100">
        <v>43465</v>
      </c>
      <c r="I747" s="59" t="s">
        <v>1604</v>
      </c>
      <c r="J747" s="154" t="s">
        <v>1600</v>
      </c>
      <c r="K747" s="33" t="s">
        <v>649</v>
      </c>
      <c r="L747" s="180">
        <v>23189</v>
      </c>
    </row>
    <row r="748" spans="2:12" ht="45" x14ac:dyDescent="0.35">
      <c r="B748" s="20" t="s">
        <v>2349</v>
      </c>
      <c r="C748" s="139" t="s">
        <v>14</v>
      </c>
      <c r="D748" s="40" t="s">
        <v>117</v>
      </c>
      <c r="E748" s="40" t="s">
        <v>117</v>
      </c>
      <c r="F748" s="45" t="s">
        <v>203</v>
      </c>
      <c r="G748" s="54">
        <v>4492626</v>
      </c>
      <c r="H748" s="55">
        <v>43435</v>
      </c>
      <c r="I748" s="153" t="s">
        <v>345</v>
      </c>
      <c r="J748" s="59" t="s">
        <v>346</v>
      </c>
      <c r="K748" s="62" t="s">
        <v>347</v>
      </c>
      <c r="L748" s="184">
        <v>6000</v>
      </c>
    </row>
    <row r="749" spans="2:12" ht="45" x14ac:dyDescent="0.35">
      <c r="B749" s="20" t="s">
        <v>2349</v>
      </c>
      <c r="C749" s="139" t="s">
        <v>14</v>
      </c>
      <c r="D749" s="40" t="s">
        <v>117</v>
      </c>
      <c r="E749" s="40" t="s">
        <v>117</v>
      </c>
      <c r="F749" s="45" t="s">
        <v>203</v>
      </c>
      <c r="G749" s="54">
        <v>4491700</v>
      </c>
      <c r="H749" s="55">
        <v>43435</v>
      </c>
      <c r="I749" s="153" t="s">
        <v>348</v>
      </c>
      <c r="J749" s="59" t="s">
        <v>346</v>
      </c>
      <c r="K749" s="62" t="s">
        <v>347</v>
      </c>
      <c r="L749" s="184">
        <v>24300</v>
      </c>
    </row>
    <row r="750" spans="2:12" ht="30" x14ac:dyDescent="0.35">
      <c r="B750" s="20" t="s">
        <v>2349</v>
      </c>
      <c r="C750" s="139" t="s">
        <v>13</v>
      </c>
      <c r="D750" s="40" t="s">
        <v>117</v>
      </c>
      <c r="E750" s="40" t="s">
        <v>117</v>
      </c>
      <c r="F750" s="45" t="s">
        <v>152</v>
      </c>
      <c r="G750" s="54">
        <v>11180436</v>
      </c>
      <c r="H750" s="55">
        <v>43437</v>
      </c>
      <c r="I750" s="142" t="s">
        <v>2667</v>
      </c>
      <c r="J750" s="140" t="s">
        <v>349</v>
      </c>
      <c r="K750" s="185" t="s">
        <v>350</v>
      </c>
      <c r="L750" s="184">
        <v>78000</v>
      </c>
    </row>
    <row r="751" spans="2:12" ht="30" x14ac:dyDescent="0.35">
      <c r="B751" s="20" t="s">
        <v>2349</v>
      </c>
      <c r="C751" s="139" t="s">
        <v>13</v>
      </c>
      <c r="D751" s="40" t="s">
        <v>117</v>
      </c>
      <c r="E751" s="40" t="s">
        <v>117</v>
      </c>
      <c r="F751" s="39" t="s">
        <v>118</v>
      </c>
      <c r="G751" s="54">
        <v>11180079</v>
      </c>
      <c r="H751" s="55">
        <v>43437</v>
      </c>
      <c r="I751" s="142" t="s">
        <v>351</v>
      </c>
      <c r="J751" s="139" t="s">
        <v>352</v>
      </c>
      <c r="K751" s="183" t="s">
        <v>129</v>
      </c>
      <c r="L751" s="184">
        <v>196719</v>
      </c>
    </row>
    <row r="752" spans="2:12" ht="30" x14ac:dyDescent="0.35">
      <c r="B752" s="20" t="s">
        <v>2349</v>
      </c>
      <c r="C752" s="139" t="s">
        <v>13</v>
      </c>
      <c r="D752" s="40" t="s">
        <v>117</v>
      </c>
      <c r="E752" s="40" t="s">
        <v>117</v>
      </c>
      <c r="F752" s="39" t="s">
        <v>118</v>
      </c>
      <c r="G752" s="54">
        <v>11180080</v>
      </c>
      <c r="H752" s="55">
        <v>43437</v>
      </c>
      <c r="I752" s="142" t="s">
        <v>2668</v>
      </c>
      <c r="J752" s="154" t="s">
        <v>353</v>
      </c>
      <c r="K752" s="33" t="s">
        <v>354</v>
      </c>
      <c r="L752" s="184">
        <v>44000</v>
      </c>
    </row>
    <row r="753" spans="2:12" ht="45" x14ac:dyDescent="0.35">
      <c r="B753" s="20" t="s">
        <v>2349</v>
      </c>
      <c r="C753" s="139" t="s">
        <v>13</v>
      </c>
      <c r="D753" s="40" t="s">
        <v>117</v>
      </c>
      <c r="E753" s="40" t="s">
        <v>117</v>
      </c>
      <c r="F753" s="45" t="s">
        <v>152</v>
      </c>
      <c r="G753" s="54">
        <v>11180437</v>
      </c>
      <c r="H753" s="55">
        <v>43438</v>
      </c>
      <c r="I753" s="139" t="s">
        <v>2647</v>
      </c>
      <c r="J753" s="140" t="s">
        <v>355</v>
      </c>
      <c r="K753" s="185" t="s">
        <v>356</v>
      </c>
      <c r="L753" s="184">
        <v>35000</v>
      </c>
    </row>
    <row r="754" spans="2:12" ht="90" x14ac:dyDescent="0.35">
      <c r="B754" s="20" t="s">
        <v>2349</v>
      </c>
      <c r="C754" s="139" t="s">
        <v>13</v>
      </c>
      <c r="D754" s="40" t="s">
        <v>117</v>
      </c>
      <c r="E754" s="40" t="s">
        <v>117</v>
      </c>
      <c r="F754" s="45" t="s">
        <v>152</v>
      </c>
      <c r="G754" s="54">
        <v>11180439</v>
      </c>
      <c r="H754" s="55">
        <v>43438</v>
      </c>
      <c r="I754" s="139" t="s">
        <v>2646</v>
      </c>
      <c r="J754" s="140" t="s">
        <v>357</v>
      </c>
      <c r="K754" s="185" t="s">
        <v>358</v>
      </c>
      <c r="L754" s="184">
        <v>153510</v>
      </c>
    </row>
    <row r="755" spans="2:12" ht="45" x14ac:dyDescent="0.35">
      <c r="B755" s="20" t="s">
        <v>2349</v>
      </c>
      <c r="C755" s="139" t="s">
        <v>14</v>
      </c>
      <c r="D755" s="40" t="s">
        <v>117</v>
      </c>
      <c r="E755" s="40" t="s">
        <v>117</v>
      </c>
      <c r="F755" s="45" t="s">
        <v>203</v>
      </c>
      <c r="G755" s="54">
        <v>144745</v>
      </c>
      <c r="H755" s="55">
        <v>43438</v>
      </c>
      <c r="I755" s="153" t="s">
        <v>359</v>
      </c>
      <c r="J755" s="59" t="s">
        <v>346</v>
      </c>
      <c r="K755" s="62" t="s">
        <v>347</v>
      </c>
      <c r="L755" s="184">
        <v>9090</v>
      </c>
    </row>
    <row r="756" spans="2:12" ht="45" x14ac:dyDescent="0.35">
      <c r="B756" s="20" t="s">
        <v>2349</v>
      </c>
      <c r="C756" s="139" t="s">
        <v>14</v>
      </c>
      <c r="D756" s="40" t="s">
        <v>117</v>
      </c>
      <c r="E756" s="40" t="s">
        <v>117</v>
      </c>
      <c r="F756" s="45" t="s">
        <v>203</v>
      </c>
      <c r="G756" s="54">
        <v>4496856</v>
      </c>
      <c r="H756" s="55">
        <v>43438</v>
      </c>
      <c r="I756" s="153" t="s">
        <v>360</v>
      </c>
      <c r="J756" s="59" t="s">
        <v>346</v>
      </c>
      <c r="K756" s="62" t="s">
        <v>347</v>
      </c>
      <c r="L756" s="184">
        <v>1500</v>
      </c>
    </row>
    <row r="757" spans="2:12" ht="45" x14ac:dyDescent="0.35">
      <c r="B757" s="20" t="s">
        <v>2349</v>
      </c>
      <c r="C757" s="139" t="s">
        <v>14</v>
      </c>
      <c r="D757" s="40" t="s">
        <v>117</v>
      </c>
      <c r="E757" s="40" t="s">
        <v>117</v>
      </c>
      <c r="F757" s="45" t="s">
        <v>203</v>
      </c>
      <c r="G757" s="54">
        <v>144878</v>
      </c>
      <c r="H757" s="55">
        <v>43439</v>
      </c>
      <c r="I757" s="153" t="s">
        <v>361</v>
      </c>
      <c r="J757" s="59" t="s">
        <v>346</v>
      </c>
      <c r="K757" s="62" t="s">
        <v>347</v>
      </c>
      <c r="L757" s="184">
        <v>19768</v>
      </c>
    </row>
    <row r="758" spans="2:12" ht="45" x14ac:dyDescent="0.35">
      <c r="B758" s="20" t="s">
        <v>2349</v>
      </c>
      <c r="C758" s="139" t="s">
        <v>13</v>
      </c>
      <c r="D758" s="40" t="s">
        <v>117</v>
      </c>
      <c r="E758" s="40" t="s">
        <v>117</v>
      </c>
      <c r="F758" s="45" t="s">
        <v>152</v>
      </c>
      <c r="G758" s="54">
        <v>11180440</v>
      </c>
      <c r="H758" s="55">
        <v>43439</v>
      </c>
      <c r="I758" s="139" t="s">
        <v>362</v>
      </c>
      <c r="J758" s="140" t="s">
        <v>363</v>
      </c>
      <c r="K758" s="185" t="s">
        <v>364</v>
      </c>
      <c r="L758" s="184">
        <v>30600</v>
      </c>
    </row>
    <row r="759" spans="2:12" ht="45" x14ac:dyDescent="0.35">
      <c r="B759" s="20" t="s">
        <v>2349</v>
      </c>
      <c r="C759" s="139" t="s">
        <v>13</v>
      </c>
      <c r="D759" s="40" t="s">
        <v>117</v>
      </c>
      <c r="E759" s="40" t="s">
        <v>117</v>
      </c>
      <c r="F759" s="45" t="s">
        <v>152</v>
      </c>
      <c r="G759" s="54">
        <v>11180441</v>
      </c>
      <c r="H759" s="55">
        <v>43439</v>
      </c>
      <c r="I759" s="139" t="s">
        <v>365</v>
      </c>
      <c r="J759" s="140" t="s">
        <v>366</v>
      </c>
      <c r="K759" s="185" t="s">
        <v>367</v>
      </c>
      <c r="L759" s="184">
        <v>24000</v>
      </c>
    </row>
    <row r="760" spans="2:12" ht="29.25" customHeight="1" x14ac:dyDescent="0.35">
      <c r="B760" s="20" t="s">
        <v>2349</v>
      </c>
      <c r="C760" s="139" t="s">
        <v>13</v>
      </c>
      <c r="D760" s="40" t="s">
        <v>117</v>
      </c>
      <c r="E760" s="40" t="s">
        <v>117</v>
      </c>
      <c r="F760" s="54" t="s">
        <v>210</v>
      </c>
      <c r="G760" s="54">
        <v>102</v>
      </c>
      <c r="H760" s="55">
        <v>43439</v>
      </c>
      <c r="I760" s="139" t="s">
        <v>368</v>
      </c>
      <c r="J760" s="140" t="s">
        <v>369</v>
      </c>
      <c r="K760" s="185" t="s">
        <v>370</v>
      </c>
      <c r="L760" s="184">
        <v>404600</v>
      </c>
    </row>
    <row r="761" spans="2:12" ht="60" x14ac:dyDescent="0.35">
      <c r="B761" s="20" t="s">
        <v>2349</v>
      </c>
      <c r="C761" s="39" t="s">
        <v>151</v>
      </c>
      <c r="D761" s="40" t="s">
        <v>117</v>
      </c>
      <c r="E761" s="40" t="s">
        <v>117</v>
      </c>
      <c r="F761" s="45" t="s">
        <v>152</v>
      </c>
      <c r="G761" s="54">
        <v>11180442</v>
      </c>
      <c r="H761" s="55">
        <v>43440</v>
      </c>
      <c r="I761" s="139" t="s">
        <v>371</v>
      </c>
      <c r="J761" s="59" t="s">
        <v>372</v>
      </c>
      <c r="K761" s="33" t="s">
        <v>373</v>
      </c>
      <c r="L761" s="184">
        <v>44100</v>
      </c>
    </row>
    <row r="762" spans="2:12" ht="60" x14ac:dyDescent="0.35">
      <c r="B762" s="20" t="s">
        <v>2349</v>
      </c>
      <c r="C762" s="139" t="s">
        <v>13</v>
      </c>
      <c r="D762" s="40" t="s">
        <v>117</v>
      </c>
      <c r="E762" s="40" t="s">
        <v>117</v>
      </c>
      <c r="F762" s="45" t="s">
        <v>152</v>
      </c>
      <c r="G762" s="54">
        <v>11180443</v>
      </c>
      <c r="H762" s="55">
        <v>43440</v>
      </c>
      <c r="I762" s="139" t="s">
        <v>374</v>
      </c>
      <c r="J762" s="140" t="s">
        <v>375</v>
      </c>
      <c r="K762" s="185" t="s">
        <v>376</v>
      </c>
      <c r="L762" s="184">
        <v>416500</v>
      </c>
    </row>
    <row r="763" spans="2:12" ht="30" x14ac:dyDescent="0.35">
      <c r="B763" s="20" t="s">
        <v>2349</v>
      </c>
      <c r="C763" s="139" t="s">
        <v>13</v>
      </c>
      <c r="D763" s="40" t="s">
        <v>117</v>
      </c>
      <c r="E763" s="40" t="s">
        <v>117</v>
      </c>
      <c r="F763" s="39" t="s">
        <v>118</v>
      </c>
      <c r="G763" s="54">
        <v>11180083</v>
      </c>
      <c r="H763" s="55">
        <v>43441</v>
      </c>
      <c r="I763" s="139" t="s">
        <v>377</v>
      </c>
      <c r="J763" s="140" t="s">
        <v>378</v>
      </c>
      <c r="K763" s="185" t="s">
        <v>379</v>
      </c>
      <c r="L763" s="184">
        <v>582000</v>
      </c>
    </row>
    <row r="764" spans="2:12" ht="60" x14ac:dyDescent="0.35">
      <c r="B764" s="20" t="s">
        <v>2349</v>
      </c>
      <c r="C764" s="139" t="s">
        <v>13</v>
      </c>
      <c r="D764" s="40" t="s">
        <v>117</v>
      </c>
      <c r="E764" s="40" t="s">
        <v>117</v>
      </c>
      <c r="F764" s="45" t="s">
        <v>152</v>
      </c>
      <c r="G764" s="54">
        <v>11180444</v>
      </c>
      <c r="H764" s="55">
        <v>43441</v>
      </c>
      <c r="I764" s="139" t="s">
        <v>2648</v>
      </c>
      <c r="J764" s="140" t="s">
        <v>349</v>
      </c>
      <c r="K764" s="185" t="s">
        <v>350</v>
      </c>
      <c r="L764" s="184">
        <v>45000</v>
      </c>
    </row>
    <row r="765" spans="2:12" ht="45" x14ac:dyDescent="0.35">
      <c r="B765" s="20" t="s">
        <v>2349</v>
      </c>
      <c r="C765" s="39" t="s">
        <v>130</v>
      </c>
      <c r="D765" s="40" t="s">
        <v>117</v>
      </c>
      <c r="E765" s="40" t="s">
        <v>117</v>
      </c>
      <c r="F765" s="39" t="s">
        <v>118</v>
      </c>
      <c r="G765" s="54">
        <v>11180085</v>
      </c>
      <c r="H765" s="55">
        <v>43441</v>
      </c>
      <c r="I765" s="139" t="s">
        <v>380</v>
      </c>
      <c r="J765" s="140" t="s">
        <v>381</v>
      </c>
      <c r="K765" s="185" t="s">
        <v>382</v>
      </c>
      <c r="L765" s="184">
        <v>864666</v>
      </c>
    </row>
    <row r="766" spans="2:12" ht="45" x14ac:dyDescent="0.35">
      <c r="B766" s="20" t="s">
        <v>2349</v>
      </c>
      <c r="C766" s="39" t="s">
        <v>130</v>
      </c>
      <c r="D766" s="40" t="s">
        <v>117</v>
      </c>
      <c r="E766" s="40" t="s">
        <v>117</v>
      </c>
      <c r="F766" s="39" t="s">
        <v>118</v>
      </c>
      <c r="G766" s="54">
        <v>11180086</v>
      </c>
      <c r="H766" s="55">
        <v>43441</v>
      </c>
      <c r="I766" s="139" t="s">
        <v>383</v>
      </c>
      <c r="J766" s="140" t="s">
        <v>384</v>
      </c>
      <c r="K766" s="185" t="s">
        <v>385</v>
      </c>
      <c r="L766" s="184">
        <v>1064741</v>
      </c>
    </row>
    <row r="767" spans="2:12" ht="45" x14ac:dyDescent="0.35">
      <c r="B767" s="20" t="s">
        <v>2349</v>
      </c>
      <c r="C767" s="39" t="s">
        <v>130</v>
      </c>
      <c r="D767" s="40" t="s">
        <v>117</v>
      </c>
      <c r="E767" s="40" t="s">
        <v>117</v>
      </c>
      <c r="F767" s="39" t="s">
        <v>118</v>
      </c>
      <c r="G767" s="54">
        <v>11180087</v>
      </c>
      <c r="H767" s="55">
        <v>43441</v>
      </c>
      <c r="I767" s="139" t="s">
        <v>386</v>
      </c>
      <c r="J767" s="140" t="s">
        <v>387</v>
      </c>
      <c r="K767" s="185" t="s">
        <v>286</v>
      </c>
      <c r="L767" s="184">
        <v>617228</v>
      </c>
    </row>
    <row r="768" spans="2:12" ht="45" x14ac:dyDescent="0.35">
      <c r="B768" s="20" t="s">
        <v>2349</v>
      </c>
      <c r="C768" s="39" t="s">
        <v>130</v>
      </c>
      <c r="D768" s="40" t="s">
        <v>117</v>
      </c>
      <c r="E768" s="40" t="s">
        <v>117</v>
      </c>
      <c r="F768" s="39" t="s">
        <v>118</v>
      </c>
      <c r="G768" s="54">
        <v>11180088</v>
      </c>
      <c r="H768" s="55">
        <v>43441</v>
      </c>
      <c r="I768" s="139" t="s">
        <v>388</v>
      </c>
      <c r="J768" s="140" t="s">
        <v>389</v>
      </c>
      <c r="K768" s="185" t="s">
        <v>390</v>
      </c>
      <c r="L768" s="184">
        <v>266967</v>
      </c>
    </row>
    <row r="769" spans="2:12" ht="45" x14ac:dyDescent="0.35">
      <c r="B769" s="20" t="s">
        <v>2349</v>
      </c>
      <c r="C769" s="39" t="s">
        <v>130</v>
      </c>
      <c r="D769" s="40" t="s">
        <v>117</v>
      </c>
      <c r="E769" s="40" t="s">
        <v>117</v>
      </c>
      <c r="F769" s="39" t="s">
        <v>118</v>
      </c>
      <c r="G769" s="54">
        <v>11180089</v>
      </c>
      <c r="H769" s="55">
        <v>43441</v>
      </c>
      <c r="I769" s="139" t="s">
        <v>391</v>
      </c>
      <c r="J769" s="140" t="s">
        <v>392</v>
      </c>
      <c r="K769" s="185" t="s">
        <v>393</v>
      </c>
      <c r="L769" s="184">
        <v>203050</v>
      </c>
    </row>
    <row r="770" spans="2:12" ht="60" x14ac:dyDescent="0.35">
      <c r="B770" s="20" t="s">
        <v>2349</v>
      </c>
      <c r="C770" s="39" t="s">
        <v>130</v>
      </c>
      <c r="D770" s="40" t="s">
        <v>117</v>
      </c>
      <c r="E770" s="40" t="s">
        <v>117</v>
      </c>
      <c r="F770" s="45" t="s">
        <v>152</v>
      </c>
      <c r="G770" s="54">
        <v>11180445</v>
      </c>
      <c r="H770" s="55">
        <v>43441</v>
      </c>
      <c r="I770" s="139" t="s">
        <v>394</v>
      </c>
      <c r="J770" s="59" t="s">
        <v>176</v>
      </c>
      <c r="K770" s="62" t="s">
        <v>177</v>
      </c>
      <c r="L770" s="184">
        <v>214168</v>
      </c>
    </row>
    <row r="771" spans="2:12" ht="30" x14ac:dyDescent="0.35">
      <c r="B771" s="20" t="s">
        <v>2349</v>
      </c>
      <c r="C771" s="139" t="s">
        <v>13</v>
      </c>
      <c r="D771" s="40" t="s">
        <v>117</v>
      </c>
      <c r="E771" s="40" t="s">
        <v>117</v>
      </c>
      <c r="F771" s="45" t="s">
        <v>152</v>
      </c>
      <c r="G771" s="54">
        <v>11180446</v>
      </c>
      <c r="H771" s="55">
        <v>43444</v>
      </c>
      <c r="I771" s="139" t="s">
        <v>395</v>
      </c>
      <c r="J771" s="140" t="s">
        <v>396</v>
      </c>
      <c r="K771" s="185" t="s">
        <v>397</v>
      </c>
      <c r="L771" s="184">
        <v>1110000</v>
      </c>
    </row>
    <row r="772" spans="2:12" ht="45" x14ac:dyDescent="0.35">
      <c r="B772" s="20" t="s">
        <v>2349</v>
      </c>
      <c r="C772" s="139" t="s">
        <v>14</v>
      </c>
      <c r="D772" s="40" t="s">
        <v>117</v>
      </c>
      <c r="E772" s="40" t="s">
        <v>117</v>
      </c>
      <c r="F772" s="54" t="s">
        <v>210</v>
      </c>
      <c r="G772" s="54">
        <v>1095640</v>
      </c>
      <c r="H772" s="55">
        <v>43444</v>
      </c>
      <c r="I772" s="59" t="s">
        <v>398</v>
      </c>
      <c r="J772" s="59" t="s">
        <v>399</v>
      </c>
      <c r="K772" s="62" t="s">
        <v>400</v>
      </c>
      <c r="L772" s="184">
        <v>1185126</v>
      </c>
    </row>
    <row r="773" spans="2:12" ht="27.75" customHeight="1" x14ac:dyDescent="0.35">
      <c r="B773" s="20" t="s">
        <v>2349</v>
      </c>
      <c r="C773" s="139" t="s">
        <v>13</v>
      </c>
      <c r="D773" s="40" t="s">
        <v>117</v>
      </c>
      <c r="E773" s="40" t="s">
        <v>117</v>
      </c>
      <c r="F773" s="45" t="s">
        <v>203</v>
      </c>
      <c r="G773" s="54">
        <v>38</v>
      </c>
      <c r="H773" s="55">
        <v>43444</v>
      </c>
      <c r="I773" s="139" t="s">
        <v>401</v>
      </c>
      <c r="J773" s="140" t="s">
        <v>402</v>
      </c>
      <c r="K773" s="185" t="s">
        <v>403</v>
      </c>
      <c r="L773" s="184">
        <v>33333</v>
      </c>
    </row>
    <row r="774" spans="2:12" ht="27.75" customHeight="1" x14ac:dyDescent="0.35">
      <c r="B774" s="20" t="s">
        <v>2349</v>
      </c>
      <c r="C774" s="139" t="s">
        <v>13</v>
      </c>
      <c r="D774" s="40" t="s">
        <v>117</v>
      </c>
      <c r="E774" s="40" t="s">
        <v>117</v>
      </c>
      <c r="F774" s="45" t="s">
        <v>203</v>
      </c>
      <c r="G774" s="54">
        <v>39</v>
      </c>
      <c r="H774" s="55">
        <v>43444</v>
      </c>
      <c r="I774" s="139" t="s">
        <v>404</v>
      </c>
      <c r="J774" s="140" t="s">
        <v>402</v>
      </c>
      <c r="K774" s="185" t="s">
        <v>403</v>
      </c>
      <c r="L774" s="184">
        <v>22222</v>
      </c>
    </row>
    <row r="775" spans="2:12" ht="30" x14ac:dyDescent="0.35">
      <c r="B775" s="20" t="s">
        <v>2349</v>
      </c>
      <c r="C775" s="139" t="s">
        <v>13</v>
      </c>
      <c r="D775" s="40" t="s">
        <v>117</v>
      </c>
      <c r="E775" s="40" t="s">
        <v>117</v>
      </c>
      <c r="F775" s="45" t="s">
        <v>203</v>
      </c>
      <c r="G775" s="54">
        <v>40</v>
      </c>
      <c r="H775" s="55">
        <v>43445</v>
      </c>
      <c r="I775" s="139" t="s">
        <v>405</v>
      </c>
      <c r="J775" s="140" t="s">
        <v>402</v>
      </c>
      <c r="K775" s="185" t="s">
        <v>403</v>
      </c>
      <c r="L775" s="184">
        <v>23000</v>
      </c>
    </row>
    <row r="776" spans="2:12" ht="30" x14ac:dyDescent="0.35">
      <c r="B776" s="20" t="s">
        <v>2349</v>
      </c>
      <c r="C776" s="139" t="s">
        <v>13</v>
      </c>
      <c r="D776" s="40" t="s">
        <v>117</v>
      </c>
      <c r="E776" s="40" t="s">
        <v>117</v>
      </c>
      <c r="F776" s="45" t="s">
        <v>203</v>
      </c>
      <c r="G776" s="54">
        <v>41</v>
      </c>
      <c r="H776" s="55">
        <v>43445</v>
      </c>
      <c r="I776" s="139" t="s">
        <v>406</v>
      </c>
      <c r="J776" s="140" t="s">
        <v>402</v>
      </c>
      <c r="K776" s="185" t="s">
        <v>403</v>
      </c>
      <c r="L776" s="184">
        <v>23000</v>
      </c>
    </row>
    <row r="777" spans="2:12" ht="90" x14ac:dyDescent="0.35">
      <c r="B777" s="20" t="s">
        <v>2349</v>
      </c>
      <c r="C777" s="139" t="s">
        <v>13</v>
      </c>
      <c r="D777" s="40" t="s">
        <v>117</v>
      </c>
      <c r="E777" s="40" t="s">
        <v>117</v>
      </c>
      <c r="F777" s="45" t="s">
        <v>152</v>
      </c>
      <c r="G777" s="54">
        <v>11180447</v>
      </c>
      <c r="H777" s="55">
        <v>43446</v>
      </c>
      <c r="I777" s="139" t="s">
        <v>2649</v>
      </c>
      <c r="J777" s="140" t="s">
        <v>407</v>
      </c>
      <c r="K777" s="185" t="s">
        <v>408</v>
      </c>
      <c r="L777" s="184">
        <v>170000</v>
      </c>
    </row>
    <row r="778" spans="2:12" ht="45" x14ac:dyDescent="0.35">
      <c r="B778" s="20" t="s">
        <v>2349</v>
      </c>
      <c r="C778" s="39" t="s">
        <v>151</v>
      </c>
      <c r="D778" s="40" t="s">
        <v>117</v>
      </c>
      <c r="E778" s="40" t="s">
        <v>117</v>
      </c>
      <c r="F778" s="45" t="s">
        <v>152</v>
      </c>
      <c r="G778" s="54">
        <v>11180448</v>
      </c>
      <c r="H778" s="55">
        <v>43446</v>
      </c>
      <c r="I778" s="139" t="s">
        <v>409</v>
      </c>
      <c r="J778" s="59" t="s">
        <v>176</v>
      </c>
      <c r="K778" s="62" t="s">
        <v>177</v>
      </c>
      <c r="L778" s="184">
        <v>71000</v>
      </c>
    </row>
    <row r="779" spans="2:12" ht="60" x14ac:dyDescent="0.35">
      <c r="B779" s="20" t="s">
        <v>2349</v>
      </c>
      <c r="C779" s="139" t="s">
        <v>114</v>
      </c>
      <c r="D779" s="63" t="s">
        <v>1621</v>
      </c>
      <c r="E779" s="106">
        <v>42747</v>
      </c>
      <c r="F779" s="45" t="s">
        <v>152</v>
      </c>
      <c r="G779" s="56">
        <v>11180449</v>
      </c>
      <c r="H779" s="55">
        <v>43446</v>
      </c>
      <c r="I779" s="139" t="s">
        <v>410</v>
      </c>
      <c r="J779" s="139" t="s">
        <v>411</v>
      </c>
      <c r="K779" s="183" t="s">
        <v>266</v>
      </c>
      <c r="L779" s="184">
        <v>125794</v>
      </c>
    </row>
    <row r="780" spans="2:12" ht="75" x14ac:dyDescent="0.35">
      <c r="B780" s="20" t="s">
        <v>2349</v>
      </c>
      <c r="C780" s="39" t="s">
        <v>151</v>
      </c>
      <c r="D780" s="40" t="s">
        <v>117</v>
      </c>
      <c r="E780" s="40" t="s">
        <v>117</v>
      </c>
      <c r="F780" s="45" t="s">
        <v>152</v>
      </c>
      <c r="G780" s="54">
        <v>11180450</v>
      </c>
      <c r="H780" s="55">
        <v>43447</v>
      </c>
      <c r="I780" s="139" t="s">
        <v>412</v>
      </c>
      <c r="J780" s="59" t="s">
        <v>372</v>
      </c>
      <c r="K780" s="33" t="s">
        <v>373</v>
      </c>
      <c r="L780" s="184">
        <v>48700</v>
      </c>
    </row>
    <row r="781" spans="2:12" ht="90" x14ac:dyDescent="0.35">
      <c r="B781" s="20" t="s">
        <v>2349</v>
      </c>
      <c r="C781" s="139" t="s">
        <v>13</v>
      </c>
      <c r="D781" s="40" t="s">
        <v>117</v>
      </c>
      <c r="E781" s="40" t="s">
        <v>117</v>
      </c>
      <c r="F781" s="45" t="s">
        <v>152</v>
      </c>
      <c r="G781" s="54">
        <v>11180451</v>
      </c>
      <c r="H781" s="55">
        <v>43447</v>
      </c>
      <c r="I781" s="139" t="s">
        <v>2650</v>
      </c>
      <c r="J781" s="154" t="s">
        <v>413</v>
      </c>
      <c r="K781" s="185" t="s">
        <v>414</v>
      </c>
      <c r="L781" s="184">
        <v>122520</v>
      </c>
    </row>
    <row r="782" spans="2:12" ht="30" x14ac:dyDescent="0.35">
      <c r="B782" s="20" t="s">
        <v>2349</v>
      </c>
      <c r="C782" s="139" t="s">
        <v>13</v>
      </c>
      <c r="D782" s="40" t="s">
        <v>117</v>
      </c>
      <c r="E782" s="40" t="s">
        <v>117</v>
      </c>
      <c r="F782" s="39" t="s">
        <v>118</v>
      </c>
      <c r="G782" s="54">
        <v>11180090</v>
      </c>
      <c r="H782" s="55">
        <v>43447</v>
      </c>
      <c r="I782" s="139" t="s">
        <v>415</v>
      </c>
      <c r="J782" s="140" t="s">
        <v>416</v>
      </c>
      <c r="K782" s="185" t="s">
        <v>417</v>
      </c>
      <c r="L782" s="184">
        <v>273737</v>
      </c>
    </row>
    <row r="783" spans="2:12" ht="30" x14ac:dyDescent="0.35">
      <c r="B783" s="20" t="s">
        <v>2349</v>
      </c>
      <c r="C783" s="139" t="s">
        <v>13</v>
      </c>
      <c r="D783" s="40" t="s">
        <v>117</v>
      </c>
      <c r="E783" s="40" t="s">
        <v>117</v>
      </c>
      <c r="F783" s="39" t="s">
        <v>118</v>
      </c>
      <c r="G783" s="54">
        <v>11180091</v>
      </c>
      <c r="H783" s="55">
        <v>43447</v>
      </c>
      <c r="I783" s="139" t="s">
        <v>418</v>
      </c>
      <c r="J783" s="140" t="s">
        <v>419</v>
      </c>
      <c r="K783" s="185" t="s">
        <v>420</v>
      </c>
      <c r="L783" s="184">
        <v>319000</v>
      </c>
    </row>
    <row r="784" spans="2:12" ht="27.75" customHeight="1" x14ac:dyDescent="0.35">
      <c r="B784" s="20" t="s">
        <v>2349</v>
      </c>
      <c r="C784" s="139" t="s">
        <v>13</v>
      </c>
      <c r="D784" s="40" t="s">
        <v>117</v>
      </c>
      <c r="E784" s="40" t="s">
        <v>117</v>
      </c>
      <c r="F784" s="45" t="s">
        <v>203</v>
      </c>
      <c r="G784" s="54">
        <v>43</v>
      </c>
      <c r="H784" s="55">
        <v>43447</v>
      </c>
      <c r="I784" s="139" t="s">
        <v>421</v>
      </c>
      <c r="J784" s="140" t="s">
        <v>402</v>
      </c>
      <c r="K784" s="185" t="s">
        <v>403</v>
      </c>
      <c r="L784" s="184">
        <v>38889</v>
      </c>
    </row>
    <row r="785" spans="2:12" ht="60" x14ac:dyDescent="0.35">
      <c r="B785" s="20" t="s">
        <v>2349</v>
      </c>
      <c r="C785" s="139" t="s">
        <v>13</v>
      </c>
      <c r="D785" s="40" t="s">
        <v>117</v>
      </c>
      <c r="E785" s="40" t="s">
        <v>117</v>
      </c>
      <c r="F785" s="45" t="s">
        <v>152</v>
      </c>
      <c r="G785" s="54">
        <v>11180452</v>
      </c>
      <c r="H785" s="55">
        <v>43448</v>
      </c>
      <c r="I785" s="139" t="s">
        <v>2651</v>
      </c>
      <c r="J785" s="140" t="s">
        <v>363</v>
      </c>
      <c r="K785" s="185" t="s">
        <v>364</v>
      </c>
      <c r="L785" s="184">
        <v>28099</v>
      </c>
    </row>
    <row r="786" spans="2:12" ht="45" x14ac:dyDescent="0.35">
      <c r="B786" s="20" t="s">
        <v>2349</v>
      </c>
      <c r="C786" s="39" t="s">
        <v>151</v>
      </c>
      <c r="D786" s="40" t="s">
        <v>117</v>
      </c>
      <c r="E786" s="40" t="s">
        <v>117</v>
      </c>
      <c r="F786" s="39" t="s">
        <v>118</v>
      </c>
      <c r="G786" s="54">
        <v>11180092</v>
      </c>
      <c r="H786" s="55">
        <v>43448</v>
      </c>
      <c r="I786" s="139" t="s">
        <v>422</v>
      </c>
      <c r="J786" s="140" t="s">
        <v>423</v>
      </c>
      <c r="K786" s="185" t="s">
        <v>424</v>
      </c>
      <c r="L786" s="184">
        <v>1672500</v>
      </c>
    </row>
    <row r="787" spans="2:12" ht="90" x14ac:dyDescent="0.35">
      <c r="B787" s="20" t="s">
        <v>2349</v>
      </c>
      <c r="C787" s="139" t="s">
        <v>13</v>
      </c>
      <c r="D787" s="40" t="s">
        <v>117</v>
      </c>
      <c r="E787" s="40" t="s">
        <v>117</v>
      </c>
      <c r="F787" s="45" t="s">
        <v>152</v>
      </c>
      <c r="G787" s="54">
        <v>11180453</v>
      </c>
      <c r="H787" s="55">
        <v>43448</v>
      </c>
      <c r="I787" s="139" t="s">
        <v>2652</v>
      </c>
      <c r="J787" s="140" t="s">
        <v>425</v>
      </c>
      <c r="K787" s="185" t="s">
        <v>426</v>
      </c>
      <c r="L787" s="184">
        <v>97500</v>
      </c>
    </row>
    <row r="788" spans="2:12" ht="50.25" customHeight="1" x14ac:dyDescent="0.35">
      <c r="B788" s="20" t="s">
        <v>2349</v>
      </c>
      <c r="C788" s="139" t="s">
        <v>14</v>
      </c>
      <c r="D788" s="40" t="s">
        <v>117</v>
      </c>
      <c r="E788" s="40" t="s">
        <v>117</v>
      </c>
      <c r="F788" s="54" t="s">
        <v>210</v>
      </c>
      <c r="G788" s="54">
        <v>145401</v>
      </c>
      <c r="H788" s="55">
        <v>43448</v>
      </c>
      <c r="I788" s="153" t="s">
        <v>427</v>
      </c>
      <c r="J788" s="59" t="s">
        <v>346</v>
      </c>
      <c r="K788" s="62" t="s">
        <v>347</v>
      </c>
      <c r="L788" s="184">
        <v>78267</v>
      </c>
    </row>
    <row r="789" spans="2:12" ht="45" x14ac:dyDescent="0.35">
      <c r="B789" s="20" t="s">
        <v>2349</v>
      </c>
      <c r="C789" s="39" t="s">
        <v>151</v>
      </c>
      <c r="D789" s="40" t="s">
        <v>117</v>
      </c>
      <c r="E789" s="40" t="s">
        <v>117</v>
      </c>
      <c r="F789" s="39" t="s">
        <v>118</v>
      </c>
      <c r="G789" s="54">
        <v>11180093</v>
      </c>
      <c r="H789" s="55">
        <v>43451</v>
      </c>
      <c r="I789" s="139" t="s">
        <v>428</v>
      </c>
      <c r="J789" s="139" t="s">
        <v>429</v>
      </c>
      <c r="K789" s="183" t="s">
        <v>430</v>
      </c>
      <c r="L789" s="184">
        <v>600000</v>
      </c>
    </row>
    <row r="790" spans="2:12" ht="45" x14ac:dyDescent="0.35">
      <c r="B790" s="20" t="s">
        <v>2349</v>
      </c>
      <c r="C790" s="39" t="s">
        <v>151</v>
      </c>
      <c r="D790" s="40" t="s">
        <v>117</v>
      </c>
      <c r="E790" s="40" t="s">
        <v>117</v>
      </c>
      <c r="F790" s="45" t="s">
        <v>152</v>
      </c>
      <c r="G790" s="54">
        <v>11180454</v>
      </c>
      <c r="H790" s="55">
        <v>43451</v>
      </c>
      <c r="I790" s="139" t="s">
        <v>431</v>
      </c>
      <c r="J790" s="139" t="s">
        <v>432</v>
      </c>
      <c r="K790" s="183" t="s">
        <v>433</v>
      </c>
      <c r="L790" s="184">
        <v>300000</v>
      </c>
    </row>
    <row r="791" spans="2:12" ht="45" x14ac:dyDescent="0.35">
      <c r="B791" s="20" t="s">
        <v>2349</v>
      </c>
      <c r="C791" s="39" t="s">
        <v>151</v>
      </c>
      <c r="D791" s="40" t="s">
        <v>117</v>
      </c>
      <c r="E791" s="40" t="s">
        <v>117</v>
      </c>
      <c r="F791" s="39" t="s">
        <v>118</v>
      </c>
      <c r="G791" s="54">
        <v>11180094</v>
      </c>
      <c r="H791" s="55">
        <v>43451</v>
      </c>
      <c r="I791" s="139" t="s">
        <v>434</v>
      </c>
      <c r="J791" s="59" t="s">
        <v>435</v>
      </c>
      <c r="K791" s="186" t="s">
        <v>436</v>
      </c>
      <c r="L791" s="184">
        <v>1185000</v>
      </c>
    </row>
    <row r="792" spans="2:12" ht="45" x14ac:dyDescent="0.35">
      <c r="B792" s="20" t="s">
        <v>2349</v>
      </c>
      <c r="C792" s="39" t="s">
        <v>63</v>
      </c>
      <c r="D792" s="61" t="s">
        <v>437</v>
      </c>
      <c r="E792" s="60">
        <v>43451</v>
      </c>
      <c r="F792" s="54" t="s">
        <v>338</v>
      </c>
      <c r="G792" s="53" t="s">
        <v>226</v>
      </c>
      <c r="H792" s="55">
        <v>43451</v>
      </c>
      <c r="I792" s="59" t="s">
        <v>438</v>
      </c>
      <c r="J792" s="59" t="s">
        <v>439</v>
      </c>
      <c r="K792" s="186" t="s">
        <v>440</v>
      </c>
      <c r="L792" s="184">
        <v>5140800</v>
      </c>
    </row>
    <row r="793" spans="2:12" ht="45" x14ac:dyDescent="0.35">
      <c r="B793" s="20" t="s">
        <v>2349</v>
      </c>
      <c r="C793" s="39" t="s">
        <v>63</v>
      </c>
      <c r="D793" s="61" t="s">
        <v>441</v>
      </c>
      <c r="E793" s="60">
        <v>43451</v>
      </c>
      <c r="F793" s="54" t="s">
        <v>338</v>
      </c>
      <c r="G793" s="53" t="s">
        <v>226</v>
      </c>
      <c r="H793" s="55">
        <v>43451</v>
      </c>
      <c r="I793" s="59" t="s">
        <v>442</v>
      </c>
      <c r="J793" s="140" t="s">
        <v>443</v>
      </c>
      <c r="K793" s="185" t="s">
        <v>444</v>
      </c>
      <c r="L793" s="184">
        <v>2640000</v>
      </c>
    </row>
    <row r="794" spans="2:12" ht="45" x14ac:dyDescent="0.35">
      <c r="B794" s="20" t="s">
        <v>2349</v>
      </c>
      <c r="C794" s="139" t="s">
        <v>114</v>
      </c>
      <c r="D794" s="63" t="s">
        <v>1621</v>
      </c>
      <c r="E794" s="106">
        <v>42747</v>
      </c>
      <c r="F794" s="45" t="s">
        <v>152</v>
      </c>
      <c r="G794" s="56">
        <v>11180455</v>
      </c>
      <c r="H794" s="55">
        <v>43452</v>
      </c>
      <c r="I794" s="139" t="s">
        <v>445</v>
      </c>
      <c r="J794" s="139" t="s">
        <v>411</v>
      </c>
      <c r="K794" s="183" t="s">
        <v>266</v>
      </c>
      <c r="L794" s="184">
        <v>92094</v>
      </c>
    </row>
    <row r="795" spans="2:12" ht="30" x14ac:dyDescent="0.35">
      <c r="B795" s="20" t="s">
        <v>2349</v>
      </c>
      <c r="C795" s="139" t="s">
        <v>13</v>
      </c>
      <c r="D795" s="40" t="s">
        <v>117</v>
      </c>
      <c r="E795" s="40" t="s">
        <v>117</v>
      </c>
      <c r="F795" s="45" t="s">
        <v>152</v>
      </c>
      <c r="G795" s="54">
        <v>11180456</v>
      </c>
      <c r="H795" s="55">
        <v>43453</v>
      </c>
      <c r="I795" s="139" t="s">
        <v>446</v>
      </c>
      <c r="J795" s="140" t="s">
        <v>447</v>
      </c>
      <c r="K795" s="185" t="s">
        <v>448</v>
      </c>
      <c r="L795" s="184">
        <v>1088065</v>
      </c>
    </row>
    <row r="796" spans="2:12" ht="30" x14ac:dyDescent="0.35">
      <c r="B796" s="20" t="s">
        <v>2349</v>
      </c>
      <c r="C796" s="139" t="s">
        <v>13</v>
      </c>
      <c r="D796" s="40" t="s">
        <v>117</v>
      </c>
      <c r="E796" s="40" t="s">
        <v>117</v>
      </c>
      <c r="F796" s="45" t="s">
        <v>152</v>
      </c>
      <c r="G796" s="54">
        <v>11180457</v>
      </c>
      <c r="H796" s="55">
        <v>43453</v>
      </c>
      <c r="I796" s="139" t="s">
        <v>449</v>
      </c>
      <c r="J796" s="140" t="s">
        <v>450</v>
      </c>
      <c r="K796" s="185" t="s">
        <v>451</v>
      </c>
      <c r="L796" s="184">
        <v>686388</v>
      </c>
    </row>
    <row r="797" spans="2:12" ht="30" x14ac:dyDescent="0.35">
      <c r="B797" s="20" t="s">
        <v>2349</v>
      </c>
      <c r="C797" s="139" t="s">
        <v>13</v>
      </c>
      <c r="D797" s="40" t="s">
        <v>117</v>
      </c>
      <c r="E797" s="40" t="s">
        <v>117</v>
      </c>
      <c r="F797" s="45" t="s">
        <v>152</v>
      </c>
      <c r="G797" s="54">
        <v>11180458</v>
      </c>
      <c r="H797" s="55">
        <v>43453</v>
      </c>
      <c r="I797" s="139" t="s">
        <v>452</v>
      </c>
      <c r="J797" s="139" t="s">
        <v>369</v>
      </c>
      <c r="K797" s="183" t="s">
        <v>370</v>
      </c>
      <c r="L797" s="184">
        <v>2409750</v>
      </c>
    </row>
    <row r="798" spans="2:12" ht="30" x14ac:dyDescent="0.35">
      <c r="B798" s="20" t="s">
        <v>2349</v>
      </c>
      <c r="C798" s="139" t="s">
        <v>114</v>
      </c>
      <c r="D798" s="63" t="s">
        <v>1621</v>
      </c>
      <c r="E798" s="106">
        <v>42747</v>
      </c>
      <c r="F798" s="45" t="s">
        <v>152</v>
      </c>
      <c r="G798" s="56">
        <v>11180459</v>
      </c>
      <c r="H798" s="55">
        <v>43453</v>
      </c>
      <c r="I798" s="139" t="s">
        <v>453</v>
      </c>
      <c r="J798" s="139" t="s">
        <v>411</v>
      </c>
      <c r="K798" s="183" t="s">
        <v>266</v>
      </c>
      <c r="L798" s="184">
        <v>141464</v>
      </c>
    </row>
    <row r="799" spans="2:12" ht="45" x14ac:dyDescent="0.35">
      <c r="B799" s="20" t="s">
        <v>2349</v>
      </c>
      <c r="C799" s="39" t="s">
        <v>151</v>
      </c>
      <c r="D799" s="40" t="s">
        <v>117</v>
      </c>
      <c r="E799" s="40" t="s">
        <v>117</v>
      </c>
      <c r="F799" s="45" t="s">
        <v>203</v>
      </c>
      <c r="G799" s="54">
        <v>504</v>
      </c>
      <c r="H799" s="55">
        <v>43453</v>
      </c>
      <c r="I799" s="139" t="s">
        <v>454</v>
      </c>
      <c r="J799" s="139" t="s">
        <v>455</v>
      </c>
      <c r="K799" s="183" t="s">
        <v>456</v>
      </c>
      <c r="L799" s="184">
        <v>28000</v>
      </c>
    </row>
    <row r="800" spans="2:12" ht="45" x14ac:dyDescent="0.35">
      <c r="B800" s="20" t="s">
        <v>2349</v>
      </c>
      <c r="C800" s="39" t="s">
        <v>151</v>
      </c>
      <c r="D800" s="40" t="s">
        <v>117</v>
      </c>
      <c r="E800" s="40" t="s">
        <v>117</v>
      </c>
      <c r="F800" s="54" t="s">
        <v>210</v>
      </c>
      <c r="G800" s="54">
        <v>182</v>
      </c>
      <c r="H800" s="55">
        <v>43454</v>
      </c>
      <c r="I800" s="139" t="s">
        <v>457</v>
      </c>
      <c r="J800" s="139" t="s">
        <v>458</v>
      </c>
      <c r="K800" s="183" t="s">
        <v>459</v>
      </c>
      <c r="L800" s="184">
        <v>25000</v>
      </c>
    </row>
    <row r="801" spans="2:12" ht="30" x14ac:dyDescent="0.35">
      <c r="B801" s="20" t="s">
        <v>2349</v>
      </c>
      <c r="C801" s="139" t="s">
        <v>13</v>
      </c>
      <c r="D801" s="40" t="s">
        <v>117</v>
      </c>
      <c r="E801" s="40" t="s">
        <v>117</v>
      </c>
      <c r="F801" s="39" t="s">
        <v>118</v>
      </c>
      <c r="G801" s="54">
        <v>11180095</v>
      </c>
      <c r="H801" s="55">
        <v>43454</v>
      </c>
      <c r="I801" s="139" t="s">
        <v>2653</v>
      </c>
      <c r="J801" s="140" t="s">
        <v>419</v>
      </c>
      <c r="K801" s="185" t="s">
        <v>420</v>
      </c>
      <c r="L801" s="184">
        <v>85001</v>
      </c>
    </row>
    <row r="802" spans="2:12" ht="30" x14ac:dyDescent="0.35">
      <c r="B802" s="20" t="s">
        <v>2349</v>
      </c>
      <c r="C802" s="139" t="s">
        <v>114</v>
      </c>
      <c r="D802" s="63" t="s">
        <v>1621</v>
      </c>
      <c r="E802" s="106">
        <v>42747</v>
      </c>
      <c r="F802" s="45" t="s">
        <v>152</v>
      </c>
      <c r="G802" s="56">
        <v>11180460</v>
      </c>
      <c r="H802" s="55">
        <v>43454</v>
      </c>
      <c r="I802" s="142" t="s">
        <v>460</v>
      </c>
      <c r="J802" s="139" t="s">
        <v>411</v>
      </c>
      <c r="K802" s="183" t="s">
        <v>266</v>
      </c>
      <c r="L802" s="184">
        <v>204494</v>
      </c>
    </row>
    <row r="803" spans="2:12" ht="45" x14ac:dyDescent="0.35">
      <c r="B803" s="20" t="s">
        <v>2349</v>
      </c>
      <c r="C803" s="139" t="s">
        <v>114</v>
      </c>
      <c r="D803" s="63" t="s">
        <v>1621</v>
      </c>
      <c r="E803" s="106">
        <v>42747</v>
      </c>
      <c r="F803" s="45" t="s">
        <v>152</v>
      </c>
      <c r="G803" s="56">
        <v>11180461</v>
      </c>
      <c r="H803" s="55">
        <v>43454</v>
      </c>
      <c r="I803" s="139" t="s">
        <v>461</v>
      </c>
      <c r="J803" s="139" t="s">
        <v>411</v>
      </c>
      <c r="K803" s="183" t="s">
        <v>266</v>
      </c>
      <c r="L803" s="184">
        <v>178098</v>
      </c>
    </row>
    <row r="804" spans="2:12" ht="105" x14ac:dyDescent="0.35">
      <c r="B804" s="20" t="s">
        <v>2349</v>
      </c>
      <c r="C804" s="139" t="s">
        <v>13</v>
      </c>
      <c r="D804" s="40" t="s">
        <v>117</v>
      </c>
      <c r="E804" s="40" t="s">
        <v>117</v>
      </c>
      <c r="F804" s="45" t="s">
        <v>152</v>
      </c>
      <c r="G804" s="54">
        <v>11180463</v>
      </c>
      <c r="H804" s="55">
        <v>43455</v>
      </c>
      <c r="I804" s="139" t="s">
        <v>2654</v>
      </c>
      <c r="J804" s="154" t="s">
        <v>413</v>
      </c>
      <c r="K804" s="185" t="s">
        <v>414</v>
      </c>
      <c r="L804" s="184">
        <v>159941</v>
      </c>
    </row>
    <row r="805" spans="2:12" ht="30" x14ac:dyDescent="0.35">
      <c r="B805" s="20" t="s">
        <v>2349</v>
      </c>
      <c r="C805" s="139" t="s">
        <v>13</v>
      </c>
      <c r="D805" s="40" t="s">
        <v>117</v>
      </c>
      <c r="E805" s="40" t="s">
        <v>117</v>
      </c>
      <c r="F805" s="45" t="s">
        <v>152</v>
      </c>
      <c r="G805" s="54">
        <v>11180464</v>
      </c>
      <c r="H805" s="55">
        <v>43455</v>
      </c>
      <c r="I805" s="139" t="s">
        <v>2655</v>
      </c>
      <c r="J805" s="155" t="s">
        <v>462</v>
      </c>
      <c r="K805" s="62" t="s">
        <v>463</v>
      </c>
      <c r="L805" s="184">
        <v>354620</v>
      </c>
    </row>
    <row r="806" spans="2:12" ht="30" x14ac:dyDescent="0.35">
      <c r="B806" s="20" t="s">
        <v>2349</v>
      </c>
      <c r="C806" s="139" t="s">
        <v>14</v>
      </c>
      <c r="D806" s="40" t="s">
        <v>117</v>
      </c>
      <c r="E806" s="40" t="s">
        <v>117</v>
      </c>
      <c r="F806" s="64" t="s">
        <v>210</v>
      </c>
      <c r="G806" s="57">
        <v>1098463</v>
      </c>
      <c r="H806" s="55">
        <v>43455</v>
      </c>
      <c r="I806" s="153" t="s">
        <v>464</v>
      </c>
      <c r="J806" s="59" t="s">
        <v>399</v>
      </c>
      <c r="K806" s="62" t="s">
        <v>400</v>
      </c>
      <c r="L806" s="184">
        <v>452700</v>
      </c>
    </row>
    <row r="807" spans="2:12" ht="45" x14ac:dyDescent="0.35">
      <c r="B807" s="20" t="s">
        <v>2349</v>
      </c>
      <c r="C807" s="39" t="s">
        <v>151</v>
      </c>
      <c r="D807" s="40" t="s">
        <v>117</v>
      </c>
      <c r="E807" s="40" t="s">
        <v>117</v>
      </c>
      <c r="F807" s="39" t="s">
        <v>118</v>
      </c>
      <c r="G807" s="54">
        <v>11180096</v>
      </c>
      <c r="H807" s="55">
        <v>43458</v>
      </c>
      <c r="I807" s="139" t="s">
        <v>465</v>
      </c>
      <c r="J807" s="140" t="s">
        <v>466</v>
      </c>
      <c r="K807" s="185" t="s">
        <v>261</v>
      </c>
      <c r="L807" s="184">
        <v>6500000</v>
      </c>
    </row>
    <row r="808" spans="2:12" ht="45" x14ac:dyDescent="0.35">
      <c r="B808" s="20" t="s">
        <v>2349</v>
      </c>
      <c r="C808" s="139" t="s">
        <v>13</v>
      </c>
      <c r="D808" s="40" t="s">
        <v>117</v>
      </c>
      <c r="E808" s="40" t="s">
        <v>117</v>
      </c>
      <c r="F808" s="45" t="s">
        <v>152</v>
      </c>
      <c r="G808" s="54">
        <v>11180465</v>
      </c>
      <c r="H808" s="55">
        <v>43458</v>
      </c>
      <c r="I808" s="139" t="s">
        <v>467</v>
      </c>
      <c r="J808" s="140" t="s">
        <v>468</v>
      </c>
      <c r="K808" s="185" t="s">
        <v>469</v>
      </c>
      <c r="L808" s="184">
        <v>2023000</v>
      </c>
    </row>
    <row r="809" spans="2:12" ht="45" x14ac:dyDescent="0.35">
      <c r="B809" s="20" t="s">
        <v>2349</v>
      </c>
      <c r="C809" s="139" t="s">
        <v>114</v>
      </c>
      <c r="D809" s="63" t="s">
        <v>1621</v>
      </c>
      <c r="E809" s="106">
        <v>42747</v>
      </c>
      <c r="F809" s="45" t="s">
        <v>152</v>
      </c>
      <c r="G809" s="56">
        <v>11180466</v>
      </c>
      <c r="H809" s="55">
        <v>43460</v>
      </c>
      <c r="I809" s="139" t="s">
        <v>470</v>
      </c>
      <c r="J809" s="139" t="s">
        <v>411</v>
      </c>
      <c r="K809" s="183" t="s">
        <v>266</v>
      </c>
      <c r="L809" s="184">
        <v>229098</v>
      </c>
    </row>
    <row r="810" spans="2:12" ht="45" x14ac:dyDescent="0.35">
      <c r="B810" s="20" t="s">
        <v>2349</v>
      </c>
      <c r="C810" s="139" t="s">
        <v>13</v>
      </c>
      <c r="D810" s="40" t="s">
        <v>117</v>
      </c>
      <c r="E810" s="40" t="s">
        <v>117</v>
      </c>
      <c r="F810" s="45" t="s">
        <v>152</v>
      </c>
      <c r="G810" s="54">
        <v>11180467</v>
      </c>
      <c r="H810" s="55">
        <v>43460</v>
      </c>
      <c r="I810" s="139" t="s">
        <v>471</v>
      </c>
      <c r="J810" s="140" t="s">
        <v>472</v>
      </c>
      <c r="K810" s="183" t="s">
        <v>473</v>
      </c>
      <c r="L810" s="184">
        <v>1499757</v>
      </c>
    </row>
    <row r="811" spans="2:12" ht="45.75" customHeight="1" x14ac:dyDescent="0.35">
      <c r="B811" s="20" t="s">
        <v>2349</v>
      </c>
      <c r="C811" s="139" t="s">
        <v>13</v>
      </c>
      <c r="D811" s="40" t="s">
        <v>117</v>
      </c>
      <c r="E811" s="40" t="s">
        <v>117</v>
      </c>
      <c r="F811" s="45" t="s">
        <v>152</v>
      </c>
      <c r="G811" s="54">
        <v>11180468</v>
      </c>
      <c r="H811" s="55">
        <v>43460</v>
      </c>
      <c r="I811" s="139" t="s">
        <v>474</v>
      </c>
      <c r="J811" s="155" t="s">
        <v>462</v>
      </c>
      <c r="K811" s="62" t="s">
        <v>463</v>
      </c>
      <c r="L811" s="184">
        <v>892500</v>
      </c>
    </row>
    <row r="812" spans="2:12" ht="47.25" customHeight="1" x14ac:dyDescent="0.35">
      <c r="B812" s="20" t="s">
        <v>2349</v>
      </c>
      <c r="C812" s="139" t="s">
        <v>13</v>
      </c>
      <c r="D812" s="40" t="s">
        <v>117</v>
      </c>
      <c r="E812" s="40" t="s">
        <v>117</v>
      </c>
      <c r="F812" s="45" t="s">
        <v>152</v>
      </c>
      <c r="G812" s="54">
        <v>11180469</v>
      </c>
      <c r="H812" s="55">
        <v>43460</v>
      </c>
      <c r="I812" s="139" t="s">
        <v>475</v>
      </c>
      <c r="J812" s="155" t="s">
        <v>462</v>
      </c>
      <c r="K812" s="62" t="s">
        <v>463</v>
      </c>
      <c r="L812" s="184">
        <v>999600</v>
      </c>
    </row>
    <row r="813" spans="2:12" ht="45" x14ac:dyDescent="0.35">
      <c r="B813" s="20" t="s">
        <v>2349</v>
      </c>
      <c r="C813" s="39" t="s">
        <v>151</v>
      </c>
      <c r="D813" s="40" t="s">
        <v>117</v>
      </c>
      <c r="E813" s="40" t="s">
        <v>117</v>
      </c>
      <c r="F813" s="54" t="s">
        <v>210</v>
      </c>
      <c r="G813" s="54">
        <v>185</v>
      </c>
      <c r="H813" s="55">
        <v>43460</v>
      </c>
      <c r="I813" s="139" t="s">
        <v>476</v>
      </c>
      <c r="J813" s="155" t="s">
        <v>458</v>
      </c>
      <c r="K813" s="62" t="s">
        <v>459</v>
      </c>
      <c r="L813" s="184">
        <v>183750</v>
      </c>
    </row>
    <row r="814" spans="2:12" ht="30" x14ac:dyDescent="0.35">
      <c r="B814" s="20" t="s">
        <v>2349</v>
      </c>
      <c r="C814" s="139" t="s">
        <v>13</v>
      </c>
      <c r="D814" s="40" t="s">
        <v>117</v>
      </c>
      <c r="E814" s="40" t="s">
        <v>117</v>
      </c>
      <c r="F814" s="39" t="s">
        <v>118</v>
      </c>
      <c r="G814" s="54">
        <v>11180097</v>
      </c>
      <c r="H814" s="55">
        <v>43461</v>
      </c>
      <c r="I814" s="139" t="s">
        <v>477</v>
      </c>
      <c r="J814" s="140" t="s">
        <v>478</v>
      </c>
      <c r="K814" s="185" t="s">
        <v>479</v>
      </c>
      <c r="L814" s="184">
        <v>334000</v>
      </c>
    </row>
    <row r="815" spans="2:12" ht="45" x14ac:dyDescent="0.35">
      <c r="B815" s="20" t="s">
        <v>2349</v>
      </c>
      <c r="C815" s="39" t="s">
        <v>151</v>
      </c>
      <c r="D815" s="40" t="s">
        <v>117</v>
      </c>
      <c r="E815" s="40" t="s">
        <v>117</v>
      </c>
      <c r="F815" s="39" t="s">
        <v>118</v>
      </c>
      <c r="G815" s="54">
        <v>11180098</v>
      </c>
      <c r="H815" s="55">
        <v>43461</v>
      </c>
      <c r="I815" s="139" t="s">
        <v>480</v>
      </c>
      <c r="J815" s="139" t="s">
        <v>429</v>
      </c>
      <c r="K815" s="183" t="s">
        <v>430</v>
      </c>
      <c r="L815" s="184">
        <v>1500000</v>
      </c>
    </row>
    <row r="816" spans="2:12" ht="45" x14ac:dyDescent="0.35">
      <c r="B816" s="20" t="s">
        <v>2349</v>
      </c>
      <c r="C816" s="39" t="s">
        <v>151</v>
      </c>
      <c r="D816" s="40" t="s">
        <v>117</v>
      </c>
      <c r="E816" s="40" t="s">
        <v>117</v>
      </c>
      <c r="F816" s="39" t="s">
        <v>118</v>
      </c>
      <c r="G816" s="54">
        <v>11180099</v>
      </c>
      <c r="H816" s="55">
        <v>43461</v>
      </c>
      <c r="I816" s="139" t="s">
        <v>481</v>
      </c>
      <c r="J816" s="59" t="s">
        <v>482</v>
      </c>
      <c r="K816" s="62" t="s">
        <v>483</v>
      </c>
      <c r="L816" s="184">
        <v>1500000</v>
      </c>
    </row>
    <row r="817" spans="2:12" ht="45" x14ac:dyDescent="0.35">
      <c r="B817" s="20" t="s">
        <v>2349</v>
      </c>
      <c r="C817" s="39" t="s">
        <v>151</v>
      </c>
      <c r="D817" s="40" t="s">
        <v>117</v>
      </c>
      <c r="E817" s="40" t="s">
        <v>117</v>
      </c>
      <c r="F817" s="39" t="s">
        <v>118</v>
      </c>
      <c r="G817" s="54">
        <v>11180100</v>
      </c>
      <c r="H817" s="55">
        <v>43461</v>
      </c>
      <c r="I817" s="139" t="s">
        <v>484</v>
      </c>
      <c r="J817" s="59" t="s">
        <v>435</v>
      </c>
      <c r="K817" s="186" t="s">
        <v>436</v>
      </c>
      <c r="L817" s="184">
        <v>1500000</v>
      </c>
    </row>
    <row r="818" spans="2:12" ht="45" x14ac:dyDescent="0.35">
      <c r="B818" s="20" t="s">
        <v>2349</v>
      </c>
      <c r="C818" s="39" t="s">
        <v>151</v>
      </c>
      <c r="D818" s="40" t="s">
        <v>117</v>
      </c>
      <c r="E818" s="40" t="s">
        <v>117</v>
      </c>
      <c r="F818" s="39" t="s">
        <v>118</v>
      </c>
      <c r="G818" s="54">
        <v>11180101</v>
      </c>
      <c r="H818" s="55">
        <v>43461</v>
      </c>
      <c r="I818" s="139" t="s">
        <v>422</v>
      </c>
      <c r="J818" s="140" t="s">
        <v>423</v>
      </c>
      <c r="K818" s="185" t="s">
        <v>424</v>
      </c>
      <c r="L818" s="184">
        <v>3600000</v>
      </c>
    </row>
    <row r="819" spans="2:12" ht="30" x14ac:dyDescent="0.35">
      <c r="B819" s="20" t="s">
        <v>2349</v>
      </c>
      <c r="C819" s="139" t="s">
        <v>13</v>
      </c>
      <c r="D819" s="40" t="s">
        <v>117</v>
      </c>
      <c r="E819" s="40" t="s">
        <v>117</v>
      </c>
      <c r="F819" s="39" t="s">
        <v>118</v>
      </c>
      <c r="G819" s="54">
        <v>11180102</v>
      </c>
      <c r="H819" s="55">
        <v>43461</v>
      </c>
      <c r="I819" s="139" t="s">
        <v>485</v>
      </c>
      <c r="J819" s="140" t="s">
        <v>486</v>
      </c>
      <c r="K819" s="185" t="s">
        <v>487</v>
      </c>
      <c r="L819" s="184">
        <v>171540</v>
      </c>
    </row>
    <row r="820" spans="2:12" ht="45" x14ac:dyDescent="0.35">
      <c r="B820" s="20" t="s">
        <v>2349</v>
      </c>
      <c r="C820" s="139" t="s">
        <v>13</v>
      </c>
      <c r="D820" s="40" t="s">
        <v>117</v>
      </c>
      <c r="E820" s="40" t="s">
        <v>117</v>
      </c>
      <c r="F820" s="39" t="s">
        <v>118</v>
      </c>
      <c r="G820" s="54">
        <v>11180103</v>
      </c>
      <c r="H820" s="55">
        <v>43461</v>
      </c>
      <c r="I820" s="139" t="s">
        <v>488</v>
      </c>
      <c r="J820" s="139" t="s">
        <v>489</v>
      </c>
      <c r="K820" s="183" t="s">
        <v>490</v>
      </c>
      <c r="L820" s="184">
        <v>64989</v>
      </c>
    </row>
    <row r="821" spans="2:12" ht="45" x14ac:dyDescent="0.35">
      <c r="B821" s="20" t="s">
        <v>2349</v>
      </c>
      <c r="C821" s="39" t="s">
        <v>130</v>
      </c>
      <c r="D821" s="40" t="s">
        <v>117</v>
      </c>
      <c r="E821" s="40" t="s">
        <v>117</v>
      </c>
      <c r="F821" s="39" t="s">
        <v>118</v>
      </c>
      <c r="G821" s="54">
        <v>11180105</v>
      </c>
      <c r="H821" s="55">
        <v>43461</v>
      </c>
      <c r="I821" s="139" t="s">
        <v>491</v>
      </c>
      <c r="J821" s="140" t="s">
        <v>389</v>
      </c>
      <c r="K821" s="185" t="s">
        <v>390</v>
      </c>
      <c r="L821" s="184">
        <v>136737</v>
      </c>
    </row>
    <row r="822" spans="2:12" ht="45" x14ac:dyDescent="0.35">
      <c r="B822" s="20" t="s">
        <v>2349</v>
      </c>
      <c r="C822" s="139" t="s">
        <v>114</v>
      </c>
      <c r="D822" s="63" t="s">
        <v>1621</v>
      </c>
      <c r="E822" s="106">
        <v>42747</v>
      </c>
      <c r="F822" s="45" t="s">
        <v>152</v>
      </c>
      <c r="G822" s="56">
        <v>11180470</v>
      </c>
      <c r="H822" s="55">
        <v>43461</v>
      </c>
      <c r="I822" s="139" t="s">
        <v>492</v>
      </c>
      <c r="J822" s="139" t="s">
        <v>411</v>
      </c>
      <c r="K822" s="183" t="s">
        <v>266</v>
      </c>
      <c r="L822" s="184">
        <v>200802</v>
      </c>
    </row>
    <row r="823" spans="2:12" ht="45" x14ac:dyDescent="0.35">
      <c r="B823" s="20" t="s">
        <v>2349</v>
      </c>
      <c r="C823" s="139" t="s">
        <v>13</v>
      </c>
      <c r="D823" s="40" t="s">
        <v>117</v>
      </c>
      <c r="E823" s="40" t="s">
        <v>117</v>
      </c>
      <c r="F823" s="45" t="s">
        <v>152</v>
      </c>
      <c r="G823" s="54">
        <v>11180471</v>
      </c>
      <c r="H823" s="55">
        <v>43461</v>
      </c>
      <c r="I823" s="139" t="s">
        <v>493</v>
      </c>
      <c r="J823" s="59" t="s">
        <v>494</v>
      </c>
      <c r="K823" s="33" t="s">
        <v>495</v>
      </c>
      <c r="L823" s="184">
        <v>608191</v>
      </c>
    </row>
    <row r="824" spans="2:12" ht="30" x14ac:dyDescent="0.35">
      <c r="B824" s="20" t="s">
        <v>2349</v>
      </c>
      <c r="C824" s="139" t="s">
        <v>13</v>
      </c>
      <c r="D824" s="40" t="s">
        <v>117</v>
      </c>
      <c r="E824" s="40" t="s">
        <v>117</v>
      </c>
      <c r="F824" s="45" t="s">
        <v>152</v>
      </c>
      <c r="G824" s="54">
        <v>11180474</v>
      </c>
      <c r="H824" s="55">
        <v>43461</v>
      </c>
      <c r="I824" s="139" t="s">
        <v>496</v>
      </c>
      <c r="J824" s="59" t="s">
        <v>494</v>
      </c>
      <c r="K824" s="33" t="s">
        <v>495</v>
      </c>
      <c r="L824" s="184">
        <v>208250</v>
      </c>
    </row>
    <row r="825" spans="2:12" ht="30" x14ac:dyDescent="0.35">
      <c r="B825" s="20" t="s">
        <v>2349</v>
      </c>
      <c r="C825" s="139" t="s">
        <v>13</v>
      </c>
      <c r="D825" s="40" t="s">
        <v>117</v>
      </c>
      <c r="E825" s="40" t="s">
        <v>117</v>
      </c>
      <c r="F825" s="54" t="s">
        <v>210</v>
      </c>
      <c r="G825" s="54">
        <v>5</v>
      </c>
      <c r="H825" s="55">
        <v>43461</v>
      </c>
      <c r="I825" s="139" t="s">
        <v>2656</v>
      </c>
      <c r="J825" s="59" t="s">
        <v>497</v>
      </c>
      <c r="K825" s="33" t="s">
        <v>498</v>
      </c>
      <c r="L825" s="184">
        <v>71400</v>
      </c>
    </row>
    <row r="826" spans="2:12" ht="45" x14ac:dyDescent="0.35">
      <c r="B826" s="20" t="s">
        <v>2349</v>
      </c>
      <c r="C826" s="39" t="s">
        <v>130</v>
      </c>
      <c r="D826" s="40" t="s">
        <v>117</v>
      </c>
      <c r="E826" s="40" t="s">
        <v>117</v>
      </c>
      <c r="F826" s="39" t="s">
        <v>118</v>
      </c>
      <c r="G826" s="54">
        <v>11180106</v>
      </c>
      <c r="H826" s="55">
        <v>43462</v>
      </c>
      <c r="I826" s="139" t="s">
        <v>499</v>
      </c>
      <c r="J826" s="140" t="s">
        <v>392</v>
      </c>
      <c r="K826" s="185" t="s">
        <v>393</v>
      </c>
      <c r="L826" s="184">
        <v>1997928</v>
      </c>
    </row>
    <row r="827" spans="2:12" ht="75" x14ac:dyDescent="0.35">
      <c r="B827" s="20" t="s">
        <v>2349</v>
      </c>
      <c r="C827" s="139" t="s">
        <v>13</v>
      </c>
      <c r="D827" s="40" t="s">
        <v>117</v>
      </c>
      <c r="E827" s="40" t="s">
        <v>117</v>
      </c>
      <c r="F827" s="39" t="s">
        <v>118</v>
      </c>
      <c r="G827" s="54">
        <v>11180107</v>
      </c>
      <c r="H827" s="55">
        <v>43462</v>
      </c>
      <c r="I827" s="139" t="s">
        <v>500</v>
      </c>
      <c r="J827" s="140" t="s">
        <v>501</v>
      </c>
      <c r="K827" s="185" t="s">
        <v>502</v>
      </c>
      <c r="L827" s="184">
        <v>349900</v>
      </c>
    </row>
    <row r="828" spans="2:12" ht="45" x14ac:dyDescent="0.35">
      <c r="B828" s="20" t="s">
        <v>2349</v>
      </c>
      <c r="C828" s="139" t="s">
        <v>13</v>
      </c>
      <c r="D828" s="40" t="s">
        <v>117</v>
      </c>
      <c r="E828" s="40" t="s">
        <v>117</v>
      </c>
      <c r="F828" s="39" t="s">
        <v>118</v>
      </c>
      <c r="G828" s="54">
        <v>11180108</v>
      </c>
      <c r="H828" s="55">
        <v>43464</v>
      </c>
      <c r="I828" s="139" t="s">
        <v>503</v>
      </c>
      <c r="J828" s="140" t="s">
        <v>486</v>
      </c>
      <c r="K828" s="185" t="s">
        <v>487</v>
      </c>
      <c r="L828" s="184">
        <v>119970</v>
      </c>
    </row>
    <row r="829" spans="2:12" ht="75" x14ac:dyDescent="0.35">
      <c r="B829" s="20" t="s">
        <v>2349</v>
      </c>
      <c r="C829" s="39" t="s">
        <v>130</v>
      </c>
      <c r="D829" s="40" t="s">
        <v>117</v>
      </c>
      <c r="E829" s="40" t="s">
        <v>117</v>
      </c>
      <c r="F829" s="45" t="s">
        <v>152</v>
      </c>
      <c r="G829" s="54">
        <v>11180476</v>
      </c>
      <c r="H829" s="55">
        <v>43465</v>
      </c>
      <c r="I829" s="139" t="s">
        <v>504</v>
      </c>
      <c r="J829" s="154" t="s">
        <v>505</v>
      </c>
      <c r="K829" s="33" t="s">
        <v>506</v>
      </c>
      <c r="L829" s="184">
        <v>380000</v>
      </c>
    </row>
    <row r="830" spans="2:12" ht="75" x14ac:dyDescent="0.35">
      <c r="B830" s="20" t="s">
        <v>2349</v>
      </c>
      <c r="C830" s="39" t="s">
        <v>130</v>
      </c>
      <c r="D830" s="40" t="s">
        <v>117</v>
      </c>
      <c r="E830" s="40" t="s">
        <v>117</v>
      </c>
      <c r="F830" s="45" t="s">
        <v>152</v>
      </c>
      <c r="G830" s="54">
        <v>11180477</v>
      </c>
      <c r="H830" s="55">
        <v>43465</v>
      </c>
      <c r="I830" s="139" t="s">
        <v>507</v>
      </c>
      <c r="J830" s="59" t="s">
        <v>508</v>
      </c>
      <c r="K830" s="62" t="s">
        <v>509</v>
      </c>
      <c r="L830" s="184">
        <v>342001</v>
      </c>
    </row>
    <row r="831" spans="2:12" ht="45" x14ac:dyDescent="0.35">
      <c r="B831" s="20" t="s">
        <v>2349</v>
      </c>
      <c r="C831" s="39" t="s">
        <v>151</v>
      </c>
      <c r="D831" s="40" t="s">
        <v>117</v>
      </c>
      <c r="E831" s="40" t="s">
        <v>117</v>
      </c>
      <c r="F831" s="39" t="s">
        <v>118</v>
      </c>
      <c r="G831" s="54">
        <v>11180111</v>
      </c>
      <c r="H831" s="55">
        <v>43465</v>
      </c>
      <c r="I831" s="139" t="s">
        <v>510</v>
      </c>
      <c r="J831" s="59" t="s">
        <v>511</v>
      </c>
      <c r="K831" s="62" t="s">
        <v>512</v>
      </c>
      <c r="L831" s="184">
        <v>4000000</v>
      </c>
    </row>
    <row r="832" spans="2:12" ht="30" x14ac:dyDescent="0.35">
      <c r="B832" s="20" t="s">
        <v>2349</v>
      </c>
      <c r="C832" s="139" t="s">
        <v>14</v>
      </c>
      <c r="D832" s="40" t="s">
        <v>117</v>
      </c>
      <c r="E832" s="40" t="s">
        <v>117</v>
      </c>
      <c r="F832" s="54" t="s">
        <v>210</v>
      </c>
      <c r="G832" s="54">
        <v>1099967</v>
      </c>
      <c r="H832" s="55">
        <v>43465</v>
      </c>
      <c r="I832" s="59" t="s">
        <v>513</v>
      </c>
      <c r="J832" s="59" t="s">
        <v>399</v>
      </c>
      <c r="K832" s="62" t="s">
        <v>400</v>
      </c>
      <c r="L832" s="184">
        <v>76876</v>
      </c>
    </row>
    <row r="833" spans="2:12" ht="30" x14ac:dyDescent="0.35">
      <c r="B833" s="20" t="s">
        <v>2349</v>
      </c>
      <c r="C833" s="139" t="s">
        <v>14</v>
      </c>
      <c r="D833" s="40" t="s">
        <v>117</v>
      </c>
      <c r="E833" s="40" t="s">
        <v>117</v>
      </c>
      <c r="F833" s="54" t="s">
        <v>210</v>
      </c>
      <c r="G833" s="54">
        <v>1099968</v>
      </c>
      <c r="H833" s="55">
        <v>43465</v>
      </c>
      <c r="I833" s="59" t="s">
        <v>513</v>
      </c>
      <c r="J833" s="59" t="s">
        <v>399</v>
      </c>
      <c r="K833" s="62" t="s">
        <v>400</v>
      </c>
      <c r="L833" s="184">
        <v>107421</v>
      </c>
    </row>
    <row r="834" spans="2:12" ht="30" x14ac:dyDescent="0.35">
      <c r="B834" s="20" t="s">
        <v>2349</v>
      </c>
      <c r="C834" s="139" t="s">
        <v>14</v>
      </c>
      <c r="D834" s="40" t="s">
        <v>117</v>
      </c>
      <c r="E834" s="40" t="s">
        <v>117</v>
      </c>
      <c r="F834" s="54" t="s">
        <v>210</v>
      </c>
      <c r="G834" s="54">
        <v>1100116</v>
      </c>
      <c r="H834" s="55">
        <v>43465</v>
      </c>
      <c r="I834" s="59" t="s">
        <v>514</v>
      </c>
      <c r="J834" s="59" t="s">
        <v>399</v>
      </c>
      <c r="K834" s="62" t="s">
        <v>400</v>
      </c>
      <c r="L834" s="184">
        <v>344380</v>
      </c>
    </row>
    <row r="835" spans="2:12" ht="32.25" customHeight="1" x14ac:dyDescent="0.35">
      <c r="B835" s="20" t="s">
        <v>2349</v>
      </c>
      <c r="C835" s="139" t="s">
        <v>14</v>
      </c>
      <c r="D835" s="40" t="s">
        <v>117</v>
      </c>
      <c r="E835" s="40" t="s">
        <v>117</v>
      </c>
      <c r="F835" s="64" t="s">
        <v>210</v>
      </c>
      <c r="G835" s="57">
        <v>644218</v>
      </c>
      <c r="H835" s="55">
        <v>43465</v>
      </c>
      <c r="I835" s="59" t="s">
        <v>515</v>
      </c>
      <c r="J835" s="59" t="s">
        <v>516</v>
      </c>
      <c r="K835" s="62" t="s">
        <v>25</v>
      </c>
      <c r="L835" s="184">
        <v>65037</v>
      </c>
    </row>
    <row r="836" spans="2:12" ht="30" x14ac:dyDescent="0.3">
      <c r="B836" s="89" t="s">
        <v>2347</v>
      </c>
      <c r="C836" s="139" t="s">
        <v>13</v>
      </c>
      <c r="D836" s="40" t="s">
        <v>117</v>
      </c>
      <c r="E836" s="40" t="s">
        <v>117</v>
      </c>
      <c r="F836" s="39" t="s">
        <v>118</v>
      </c>
      <c r="G836" s="41">
        <v>12180078</v>
      </c>
      <c r="H836" s="36">
        <v>43437</v>
      </c>
      <c r="I836" s="39" t="s">
        <v>119</v>
      </c>
      <c r="J836" s="39" t="s">
        <v>120</v>
      </c>
      <c r="K836" s="33" t="s">
        <v>121</v>
      </c>
      <c r="L836" s="42">
        <v>1256002</v>
      </c>
    </row>
    <row r="837" spans="2:12" ht="30" x14ac:dyDescent="0.3">
      <c r="B837" s="89" t="s">
        <v>2347</v>
      </c>
      <c r="C837" s="139" t="s">
        <v>13</v>
      </c>
      <c r="D837" s="40" t="s">
        <v>117</v>
      </c>
      <c r="E837" s="40" t="s">
        <v>117</v>
      </c>
      <c r="F837" s="39" t="s">
        <v>118</v>
      </c>
      <c r="G837" s="41">
        <v>12180079</v>
      </c>
      <c r="H837" s="36">
        <v>43437</v>
      </c>
      <c r="I837" s="39" t="s">
        <v>122</v>
      </c>
      <c r="J837" s="39" t="s">
        <v>123</v>
      </c>
      <c r="K837" s="33" t="s">
        <v>124</v>
      </c>
      <c r="L837" s="42">
        <v>499900</v>
      </c>
    </row>
    <row r="838" spans="2:12" ht="30" x14ac:dyDescent="0.3">
      <c r="B838" s="89" t="s">
        <v>2347</v>
      </c>
      <c r="C838" s="39" t="s">
        <v>125</v>
      </c>
      <c r="D838" s="40" t="s">
        <v>126</v>
      </c>
      <c r="E838" s="43">
        <v>43440</v>
      </c>
      <c r="F838" s="39" t="s">
        <v>118</v>
      </c>
      <c r="G838" s="41">
        <v>12180080</v>
      </c>
      <c r="H838" s="36">
        <v>43441</v>
      </c>
      <c r="I838" s="39" t="s">
        <v>127</v>
      </c>
      <c r="J838" s="39" t="s">
        <v>128</v>
      </c>
      <c r="K838" s="33" t="s">
        <v>129</v>
      </c>
      <c r="L838" s="42">
        <v>295075</v>
      </c>
    </row>
    <row r="839" spans="2:12" ht="30" x14ac:dyDescent="0.3">
      <c r="B839" s="89" t="s">
        <v>2347</v>
      </c>
      <c r="C839" s="39" t="s">
        <v>130</v>
      </c>
      <c r="D839" s="40" t="s">
        <v>117</v>
      </c>
      <c r="E839" s="40" t="s">
        <v>117</v>
      </c>
      <c r="F839" s="39" t="s">
        <v>118</v>
      </c>
      <c r="G839" s="41">
        <v>12180081</v>
      </c>
      <c r="H839" s="36">
        <v>43444</v>
      </c>
      <c r="I839" s="39" t="s">
        <v>131</v>
      </c>
      <c r="J839" s="39" t="s">
        <v>132</v>
      </c>
      <c r="K839" s="33" t="s">
        <v>133</v>
      </c>
      <c r="L839" s="42">
        <v>2475161</v>
      </c>
    </row>
    <row r="840" spans="2:12" ht="30" x14ac:dyDescent="0.3">
      <c r="B840" s="89" t="s">
        <v>2347</v>
      </c>
      <c r="C840" s="39" t="s">
        <v>130</v>
      </c>
      <c r="D840" s="40" t="s">
        <v>117</v>
      </c>
      <c r="E840" s="40" t="s">
        <v>117</v>
      </c>
      <c r="F840" s="39" t="s">
        <v>118</v>
      </c>
      <c r="G840" s="41">
        <v>12180082</v>
      </c>
      <c r="H840" s="36">
        <v>43444</v>
      </c>
      <c r="I840" s="39" t="s">
        <v>134</v>
      </c>
      <c r="J840" s="39" t="s">
        <v>132</v>
      </c>
      <c r="K840" s="33" t="s">
        <v>133</v>
      </c>
      <c r="L840" s="42">
        <v>774182</v>
      </c>
    </row>
    <row r="841" spans="2:12" ht="30" x14ac:dyDescent="0.3">
      <c r="B841" s="89" t="s">
        <v>2347</v>
      </c>
      <c r="C841" s="139" t="s">
        <v>13</v>
      </c>
      <c r="D841" s="40" t="s">
        <v>117</v>
      </c>
      <c r="E841" s="40" t="s">
        <v>117</v>
      </c>
      <c r="F841" s="39" t="s">
        <v>118</v>
      </c>
      <c r="G841" s="41">
        <v>12180084</v>
      </c>
      <c r="H841" s="36">
        <v>43446</v>
      </c>
      <c r="I841" s="39" t="s">
        <v>135</v>
      </c>
      <c r="J841" s="39" t="s">
        <v>136</v>
      </c>
      <c r="K841" s="33" t="s">
        <v>137</v>
      </c>
      <c r="L841" s="42">
        <v>28798</v>
      </c>
    </row>
    <row r="842" spans="2:12" ht="30" x14ac:dyDescent="0.3">
      <c r="B842" s="89" t="s">
        <v>2347</v>
      </c>
      <c r="C842" s="39" t="s">
        <v>130</v>
      </c>
      <c r="D842" s="40" t="s">
        <v>117</v>
      </c>
      <c r="E842" s="40" t="s">
        <v>117</v>
      </c>
      <c r="F842" s="39" t="s">
        <v>118</v>
      </c>
      <c r="G842" s="41">
        <v>12180085</v>
      </c>
      <c r="H842" s="36">
        <v>43447</v>
      </c>
      <c r="I842" s="39" t="s">
        <v>138</v>
      </c>
      <c r="J842" s="39" t="s">
        <v>139</v>
      </c>
      <c r="K842" s="33" t="s">
        <v>140</v>
      </c>
      <c r="L842" s="42">
        <v>1131631</v>
      </c>
    </row>
    <row r="843" spans="2:12" ht="30" x14ac:dyDescent="0.3">
      <c r="B843" s="89" t="s">
        <v>2347</v>
      </c>
      <c r="C843" s="39" t="s">
        <v>130</v>
      </c>
      <c r="D843" s="40" t="s">
        <v>117</v>
      </c>
      <c r="E843" s="40" t="s">
        <v>117</v>
      </c>
      <c r="F843" s="39" t="s">
        <v>118</v>
      </c>
      <c r="G843" s="41">
        <v>12180086</v>
      </c>
      <c r="H843" s="36">
        <v>43453</v>
      </c>
      <c r="I843" s="39" t="s">
        <v>141</v>
      </c>
      <c r="J843" s="39" t="s">
        <v>132</v>
      </c>
      <c r="K843" s="33" t="s">
        <v>133</v>
      </c>
      <c r="L843" s="42">
        <v>1287950</v>
      </c>
    </row>
    <row r="844" spans="2:12" ht="30" x14ac:dyDescent="0.3">
      <c r="B844" s="89" t="s">
        <v>2347</v>
      </c>
      <c r="C844" s="39" t="s">
        <v>130</v>
      </c>
      <c r="D844" s="40" t="s">
        <v>117</v>
      </c>
      <c r="E844" s="40" t="s">
        <v>117</v>
      </c>
      <c r="F844" s="39" t="s">
        <v>118</v>
      </c>
      <c r="G844" s="41">
        <v>12180087</v>
      </c>
      <c r="H844" s="36">
        <v>43453</v>
      </c>
      <c r="I844" s="39" t="s">
        <v>2669</v>
      </c>
      <c r="J844" s="39" t="s">
        <v>142</v>
      </c>
      <c r="K844" s="33" t="s">
        <v>143</v>
      </c>
      <c r="L844" s="42">
        <v>1192818</v>
      </c>
    </row>
    <row r="845" spans="2:12" ht="30" x14ac:dyDescent="0.3">
      <c r="B845" s="89" t="s">
        <v>2347</v>
      </c>
      <c r="C845" s="39" t="s">
        <v>130</v>
      </c>
      <c r="D845" s="40" t="s">
        <v>117</v>
      </c>
      <c r="E845" s="40" t="s">
        <v>117</v>
      </c>
      <c r="F845" s="39" t="s">
        <v>118</v>
      </c>
      <c r="G845" s="41">
        <v>12180088</v>
      </c>
      <c r="H845" s="36">
        <v>43453</v>
      </c>
      <c r="I845" s="39" t="s">
        <v>138</v>
      </c>
      <c r="J845" s="39" t="s">
        <v>132</v>
      </c>
      <c r="K845" s="33" t="s">
        <v>133</v>
      </c>
      <c r="L845" s="42">
        <v>1702883</v>
      </c>
    </row>
    <row r="846" spans="2:12" ht="30" x14ac:dyDescent="0.3">
      <c r="B846" s="89" t="s">
        <v>2347</v>
      </c>
      <c r="C846" s="39" t="s">
        <v>130</v>
      </c>
      <c r="D846" s="40" t="s">
        <v>117</v>
      </c>
      <c r="E846" s="40" t="s">
        <v>117</v>
      </c>
      <c r="F846" s="39" t="s">
        <v>118</v>
      </c>
      <c r="G846" s="41">
        <v>12180089</v>
      </c>
      <c r="H846" s="36">
        <v>43453</v>
      </c>
      <c r="I846" s="39" t="s">
        <v>144</v>
      </c>
      <c r="J846" s="39" t="s">
        <v>132</v>
      </c>
      <c r="K846" s="33" t="s">
        <v>133</v>
      </c>
      <c r="L846" s="42">
        <v>116620</v>
      </c>
    </row>
    <row r="847" spans="2:12" ht="30" x14ac:dyDescent="0.3">
      <c r="B847" s="89" t="s">
        <v>2347</v>
      </c>
      <c r="C847" s="39" t="s">
        <v>130</v>
      </c>
      <c r="D847" s="40" t="s">
        <v>117</v>
      </c>
      <c r="E847" s="40" t="s">
        <v>117</v>
      </c>
      <c r="F847" s="39" t="s">
        <v>118</v>
      </c>
      <c r="G847" s="41">
        <v>12180090</v>
      </c>
      <c r="H847" s="36">
        <v>43453</v>
      </c>
      <c r="I847" s="39" t="s">
        <v>144</v>
      </c>
      <c r="J847" s="39" t="s">
        <v>145</v>
      </c>
      <c r="K847" s="33" t="s">
        <v>146</v>
      </c>
      <c r="L847" s="42">
        <v>272353</v>
      </c>
    </row>
    <row r="848" spans="2:12" ht="30" x14ac:dyDescent="0.3">
      <c r="B848" s="89" t="s">
        <v>2347</v>
      </c>
      <c r="C848" s="139" t="s">
        <v>13</v>
      </c>
      <c r="D848" s="40" t="s">
        <v>117</v>
      </c>
      <c r="E848" s="40" t="s">
        <v>117</v>
      </c>
      <c r="F848" s="39" t="s">
        <v>118</v>
      </c>
      <c r="G848" s="41">
        <v>12180091</v>
      </c>
      <c r="H848" s="36">
        <v>43455</v>
      </c>
      <c r="I848" s="39" t="s">
        <v>147</v>
      </c>
      <c r="J848" s="39" t="s">
        <v>148</v>
      </c>
      <c r="K848" s="33" t="s">
        <v>149</v>
      </c>
      <c r="L848" s="42">
        <v>460000</v>
      </c>
    </row>
    <row r="849" spans="2:12" ht="30" x14ac:dyDescent="0.3">
      <c r="B849" s="89" t="s">
        <v>2347</v>
      </c>
      <c r="C849" s="39" t="s">
        <v>130</v>
      </c>
      <c r="D849" s="40" t="s">
        <v>117</v>
      </c>
      <c r="E849" s="40" t="s">
        <v>117</v>
      </c>
      <c r="F849" s="39" t="s">
        <v>118</v>
      </c>
      <c r="G849" s="41">
        <v>12180092</v>
      </c>
      <c r="H849" s="36">
        <v>43462</v>
      </c>
      <c r="I849" s="39" t="s">
        <v>150</v>
      </c>
      <c r="J849" s="39" t="s">
        <v>132</v>
      </c>
      <c r="K849" s="33" t="s">
        <v>133</v>
      </c>
      <c r="L849" s="42">
        <v>566984</v>
      </c>
    </row>
    <row r="850" spans="2:12" ht="45" x14ac:dyDescent="0.3">
      <c r="B850" s="89" t="s">
        <v>2347</v>
      </c>
      <c r="C850" s="39" t="s">
        <v>151</v>
      </c>
      <c r="D850" s="40" t="s">
        <v>117</v>
      </c>
      <c r="E850" s="40" t="s">
        <v>117</v>
      </c>
      <c r="F850" s="45" t="s">
        <v>152</v>
      </c>
      <c r="G850" s="46">
        <v>12180410</v>
      </c>
      <c r="H850" s="36">
        <v>43437</v>
      </c>
      <c r="I850" s="39" t="s">
        <v>153</v>
      </c>
      <c r="J850" s="39" t="s">
        <v>154</v>
      </c>
      <c r="K850" s="33" t="s">
        <v>155</v>
      </c>
      <c r="L850" s="42">
        <v>15000</v>
      </c>
    </row>
    <row r="851" spans="2:12" ht="45" x14ac:dyDescent="0.3">
      <c r="B851" s="89" t="s">
        <v>2347</v>
      </c>
      <c r="C851" s="39" t="s">
        <v>151</v>
      </c>
      <c r="D851" s="40" t="s">
        <v>117</v>
      </c>
      <c r="E851" s="40" t="s">
        <v>117</v>
      </c>
      <c r="F851" s="45" t="s">
        <v>152</v>
      </c>
      <c r="G851" s="47">
        <v>12180411</v>
      </c>
      <c r="H851" s="36">
        <v>43437</v>
      </c>
      <c r="I851" s="45" t="s">
        <v>156</v>
      </c>
      <c r="J851" s="39" t="s">
        <v>154</v>
      </c>
      <c r="K851" s="33" t="s">
        <v>155</v>
      </c>
      <c r="L851" s="42">
        <v>15000</v>
      </c>
    </row>
    <row r="852" spans="2:12" ht="45" x14ac:dyDescent="0.3">
      <c r="B852" s="89" t="s">
        <v>2347</v>
      </c>
      <c r="C852" s="39" t="s">
        <v>151</v>
      </c>
      <c r="D852" s="40" t="s">
        <v>117</v>
      </c>
      <c r="E852" s="40" t="s">
        <v>117</v>
      </c>
      <c r="F852" s="45" t="s">
        <v>152</v>
      </c>
      <c r="G852" s="47">
        <v>12180412</v>
      </c>
      <c r="H852" s="36">
        <v>43439</v>
      </c>
      <c r="I852" s="45" t="s">
        <v>157</v>
      </c>
      <c r="J852" s="39" t="s">
        <v>158</v>
      </c>
      <c r="K852" s="33" t="s">
        <v>159</v>
      </c>
      <c r="L852" s="42">
        <v>650240</v>
      </c>
    </row>
    <row r="853" spans="2:12" ht="30" x14ac:dyDescent="0.3">
      <c r="B853" s="89" t="s">
        <v>2347</v>
      </c>
      <c r="C853" s="39" t="s">
        <v>63</v>
      </c>
      <c r="D853" s="40" t="s">
        <v>160</v>
      </c>
      <c r="E853" s="40" t="s">
        <v>117</v>
      </c>
      <c r="F853" s="45" t="s">
        <v>152</v>
      </c>
      <c r="G853" s="47">
        <v>12180413</v>
      </c>
      <c r="H853" s="36">
        <v>43440</v>
      </c>
      <c r="I853" s="45" t="s">
        <v>161</v>
      </c>
      <c r="J853" s="39" t="s">
        <v>162</v>
      </c>
      <c r="K853" s="33" t="s">
        <v>163</v>
      </c>
      <c r="L853" s="42">
        <v>5297010</v>
      </c>
    </row>
    <row r="854" spans="2:12" ht="30" x14ac:dyDescent="0.3">
      <c r="B854" s="89" t="s">
        <v>2347</v>
      </c>
      <c r="C854" s="139" t="s">
        <v>13</v>
      </c>
      <c r="D854" s="40" t="s">
        <v>117</v>
      </c>
      <c r="E854" s="40" t="s">
        <v>117</v>
      </c>
      <c r="F854" s="45" t="s">
        <v>152</v>
      </c>
      <c r="G854" s="47">
        <v>12180414</v>
      </c>
      <c r="H854" s="36">
        <v>43444</v>
      </c>
      <c r="I854" s="45" t="s">
        <v>164</v>
      </c>
      <c r="J854" s="39" t="s">
        <v>165</v>
      </c>
      <c r="K854" s="33" t="s">
        <v>166</v>
      </c>
      <c r="L854" s="42">
        <v>30000</v>
      </c>
    </row>
    <row r="855" spans="2:12" ht="45" x14ac:dyDescent="0.3">
      <c r="B855" s="89" t="s">
        <v>2347</v>
      </c>
      <c r="C855" s="39" t="s">
        <v>151</v>
      </c>
      <c r="D855" s="40" t="s">
        <v>117</v>
      </c>
      <c r="E855" s="40" t="s">
        <v>117</v>
      </c>
      <c r="F855" s="45" t="s">
        <v>152</v>
      </c>
      <c r="G855" s="47">
        <v>12180415</v>
      </c>
      <c r="H855" s="36">
        <v>43444</v>
      </c>
      <c r="I855" s="45" t="s">
        <v>167</v>
      </c>
      <c r="J855" s="39" t="s">
        <v>168</v>
      </c>
      <c r="K855" s="33" t="s">
        <v>169</v>
      </c>
      <c r="L855" s="42">
        <v>453822</v>
      </c>
    </row>
    <row r="856" spans="2:12" ht="30" x14ac:dyDescent="0.3">
      <c r="B856" s="89" t="s">
        <v>2347</v>
      </c>
      <c r="C856" s="139" t="s">
        <v>13</v>
      </c>
      <c r="D856" s="40" t="s">
        <v>117</v>
      </c>
      <c r="E856" s="40" t="s">
        <v>117</v>
      </c>
      <c r="F856" s="45" t="s">
        <v>152</v>
      </c>
      <c r="G856" s="47">
        <v>12180416</v>
      </c>
      <c r="H856" s="36">
        <v>43444</v>
      </c>
      <c r="I856" s="45" t="s">
        <v>170</v>
      </c>
      <c r="J856" s="39" t="s">
        <v>171</v>
      </c>
      <c r="K856" s="33" t="s">
        <v>172</v>
      </c>
      <c r="L856" s="42">
        <v>240000</v>
      </c>
    </row>
    <row r="857" spans="2:12" ht="45" x14ac:dyDescent="0.3">
      <c r="B857" s="89" t="s">
        <v>2347</v>
      </c>
      <c r="C857" s="39" t="s">
        <v>151</v>
      </c>
      <c r="D857" s="40" t="s">
        <v>117</v>
      </c>
      <c r="E857" s="40" t="s">
        <v>117</v>
      </c>
      <c r="F857" s="45" t="s">
        <v>152</v>
      </c>
      <c r="G857" s="47">
        <v>12180417</v>
      </c>
      <c r="H857" s="36">
        <v>43444</v>
      </c>
      <c r="I857" s="45" t="s">
        <v>173</v>
      </c>
      <c r="J857" s="39" t="s">
        <v>154</v>
      </c>
      <c r="K857" s="33" t="s">
        <v>155</v>
      </c>
      <c r="L857" s="42">
        <v>39800</v>
      </c>
    </row>
    <row r="858" spans="2:12" ht="45" x14ac:dyDescent="0.3">
      <c r="B858" s="89" t="s">
        <v>2347</v>
      </c>
      <c r="C858" s="39" t="s">
        <v>151</v>
      </c>
      <c r="D858" s="40" t="s">
        <v>117</v>
      </c>
      <c r="E858" s="40" t="s">
        <v>117</v>
      </c>
      <c r="F858" s="45" t="s">
        <v>152</v>
      </c>
      <c r="G858" s="47">
        <v>12180419</v>
      </c>
      <c r="H858" s="36">
        <v>43444</v>
      </c>
      <c r="I858" s="45" t="s">
        <v>174</v>
      </c>
      <c r="J858" s="39" t="s">
        <v>154</v>
      </c>
      <c r="K858" s="33" t="s">
        <v>155</v>
      </c>
      <c r="L858" s="42">
        <v>15000</v>
      </c>
    </row>
    <row r="859" spans="2:12" ht="45" x14ac:dyDescent="0.3">
      <c r="B859" s="89" t="s">
        <v>2347</v>
      </c>
      <c r="C859" s="39" t="s">
        <v>151</v>
      </c>
      <c r="D859" s="40" t="s">
        <v>117</v>
      </c>
      <c r="E859" s="40" t="s">
        <v>117</v>
      </c>
      <c r="F859" s="45" t="s">
        <v>152</v>
      </c>
      <c r="G859" s="47">
        <v>12180422</v>
      </c>
      <c r="H859" s="36">
        <v>43445</v>
      </c>
      <c r="I859" s="45" t="s">
        <v>175</v>
      </c>
      <c r="J859" s="39" t="s">
        <v>176</v>
      </c>
      <c r="K859" s="33" t="s">
        <v>177</v>
      </c>
      <c r="L859" s="42">
        <v>102000</v>
      </c>
    </row>
    <row r="860" spans="2:12" ht="45" x14ac:dyDescent="0.3">
      <c r="B860" s="89" t="s">
        <v>2347</v>
      </c>
      <c r="C860" s="39" t="s">
        <v>151</v>
      </c>
      <c r="D860" s="40" t="s">
        <v>117</v>
      </c>
      <c r="E860" s="40" t="s">
        <v>117</v>
      </c>
      <c r="F860" s="45" t="s">
        <v>152</v>
      </c>
      <c r="G860" s="47">
        <v>12180423</v>
      </c>
      <c r="H860" s="36">
        <v>43446</v>
      </c>
      <c r="I860" s="45" t="s">
        <v>178</v>
      </c>
      <c r="J860" s="39" t="s">
        <v>176</v>
      </c>
      <c r="K860" s="33" t="s">
        <v>177</v>
      </c>
      <c r="L860" s="42">
        <v>60500</v>
      </c>
    </row>
    <row r="861" spans="2:12" ht="30" x14ac:dyDescent="0.3">
      <c r="B861" s="89" t="s">
        <v>2347</v>
      </c>
      <c r="C861" s="139" t="s">
        <v>13</v>
      </c>
      <c r="D861" s="40" t="s">
        <v>117</v>
      </c>
      <c r="E861" s="40" t="s">
        <v>117</v>
      </c>
      <c r="F861" s="45" t="s">
        <v>152</v>
      </c>
      <c r="G861" s="47">
        <v>12180424</v>
      </c>
      <c r="H861" s="36">
        <v>43447</v>
      </c>
      <c r="I861" s="45" t="s">
        <v>179</v>
      </c>
      <c r="J861" s="39" t="s">
        <v>180</v>
      </c>
      <c r="K861" s="33" t="s">
        <v>181</v>
      </c>
      <c r="L861" s="42">
        <v>96000</v>
      </c>
    </row>
    <row r="862" spans="2:12" ht="30" x14ac:dyDescent="0.3">
      <c r="B862" s="89" t="s">
        <v>2347</v>
      </c>
      <c r="C862" s="39" t="s">
        <v>125</v>
      </c>
      <c r="D862" s="40" t="s">
        <v>2641</v>
      </c>
      <c r="E862" s="43">
        <v>43462</v>
      </c>
      <c r="F862" s="45" t="s">
        <v>152</v>
      </c>
      <c r="G862" s="47">
        <v>12180425</v>
      </c>
      <c r="H862" s="36">
        <v>43462</v>
      </c>
      <c r="I862" s="45" t="s">
        <v>182</v>
      </c>
      <c r="J862" s="39" t="s">
        <v>183</v>
      </c>
      <c r="K862" s="33" t="s">
        <v>184</v>
      </c>
      <c r="L862" s="42">
        <v>4658850</v>
      </c>
    </row>
    <row r="863" spans="2:12" ht="30" x14ac:dyDescent="0.3">
      <c r="B863" s="89" t="s">
        <v>2347</v>
      </c>
      <c r="C863" s="139" t="s">
        <v>13</v>
      </c>
      <c r="D863" s="40" t="s">
        <v>117</v>
      </c>
      <c r="E863" s="40" t="s">
        <v>117</v>
      </c>
      <c r="F863" s="45" t="s">
        <v>152</v>
      </c>
      <c r="G863" s="47">
        <v>12180426</v>
      </c>
      <c r="H863" s="36">
        <v>43451</v>
      </c>
      <c r="I863" s="45" t="s">
        <v>185</v>
      </c>
      <c r="J863" s="39" t="s">
        <v>171</v>
      </c>
      <c r="K863" s="33" t="s">
        <v>172</v>
      </c>
      <c r="L863" s="42">
        <v>300000</v>
      </c>
    </row>
    <row r="864" spans="2:12" ht="45" x14ac:dyDescent="0.3">
      <c r="B864" s="89" t="s">
        <v>2347</v>
      </c>
      <c r="C864" s="39" t="s">
        <v>151</v>
      </c>
      <c r="D864" s="40" t="s">
        <v>117</v>
      </c>
      <c r="E864" s="40" t="s">
        <v>117</v>
      </c>
      <c r="F864" s="45" t="s">
        <v>152</v>
      </c>
      <c r="G864" s="47">
        <v>12180429</v>
      </c>
      <c r="H864" s="36">
        <v>43452</v>
      </c>
      <c r="I864" s="45" t="s">
        <v>186</v>
      </c>
      <c r="J864" s="39" t="s">
        <v>168</v>
      </c>
      <c r="K864" s="33" t="s">
        <v>169</v>
      </c>
      <c r="L864" s="42">
        <v>28500</v>
      </c>
    </row>
    <row r="865" spans="2:12" ht="30" x14ac:dyDescent="0.3">
      <c r="B865" s="89" t="s">
        <v>2347</v>
      </c>
      <c r="C865" s="139" t="s">
        <v>13</v>
      </c>
      <c r="D865" s="40" t="s">
        <v>117</v>
      </c>
      <c r="E865" s="40" t="s">
        <v>117</v>
      </c>
      <c r="F865" s="45" t="s">
        <v>152</v>
      </c>
      <c r="G865" s="47">
        <v>12180431</v>
      </c>
      <c r="H865" s="36">
        <v>43454</v>
      </c>
      <c r="I865" s="45" t="s">
        <v>187</v>
      </c>
      <c r="J865" s="39" t="s">
        <v>188</v>
      </c>
      <c r="K865" s="33" t="s">
        <v>189</v>
      </c>
      <c r="L865" s="42">
        <v>335580</v>
      </c>
    </row>
    <row r="866" spans="2:12" ht="45" x14ac:dyDescent="0.3">
      <c r="B866" s="89" t="s">
        <v>2347</v>
      </c>
      <c r="C866" s="139" t="s">
        <v>13</v>
      </c>
      <c r="D866" s="40" t="s">
        <v>117</v>
      </c>
      <c r="E866" s="40" t="s">
        <v>117</v>
      </c>
      <c r="F866" s="45" t="s">
        <v>152</v>
      </c>
      <c r="G866" s="47">
        <v>12180432</v>
      </c>
      <c r="H866" s="36">
        <v>43454</v>
      </c>
      <c r="I866" s="45" t="s">
        <v>190</v>
      </c>
      <c r="J866" s="39" t="s">
        <v>191</v>
      </c>
      <c r="K866" s="33" t="s">
        <v>192</v>
      </c>
      <c r="L866" s="42">
        <v>2261000</v>
      </c>
    </row>
    <row r="867" spans="2:12" ht="45" x14ac:dyDescent="0.3">
      <c r="B867" s="89" t="s">
        <v>2347</v>
      </c>
      <c r="C867" s="39" t="s">
        <v>151</v>
      </c>
      <c r="D867" s="40" t="s">
        <v>117</v>
      </c>
      <c r="E867" s="40" t="s">
        <v>117</v>
      </c>
      <c r="F867" s="45" t="s">
        <v>152</v>
      </c>
      <c r="G867" s="47">
        <v>12180433</v>
      </c>
      <c r="H867" s="36">
        <v>43454</v>
      </c>
      <c r="I867" s="45" t="s">
        <v>193</v>
      </c>
      <c r="J867" s="39" t="s">
        <v>194</v>
      </c>
      <c r="K867" s="33" t="s">
        <v>195</v>
      </c>
      <c r="L867" s="42">
        <v>227880</v>
      </c>
    </row>
    <row r="868" spans="2:12" ht="30" x14ac:dyDescent="0.3">
      <c r="B868" s="89" t="s">
        <v>2347</v>
      </c>
      <c r="C868" s="139" t="s">
        <v>13</v>
      </c>
      <c r="D868" s="40" t="s">
        <v>117</v>
      </c>
      <c r="E868" s="40" t="s">
        <v>117</v>
      </c>
      <c r="F868" s="45" t="s">
        <v>152</v>
      </c>
      <c r="G868" s="47">
        <v>12180434</v>
      </c>
      <c r="H868" s="36">
        <v>43455</v>
      </c>
      <c r="I868" s="45" t="s">
        <v>196</v>
      </c>
      <c r="J868" s="39" t="s">
        <v>197</v>
      </c>
      <c r="K868" s="33" t="s">
        <v>198</v>
      </c>
      <c r="L868" s="42">
        <v>1532125</v>
      </c>
    </row>
    <row r="869" spans="2:12" ht="45" x14ac:dyDescent="0.3">
      <c r="B869" s="89" t="s">
        <v>2347</v>
      </c>
      <c r="C869" s="139" t="s">
        <v>13</v>
      </c>
      <c r="D869" s="40" t="s">
        <v>117</v>
      </c>
      <c r="E869" s="40" t="s">
        <v>117</v>
      </c>
      <c r="F869" s="45" t="s">
        <v>152</v>
      </c>
      <c r="G869" s="47">
        <v>12180435</v>
      </c>
      <c r="H869" s="36">
        <v>43455</v>
      </c>
      <c r="I869" s="45" t="s">
        <v>199</v>
      </c>
      <c r="J869" s="39" t="s">
        <v>200</v>
      </c>
      <c r="K869" s="33" t="s">
        <v>201</v>
      </c>
      <c r="L869" s="42">
        <v>798609</v>
      </c>
    </row>
    <row r="870" spans="2:12" ht="30" x14ac:dyDescent="0.3">
      <c r="B870" s="89" t="s">
        <v>2347</v>
      </c>
      <c r="C870" s="139" t="s">
        <v>13</v>
      </c>
      <c r="D870" s="40" t="s">
        <v>117</v>
      </c>
      <c r="E870" s="40" t="s">
        <v>117</v>
      </c>
      <c r="F870" s="45" t="s">
        <v>152</v>
      </c>
      <c r="G870" s="47">
        <v>12180436</v>
      </c>
      <c r="H870" s="36">
        <v>43455</v>
      </c>
      <c r="I870" s="45" t="s">
        <v>202</v>
      </c>
      <c r="J870" s="39" t="s">
        <v>162</v>
      </c>
      <c r="K870" s="33" t="s">
        <v>163</v>
      </c>
      <c r="L870" s="42">
        <v>1124907</v>
      </c>
    </row>
    <row r="871" spans="2:12" ht="30" x14ac:dyDescent="0.3">
      <c r="B871" s="89" t="s">
        <v>2347</v>
      </c>
      <c r="C871" s="139" t="s">
        <v>14</v>
      </c>
      <c r="D871" s="40" t="s">
        <v>117</v>
      </c>
      <c r="E871" s="40" t="s">
        <v>117</v>
      </c>
      <c r="F871" s="45" t="s">
        <v>203</v>
      </c>
      <c r="G871" s="40">
        <v>5003820</v>
      </c>
      <c r="H871" s="36">
        <v>43465</v>
      </c>
      <c r="I871" s="45" t="s">
        <v>204</v>
      </c>
      <c r="J871" s="45" t="s">
        <v>205</v>
      </c>
      <c r="K871" s="48" t="s">
        <v>206</v>
      </c>
      <c r="L871" s="49">
        <v>434700</v>
      </c>
    </row>
    <row r="872" spans="2:12" ht="30" x14ac:dyDescent="0.3">
      <c r="B872" s="89" t="s">
        <v>2347</v>
      </c>
      <c r="C872" s="139" t="s">
        <v>14</v>
      </c>
      <c r="D872" s="40" t="s">
        <v>117</v>
      </c>
      <c r="E872" s="40" t="s">
        <v>117</v>
      </c>
      <c r="F872" s="45" t="s">
        <v>203</v>
      </c>
      <c r="G872" s="40">
        <v>5003092</v>
      </c>
      <c r="H872" s="36">
        <v>43465</v>
      </c>
      <c r="I872" s="45" t="s">
        <v>207</v>
      </c>
      <c r="J872" s="45" t="s">
        <v>205</v>
      </c>
      <c r="K872" s="48" t="s">
        <v>206</v>
      </c>
      <c r="L872" s="49">
        <v>464200</v>
      </c>
    </row>
    <row r="873" spans="2:12" ht="30" x14ac:dyDescent="0.3">
      <c r="B873" s="89" t="s">
        <v>2347</v>
      </c>
      <c r="C873" s="139" t="s">
        <v>14</v>
      </c>
      <c r="D873" s="40" t="s">
        <v>117</v>
      </c>
      <c r="E873" s="40" t="s">
        <v>117</v>
      </c>
      <c r="F873" s="45" t="s">
        <v>203</v>
      </c>
      <c r="G873" s="47">
        <v>4957968</v>
      </c>
      <c r="H873" s="36">
        <v>43452</v>
      </c>
      <c r="I873" s="45" t="s">
        <v>208</v>
      </c>
      <c r="J873" s="45" t="s">
        <v>205</v>
      </c>
      <c r="K873" s="48" t="s">
        <v>206</v>
      </c>
      <c r="L873" s="49">
        <v>97300</v>
      </c>
    </row>
    <row r="874" spans="2:12" ht="30" x14ac:dyDescent="0.3">
      <c r="B874" s="89" t="s">
        <v>2347</v>
      </c>
      <c r="C874" s="139" t="s">
        <v>14</v>
      </c>
      <c r="D874" s="40" t="s">
        <v>117</v>
      </c>
      <c r="E874" s="40" t="s">
        <v>117</v>
      </c>
      <c r="F874" s="45" t="s">
        <v>203</v>
      </c>
      <c r="G874" s="40">
        <v>234663</v>
      </c>
      <c r="H874" s="36">
        <v>43465</v>
      </c>
      <c r="I874" s="45" t="s">
        <v>209</v>
      </c>
      <c r="J874" s="45" t="s">
        <v>205</v>
      </c>
      <c r="K874" s="48" t="s">
        <v>206</v>
      </c>
      <c r="L874" s="49">
        <v>124600</v>
      </c>
    </row>
    <row r="875" spans="2:12" ht="30" x14ac:dyDescent="0.3">
      <c r="B875" s="89" t="s">
        <v>2347</v>
      </c>
      <c r="C875" s="139" t="s">
        <v>14</v>
      </c>
      <c r="D875" s="40" t="s">
        <v>117</v>
      </c>
      <c r="E875" s="40" t="s">
        <v>117</v>
      </c>
      <c r="F875" s="45" t="s">
        <v>210</v>
      </c>
      <c r="G875" s="47">
        <v>634175</v>
      </c>
      <c r="H875" s="36">
        <v>43452</v>
      </c>
      <c r="I875" s="45" t="s">
        <v>211</v>
      </c>
      <c r="J875" s="45" t="s">
        <v>212</v>
      </c>
      <c r="K875" s="48" t="s">
        <v>25</v>
      </c>
      <c r="L875" s="49">
        <v>205762</v>
      </c>
    </row>
    <row r="876" spans="2:12" ht="30" x14ac:dyDescent="0.3">
      <c r="B876" s="89" t="s">
        <v>2347</v>
      </c>
      <c r="C876" s="139" t="s">
        <v>14</v>
      </c>
      <c r="D876" s="40" t="s">
        <v>117</v>
      </c>
      <c r="E876" s="40" t="s">
        <v>117</v>
      </c>
      <c r="F876" s="45" t="s">
        <v>210</v>
      </c>
      <c r="G876" s="47">
        <v>637917</v>
      </c>
      <c r="H876" s="36">
        <v>43452</v>
      </c>
      <c r="I876" s="45" t="s">
        <v>213</v>
      </c>
      <c r="J876" s="45" t="s">
        <v>212</v>
      </c>
      <c r="K876" s="48" t="s">
        <v>25</v>
      </c>
      <c r="L876" s="49">
        <v>171813</v>
      </c>
    </row>
    <row r="877" spans="2:12" ht="30" x14ac:dyDescent="0.3">
      <c r="B877" s="89" t="s">
        <v>2347</v>
      </c>
      <c r="C877" s="139" t="s">
        <v>14</v>
      </c>
      <c r="D877" s="40" t="s">
        <v>117</v>
      </c>
      <c r="E877" s="40" t="s">
        <v>117</v>
      </c>
      <c r="F877" s="45" t="s">
        <v>203</v>
      </c>
      <c r="G877" s="47">
        <v>3503626</v>
      </c>
      <c r="H877" s="36">
        <v>43452</v>
      </c>
      <c r="I877" s="45" t="s">
        <v>214</v>
      </c>
      <c r="J877" s="45" t="s">
        <v>215</v>
      </c>
      <c r="K877" s="48" t="s">
        <v>217</v>
      </c>
      <c r="L877" s="49">
        <v>35950</v>
      </c>
    </row>
    <row r="878" spans="2:12" ht="30" x14ac:dyDescent="0.3">
      <c r="B878" s="89" t="s">
        <v>2347</v>
      </c>
      <c r="C878" s="139" t="s">
        <v>14</v>
      </c>
      <c r="D878" s="40" t="s">
        <v>117</v>
      </c>
      <c r="E878" s="40" t="s">
        <v>117</v>
      </c>
      <c r="F878" s="45" t="s">
        <v>203</v>
      </c>
      <c r="G878" s="47">
        <v>3509610</v>
      </c>
      <c r="H878" s="36">
        <v>43455</v>
      </c>
      <c r="I878" s="45" t="s">
        <v>216</v>
      </c>
      <c r="J878" s="45" t="s">
        <v>215</v>
      </c>
      <c r="K878" s="48" t="s">
        <v>217</v>
      </c>
      <c r="L878" s="49">
        <v>99600</v>
      </c>
    </row>
    <row r="879" spans="2:12" ht="30" x14ac:dyDescent="0.3">
      <c r="B879" s="89" t="s">
        <v>2347</v>
      </c>
      <c r="C879" s="139" t="s">
        <v>14</v>
      </c>
      <c r="D879" s="40" t="s">
        <v>117</v>
      </c>
      <c r="E879" s="40" t="s">
        <v>117</v>
      </c>
      <c r="F879" s="45" t="s">
        <v>210</v>
      </c>
      <c r="G879" s="47">
        <v>183626</v>
      </c>
      <c r="H879" s="36">
        <v>43461</v>
      </c>
      <c r="I879" s="45" t="s">
        <v>218</v>
      </c>
      <c r="J879" s="45" t="s">
        <v>215</v>
      </c>
      <c r="K879" s="48" t="s">
        <v>217</v>
      </c>
      <c r="L879" s="42">
        <v>7300</v>
      </c>
    </row>
    <row r="880" spans="2:12" ht="30" x14ac:dyDescent="0.3">
      <c r="B880" s="89" t="s">
        <v>2347</v>
      </c>
      <c r="C880" s="139" t="s">
        <v>14</v>
      </c>
      <c r="D880" s="40" t="s">
        <v>117</v>
      </c>
      <c r="E880" s="40" t="s">
        <v>117</v>
      </c>
      <c r="F880" s="45" t="s">
        <v>203</v>
      </c>
      <c r="G880" s="47">
        <v>175915</v>
      </c>
      <c r="H880" s="36">
        <v>43452</v>
      </c>
      <c r="I880" s="45" t="s">
        <v>219</v>
      </c>
      <c r="J880" s="45" t="s">
        <v>215</v>
      </c>
      <c r="K880" s="48" t="s">
        <v>217</v>
      </c>
      <c r="L880" s="42">
        <v>8650</v>
      </c>
    </row>
    <row r="881" spans="2:12" ht="30" x14ac:dyDescent="0.3">
      <c r="B881" s="89" t="s">
        <v>2347</v>
      </c>
      <c r="C881" s="139" t="s">
        <v>14</v>
      </c>
      <c r="D881" s="40" t="s">
        <v>117</v>
      </c>
      <c r="E881" s="40" t="s">
        <v>117</v>
      </c>
      <c r="F881" s="45" t="s">
        <v>203</v>
      </c>
      <c r="G881" s="47">
        <v>7514376</v>
      </c>
      <c r="H881" s="36">
        <v>43461</v>
      </c>
      <c r="I881" s="45" t="s">
        <v>220</v>
      </c>
      <c r="J881" s="45" t="s">
        <v>221</v>
      </c>
      <c r="K881" s="48" t="s">
        <v>222</v>
      </c>
      <c r="L881" s="42">
        <v>94900</v>
      </c>
    </row>
    <row r="882" spans="2:12" ht="30" x14ac:dyDescent="0.3">
      <c r="B882" s="89" t="s">
        <v>2347</v>
      </c>
      <c r="C882" s="139" t="s">
        <v>14</v>
      </c>
      <c r="D882" s="40" t="s">
        <v>117</v>
      </c>
      <c r="E882" s="40" t="s">
        <v>117</v>
      </c>
      <c r="F882" s="45" t="s">
        <v>210</v>
      </c>
      <c r="G882" s="47">
        <v>5261995</v>
      </c>
      <c r="H882" s="36">
        <v>43452</v>
      </c>
      <c r="I882" s="45" t="s">
        <v>223</v>
      </c>
      <c r="J882" s="45" t="s">
        <v>221</v>
      </c>
      <c r="K882" s="48" t="s">
        <v>222</v>
      </c>
      <c r="L882" s="42">
        <v>411550</v>
      </c>
    </row>
    <row r="883" spans="2:12" ht="30" x14ac:dyDescent="0.3">
      <c r="B883" s="89" t="s">
        <v>2347</v>
      </c>
      <c r="C883" s="139" t="s">
        <v>14</v>
      </c>
      <c r="D883" s="40" t="s">
        <v>117</v>
      </c>
      <c r="E883" s="40" t="s">
        <v>117</v>
      </c>
      <c r="F883" s="45" t="s">
        <v>210</v>
      </c>
      <c r="G883" s="47">
        <v>5262276</v>
      </c>
      <c r="H883" s="36">
        <v>43452</v>
      </c>
      <c r="I883" s="45" t="s">
        <v>224</v>
      </c>
      <c r="J883" s="45" t="s">
        <v>221</v>
      </c>
      <c r="K883" s="48" t="s">
        <v>222</v>
      </c>
      <c r="L883" s="49">
        <v>49900</v>
      </c>
    </row>
    <row r="884" spans="2:12" ht="30" x14ac:dyDescent="0.3">
      <c r="B884" s="89" t="s">
        <v>2347</v>
      </c>
      <c r="C884" s="139" t="s">
        <v>14</v>
      </c>
      <c r="D884" s="40" t="s">
        <v>117</v>
      </c>
      <c r="E884" s="40" t="s">
        <v>117</v>
      </c>
      <c r="F884" s="45" t="s">
        <v>203</v>
      </c>
      <c r="G884" s="47">
        <v>5094855</v>
      </c>
      <c r="H884" s="36">
        <v>43452</v>
      </c>
      <c r="I884" s="45" t="s">
        <v>225</v>
      </c>
      <c r="J884" s="45" t="s">
        <v>221</v>
      </c>
      <c r="K884" s="48" t="s">
        <v>222</v>
      </c>
      <c r="L884" s="49">
        <v>39150</v>
      </c>
    </row>
    <row r="885" spans="2:12" ht="45" x14ac:dyDescent="0.35">
      <c r="B885" s="20" t="s">
        <v>2352</v>
      </c>
      <c r="C885" s="39" t="s">
        <v>151</v>
      </c>
      <c r="D885" s="40" t="s">
        <v>117</v>
      </c>
      <c r="E885" s="40" t="s">
        <v>117</v>
      </c>
      <c r="F885" s="45" t="s">
        <v>152</v>
      </c>
      <c r="G885" s="83">
        <v>13180283</v>
      </c>
      <c r="H885" s="84">
        <v>43438</v>
      </c>
      <c r="I885" s="222" t="s">
        <v>820</v>
      </c>
      <c r="J885" s="158" t="s">
        <v>821</v>
      </c>
      <c r="K885" s="191" t="s">
        <v>822</v>
      </c>
      <c r="L885" s="192">
        <v>422500</v>
      </c>
    </row>
    <row r="886" spans="2:12" ht="45" x14ac:dyDescent="0.35">
      <c r="B886" s="20" t="s">
        <v>2352</v>
      </c>
      <c r="C886" s="39" t="s">
        <v>151</v>
      </c>
      <c r="D886" s="40" t="s">
        <v>117</v>
      </c>
      <c r="E886" s="40" t="s">
        <v>117</v>
      </c>
      <c r="F886" s="45" t="s">
        <v>152</v>
      </c>
      <c r="G886" s="83">
        <v>13180284</v>
      </c>
      <c r="H886" s="84">
        <v>43438</v>
      </c>
      <c r="I886" s="222" t="s">
        <v>823</v>
      </c>
      <c r="J886" s="157" t="s">
        <v>824</v>
      </c>
      <c r="K886" s="191" t="s">
        <v>825</v>
      </c>
      <c r="L886" s="193">
        <v>271900</v>
      </c>
    </row>
    <row r="887" spans="2:12" ht="45" x14ac:dyDescent="0.35">
      <c r="B887" s="20" t="s">
        <v>2352</v>
      </c>
      <c r="C887" s="39" t="s">
        <v>151</v>
      </c>
      <c r="D887" s="40" t="s">
        <v>117</v>
      </c>
      <c r="E887" s="40" t="s">
        <v>117</v>
      </c>
      <c r="F887" s="45" t="s">
        <v>152</v>
      </c>
      <c r="G887" s="83">
        <v>13180285</v>
      </c>
      <c r="H887" s="84">
        <v>43438</v>
      </c>
      <c r="I887" s="222" t="s">
        <v>826</v>
      </c>
      <c r="J887" s="158" t="s">
        <v>821</v>
      </c>
      <c r="K887" s="191" t="s">
        <v>822</v>
      </c>
      <c r="L887" s="193">
        <v>183001</v>
      </c>
    </row>
    <row r="888" spans="2:12" ht="30" x14ac:dyDescent="0.35">
      <c r="B888" s="20" t="s">
        <v>2352</v>
      </c>
      <c r="C888" s="39" t="s">
        <v>130</v>
      </c>
      <c r="D888" s="40" t="s">
        <v>117</v>
      </c>
      <c r="E888" s="40" t="s">
        <v>117</v>
      </c>
      <c r="F888" s="39" t="s">
        <v>118</v>
      </c>
      <c r="G888" s="83">
        <v>13180230</v>
      </c>
      <c r="H888" s="84">
        <v>43438</v>
      </c>
      <c r="I888" s="222" t="s">
        <v>827</v>
      </c>
      <c r="J888" s="158" t="s">
        <v>828</v>
      </c>
      <c r="K888" s="193" t="s">
        <v>829</v>
      </c>
      <c r="L888" s="193">
        <v>104615</v>
      </c>
    </row>
    <row r="889" spans="2:12" ht="30" x14ac:dyDescent="0.35">
      <c r="B889" s="20" t="s">
        <v>2352</v>
      </c>
      <c r="C889" s="139" t="s">
        <v>13</v>
      </c>
      <c r="D889" s="40" t="s">
        <v>117</v>
      </c>
      <c r="E889" s="40" t="s">
        <v>117</v>
      </c>
      <c r="F889" s="39" t="s">
        <v>118</v>
      </c>
      <c r="G889" s="83">
        <v>13180231</v>
      </c>
      <c r="H889" s="84">
        <v>43439</v>
      </c>
      <c r="I889" s="223" t="s">
        <v>830</v>
      </c>
      <c r="J889" s="158" t="s">
        <v>831</v>
      </c>
      <c r="K889" s="191" t="s">
        <v>277</v>
      </c>
      <c r="L889" s="193">
        <v>237714</v>
      </c>
    </row>
    <row r="890" spans="2:12" ht="30" x14ac:dyDescent="0.35">
      <c r="B890" s="20" t="s">
        <v>2352</v>
      </c>
      <c r="C890" s="39" t="s">
        <v>130</v>
      </c>
      <c r="D890" s="40" t="s">
        <v>117</v>
      </c>
      <c r="E890" s="40" t="s">
        <v>117</v>
      </c>
      <c r="F890" s="45" t="s">
        <v>152</v>
      </c>
      <c r="G890" s="83">
        <v>13180286</v>
      </c>
      <c r="H890" s="84">
        <v>43439</v>
      </c>
      <c r="I890" s="222" t="s">
        <v>832</v>
      </c>
      <c r="J890" s="158" t="s">
        <v>833</v>
      </c>
      <c r="K890" s="211" t="s">
        <v>834</v>
      </c>
      <c r="L890" s="193">
        <v>2204096</v>
      </c>
    </row>
    <row r="891" spans="2:12" ht="30" x14ac:dyDescent="0.35">
      <c r="B891" s="20" t="s">
        <v>2352</v>
      </c>
      <c r="C891" s="139" t="s">
        <v>13</v>
      </c>
      <c r="D891" s="40" t="s">
        <v>117</v>
      </c>
      <c r="E891" s="40" t="s">
        <v>117</v>
      </c>
      <c r="F891" s="39" t="s">
        <v>118</v>
      </c>
      <c r="G891" s="83">
        <v>13180232</v>
      </c>
      <c r="H891" s="84">
        <v>43440</v>
      </c>
      <c r="I891" s="223" t="s">
        <v>835</v>
      </c>
      <c r="J891" s="158" t="s">
        <v>831</v>
      </c>
      <c r="K891" s="191" t="s">
        <v>277</v>
      </c>
      <c r="L891" s="193">
        <v>73993</v>
      </c>
    </row>
    <row r="892" spans="2:12" ht="30" x14ac:dyDescent="0.35">
      <c r="B892" s="20" t="s">
        <v>2352</v>
      </c>
      <c r="C892" s="39" t="s">
        <v>130</v>
      </c>
      <c r="D892" s="40" t="s">
        <v>117</v>
      </c>
      <c r="E892" s="40" t="s">
        <v>117</v>
      </c>
      <c r="F892" s="45" t="s">
        <v>152</v>
      </c>
      <c r="G892" s="83">
        <v>13180287</v>
      </c>
      <c r="H892" s="84">
        <v>43441</v>
      </c>
      <c r="I892" s="222" t="s">
        <v>836</v>
      </c>
      <c r="J892" s="152" t="s">
        <v>317</v>
      </c>
      <c r="K892" s="209" t="s">
        <v>318</v>
      </c>
      <c r="L892" s="193">
        <v>778543</v>
      </c>
    </row>
    <row r="893" spans="2:12" ht="30" x14ac:dyDescent="0.35">
      <c r="B893" s="20" t="s">
        <v>2352</v>
      </c>
      <c r="C893" s="39" t="s">
        <v>130</v>
      </c>
      <c r="D893" s="40" t="s">
        <v>117</v>
      </c>
      <c r="E893" s="40" t="s">
        <v>117</v>
      </c>
      <c r="F893" s="45" t="s">
        <v>152</v>
      </c>
      <c r="G893" s="83">
        <v>13180288</v>
      </c>
      <c r="H893" s="84">
        <v>43441</v>
      </c>
      <c r="I893" s="222" t="s">
        <v>837</v>
      </c>
      <c r="J893" s="158" t="s">
        <v>838</v>
      </c>
      <c r="K893" s="191" t="s">
        <v>839</v>
      </c>
      <c r="L893" s="193">
        <v>231911</v>
      </c>
    </row>
    <row r="894" spans="2:12" ht="30" x14ac:dyDescent="0.35">
      <c r="B894" s="20" t="s">
        <v>2352</v>
      </c>
      <c r="C894" s="139" t="s">
        <v>13</v>
      </c>
      <c r="D894" s="40" t="s">
        <v>117</v>
      </c>
      <c r="E894" s="40" t="s">
        <v>117</v>
      </c>
      <c r="F894" s="39" t="s">
        <v>118</v>
      </c>
      <c r="G894" s="83">
        <v>13180233</v>
      </c>
      <c r="H894" s="84">
        <v>43441</v>
      </c>
      <c r="I894" s="222" t="s">
        <v>840</v>
      </c>
      <c r="J894" s="158" t="s">
        <v>841</v>
      </c>
      <c r="K894" s="193" t="s">
        <v>842</v>
      </c>
      <c r="L894" s="193">
        <v>366520</v>
      </c>
    </row>
    <row r="895" spans="2:12" ht="30" x14ac:dyDescent="0.35">
      <c r="B895" s="20" t="s">
        <v>2352</v>
      </c>
      <c r="C895" s="39" t="s">
        <v>130</v>
      </c>
      <c r="D895" s="40" t="s">
        <v>117</v>
      </c>
      <c r="E895" s="40" t="s">
        <v>117</v>
      </c>
      <c r="F895" s="39" t="s">
        <v>118</v>
      </c>
      <c r="G895" s="83">
        <v>13180234</v>
      </c>
      <c r="H895" s="84">
        <v>43441</v>
      </c>
      <c r="I895" s="222" t="s">
        <v>843</v>
      </c>
      <c r="J895" s="158" t="s">
        <v>844</v>
      </c>
      <c r="K895" s="191" t="s">
        <v>845</v>
      </c>
      <c r="L895" s="193">
        <v>2289263</v>
      </c>
    </row>
    <row r="896" spans="2:12" ht="45" x14ac:dyDescent="0.35">
      <c r="B896" s="20" t="s">
        <v>2352</v>
      </c>
      <c r="C896" s="39" t="s">
        <v>151</v>
      </c>
      <c r="D896" s="40" t="s">
        <v>117</v>
      </c>
      <c r="E896" s="40" t="s">
        <v>117</v>
      </c>
      <c r="F896" s="45" t="s">
        <v>152</v>
      </c>
      <c r="G896" s="83">
        <v>13180289</v>
      </c>
      <c r="H896" s="84">
        <v>43441</v>
      </c>
      <c r="I896" s="223" t="s">
        <v>846</v>
      </c>
      <c r="J896" s="157" t="s">
        <v>847</v>
      </c>
      <c r="K896" s="191" t="s">
        <v>848</v>
      </c>
      <c r="L896" s="193">
        <v>44444</v>
      </c>
    </row>
    <row r="897" spans="2:12" ht="30" x14ac:dyDescent="0.35">
      <c r="B897" s="20" t="s">
        <v>2352</v>
      </c>
      <c r="C897" s="39" t="s">
        <v>130</v>
      </c>
      <c r="D897" s="40" t="s">
        <v>117</v>
      </c>
      <c r="E897" s="40" t="s">
        <v>117</v>
      </c>
      <c r="F897" s="39" t="s">
        <v>118</v>
      </c>
      <c r="G897" s="83">
        <v>13180235</v>
      </c>
      <c r="H897" s="84">
        <v>43441</v>
      </c>
      <c r="I897" s="222" t="s">
        <v>849</v>
      </c>
      <c r="J897" s="158" t="s">
        <v>850</v>
      </c>
      <c r="K897" s="191" t="s">
        <v>851</v>
      </c>
      <c r="L897" s="192">
        <v>664020</v>
      </c>
    </row>
    <row r="898" spans="2:12" ht="30" x14ac:dyDescent="0.35">
      <c r="B898" s="20" t="s">
        <v>2352</v>
      </c>
      <c r="C898" s="139" t="s">
        <v>114</v>
      </c>
      <c r="D898" s="81" t="s">
        <v>852</v>
      </c>
      <c r="E898" s="82">
        <v>43440</v>
      </c>
      <c r="F898" s="45" t="s">
        <v>152</v>
      </c>
      <c r="G898" s="83">
        <v>13180290</v>
      </c>
      <c r="H898" s="84">
        <v>43444</v>
      </c>
      <c r="I898" s="222" t="s">
        <v>853</v>
      </c>
      <c r="J898" s="158" t="s">
        <v>854</v>
      </c>
      <c r="K898" s="194" t="s">
        <v>855</v>
      </c>
      <c r="L898" s="192">
        <v>25304458</v>
      </c>
    </row>
    <row r="899" spans="2:12" ht="30" x14ac:dyDescent="0.35">
      <c r="B899" s="20" t="s">
        <v>2352</v>
      </c>
      <c r="C899" s="139" t="s">
        <v>13</v>
      </c>
      <c r="D899" s="40" t="s">
        <v>117</v>
      </c>
      <c r="E899" s="40" t="s">
        <v>117</v>
      </c>
      <c r="F899" s="45" t="s">
        <v>152</v>
      </c>
      <c r="G899" s="83">
        <v>13180291</v>
      </c>
      <c r="H899" s="84">
        <v>43444</v>
      </c>
      <c r="I899" s="222" t="s">
        <v>856</v>
      </c>
      <c r="J899" s="158" t="s">
        <v>857</v>
      </c>
      <c r="K899" s="191" t="s">
        <v>858</v>
      </c>
      <c r="L899" s="193">
        <v>261800</v>
      </c>
    </row>
    <row r="900" spans="2:12" ht="30" x14ac:dyDescent="0.35">
      <c r="B900" s="20" t="s">
        <v>2352</v>
      </c>
      <c r="C900" s="39" t="s">
        <v>130</v>
      </c>
      <c r="D900" s="40" t="s">
        <v>117</v>
      </c>
      <c r="E900" s="40" t="s">
        <v>117</v>
      </c>
      <c r="F900" s="39" t="s">
        <v>118</v>
      </c>
      <c r="G900" s="83">
        <v>13180236</v>
      </c>
      <c r="H900" s="84">
        <v>43444</v>
      </c>
      <c r="I900" s="222" t="s">
        <v>859</v>
      </c>
      <c r="J900" s="158" t="s">
        <v>860</v>
      </c>
      <c r="K900" s="191" t="s">
        <v>861</v>
      </c>
      <c r="L900" s="193">
        <v>45200</v>
      </c>
    </row>
    <row r="901" spans="2:12" ht="30" x14ac:dyDescent="0.35">
      <c r="B901" s="20" t="s">
        <v>2352</v>
      </c>
      <c r="C901" s="39" t="s">
        <v>130</v>
      </c>
      <c r="D901" s="40" t="s">
        <v>117</v>
      </c>
      <c r="E901" s="40" t="s">
        <v>117</v>
      </c>
      <c r="F901" s="39" t="s">
        <v>118</v>
      </c>
      <c r="G901" s="83">
        <v>13180237</v>
      </c>
      <c r="H901" s="84">
        <v>43444</v>
      </c>
      <c r="I901" s="222" t="s">
        <v>862</v>
      </c>
      <c r="J901" s="158" t="s">
        <v>863</v>
      </c>
      <c r="K901" s="193" t="s">
        <v>864</v>
      </c>
      <c r="L901" s="193">
        <v>98101</v>
      </c>
    </row>
    <row r="902" spans="2:12" ht="30" x14ac:dyDescent="0.35">
      <c r="B902" s="20" t="s">
        <v>2352</v>
      </c>
      <c r="C902" s="39" t="s">
        <v>130</v>
      </c>
      <c r="D902" s="40" t="s">
        <v>117</v>
      </c>
      <c r="E902" s="40" t="s">
        <v>117</v>
      </c>
      <c r="F902" s="39" t="s">
        <v>118</v>
      </c>
      <c r="G902" s="83">
        <v>13180238</v>
      </c>
      <c r="H902" s="84">
        <v>43444</v>
      </c>
      <c r="I902" s="222" t="s">
        <v>865</v>
      </c>
      <c r="J902" s="158" t="s">
        <v>828</v>
      </c>
      <c r="K902" s="193" t="s">
        <v>829</v>
      </c>
      <c r="L902" s="193">
        <v>174888</v>
      </c>
    </row>
    <row r="903" spans="2:12" ht="30" x14ac:dyDescent="0.35">
      <c r="B903" s="20" t="s">
        <v>2352</v>
      </c>
      <c r="C903" s="139" t="s">
        <v>13</v>
      </c>
      <c r="D903" s="40" t="s">
        <v>117</v>
      </c>
      <c r="E903" s="40" t="s">
        <v>117</v>
      </c>
      <c r="F903" s="39" t="s">
        <v>118</v>
      </c>
      <c r="G903" s="83">
        <v>13180239</v>
      </c>
      <c r="H903" s="84">
        <v>43444</v>
      </c>
      <c r="I903" s="222" t="s">
        <v>866</v>
      </c>
      <c r="J903" s="158" t="s">
        <v>867</v>
      </c>
      <c r="K903" s="194" t="s">
        <v>868</v>
      </c>
      <c r="L903" s="193">
        <v>741287</v>
      </c>
    </row>
    <row r="904" spans="2:12" ht="30" x14ac:dyDescent="0.35">
      <c r="B904" s="20" t="s">
        <v>2352</v>
      </c>
      <c r="C904" s="139" t="s">
        <v>13</v>
      </c>
      <c r="D904" s="40" t="s">
        <v>117</v>
      </c>
      <c r="E904" s="40" t="s">
        <v>117</v>
      </c>
      <c r="F904" s="39" t="s">
        <v>118</v>
      </c>
      <c r="G904" s="83">
        <v>13180240</v>
      </c>
      <c r="H904" s="84">
        <v>43444</v>
      </c>
      <c r="I904" s="222" t="s">
        <v>869</v>
      </c>
      <c r="J904" s="158" t="s">
        <v>870</v>
      </c>
      <c r="K904" s="191" t="s">
        <v>871</v>
      </c>
      <c r="L904" s="193">
        <v>70508</v>
      </c>
    </row>
    <row r="905" spans="2:12" ht="30" x14ac:dyDescent="0.35">
      <c r="B905" s="20" t="s">
        <v>2352</v>
      </c>
      <c r="C905" s="139" t="s">
        <v>13</v>
      </c>
      <c r="D905" s="40" t="s">
        <v>117</v>
      </c>
      <c r="E905" s="40" t="s">
        <v>117</v>
      </c>
      <c r="F905" s="45" t="s">
        <v>152</v>
      </c>
      <c r="G905" s="83">
        <v>13180241</v>
      </c>
      <c r="H905" s="84">
        <v>43444</v>
      </c>
      <c r="I905" s="222" t="s">
        <v>872</v>
      </c>
      <c r="J905" s="158" t="s">
        <v>870</v>
      </c>
      <c r="K905" s="191" t="s">
        <v>871</v>
      </c>
      <c r="L905" s="193">
        <v>29750</v>
      </c>
    </row>
    <row r="906" spans="2:12" ht="30" x14ac:dyDescent="0.35">
      <c r="B906" s="20" t="s">
        <v>2352</v>
      </c>
      <c r="C906" s="139" t="s">
        <v>13</v>
      </c>
      <c r="D906" s="40" t="s">
        <v>117</v>
      </c>
      <c r="E906" s="40" t="s">
        <v>117</v>
      </c>
      <c r="F906" s="45" t="s">
        <v>152</v>
      </c>
      <c r="G906" s="83">
        <v>13180292</v>
      </c>
      <c r="H906" s="84">
        <v>43447</v>
      </c>
      <c r="I906" s="222" t="s">
        <v>873</v>
      </c>
      <c r="J906" s="157" t="s">
        <v>874</v>
      </c>
      <c r="K906" s="191" t="s">
        <v>875</v>
      </c>
      <c r="L906" s="193">
        <v>255850</v>
      </c>
    </row>
    <row r="907" spans="2:12" ht="45" x14ac:dyDescent="0.35">
      <c r="B907" s="20" t="s">
        <v>2352</v>
      </c>
      <c r="C907" s="39" t="s">
        <v>130</v>
      </c>
      <c r="D907" s="40" t="s">
        <v>117</v>
      </c>
      <c r="E907" s="40" t="s">
        <v>117</v>
      </c>
      <c r="F907" s="39" t="s">
        <v>118</v>
      </c>
      <c r="G907" s="83">
        <v>13180242</v>
      </c>
      <c r="H907" s="84">
        <v>43447</v>
      </c>
      <c r="I907" s="222" t="s">
        <v>876</v>
      </c>
      <c r="J907" s="158" t="s">
        <v>831</v>
      </c>
      <c r="K907" s="191" t="s">
        <v>277</v>
      </c>
      <c r="L907" s="193">
        <v>6519664</v>
      </c>
    </row>
    <row r="908" spans="2:12" ht="45" x14ac:dyDescent="0.35">
      <c r="B908" s="20" t="s">
        <v>2352</v>
      </c>
      <c r="C908" s="39" t="s">
        <v>151</v>
      </c>
      <c r="D908" s="40" t="s">
        <v>117</v>
      </c>
      <c r="E908" s="40" t="s">
        <v>117</v>
      </c>
      <c r="F908" s="45" t="s">
        <v>152</v>
      </c>
      <c r="G908" s="83">
        <v>13180293</v>
      </c>
      <c r="H908" s="84">
        <v>43447</v>
      </c>
      <c r="I908" s="222" t="s">
        <v>877</v>
      </c>
      <c r="J908" s="158" t="s">
        <v>878</v>
      </c>
      <c r="K908" s="191" t="s">
        <v>879</v>
      </c>
      <c r="L908" s="193">
        <v>160000</v>
      </c>
    </row>
    <row r="909" spans="2:12" ht="30" x14ac:dyDescent="0.35">
      <c r="B909" s="20" t="s">
        <v>2352</v>
      </c>
      <c r="C909" s="39" t="s">
        <v>130</v>
      </c>
      <c r="D909" s="40" t="s">
        <v>117</v>
      </c>
      <c r="E909" s="40" t="s">
        <v>117</v>
      </c>
      <c r="F909" s="39" t="s">
        <v>118</v>
      </c>
      <c r="G909" s="83">
        <v>13180243</v>
      </c>
      <c r="H909" s="84">
        <v>43447</v>
      </c>
      <c r="I909" s="222" t="s">
        <v>880</v>
      </c>
      <c r="J909" s="158" t="s">
        <v>881</v>
      </c>
      <c r="K909" s="191" t="s">
        <v>882</v>
      </c>
      <c r="L909" s="193">
        <v>86358</v>
      </c>
    </row>
    <row r="910" spans="2:12" ht="30" x14ac:dyDescent="0.35">
      <c r="B910" s="20" t="s">
        <v>2352</v>
      </c>
      <c r="C910" s="39" t="s">
        <v>130</v>
      </c>
      <c r="D910" s="40" t="s">
        <v>117</v>
      </c>
      <c r="E910" s="40" t="s">
        <v>117</v>
      </c>
      <c r="F910" s="45" t="s">
        <v>152</v>
      </c>
      <c r="G910" s="83">
        <v>13180294</v>
      </c>
      <c r="H910" s="84">
        <v>43448</v>
      </c>
      <c r="I910" s="222" t="s">
        <v>883</v>
      </c>
      <c r="J910" s="158" t="s">
        <v>884</v>
      </c>
      <c r="K910" s="194" t="s">
        <v>885</v>
      </c>
      <c r="L910" s="193">
        <v>610384</v>
      </c>
    </row>
    <row r="911" spans="2:12" ht="30" x14ac:dyDescent="0.35">
      <c r="B911" s="20" t="s">
        <v>2352</v>
      </c>
      <c r="C911" s="39" t="s">
        <v>130</v>
      </c>
      <c r="D911" s="40" t="s">
        <v>117</v>
      </c>
      <c r="E911" s="40" t="s">
        <v>117</v>
      </c>
      <c r="F911" s="45" t="s">
        <v>152</v>
      </c>
      <c r="G911" s="83">
        <v>13180295</v>
      </c>
      <c r="H911" s="84">
        <v>43448</v>
      </c>
      <c r="I911" s="222" t="s">
        <v>886</v>
      </c>
      <c r="J911" s="152" t="s">
        <v>317</v>
      </c>
      <c r="K911" s="209" t="s">
        <v>318</v>
      </c>
      <c r="L911" s="193">
        <v>992529</v>
      </c>
    </row>
    <row r="912" spans="2:12" ht="30" x14ac:dyDescent="0.35">
      <c r="B912" s="20" t="s">
        <v>2352</v>
      </c>
      <c r="C912" s="139" t="s">
        <v>13</v>
      </c>
      <c r="D912" s="40" t="s">
        <v>117</v>
      </c>
      <c r="E912" s="40" t="s">
        <v>117</v>
      </c>
      <c r="F912" s="45" t="s">
        <v>152</v>
      </c>
      <c r="G912" s="83">
        <v>13180296</v>
      </c>
      <c r="H912" s="84">
        <v>43446</v>
      </c>
      <c r="I912" s="222" t="s">
        <v>887</v>
      </c>
      <c r="J912" s="158" t="s">
        <v>888</v>
      </c>
      <c r="K912" s="211" t="s">
        <v>889</v>
      </c>
      <c r="L912" s="193">
        <v>426400</v>
      </c>
    </row>
    <row r="913" spans="2:12" ht="30" x14ac:dyDescent="0.35">
      <c r="B913" s="20" t="s">
        <v>2352</v>
      </c>
      <c r="C913" s="39" t="s">
        <v>130</v>
      </c>
      <c r="D913" s="40" t="s">
        <v>117</v>
      </c>
      <c r="E913" s="40" t="s">
        <v>117</v>
      </c>
      <c r="F913" s="45" t="s">
        <v>152</v>
      </c>
      <c r="G913" s="83">
        <v>13180297</v>
      </c>
      <c r="H913" s="84">
        <v>43451</v>
      </c>
      <c r="I913" s="222" t="s">
        <v>2670</v>
      </c>
      <c r="J913" s="158" t="s">
        <v>890</v>
      </c>
      <c r="K913" s="191" t="s">
        <v>891</v>
      </c>
      <c r="L913" s="193">
        <v>214581</v>
      </c>
    </row>
    <row r="914" spans="2:12" ht="45" x14ac:dyDescent="0.35">
      <c r="B914" s="20" t="s">
        <v>2352</v>
      </c>
      <c r="C914" s="39" t="s">
        <v>151</v>
      </c>
      <c r="D914" s="40" t="s">
        <v>117</v>
      </c>
      <c r="E914" s="40" t="s">
        <v>117</v>
      </c>
      <c r="F914" s="45" t="s">
        <v>152</v>
      </c>
      <c r="G914" s="83">
        <v>13180298</v>
      </c>
      <c r="H914" s="84">
        <v>43451</v>
      </c>
      <c r="I914" s="223" t="s">
        <v>892</v>
      </c>
      <c r="J914" s="157" t="s">
        <v>847</v>
      </c>
      <c r="K914" s="191" t="s">
        <v>848</v>
      </c>
      <c r="L914" s="192">
        <v>83333</v>
      </c>
    </row>
    <row r="915" spans="2:12" ht="45" x14ac:dyDescent="0.35">
      <c r="B915" s="20" t="s">
        <v>2352</v>
      </c>
      <c r="C915" s="39" t="s">
        <v>151</v>
      </c>
      <c r="D915" s="40" t="s">
        <v>117</v>
      </c>
      <c r="E915" s="40" t="s">
        <v>117</v>
      </c>
      <c r="F915" s="45" t="s">
        <v>152</v>
      </c>
      <c r="G915" s="83">
        <v>13180299</v>
      </c>
      <c r="H915" s="84">
        <v>43451</v>
      </c>
      <c r="I915" s="223" t="s">
        <v>893</v>
      </c>
      <c r="J915" s="158" t="s">
        <v>894</v>
      </c>
      <c r="K915" s="194" t="s">
        <v>895</v>
      </c>
      <c r="L915" s="193">
        <v>180000</v>
      </c>
    </row>
    <row r="916" spans="2:12" ht="45" x14ac:dyDescent="0.35">
      <c r="B916" s="20" t="s">
        <v>2352</v>
      </c>
      <c r="C916" s="39" t="s">
        <v>151</v>
      </c>
      <c r="D916" s="40" t="s">
        <v>117</v>
      </c>
      <c r="E916" s="40" t="s">
        <v>117</v>
      </c>
      <c r="F916" s="45" t="s">
        <v>152</v>
      </c>
      <c r="G916" s="83">
        <v>13180300</v>
      </c>
      <c r="H916" s="84">
        <v>43451</v>
      </c>
      <c r="I916" s="223" t="s">
        <v>896</v>
      </c>
      <c r="J916" s="157" t="s">
        <v>897</v>
      </c>
      <c r="K916" s="195" t="s">
        <v>898</v>
      </c>
      <c r="L916" s="193">
        <v>44444</v>
      </c>
    </row>
    <row r="917" spans="2:12" ht="45" x14ac:dyDescent="0.35">
      <c r="B917" s="20" t="s">
        <v>2352</v>
      </c>
      <c r="C917" s="39" t="s">
        <v>151</v>
      </c>
      <c r="D917" s="40" t="s">
        <v>117</v>
      </c>
      <c r="E917" s="40" t="s">
        <v>117</v>
      </c>
      <c r="F917" s="45" t="s">
        <v>152</v>
      </c>
      <c r="G917" s="83">
        <v>13180301</v>
      </c>
      <c r="H917" s="84">
        <v>43451</v>
      </c>
      <c r="I917" s="222" t="s">
        <v>899</v>
      </c>
      <c r="J917" s="158" t="s">
        <v>900</v>
      </c>
      <c r="K917" s="191" t="s">
        <v>901</v>
      </c>
      <c r="L917" s="193">
        <v>385000</v>
      </c>
    </row>
    <row r="918" spans="2:12" ht="45" x14ac:dyDescent="0.35">
      <c r="B918" s="20" t="s">
        <v>2352</v>
      </c>
      <c r="C918" s="39" t="s">
        <v>151</v>
      </c>
      <c r="D918" s="40" t="s">
        <v>117</v>
      </c>
      <c r="E918" s="40" t="s">
        <v>117</v>
      </c>
      <c r="F918" s="45" t="s">
        <v>152</v>
      </c>
      <c r="G918" s="83">
        <v>13180302</v>
      </c>
      <c r="H918" s="84">
        <v>43451</v>
      </c>
      <c r="I918" s="222" t="s">
        <v>902</v>
      </c>
      <c r="J918" s="157" t="s">
        <v>824</v>
      </c>
      <c r="K918" s="191" t="s">
        <v>825</v>
      </c>
      <c r="L918" s="193">
        <v>297600</v>
      </c>
    </row>
    <row r="919" spans="2:12" ht="30" x14ac:dyDescent="0.35">
      <c r="B919" s="20" t="s">
        <v>2352</v>
      </c>
      <c r="C919" s="139" t="s">
        <v>13</v>
      </c>
      <c r="D919" s="40" t="s">
        <v>117</v>
      </c>
      <c r="E919" s="40" t="s">
        <v>117</v>
      </c>
      <c r="F919" s="39" t="s">
        <v>118</v>
      </c>
      <c r="G919" s="83">
        <v>13180245</v>
      </c>
      <c r="H919" s="84">
        <v>43452</v>
      </c>
      <c r="I919" s="222" t="s">
        <v>903</v>
      </c>
      <c r="J919" s="158" t="s">
        <v>831</v>
      </c>
      <c r="K919" s="191" t="s">
        <v>277</v>
      </c>
      <c r="L919" s="193">
        <v>61842</v>
      </c>
    </row>
    <row r="920" spans="2:12" ht="30" x14ac:dyDescent="0.35">
      <c r="B920" s="20" t="s">
        <v>2352</v>
      </c>
      <c r="C920" s="39" t="s">
        <v>130</v>
      </c>
      <c r="D920" s="40" t="s">
        <v>117</v>
      </c>
      <c r="E920" s="40" t="s">
        <v>117</v>
      </c>
      <c r="F920" s="45" t="s">
        <v>152</v>
      </c>
      <c r="G920" s="83">
        <v>13180303</v>
      </c>
      <c r="H920" s="84">
        <v>43452</v>
      </c>
      <c r="I920" s="222" t="s">
        <v>904</v>
      </c>
      <c r="J920" s="158" t="s">
        <v>884</v>
      </c>
      <c r="K920" s="194" t="s">
        <v>885</v>
      </c>
      <c r="L920" s="193">
        <v>14844</v>
      </c>
    </row>
    <row r="921" spans="2:12" ht="30" x14ac:dyDescent="0.35">
      <c r="B921" s="20" t="s">
        <v>2352</v>
      </c>
      <c r="C921" s="139" t="s">
        <v>13</v>
      </c>
      <c r="D921" s="40" t="s">
        <v>117</v>
      </c>
      <c r="E921" s="40" t="s">
        <v>117</v>
      </c>
      <c r="F921" s="39" t="s">
        <v>118</v>
      </c>
      <c r="G921" s="83">
        <v>13180246</v>
      </c>
      <c r="H921" s="84">
        <v>43452</v>
      </c>
      <c r="I921" s="223" t="s">
        <v>2657</v>
      </c>
      <c r="J921" s="158" t="s">
        <v>831</v>
      </c>
      <c r="K921" s="191" t="s">
        <v>277</v>
      </c>
      <c r="L921" s="193">
        <v>89139</v>
      </c>
    </row>
    <row r="922" spans="2:12" ht="30" x14ac:dyDescent="0.35">
      <c r="B922" s="20" t="s">
        <v>2352</v>
      </c>
      <c r="C922" s="39" t="s">
        <v>130</v>
      </c>
      <c r="D922" s="40" t="s">
        <v>117</v>
      </c>
      <c r="E922" s="40" t="s">
        <v>117</v>
      </c>
      <c r="F922" s="39" t="s">
        <v>118</v>
      </c>
      <c r="G922" s="83">
        <v>13180247</v>
      </c>
      <c r="H922" s="84">
        <v>43452</v>
      </c>
      <c r="I922" s="222" t="s">
        <v>905</v>
      </c>
      <c r="J922" s="158" t="s">
        <v>831</v>
      </c>
      <c r="K922" s="191" t="s">
        <v>277</v>
      </c>
      <c r="L922" s="193">
        <v>4993542</v>
      </c>
    </row>
    <row r="923" spans="2:12" ht="30" x14ac:dyDescent="0.35">
      <c r="B923" s="20" t="s">
        <v>2352</v>
      </c>
      <c r="C923" s="139" t="s">
        <v>13</v>
      </c>
      <c r="D923" s="40" t="s">
        <v>117</v>
      </c>
      <c r="E923" s="40" t="s">
        <v>117</v>
      </c>
      <c r="F923" s="45" t="s">
        <v>152</v>
      </c>
      <c r="G923" s="83">
        <v>13180248</v>
      </c>
      <c r="H923" s="84">
        <v>43452</v>
      </c>
      <c r="I923" s="222" t="s">
        <v>906</v>
      </c>
      <c r="J923" s="158" t="s">
        <v>907</v>
      </c>
      <c r="K923" s="191" t="s">
        <v>908</v>
      </c>
      <c r="L923" s="193">
        <v>565099</v>
      </c>
    </row>
    <row r="924" spans="2:12" ht="30" x14ac:dyDescent="0.35">
      <c r="B924" s="20" t="s">
        <v>2352</v>
      </c>
      <c r="C924" s="39" t="s">
        <v>130</v>
      </c>
      <c r="D924" s="40" t="s">
        <v>117</v>
      </c>
      <c r="E924" s="40" t="s">
        <v>117</v>
      </c>
      <c r="F924" s="39" t="s">
        <v>118</v>
      </c>
      <c r="G924" s="83">
        <v>13180249</v>
      </c>
      <c r="H924" s="84">
        <v>43452</v>
      </c>
      <c r="I924" s="222" t="s">
        <v>909</v>
      </c>
      <c r="J924" s="158" t="s">
        <v>910</v>
      </c>
      <c r="K924" s="191" t="s">
        <v>624</v>
      </c>
      <c r="L924" s="193">
        <v>847996</v>
      </c>
    </row>
    <row r="925" spans="2:12" ht="30" x14ac:dyDescent="0.35">
      <c r="B925" s="20" t="s">
        <v>2352</v>
      </c>
      <c r="C925" s="39" t="s">
        <v>130</v>
      </c>
      <c r="D925" s="40" t="s">
        <v>117</v>
      </c>
      <c r="E925" s="40" t="s">
        <v>117</v>
      </c>
      <c r="F925" s="39" t="s">
        <v>118</v>
      </c>
      <c r="G925" s="83">
        <v>13180250</v>
      </c>
      <c r="H925" s="84">
        <v>43452</v>
      </c>
      <c r="I925" s="222" t="s">
        <v>911</v>
      </c>
      <c r="J925" s="158" t="s">
        <v>828</v>
      </c>
      <c r="K925" s="193" t="s">
        <v>829</v>
      </c>
      <c r="L925" s="193">
        <v>55193</v>
      </c>
    </row>
    <row r="926" spans="2:12" ht="30" x14ac:dyDescent="0.35">
      <c r="B926" s="20" t="s">
        <v>2352</v>
      </c>
      <c r="C926" s="39" t="s">
        <v>130</v>
      </c>
      <c r="D926" s="40" t="s">
        <v>117</v>
      </c>
      <c r="E926" s="40" t="s">
        <v>117</v>
      </c>
      <c r="F926" s="39" t="s">
        <v>118</v>
      </c>
      <c r="G926" s="83">
        <v>13180251</v>
      </c>
      <c r="H926" s="84">
        <v>43453</v>
      </c>
      <c r="I926" s="222" t="s">
        <v>912</v>
      </c>
      <c r="J926" s="158" t="s">
        <v>831</v>
      </c>
      <c r="K926" s="191" t="s">
        <v>277</v>
      </c>
      <c r="L926" s="193">
        <v>949834</v>
      </c>
    </row>
    <row r="927" spans="2:12" ht="30" x14ac:dyDescent="0.35">
      <c r="B927" s="20" t="s">
        <v>2352</v>
      </c>
      <c r="C927" s="39" t="s">
        <v>130</v>
      </c>
      <c r="D927" s="40" t="s">
        <v>117</v>
      </c>
      <c r="E927" s="40" t="s">
        <v>117</v>
      </c>
      <c r="F927" s="39" t="s">
        <v>118</v>
      </c>
      <c r="G927" s="83">
        <v>13180253</v>
      </c>
      <c r="H927" s="84">
        <v>43453</v>
      </c>
      <c r="I927" s="222" t="s">
        <v>913</v>
      </c>
      <c r="J927" s="158" t="s">
        <v>914</v>
      </c>
      <c r="K927" s="191" t="s">
        <v>915</v>
      </c>
      <c r="L927" s="193">
        <v>3089507</v>
      </c>
    </row>
    <row r="928" spans="2:12" ht="30" x14ac:dyDescent="0.35">
      <c r="B928" s="20" t="s">
        <v>2352</v>
      </c>
      <c r="C928" s="39" t="s">
        <v>130</v>
      </c>
      <c r="D928" s="40" t="s">
        <v>117</v>
      </c>
      <c r="E928" s="40" t="s">
        <v>117</v>
      </c>
      <c r="F928" s="39" t="s">
        <v>118</v>
      </c>
      <c r="G928" s="83">
        <v>13180254</v>
      </c>
      <c r="H928" s="84">
        <v>43453</v>
      </c>
      <c r="I928" s="222" t="s">
        <v>916</v>
      </c>
      <c r="J928" s="158" t="s">
        <v>917</v>
      </c>
      <c r="K928" s="191" t="s">
        <v>918</v>
      </c>
      <c r="L928" s="193">
        <v>63760</v>
      </c>
    </row>
    <row r="929" spans="2:12" ht="45" x14ac:dyDescent="0.35">
      <c r="B929" s="20" t="s">
        <v>2352</v>
      </c>
      <c r="C929" s="39" t="s">
        <v>151</v>
      </c>
      <c r="D929" s="40" t="s">
        <v>117</v>
      </c>
      <c r="E929" s="40" t="s">
        <v>117</v>
      </c>
      <c r="F929" s="45" t="s">
        <v>152</v>
      </c>
      <c r="G929" s="83">
        <v>13180304</v>
      </c>
      <c r="H929" s="84">
        <v>43453</v>
      </c>
      <c r="I929" s="223" t="s">
        <v>919</v>
      </c>
      <c r="J929" s="158" t="s">
        <v>920</v>
      </c>
      <c r="K929" s="191" t="s">
        <v>921</v>
      </c>
      <c r="L929" s="193">
        <v>68913</v>
      </c>
    </row>
    <row r="930" spans="2:12" ht="45" x14ac:dyDescent="0.35">
      <c r="B930" s="20" t="s">
        <v>2352</v>
      </c>
      <c r="C930" s="39" t="s">
        <v>151</v>
      </c>
      <c r="D930" s="40" t="s">
        <v>117</v>
      </c>
      <c r="E930" s="40" t="s">
        <v>117</v>
      </c>
      <c r="F930" s="45" t="s">
        <v>152</v>
      </c>
      <c r="G930" s="83">
        <v>13180305</v>
      </c>
      <c r="H930" s="84">
        <v>43453</v>
      </c>
      <c r="I930" s="222" t="s">
        <v>922</v>
      </c>
      <c r="J930" s="157" t="s">
        <v>824</v>
      </c>
      <c r="K930" s="191" t="s">
        <v>825</v>
      </c>
      <c r="L930" s="193">
        <v>420600</v>
      </c>
    </row>
    <row r="931" spans="2:12" ht="30" x14ac:dyDescent="0.35">
      <c r="B931" s="20" t="s">
        <v>2352</v>
      </c>
      <c r="C931" s="139" t="s">
        <v>13</v>
      </c>
      <c r="D931" s="40" t="s">
        <v>117</v>
      </c>
      <c r="E931" s="40" t="s">
        <v>117</v>
      </c>
      <c r="F931" s="39" t="s">
        <v>118</v>
      </c>
      <c r="G931" s="83">
        <v>13180255</v>
      </c>
      <c r="H931" s="84">
        <v>43454</v>
      </c>
      <c r="I931" s="222" t="s">
        <v>923</v>
      </c>
      <c r="J931" s="145" t="s">
        <v>2271</v>
      </c>
      <c r="K931" s="217" t="s">
        <v>2272</v>
      </c>
      <c r="L931" s="193">
        <v>2397612</v>
      </c>
    </row>
    <row r="932" spans="2:12" ht="30" x14ac:dyDescent="0.35">
      <c r="B932" s="20" t="s">
        <v>2352</v>
      </c>
      <c r="C932" s="39" t="s">
        <v>130</v>
      </c>
      <c r="D932" s="40" t="s">
        <v>117</v>
      </c>
      <c r="E932" s="40" t="s">
        <v>117</v>
      </c>
      <c r="F932" s="39" t="s">
        <v>118</v>
      </c>
      <c r="G932" s="83">
        <v>13180256</v>
      </c>
      <c r="H932" s="84">
        <v>43455</v>
      </c>
      <c r="I932" s="222" t="s">
        <v>924</v>
      </c>
      <c r="J932" s="158" t="s">
        <v>828</v>
      </c>
      <c r="K932" s="193" t="s">
        <v>829</v>
      </c>
      <c r="L932" s="193">
        <v>20499</v>
      </c>
    </row>
    <row r="933" spans="2:12" ht="45" x14ac:dyDescent="0.35">
      <c r="B933" s="20" t="s">
        <v>2352</v>
      </c>
      <c r="C933" s="39" t="s">
        <v>151</v>
      </c>
      <c r="D933" s="40" t="s">
        <v>117</v>
      </c>
      <c r="E933" s="40" t="s">
        <v>117</v>
      </c>
      <c r="F933" s="45" t="s">
        <v>152</v>
      </c>
      <c r="G933" s="83">
        <v>13180306</v>
      </c>
      <c r="H933" s="84">
        <v>43455</v>
      </c>
      <c r="I933" s="222" t="s">
        <v>925</v>
      </c>
      <c r="J933" s="158" t="s">
        <v>878</v>
      </c>
      <c r="K933" s="191" t="s">
        <v>879</v>
      </c>
      <c r="L933" s="193">
        <v>520000</v>
      </c>
    </row>
    <row r="934" spans="2:12" ht="30" x14ac:dyDescent="0.35">
      <c r="B934" s="20" t="s">
        <v>2352</v>
      </c>
      <c r="C934" s="39" t="s">
        <v>130</v>
      </c>
      <c r="D934" s="40" t="s">
        <v>117</v>
      </c>
      <c r="E934" s="40" t="s">
        <v>117</v>
      </c>
      <c r="F934" s="39" t="s">
        <v>118</v>
      </c>
      <c r="G934" s="83">
        <v>13180257</v>
      </c>
      <c r="H934" s="84">
        <v>43455</v>
      </c>
      <c r="I934" s="222" t="s">
        <v>926</v>
      </c>
      <c r="J934" s="145" t="s">
        <v>2271</v>
      </c>
      <c r="K934" s="217" t="s">
        <v>2272</v>
      </c>
      <c r="L934" s="193">
        <v>1074129</v>
      </c>
    </row>
    <row r="935" spans="2:12" ht="30" x14ac:dyDescent="0.35">
      <c r="B935" s="20" t="s">
        <v>2352</v>
      </c>
      <c r="C935" s="39" t="s">
        <v>130</v>
      </c>
      <c r="D935" s="40" t="s">
        <v>117</v>
      </c>
      <c r="E935" s="40" t="s">
        <v>117</v>
      </c>
      <c r="F935" s="39" t="s">
        <v>118</v>
      </c>
      <c r="G935" s="83">
        <v>13180258</v>
      </c>
      <c r="H935" s="84">
        <v>43455</v>
      </c>
      <c r="I935" s="222" t="s">
        <v>927</v>
      </c>
      <c r="J935" s="158" t="s">
        <v>831</v>
      </c>
      <c r="K935" s="191" t="s">
        <v>277</v>
      </c>
      <c r="L935" s="193">
        <v>294406</v>
      </c>
    </row>
    <row r="936" spans="2:12" ht="30" x14ac:dyDescent="0.35">
      <c r="B936" s="20" t="s">
        <v>2352</v>
      </c>
      <c r="C936" s="39" t="s">
        <v>130</v>
      </c>
      <c r="D936" s="40" t="s">
        <v>117</v>
      </c>
      <c r="E936" s="40" t="s">
        <v>117</v>
      </c>
      <c r="F936" s="39" t="s">
        <v>118</v>
      </c>
      <c r="G936" s="83">
        <v>13180259</v>
      </c>
      <c r="H936" s="84">
        <v>43455</v>
      </c>
      <c r="I936" s="222" t="s">
        <v>928</v>
      </c>
      <c r="J936" s="157" t="s">
        <v>929</v>
      </c>
      <c r="K936" s="191" t="s">
        <v>930</v>
      </c>
      <c r="L936" s="192">
        <v>350062</v>
      </c>
    </row>
    <row r="937" spans="2:12" ht="30" x14ac:dyDescent="0.35">
      <c r="B937" s="20" t="s">
        <v>2352</v>
      </c>
      <c r="C937" s="39" t="s">
        <v>130</v>
      </c>
      <c r="D937" s="40" t="s">
        <v>117</v>
      </c>
      <c r="E937" s="40" t="s">
        <v>117</v>
      </c>
      <c r="F937" s="39" t="s">
        <v>118</v>
      </c>
      <c r="G937" s="83">
        <v>13180260</v>
      </c>
      <c r="H937" s="84">
        <v>43455</v>
      </c>
      <c r="I937" s="222" t="s">
        <v>931</v>
      </c>
      <c r="J937" s="158" t="s">
        <v>831</v>
      </c>
      <c r="K937" s="191" t="s">
        <v>277</v>
      </c>
      <c r="L937" s="193">
        <v>538863</v>
      </c>
    </row>
    <row r="938" spans="2:12" ht="30" x14ac:dyDescent="0.35">
      <c r="B938" s="20" t="s">
        <v>2352</v>
      </c>
      <c r="C938" s="39" t="s">
        <v>130</v>
      </c>
      <c r="D938" s="40" t="s">
        <v>117</v>
      </c>
      <c r="E938" s="40" t="s">
        <v>117</v>
      </c>
      <c r="F938" s="45" t="s">
        <v>152</v>
      </c>
      <c r="G938" s="83">
        <v>13180307</v>
      </c>
      <c r="H938" s="84">
        <v>43458</v>
      </c>
      <c r="I938" s="222" t="s">
        <v>932</v>
      </c>
      <c r="J938" s="157" t="s">
        <v>933</v>
      </c>
      <c r="K938" s="194" t="s">
        <v>891</v>
      </c>
      <c r="L938" s="193">
        <v>440738</v>
      </c>
    </row>
    <row r="939" spans="2:12" ht="30" x14ac:dyDescent="0.35">
      <c r="B939" s="20" t="s">
        <v>2352</v>
      </c>
      <c r="C939" s="39" t="s">
        <v>130</v>
      </c>
      <c r="D939" s="40" t="s">
        <v>117</v>
      </c>
      <c r="E939" s="40" t="s">
        <v>117</v>
      </c>
      <c r="F939" s="39" t="s">
        <v>118</v>
      </c>
      <c r="G939" s="83">
        <v>13180261</v>
      </c>
      <c r="H939" s="84">
        <v>43458</v>
      </c>
      <c r="I939" s="222" t="s">
        <v>934</v>
      </c>
      <c r="J939" s="158" t="s">
        <v>914</v>
      </c>
      <c r="K939" s="191" t="s">
        <v>915</v>
      </c>
      <c r="L939" s="193">
        <v>3089507</v>
      </c>
    </row>
    <row r="940" spans="2:12" ht="30" x14ac:dyDescent="0.35">
      <c r="B940" s="20" t="s">
        <v>2352</v>
      </c>
      <c r="C940" s="39" t="s">
        <v>130</v>
      </c>
      <c r="D940" s="40" t="s">
        <v>117</v>
      </c>
      <c r="E940" s="40" t="s">
        <v>117</v>
      </c>
      <c r="F940" s="39" t="s">
        <v>118</v>
      </c>
      <c r="G940" s="83">
        <v>13180262</v>
      </c>
      <c r="H940" s="84">
        <v>43458</v>
      </c>
      <c r="I940" s="222" t="s">
        <v>935</v>
      </c>
      <c r="J940" s="158" t="s">
        <v>684</v>
      </c>
      <c r="K940" s="191" t="s">
        <v>685</v>
      </c>
      <c r="L940" s="193">
        <v>576328</v>
      </c>
    </row>
    <row r="941" spans="2:12" ht="30" x14ac:dyDescent="0.35">
      <c r="B941" s="20" t="s">
        <v>2352</v>
      </c>
      <c r="C941" s="139" t="s">
        <v>13</v>
      </c>
      <c r="D941" s="40" t="s">
        <v>117</v>
      </c>
      <c r="E941" s="40" t="s">
        <v>117</v>
      </c>
      <c r="F941" s="45" t="s">
        <v>152</v>
      </c>
      <c r="G941" s="83">
        <v>13180308</v>
      </c>
      <c r="H941" s="84">
        <v>43460</v>
      </c>
      <c r="I941" s="222" t="s">
        <v>936</v>
      </c>
      <c r="J941" s="158" t="s">
        <v>937</v>
      </c>
      <c r="K941" s="196" t="s">
        <v>129</v>
      </c>
      <c r="L941" s="193">
        <v>518840</v>
      </c>
    </row>
    <row r="942" spans="2:12" ht="30" x14ac:dyDescent="0.35">
      <c r="B942" s="20" t="s">
        <v>2352</v>
      </c>
      <c r="C942" s="39" t="s">
        <v>130</v>
      </c>
      <c r="D942" s="40" t="s">
        <v>117</v>
      </c>
      <c r="E942" s="40" t="s">
        <v>117</v>
      </c>
      <c r="F942" s="45" t="s">
        <v>152</v>
      </c>
      <c r="G942" s="83">
        <v>13180309</v>
      </c>
      <c r="H942" s="84">
        <v>43462</v>
      </c>
      <c r="I942" s="222" t="s">
        <v>938</v>
      </c>
      <c r="J942" s="152" t="s">
        <v>317</v>
      </c>
      <c r="K942" s="209" t="s">
        <v>318</v>
      </c>
      <c r="L942" s="193">
        <v>522991</v>
      </c>
    </row>
    <row r="943" spans="2:12" ht="90" x14ac:dyDescent="0.35">
      <c r="B943" s="20" t="s">
        <v>2352</v>
      </c>
      <c r="C943" s="139" t="s">
        <v>14</v>
      </c>
      <c r="D943" s="40" t="s">
        <v>117</v>
      </c>
      <c r="E943" s="40" t="s">
        <v>117</v>
      </c>
      <c r="F943" s="37" t="s">
        <v>15</v>
      </c>
      <c r="G943" s="85">
        <v>130</v>
      </c>
      <c r="H943" s="84">
        <v>43452</v>
      </c>
      <c r="I943" s="222" t="s">
        <v>939</v>
      </c>
      <c r="J943" s="157" t="s">
        <v>940</v>
      </c>
      <c r="K943" s="194" t="s">
        <v>941</v>
      </c>
      <c r="L943" s="193">
        <v>1516969</v>
      </c>
    </row>
    <row r="944" spans="2:12" ht="30" x14ac:dyDescent="0.35">
      <c r="B944" s="20" t="s">
        <v>2352</v>
      </c>
      <c r="C944" s="139" t="s">
        <v>14</v>
      </c>
      <c r="D944" s="40" t="s">
        <v>117</v>
      </c>
      <c r="E944" s="40" t="s">
        <v>117</v>
      </c>
      <c r="F944" s="37" t="s">
        <v>15</v>
      </c>
      <c r="G944" s="83">
        <v>85541</v>
      </c>
      <c r="H944" s="84">
        <v>43465</v>
      </c>
      <c r="I944" s="222" t="s">
        <v>942</v>
      </c>
      <c r="J944" s="158" t="s">
        <v>943</v>
      </c>
      <c r="K944" s="191" t="s">
        <v>944</v>
      </c>
      <c r="L944" s="193">
        <v>1599953</v>
      </c>
    </row>
    <row r="945" spans="2:12" ht="30" x14ac:dyDescent="0.35">
      <c r="B945" s="20" t="s">
        <v>2352</v>
      </c>
      <c r="C945" s="139" t="s">
        <v>14</v>
      </c>
      <c r="D945" s="40" t="s">
        <v>117</v>
      </c>
      <c r="E945" s="40" t="s">
        <v>117</v>
      </c>
      <c r="F945" s="37" t="s">
        <v>15</v>
      </c>
      <c r="G945" s="83">
        <v>19980660</v>
      </c>
      <c r="H945" s="84">
        <v>43447</v>
      </c>
      <c r="I945" s="222" t="s">
        <v>945</v>
      </c>
      <c r="J945" s="158" t="s">
        <v>946</v>
      </c>
      <c r="K945" s="191" t="s">
        <v>947</v>
      </c>
      <c r="L945" s="193">
        <v>13248597</v>
      </c>
    </row>
    <row r="946" spans="2:12" ht="30" x14ac:dyDescent="0.35">
      <c r="B946" s="20" t="s">
        <v>2352</v>
      </c>
      <c r="C946" s="139" t="s">
        <v>14</v>
      </c>
      <c r="D946" s="40" t="s">
        <v>117</v>
      </c>
      <c r="E946" s="40" t="s">
        <v>117</v>
      </c>
      <c r="F946" s="37" t="s">
        <v>15</v>
      </c>
      <c r="G946" s="83">
        <v>16303</v>
      </c>
      <c r="H946" s="84">
        <v>43448</v>
      </c>
      <c r="I946" s="222" t="s">
        <v>948</v>
      </c>
      <c r="J946" s="158" t="s">
        <v>949</v>
      </c>
      <c r="K946" s="191" t="s">
        <v>950</v>
      </c>
      <c r="L946" s="193">
        <v>728163</v>
      </c>
    </row>
    <row r="947" spans="2:12" ht="45" x14ac:dyDescent="0.3">
      <c r="B947" s="20" t="s">
        <v>2360</v>
      </c>
      <c r="C947" s="39" t="s">
        <v>151</v>
      </c>
      <c r="D947" s="40" t="s">
        <v>117</v>
      </c>
      <c r="E947" s="40" t="s">
        <v>117</v>
      </c>
      <c r="F947" s="39" t="s">
        <v>118</v>
      </c>
      <c r="G947" s="112">
        <v>15180166</v>
      </c>
      <c r="H947" s="113">
        <v>43444</v>
      </c>
      <c r="I947" s="142" t="s">
        <v>1727</v>
      </c>
      <c r="J947" s="143" t="s">
        <v>1728</v>
      </c>
      <c r="K947" s="114" t="s">
        <v>39</v>
      </c>
      <c r="L947" s="115">
        <v>645000</v>
      </c>
    </row>
    <row r="948" spans="2:12" ht="45" x14ac:dyDescent="0.3">
      <c r="B948" s="20" t="s">
        <v>2360</v>
      </c>
      <c r="C948" s="39" t="s">
        <v>151</v>
      </c>
      <c r="D948" s="40" t="s">
        <v>117</v>
      </c>
      <c r="E948" s="40" t="s">
        <v>117</v>
      </c>
      <c r="F948" s="45" t="s">
        <v>152</v>
      </c>
      <c r="G948" s="112">
        <v>15180501</v>
      </c>
      <c r="H948" s="113">
        <v>43453</v>
      </c>
      <c r="I948" s="142" t="s">
        <v>1729</v>
      </c>
      <c r="J948" s="143" t="s">
        <v>1730</v>
      </c>
      <c r="K948" s="114" t="s">
        <v>1731</v>
      </c>
      <c r="L948" s="115">
        <v>72222</v>
      </c>
    </row>
    <row r="949" spans="2:12" ht="45" x14ac:dyDescent="0.3">
      <c r="B949" s="20" t="s">
        <v>2360</v>
      </c>
      <c r="C949" s="39" t="s">
        <v>151</v>
      </c>
      <c r="D949" s="40" t="s">
        <v>117</v>
      </c>
      <c r="E949" s="40" t="s">
        <v>117</v>
      </c>
      <c r="F949" s="45" t="s">
        <v>152</v>
      </c>
      <c r="G949" s="112">
        <v>15180504</v>
      </c>
      <c r="H949" s="113">
        <v>43454</v>
      </c>
      <c r="I949" s="142" t="s">
        <v>1732</v>
      </c>
      <c r="J949" s="143" t="s">
        <v>1730</v>
      </c>
      <c r="K949" s="114" t="s">
        <v>1731</v>
      </c>
      <c r="L949" s="115">
        <v>72222</v>
      </c>
    </row>
    <row r="950" spans="2:12" ht="45" x14ac:dyDescent="0.3">
      <c r="B950" s="20" t="s">
        <v>2360</v>
      </c>
      <c r="C950" s="39" t="s">
        <v>151</v>
      </c>
      <c r="D950" s="40" t="s">
        <v>117</v>
      </c>
      <c r="E950" s="40" t="s">
        <v>117</v>
      </c>
      <c r="F950" s="45" t="s">
        <v>152</v>
      </c>
      <c r="G950" s="112">
        <v>15180505</v>
      </c>
      <c r="H950" s="113">
        <v>43454</v>
      </c>
      <c r="I950" s="142" t="s">
        <v>1733</v>
      </c>
      <c r="J950" s="143" t="s">
        <v>1734</v>
      </c>
      <c r="K950" s="114" t="s">
        <v>1735</v>
      </c>
      <c r="L950" s="115">
        <v>83333</v>
      </c>
    </row>
    <row r="951" spans="2:12" ht="45" x14ac:dyDescent="0.3">
      <c r="B951" s="20" t="s">
        <v>2360</v>
      </c>
      <c r="C951" s="39" t="s">
        <v>151</v>
      </c>
      <c r="D951" s="40" t="s">
        <v>117</v>
      </c>
      <c r="E951" s="40" t="s">
        <v>117</v>
      </c>
      <c r="F951" s="45" t="s">
        <v>152</v>
      </c>
      <c r="G951" s="112">
        <v>15180506</v>
      </c>
      <c r="H951" s="113">
        <v>43454</v>
      </c>
      <c r="I951" s="142" t="s">
        <v>1736</v>
      </c>
      <c r="J951" s="143" t="s">
        <v>1734</v>
      </c>
      <c r="K951" s="114" t="s">
        <v>1735</v>
      </c>
      <c r="L951" s="115">
        <v>55556</v>
      </c>
    </row>
    <row r="952" spans="2:12" ht="45" x14ac:dyDescent="0.3">
      <c r="B952" s="20" t="s">
        <v>2360</v>
      </c>
      <c r="C952" s="39" t="s">
        <v>151</v>
      </c>
      <c r="D952" s="40" t="s">
        <v>117</v>
      </c>
      <c r="E952" s="40" t="s">
        <v>117</v>
      </c>
      <c r="F952" s="45" t="s">
        <v>152</v>
      </c>
      <c r="G952" s="112">
        <v>15180526</v>
      </c>
      <c r="H952" s="113">
        <v>43454</v>
      </c>
      <c r="I952" s="142" t="s">
        <v>1737</v>
      </c>
      <c r="J952" s="143" t="s">
        <v>920</v>
      </c>
      <c r="K952" s="114" t="s">
        <v>1152</v>
      </c>
      <c r="L952" s="115">
        <v>69250</v>
      </c>
    </row>
    <row r="953" spans="2:12" ht="45" x14ac:dyDescent="0.3">
      <c r="B953" s="20" t="s">
        <v>2360</v>
      </c>
      <c r="C953" s="39" t="s">
        <v>151</v>
      </c>
      <c r="D953" s="40" t="s">
        <v>117</v>
      </c>
      <c r="E953" s="40" t="s">
        <v>117</v>
      </c>
      <c r="F953" s="45" t="s">
        <v>152</v>
      </c>
      <c r="G953" s="112">
        <v>15180527</v>
      </c>
      <c r="H953" s="113">
        <v>43454</v>
      </c>
      <c r="I953" s="142" t="s">
        <v>1738</v>
      </c>
      <c r="J953" s="143" t="s">
        <v>920</v>
      </c>
      <c r="K953" s="114" t="s">
        <v>1152</v>
      </c>
      <c r="L953" s="115">
        <v>69250</v>
      </c>
    </row>
    <row r="954" spans="2:12" ht="45" x14ac:dyDescent="0.3">
      <c r="B954" s="20" t="s">
        <v>2360</v>
      </c>
      <c r="C954" s="39" t="s">
        <v>151</v>
      </c>
      <c r="D954" s="40" t="s">
        <v>117</v>
      </c>
      <c r="E954" s="40" t="s">
        <v>117</v>
      </c>
      <c r="F954" s="45" t="s">
        <v>152</v>
      </c>
      <c r="G954" s="112">
        <v>15180528</v>
      </c>
      <c r="H954" s="113">
        <v>43454</v>
      </c>
      <c r="I954" s="142" t="s">
        <v>1739</v>
      </c>
      <c r="J954" s="143" t="s">
        <v>920</v>
      </c>
      <c r="K954" s="114" t="s">
        <v>1152</v>
      </c>
      <c r="L954" s="115">
        <v>69250</v>
      </c>
    </row>
    <row r="955" spans="2:12" ht="45" x14ac:dyDescent="0.3">
      <c r="B955" s="20" t="s">
        <v>2360</v>
      </c>
      <c r="C955" s="39" t="s">
        <v>151</v>
      </c>
      <c r="D955" s="40" t="s">
        <v>117</v>
      </c>
      <c r="E955" s="40" t="s">
        <v>117</v>
      </c>
      <c r="F955" s="45" t="s">
        <v>152</v>
      </c>
      <c r="G955" s="112">
        <v>15180529</v>
      </c>
      <c r="H955" s="113">
        <v>43455</v>
      </c>
      <c r="I955" s="142" t="s">
        <v>1740</v>
      </c>
      <c r="J955" s="143" t="s">
        <v>920</v>
      </c>
      <c r="K955" s="114" t="s">
        <v>1152</v>
      </c>
      <c r="L955" s="115">
        <v>69250</v>
      </c>
    </row>
    <row r="956" spans="2:12" ht="45" x14ac:dyDescent="0.3">
      <c r="B956" s="20" t="s">
        <v>2360</v>
      </c>
      <c r="C956" s="39" t="s">
        <v>151</v>
      </c>
      <c r="D956" s="40" t="s">
        <v>117</v>
      </c>
      <c r="E956" s="40" t="s">
        <v>117</v>
      </c>
      <c r="F956" s="45" t="s">
        <v>152</v>
      </c>
      <c r="G956" s="112">
        <v>15180484</v>
      </c>
      <c r="H956" s="113">
        <v>43447</v>
      </c>
      <c r="I956" s="142" t="s">
        <v>1741</v>
      </c>
      <c r="J956" s="143" t="s">
        <v>1742</v>
      </c>
      <c r="K956" s="114" t="s">
        <v>1743</v>
      </c>
      <c r="L956" s="115">
        <v>46410</v>
      </c>
    </row>
    <row r="957" spans="2:12" ht="45" x14ac:dyDescent="0.3">
      <c r="B957" s="20" t="s">
        <v>2360</v>
      </c>
      <c r="C957" s="39" t="s">
        <v>151</v>
      </c>
      <c r="D957" s="40" t="s">
        <v>117</v>
      </c>
      <c r="E957" s="40" t="s">
        <v>117</v>
      </c>
      <c r="F957" s="45" t="s">
        <v>152</v>
      </c>
      <c r="G957" s="112">
        <v>15180490</v>
      </c>
      <c r="H957" s="113">
        <v>43451</v>
      </c>
      <c r="I957" s="142" t="s">
        <v>1744</v>
      </c>
      <c r="J957" s="143" t="s">
        <v>1745</v>
      </c>
      <c r="K957" s="114" t="s">
        <v>1746</v>
      </c>
      <c r="L957" s="115">
        <v>66667</v>
      </c>
    </row>
    <row r="958" spans="2:12" ht="45" x14ac:dyDescent="0.3">
      <c r="B958" s="20" t="s">
        <v>2360</v>
      </c>
      <c r="C958" s="39" t="s">
        <v>151</v>
      </c>
      <c r="D958" s="40" t="s">
        <v>117</v>
      </c>
      <c r="E958" s="40" t="s">
        <v>117</v>
      </c>
      <c r="F958" s="45" t="s">
        <v>152</v>
      </c>
      <c r="G958" s="112">
        <v>15180534</v>
      </c>
      <c r="H958" s="113">
        <v>43461</v>
      </c>
      <c r="I958" s="142" t="s">
        <v>1747</v>
      </c>
      <c r="J958" s="143" t="s">
        <v>1748</v>
      </c>
      <c r="K958" s="114" t="s">
        <v>1749</v>
      </c>
      <c r="L958" s="115">
        <v>255065</v>
      </c>
    </row>
    <row r="959" spans="2:12" ht="45" x14ac:dyDescent="0.3">
      <c r="B959" s="20" t="s">
        <v>2360</v>
      </c>
      <c r="C959" s="39" t="s">
        <v>151</v>
      </c>
      <c r="D959" s="40" t="s">
        <v>117</v>
      </c>
      <c r="E959" s="40" t="s">
        <v>117</v>
      </c>
      <c r="F959" s="45" t="s">
        <v>152</v>
      </c>
      <c r="G959" s="112">
        <v>15180543</v>
      </c>
      <c r="H959" s="113">
        <v>43461</v>
      </c>
      <c r="I959" s="142" t="s">
        <v>1750</v>
      </c>
      <c r="J959" s="143" t="s">
        <v>1742</v>
      </c>
      <c r="K959" s="114" t="s">
        <v>1743</v>
      </c>
      <c r="L959" s="115">
        <v>38675</v>
      </c>
    </row>
    <row r="960" spans="2:12" ht="45" x14ac:dyDescent="0.3">
      <c r="B960" s="20" t="s">
        <v>2360</v>
      </c>
      <c r="C960" s="39" t="s">
        <v>151</v>
      </c>
      <c r="D960" s="40" t="s">
        <v>117</v>
      </c>
      <c r="E960" s="40" t="s">
        <v>117</v>
      </c>
      <c r="F960" s="45" t="s">
        <v>152</v>
      </c>
      <c r="G960" s="112">
        <v>15180545</v>
      </c>
      <c r="H960" s="113">
        <v>43461</v>
      </c>
      <c r="I960" s="142" t="s">
        <v>1751</v>
      </c>
      <c r="J960" s="143" t="s">
        <v>1742</v>
      </c>
      <c r="K960" s="114" t="s">
        <v>1743</v>
      </c>
      <c r="L960" s="115">
        <v>100555</v>
      </c>
    </row>
    <row r="961" spans="2:12" ht="45" x14ac:dyDescent="0.3">
      <c r="B961" s="20" t="s">
        <v>2360</v>
      </c>
      <c r="C961" s="39" t="s">
        <v>151</v>
      </c>
      <c r="D961" s="40" t="s">
        <v>117</v>
      </c>
      <c r="E961" s="40" t="s">
        <v>117</v>
      </c>
      <c r="F961" s="45" t="s">
        <v>152</v>
      </c>
      <c r="G961" s="112">
        <v>15180486</v>
      </c>
      <c r="H961" s="113">
        <v>43451</v>
      </c>
      <c r="I961" s="142" t="s">
        <v>1752</v>
      </c>
      <c r="J961" s="143" t="s">
        <v>1742</v>
      </c>
      <c r="K961" s="114" t="s">
        <v>1743</v>
      </c>
      <c r="L961" s="115">
        <v>227409</v>
      </c>
    </row>
    <row r="962" spans="2:12" ht="45" x14ac:dyDescent="0.3">
      <c r="B962" s="20" t="s">
        <v>2360</v>
      </c>
      <c r="C962" s="39" t="s">
        <v>151</v>
      </c>
      <c r="D962" s="40" t="s">
        <v>117</v>
      </c>
      <c r="E962" s="40" t="s">
        <v>117</v>
      </c>
      <c r="F962" s="45" t="s">
        <v>152</v>
      </c>
      <c r="G962" s="112">
        <v>15180487</v>
      </c>
      <c r="H962" s="113">
        <v>43451</v>
      </c>
      <c r="I962" s="142" t="s">
        <v>1753</v>
      </c>
      <c r="J962" s="143" t="s">
        <v>1742</v>
      </c>
      <c r="K962" s="114" t="s">
        <v>1743</v>
      </c>
      <c r="L962" s="115">
        <v>23205</v>
      </c>
    </row>
    <row r="963" spans="2:12" ht="45" x14ac:dyDescent="0.3">
      <c r="B963" s="20" t="s">
        <v>2360</v>
      </c>
      <c r="C963" s="39" t="s">
        <v>151</v>
      </c>
      <c r="D963" s="40" t="s">
        <v>117</v>
      </c>
      <c r="E963" s="40" t="s">
        <v>117</v>
      </c>
      <c r="F963" s="45" t="s">
        <v>152</v>
      </c>
      <c r="G963" s="112">
        <v>15180488</v>
      </c>
      <c r="H963" s="113">
        <v>43451</v>
      </c>
      <c r="I963" s="142" t="s">
        <v>1754</v>
      </c>
      <c r="J963" s="143" t="s">
        <v>1742</v>
      </c>
      <c r="K963" s="114" t="s">
        <v>1743</v>
      </c>
      <c r="L963" s="115">
        <v>154700</v>
      </c>
    </row>
    <row r="964" spans="2:12" ht="45" x14ac:dyDescent="0.3">
      <c r="B964" s="20" t="s">
        <v>2360</v>
      </c>
      <c r="C964" s="39" t="s">
        <v>151</v>
      </c>
      <c r="D964" s="40" t="s">
        <v>117</v>
      </c>
      <c r="E964" s="40" t="s">
        <v>117</v>
      </c>
      <c r="F964" s="45" t="s">
        <v>152</v>
      </c>
      <c r="G964" s="112">
        <v>15180489</v>
      </c>
      <c r="H964" s="113">
        <v>43451</v>
      </c>
      <c r="I964" s="142" t="s">
        <v>1755</v>
      </c>
      <c r="J964" s="143" t="s">
        <v>1745</v>
      </c>
      <c r="K964" s="114" t="s">
        <v>1746</v>
      </c>
      <c r="L964" s="115">
        <v>33333</v>
      </c>
    </row>
    <row r="965" spans="2:12" ht="45" x14ac:dyDescent="0.3">
      <c r="B965" s="20" t="s">
        <v>2360</v>
      </c>
      <c r="C965" s="39" t="s">
        <v>151</v>
      </c>
      <c r="D965" s="40" t="s">
        <v>117</v>
      </c>
      <c r="E965" s="40" t="s">
        <v>117</v>
      </c>
      <c r="F965" s="45" t="s">
        <v>152</v>
      </c>
      <c r="G965" s="112">
        <v>15180491</v>
      </c>
      <c r="H965" s="113">
        <v>43451</v>
      </c>
      <c r="I965" s="142" t="s">
        <v>1755</v>
      </c>
      <c r="J965" s="143" t="s">
        <v>1745</v>
      </c>
      <c r="K965" s="114" t="s">
        <v>1746</v>
      </c>
      <c r="L965" s="115">
        <v>55556</v>
      </c>
    </row>
    <row r="966" spans="2:12" ht="45" x14ac:dyDescent="0.3">
      <c r="B966" s="20" t="s">
        <v>2360</v>
      </c>
      <c r="C966" s="39" t="s">
        <v>151</v>
      </c>
      <c r="D966" s="40" t="s">
        <v>117</v>
      </c>
      <c r="E966" s="40" t="s">
        <v>117</v>
      </c>
      <c r="F966" s="45" t="s">
        <v>152</v>
      </c>
      <c r="G966" s="112">
        <v>15180493</v>
      </c>
      <c r="H966" s="113">
        <v>43451</v>
      </c>
      <c r="I966" s="142" t="s">
        <v>1755</v>
      </c>
      <c r="J966" s="143" t="s">
        <v>1745</v>
      </c>
      <c r="K966" s="114" t="s">
        <v>1746</v>
      </c>
      <c r="L966" s="115">
        <v>88889</v>
      </c>
    </row>
    <row r="967" spans="2:12" ht="45" x14ac:dyDescent="0.3">
      <c r="B967" s="20" t="s">
        <v>2360</v>
      </c>
      <c r="C967" s="39" t="s">
        <v>151</v>
      </c>
      <c r="D967" s="40" t="s">
        <v>117</v>
      </c>
      <c r="E967" s="40" t="s">
        <v>117</v>
      </c>
      <c r="F967" s="45" t="s">
        <v>152</v>
      </c>
      <c r="G967" s="112">
        <v>15180494</v>
      </c>
      <c r="H967" s="113">
        <v>43451</v>
      </c>
      <c r="I967" s="142" t="s">
        <v>1756</v>
      </c>
      <c r="J967" s="143" t="s">
        <v>1745</v>
      </c>
      <c r="K967" s="114" t="s">
        <v>1746</v>
      </c>
      <c r="L967" s="115">
        <v>55556</v>
      </c>
    </row>
    <row r="968" spans="2:12" ht="45" x14ac:dyDescent="0.3">
      <c r="B968" s="20" t="s">
        <v>2360</v>
      </c>
      <c r="C968" s="39" t="s">
        <v>151</v>
      </c>
      <c r="D968" s="40" t="s">
        <v>117</v>
      </c>
      <c r="E968" s="40" t="s">
        <v>117</v>
      </c>
      <c r="F968" s="45" t="s">
        <v>152</v>
      </c>
      <c r="G968" s="112">
        <v>15180513</v>
      </c>
      <c r="H968" s="113">
        <v>43454</v>
      </c>
      <c r="I968" s="142" t="s">
        <v>1757</v>
      </c>
      <c r="J968" s="143" t="s">
        <v>1745</v>
      </c>
      <c r="K968" s="114" t="s">
        <v>1746</v>
      </c>
      <c r="L968" s="115">
        <v>77778</v>
      </c>
    </row>
    <row r="969" spans="2:12" ht="45" x14ac:dyDescent="0.3">
      <c r="B969" s="20" t="s">
        <v>2360</v>
      </c>
      <c r="C969" s="39" t="s">
        <v>151</v>
      </c>
      <c r="D969" s="40" t="s">
        <v>117</v>
      </c>
      <c r="E969" s="40" t="s">
        <v>117</v>
      </c>
      <c r="F969" s="45" t="s">
        <v>152</v>
      </c>
      <c r="G969" s="112">
        <v>15180517</v>
      </c>
      <c r="H969" s="113">
        <v>43454</v>
      </c>
      <c r="I969" s="142" t="s">
        <v>1758</v>
      </c>
      <c r="J969" s="143" t="s">
        <v>1745</v>
      </c>
      <c r="K969" s="114" t="s">
        <v>1746</v>
      </c>
      <c r="L969" s="115">
        <v>33333</v>
      </c>
    </row>
    <row r="970" spans="2:12" ht="45" x14ac:dyDescent="0.3">
      <c r="B970" s="20" t="s">
        <v>2360</v>
      </c>
      <c r="C970" s="39" t="s">
        <v>151</v>
      </c>
      <c r="D970" s="40" t="s">
        <v>117</v>
      </c>
      <c r="E970" s="40" t="s">
        <v>117</v>
      </c>
      <c r="F970" s="45" t="s">
        <v>152</v>
      </c>
      <c r="G970" s="112">
        <v>15180518</v>
      </c>
      <c r="H970" s="113">
        <v>43454</v>
      </c>
      <c r="I970" s="142" t="s">
        <v>1759</v>
      </c>
      <c r="J970" s="143" t="s">
        <v>1745</v>
      </c>
      <c r="K970" s="114" t="s">
        <v>1746</v>
      </c>
      <c r="L970" s="115">
        <v>44444</v>
      </c>
    </row>
    <row r="971" spans="2:12" ht="45" x14ac:dyDescent="0.3">
      <c r="B971" s="20" t="s">
        <v>2360</v>
      </c>
      <c r="C971" s="39" t="s">
        <v>151</v>
      </c>
      <c r="D971" s="40" t="s">
        <v>117</v>
      </c>
      <c r="E971" s="40" t="s">
        <v>117</v>
      </c>
      <c r="F971" s="45" t="s">
        <v>152</v>
      </c>
      <c r="G971" s="112">
        <v>15180519</v>
      </c>
      <c r="H971" s="113">
        <v>43454</v>
      </c>
      <c r="I971" s="142" t="s">
        <v>1760</v>
      </c>
      <c r="J971" s="143" t="s">
        <v>1745</v>
      </c>
      <c r="K971" s="114" t="s">
        <v>1746</v>
      </c>
      <c r="L971" s="115">
        <v>55556</v>
      </c>
    </row>
    <row r="972" spans="2:12" ht="45" x14ac:dyDescent="0.3">
      <c r="B972" s="20" t="s">
        <v>2360</v>
      </c>
      <c r="C972" s="39" t="s">
        <v>151</v>
      </c>
      <c r="D972" s="40" t="s">
        <v>117</v>
      </c>
      <c r="E972" s="40" t="s">
        <v>117</v>
      </c>
      <c r="F972" s="45" t="s">
        <v>152</v>
      </c>
      <c r="G972" s="112">
        <v>15180520</v>
      </c>
      <c r="H972" s="113">
        <v>43454</v>
      </c>
      <c r="I972" s="142" t="s">
        <v>1761</v>
      </c>
      <c r="J972" s="143" t="s">
        <v>1745</v>
      </c>
      <c r="K972" s="114" t="s">
        <v>1746</v>
      </c>
      <c r="L972" s="115">
        <v>22222</v>
      </c>
    </row>
    <row r="973" spans="2:12" ht="45" x14ac:dyDescent="0.3">
      <c r="B973" s="20" t="s">
        <v>2360</v>
      </c>
      <c r="C973" s="39" t="s">
        <v>151</v>
      </c>
      <c r="D973" s="40" t="s">
        <v>117</v>
      </c>
      <c r="E973" s="40" t="s">
        <v>117</v>
      </c>
      <c r="F973" s="45" t="s">
        <v>152</v>
      </c>
      <c r="G973" s="112">
        <v>15180533</v>
      </c>
      <c r="H973" s="113">
        <v>43460</v>
      </c>
      <c r="I973" s="142" t="s">
        <v>1762</v>
      </c>
      <c r="J973" s="143" t="s">
        <v>1763</v>
      </c>
      <c r="K973" s="114" t="s">
        <v>1764</v>
      </c>
      <c r="L973" s="115">
        <v>122222</v>
      </c>
    </row>
    <row r="974" spans="2:12" ht="45" x14ac:dyDescent="0.3">
      <c r="B974" s="20" t="s">
        <v>2360</v>
      </c>
      <c r="C974" s="39" t="s">
        <v>151</v>
      </c>
      <c r="D974" s="40" t="s">
        <v>117</v>
      </c>
      <c r="E974" s="40" t="s">
        <v>117</v>
      </c>
      <c r="F974" s="45" t="s">
        <v>152</v>
      </c>
      <c r="G974" s="112">
        <v>15180544</v>
      </c>
      <c r="H974" s="113">
        <v>43461</v>
      </c>
      <c r="I974" s="142" t="s">
        <v>1765</v>
      </c>
      <c r="J974" s="143" t="s">
        <v>1742</v>
      </c>
      <c r="K974" s="114" t="s">
        <v>1743</v>
      </c>
      <c r="L974" s="115">
        <v>100555</v>
      </c>
    </row>
    <row r="975" spans="2:12" ht="45" x14ac:dyDescent="0.3">
      <c r="B975" s="20" t="s">
        <v>2360</v>
      </c>
      <c r="C975" s="39" t="s">
        <v>151</v>
      </c>
      <c r="D975" s="40" t="s">
        <v>117</v>
      </c>
      <c r="E975" s="40" t="s">
        <v>117</v>
      </c>
      <c r="F975" s="45" t="s">
        <v>152</v>
      </c>
      <c r="G975" s="112">
        <v>15180546</v>
      </c>
      <c r="H975" s="113">
        <v>43461</v>
      </c>
      <c r="I975" s="142" t="s">
        <v>1766</v>
      </c>
      <c r="J975" s="143" t="s">
        <v>1742</v>
      </c>
      <c r="K975" s="114" t="s">
        <v>1743</v>
      </c>
      <c r="L975" s="115">
        <v>23205</v>
      </c>
    </row>
    <row r="976" spans="2:12" ht="45" x14ac:dyDescent="0.3">
      <c r="B976" s="20" t="s">
        <v>2360</v>
      </c>
      <c r="C976" s="39" t="s">
        <v>151</v>
      </c>
      <c r="D976" s="40" t="s">
        <v>117</v>
      </c>
      <c r="E976" s="40" t="s">
        <v>117</v>
      </c>
      <c r="F976" s="45" t="s">
        <v>152</v>
      </c>
      <c r="G976" s="112">
        <v>15180547</v>
      </c>
      <c r="H976" s="113">
        <v>43461</v>
      </c>
      <c r="I976" s="142" t="s">
        <v>1767</v>
      </c>
      <c r="J976" s="143" t="s">
        <v>1742</v>
      </c>
      <c r="K976" s="114" t="s">
        <v>1743</v>
      </c>
      <c r="L976" s="115">
        <v>37128</v>
      </c>
    </row>
    <row r="977" spans="2:12" ht="45" x14ac:dyDescent="0.3">
      <c r="B977" s="20" t="s">
        <v>2360</v>
      </c>
      <c r="C977" s="139" t="s">
        <v>114</v>
      </c>
      <c r="D977" s="63" t="s">
        <v>1621</v>
      </c>
      <c r="E977" s="106">
        <v>42747</v>
      </c>
      <c r="F977" s="45" t="s">
        <v>152</v>
      </c>
      <c r="G977" s="169">
        <v>15180537</v>
      </c>
      <c r="H977" s="113">
        <v>43461</v>
      </c>
      <c r="I977" s="142" t="s">
        <v>1768</v>
      </c>
      <c r="J977" s="139" t="s">
        <v>411</v>
      </c>
      <c r="K977" s="183" t="s">
        <v>266</v>
      </c>
      <c r="L977" s="115">
        <v>263268</v>
      </c>
    </row>
    <row r="978" spans="2:12" ht="30" x14ac:dyDescent="0.3">
      <c r="B978" s="20" t="s">
        <v>2360</v>
      </c>
      <c r="C978" s="139" t="s">
        <v>114</v>
      </c>
      <c r="D978" s="63" t="s">
        <v>1621</v>
      </c>
      <c r="E978" s="106">
        <v>42747</v>
      </c>
      <c r="F978" s="45" t="s">
        <v>152</v>
      </c>
      <c r="G978" s="169">
        <v>15180538</v>
      </c>
      <c r="H978" s="113">
        <v>43461</v>
      </c>
      <c r="I978" s="142" t="s">
        <v>1769</v>
      </c>
      <c r="J978" s="139" t="s">
        <v>411</v>
      </c>
      <c r="K978" s="183" t="s">
        <v>266</v>
      </c>
      <c r="L978" s="115">
        <v>187134</v>
      </c>
    </row>
    <row r="979" spans="2:12" ht="30" x14ac:dyDescent="0.3">
      <c r="B979" s="20" t="s">
        <v>2360</v>
      </c>
      <c r="C979" s="139" t="s">
        <v>114</v>
      </c>
      <c r="D979" s="63" t="s">
        <v>1621</v>
      </c>
      <c r="E979" s="106">
        <v>42747</v>
      </c>
      <c r="F979" s="45" t="s">
        <v>152</v>
      </c>
      <c r="G979" s="169">
        <v>15180539</v>
      </c>
      <c r="H979" s="113">
        <v>43461</v>
      </c>
      <c r="I979" s="142" t="s">
        <v>1770</v>
      </c>
      <c r="J979" s="139" t="s">
        <v>411</v>
      </c>
      <c r="K979" s="183" t="s">
        <v>266</v>
      </c>
      <c r="L979" s="115">
        <v>93134</v>
      </c>
    </row>
    <row r="980" spans="2:12" ht="45" x14ac:dyDescent="0.3">
      <c r="B980" s="20" t="s">
        <v>2360</v>
      </c>
      <c r="C980" s="139" t="s">
        <v>114</v>
      </c>
      <c r="D980" s="63" t="s">
        <v>1621</v>
      </c>
      <c r="E980" s="106">
        <v>42747</v>
      </c>
      <c r="F980" s="45" t="s">
        <v>152</v>
      </c>
      <c r="G980" s="169">
        <v>15180540</v>
      </c>
      <c r="H980" s="113">
        <v>43461</v>
      </c>
      <c r="I980" s="142" t="s">
        <v>1771</v>
      </c>
      <c r="J980" s="139" t="s">
        <v>411</v>
      </c>
      <c r="K980" s="183" t="s">
        <v>266</v>
      </c>
      <c r="L980" s="115">
        <v>380196</v>
      </c>
    </row>
    <row r="981" spans="2:12" ht="45" x14ac:dyDescent="0.3">
      <c r="B981" s="20" t="s">
        <v>2360</v>
      </c>
      <c r="C981" s="139" t="s">
        <v>114</v>
      </c>
      <c r="D981" s="63" t="s">
        <v>1621</v>
      </c>
      <c r="E981" s="106">
        <v>42747</v>
      </c>
      <c r="F981" s="45" t="s">
        <v>152</v>
      </c>
      <c r="G981" s="169">
        <v>15180541</v>
      </c>
      <c r="H981" s="113">
        <v>43461</v>
      </c>
      <c r="I981" s="142" t="s">
        <v>1772</v>
      </c>
      <c r="J981" s="139" t="s">
        <v>411</v>
      </c>
      <c r="K981" s="183" t="s">
        <v>266</v>
      </c>
      <c r="L981" s="115">
        <v>706588</v>
      </c>
    </row>
    <row r="982" spans="2:12" ht="30" x14ac:dyDescent="0.3">
      <c r="B982" s="20" t="s">
        <v>2360</v>
      </c>
      <c r="C982" s="139" t="s">
        <v>114</v>
      </c>
      <c r="D982" s="63" t="s">
        <v>1621</v>
      </c>
      <c r="E982" s="106">
        <v>42747</v>
      </c>
      <c r="F982" s="45" t="s">
        <v>152</v>
      </c>
      <c r="G982" s="169">
        <v>15180549</v>
      </c>
      <c r="H982" s="113">
        <v>43461</v>
      </c>
      <c r="I982" s="142" t="s">
        <v>1773</v>
      </c>
      <c r="J982" s="139" t="s">
        <v>411</v>
      </c>
      <c r="K982" s="183" t="s">
        <v>266</v>
      </c>
      <c r="L982" s="115">
        <v>142438</v>
      </c>
    </row>
    <row r="983" spans="2:12" ht="30" x14ac:dyDescent="0.3">
      <c r="B983" s="20" t="s">
        <v>2360</v>
      </c>
      <c r="C983" s="39" t="s">
        <v>125</v>
      </c>
      <c r="D983" s="110" t="s">
        <v>1774</v>
      </c>
      <c r="E983" s="111">
        <v>42656</v>
      </c>
      <c r="F983" s="39" t="s">
        <v>118</v>
      </c>
      <c r="G983" s="112">
        <v>15180175</v>
      </c>
      <c r="H983" s="113">
        <v>43446</v>
      </c>
      <c r="I983" s="142" t="s">
        <v>1775</v>
      </c>
      <c r="J983" s="143" t="s">
        <v>1276</v>
      </c>
      <c r="K983" s="114" t="s">
        <v>1277</v>
      </c>
      <c r="L983" s="115">
        <v>498597</v>
      </c>
    </row>
    <row r="984" spans="2:12" ht="30" x14ac:dyDescent="0.3">
      <c r="B984" s="20" t="s">
        <v>2360</v>
      </c>
      <c r="C984" s="39" t="s">
        <v>125</v>
      </c>
      <c r="D984" s="110" t="s">
        <v>1774</v>
      </c>
      <c r="E984" s="111">
        <v>42656</v>
      </c>
      <c r="F984" s="39" t="s">
        <v>118</v>
      </c>
      <c r="G984" s="112">
        <v>15180191</v>
      </c>
      <c r="H984" s="113">
        <v>43454</v>
      </c>
      <c r="I984" s="142" t="s">
        <v>1776</v>
      </c>
      <c r="J984" s="143" t="s">
        <v>1276</v>
      </c>
      <c r="K984" s="114" t="s">
        <v>1277</v>
      </c>
      <c r="L984" s="115">
        <v>498597</v>
      </c>
    </row>
    <row r="985" spans="2:12" ht="30" x14ac:dyDescent="0.3">
      <c r="B985" s="20" t="s">
        <v>2360</v>
      </c>
      <c r="C985" s="39" t="s">
        <v>125</v>
      </c>
      <c r="D985" s="110" t="s">
        <v>1774</v>
      </c>
      <c r="E985" s="111">
        <v>42656</v>
      </c>
      <c r="F985" s="39" t="s">
        <v>118</v>
      </c>
      <c r="G985" s="112">
        <v>15180192</v>
      </c>
      <c r="H985" s="113">
        <v>43454</v>
      </c>
      <c r="I985" s="142" t="s">
        <v>1777</v>
      </c>
      <c r="J985" s="143" t="s">
        <v>1276</v>
      </c>
      <c r="K985" s="114" t="s">
        <v>1277</v>
      </c>
      <c r="L985" s="115">
        <v>498597</v>
      </c>
    </row>
    <row r="986" spans="2:12" ht="30" x14ac:dyDescent="0.3">
      <c r="B986" s="20" t="s">
        <v>2360</v>
      </c>
      <c r="C986" s="39" t="s">
        <v>125</v>
      </c>
      <c r="D986" s="110" t="s">
        <v>1774</v>
      </c>
      <c r="E986" s="111">
        <v>42656</v>
      </c>
      <c r="F986" s="39" t="s">
        <v>118</v>
      </c>
      <c r="G986" s="112">
        <v>15180198</v>
      </c>
      <c r="H986" s="113">
        <v>43462</v>
      </c>
      <c r="I986" s="142" t="s">
        <v>1778</v>
      </c>
      <c r="J986" s="143" t="s">
        <v>1276</v>
      </c>
      <c r="K986" s="114" t="s">
        <v>1277</v>
      </c>
      <c r="L986" s="115">
        <v>7938948</v>
      </c>
    </row>
    <row r="987" spans="2:12" x14ac:dyDescent="0.3">
      <c r="B987" s="20" t="s">
        <v>2360</v>
      </c>
      <c r="C987" s="39" t="s">
        <v>125</v>
      </c>
      <c r="D987" s="110" t="s">
        <v>1779</v>
      </c>
      <c r="E987" s="111">
        <v>43453</v>
      </c>
      <c r="F987" s="110" t="s">
        <v>338</v>
      </c>
      <c r="G987" s="112" t="s">
        <v>1780</v>
      </c>
      <c r="H987" s="113">
        <v>43457</v>
      </c>
      <c r="I987" s="142" t="s">
        <v>2658</v>
      </c>
      <c r="J987" s="143" t="s">
        <v>1781</v>
      </c>
      <c r="K987" s="114" t="s">
        <v>1782</v>
      </c>
      <c r="L987" s="115">
        <v>11857780</v>
      </c>
    </row>
    <row r="988" spans="2:12" x14ac:dyDescent="0.3">
      <c r="B988" s="20" t="s">
        <v>2360</v>
      </c>
      <c r="C988" s="39" t="s">
        <v>125</v>
      </c>
      <c r="D988" s="110" t="s">
        <v>1783</v>
      </c>
      <c r="E988" s="111">
        <v>43453</v>
      </c>
      <c r="F988" s="110" t="s">
        <v>338</v>
      </c>
      <c r="G988" s="112" t="s">
        <v>1780</v>
      </c>
      <c r="H988" s="113">
        <v>43455</v>
      </c>
      <c r="I988" s="142" t="s">
        <v>2658</v>
      </c>
      <c r="J988" s="143" t="s">
        <v>1784</v>
      </c>
      <c r="K988" s="114" t="s">
        <v>1785</v>
      </c>
      <c r="L988" s="115">
        <v>10388200</v>
      </c>
    </row>
    <row r="989" spans="2:12" ht="30" x14ac:dyDescent="0.3">
      <c r="B989" s="20" t="s">
        <v>2360</v>
      </c>
      <c r="C989" s="139" t="s">
        <v>13</v>
      </c>
      <c r="D989" s="40" t="s">
        <v>117</v>
      </c>
      <c r="E989" s="40" t="s">
        <v>117</v>
      </c>
      <c r="F989" s="45" t="s">
        <v>152</v>
      </c>
      <c r="G989" s="112">
        <v>15180475</v>
      </c>
      <c r="H989" s="113">
        <v>43437</v>
      </c>
      <c r="I989" s="142" t="s">
        <v>1786</v>
      </c>
      <c r="J989" s="143" t="s">
        <v>1787</v>
      </c>
      <c r="K989" s="114" t="s">
        <v>1788</v>
      </c>
      <c r="L989" s="115">
        <v>595000</v>
      </c>
    </row>
    <row r="990" spans="2:12" ht="75" x14ac:dyDescent="0.3">
      <c r="B990" s="20" t="s">
        <v>2360</v>
      </c>
      <c r="C990" s="139" t="s">
        <v>13</v>
      </c>
      <c r="D990" s="40" t="s">
        <v>117</v>
      </c>
      <c r="E990" s="40" t="s">
        <v>117</v>
      </c>
      <c r="F990" s="45" t="s">
        <v>152</v>
      </c>
      <c r="G990" s="112">
        <v>15180476</v>
      </c>
      <c r="H990" s="113">
        <v>43439</v>
      </c>
      <c r="I990" s="142" t="s">
        <v>1789</v>
      </c>
      <c r="J990" s="143" t="s">
        <v>1790</v>
      </c>
      <c r="K990" s="114" t="s">
        <v>1791</v>
      </c>
      <c r="L990" s="115">
        <v>293820</v>
      </c>
    </row>
    <row r="991" spans="2:12" ht="60" x14ac:dyDescent="0.3">
      <c r="B991" s="20" t="s">
        <v>2360</v>
      </c>
      <c r="C991" s="139" t="s">
        <v>13</v>
      </c>
      <c r="D991" s="40" t="s">
        <v>117</v>
      </c>
      <c r="E991" s="40" t="s">
        <v>117</v>
      </c>
      <c r="F991" s="45" t="s">
        <v>152</v>
      </c>
      <c r="G991" s="112">
        <v>15180478</v>
      </c>
      <c r="H991" s="113">
        <v>43445</v>
      </c>
      <c r="I991" s="142" t="s">
        <v>1792</v>
      </c>
      <c r="J991" s="143" t="s">
        <v>1793</v>
      </c>
      <c r="K991" s="114" t="s">
        <v>1794</v>
      </c>
      <c r="L991" s="115">
        <v>640000</v>
      </c>
    </row>
    <row r="992" spans="2:12" ht="45" x14ac:dyDescent="0.3">
      <c r="B992" s="20" t="s">
        <v>2360</v>
      </c>
      <c r="C992" s="139" t="s">
        <v>13</v>
      </c>
      <c r="D992" s="40" t="s">
        <v>117</v>
      </c>
      <c r="E992" s="40" t="s">
        <v>117</v>
      </c>
      <c r="F992" s="45" t="s">
        <v>152</v>
      </c>
      <c r="G992" s="112">
        <v>15180485</v>
      </c>
      <c r="H992" s="113">
        <v>43448</v>
      </c>
      <c r="I992" s="142" t="s">
        <v>1795</v>
      </c>
      <c r="J992" s="143" t="s">
        <v>1796</v>
      </c>
      <c r="K992" s="114" t="s">
        <v>1797</v>
      </c>
      <c r="L992" s="115">
        <v>1666000</v>
      </c>
    </row>
    <row r="993" spans="2:12" ht="45" x14ac:dyDescent="0.3">
      <c r="B993" s="20" t="s">
        <v>2360</v>
      </c>
      <c r="C993" s="139" t="s">
        <v>13</v>
      </c>
      <c r="D993" s="40" t="s">
        <v>117</v>
      </c>
      <c r="E993" s="40" t="s">
        <v>117</v>
      </c>
      <c r="F993" s="45" t="s">
        <v>152</v>
      </c>
      <c r="G993" s="112">
        <v>15180492</v>
      </c>
      <c r="H993" s="113">
        <v>43451</v>
      </c>
      <c r="I993" s="142" t="s">
        <v>1798</v>
      </c>
      <c r="J993" s="143" t="s">
        <v>1799</v>
      </c>
      <c r="K993" s="114" t="s">
        <v>1800</v>
      </c>
      <c r="L993" s="115">
        <v>2345490</v>
      </c>
    </row>
    <row r="994" spans="2:12" ht="75" x14ac:dyDescent="0.3">
      <c r="B994" s="20" t="s">
        <v>2360</v>
      </c>
      <c r="C994" s="139" t="s">
        <v>13</v>
      </c>
      <c r="D994" s="40" t="s">
        <v>117</v>
      </c>
      <c r="E994" s="40" t="s">
        <v>117</v>
      </c>
      <c r="F994" s="45" t="s">
        <v>152</v>
      </c>
      <c r="G994" s="112">
        <v>15180495</v>
      </c>
      <c r="H994" s="113">
        <v>43452</v>
      </c>
      <c r="I994" s="142" t="s">
        <v>1801</v>
      </c>
      <c r="J994" s="143" t="s">
        <v>1802</v>
      </c>
      <c r="K994" s="114" t="s">
        <v>1803</v>
      </c>
      <c r="L994" s="115">
        <v>448500</v>
      </c>
    </row>
    <row r="995" spans="2:12" ht="45" x14ac:dyDescent="0.3">
      <c r="B995" s="20" t="s">
        <v>2360</v>
      </c>
      <c r="C995" s="139" t="s">
        <v>13</v>
      </c>
      <c r="D995" s="40" t="s">
        <v>117</v>
      </c>
      <c r="E995" s="40" t="s">
        <v>117</v>
      </c>
      <c r="F995" s="45" t="s">
        <v>152</v>
      </c>
      <c r="G995" s="112">
        <v>15180496</v>
      </c>
      <c r="H995" s="113">
        <v>43452</v>
      </c>
      <c r="I995" s="142" t="s">
        <v>1804</v>
      </c>
      <c r="J995" s="143" t="s">
        <v>1799</v>
      </c>
      <c r="K995" s="114" t="s">
        <v>1800</v>
      </c>
      <c r="L995" s="115">
        <v>1011500</v>
      </c>
    </row>
    <row r="996" spans="2:12" ht="45" x14ac:dyDescent="0.3">
      <c r="B996" s="20" t="s">
        <v>2360</v>
      </c>
      <c r="C996" s="139" t="s">
        <v>13</v>
      </c>
      <c r="D996" s="40" t="s">
        <v>117</v>
      </c>
      <c r="E996" s="40" t="s">
        <v>117</v>
      </c>
      <c r="F996" s="45" t="s">
        <v>152</v>
      </c>
      <c r="G996" s="112">
        <v>15180502</v>
      </c>
      <c r="H996" s="113">
        <v>43453</v>
      </c>
      <c r="I996" s="142" t="s">
        <v>1805</v>
      </c>
      <c r="J996" s="143" t="s">
        <v>1806</v>
      </c>
      <c r="K996" s="114" t="s">
        <v>1807</v>
      </c>
      <c r="L996" s="115">
        <v>151725</v>
      </c>
    </row>
    <row r="997" spans="2:12" ht="30" x14ac:dyDescent="0.3">
      <c r="B997" s="20" t="s">
        <v>2360</v>
      </c>
      <c r="C997" s="139" t="s">
        <v>13</v>
      </c>
      <c r="D997" s="40" t="s">
        <v>117</v>
      </c>
      <c r="E997" s="40" t="s">
        <v>117</v>
      </c>
      <c r="F997" s="45" t="s">
        <v>152</v>
      </c>
      <c r="G997" s="112">
        <v>15180503</v>
      </c>
      <c r="H997" s="113">
        <v>43453</v>
      </c>
      <c r="I997" s="142" t="s">
        <v>1808</v>
      </c>
      <c r="J997" s="143" t="s">
        <v>1742</v>
      </c>
      <c r="K997" s="114" t="s">
        <v>1743</v>
      </c>
      <c r="L997" s="115">
        <v>2416000</v>
      </c>
    </row>
    <row r="998" spans="2:12" ht="30" x14ac:dyDescent="0.3">
      <c r="B998" s="20" t="s">
        <v>2360</v>
      </c>
      <c r="C998" s="139" t="s">
        <v>13</v>
      </c>
      <c r="D998" s="40" t="s">
        <v>117</v>
      </c>
      <c r="E998" s="40" t="s">
        <v>117</v>
      </c>
      <c r="F998" s="45" t="s">
        <v>152</v>
      </c>
      <c r="G998" s="112">
        <v>15180510</v>
      </c>
      <c r="H998" s="113">
        <v>43454</v>
      </c>
      <c r="I998" s="142" t="s">
        <v>1809</v>
      </c>
      <c r="J998" s="143" t="s">
        <v>1742</v>
      </c>
      <c r="K998" s="114" t="s">
        <v>1743</v>
      </c>
      <c r="L998" s="115">
        <v>49504</v>
      </c>
    </row>
    <row r="999" spans="2:12" ht="30" x14ac:dyDescent="0.3">
      <c r="B999" s="20" t="s">
        <v>2360</v>
      </c>
      <c r="C999" s="139" t="s">
        <v>13</v>
      </c>
      <c r="D999" s="40" t="s">
        <v>117</v>
      </c>
      <c r="E999" s="40" t="s">
        <v>117</v>
      </c>
      <c r="F999" s="39" t="s">
        <v>118</v>
      </c>
      <c r="G999" s="112">
        <v>15180194</v>
      </c>
      <c r="H999" s="113">
        <v>43458</v>
      </c>
      <c r="I999" s="142" t="s">
        <v>1810</v>
      </c>
      <c r="J999" s="143" t="s">
        <v>1811</v>
      </c>
      <c r="K999" s="114" t="s">
        <v>1812</v>
      </c>
      <c r="L999" s="115">
        <v>1864910</v>
      </c>
    </row>
    <row r="1000" spans="2:12" ht="30" x14ac:dyDescent="0.3">
      <c r="B1000" s="20" t="s">
        <v>2360</v>
      </c>
      <c r="C1000" s="139" t="s">
        <v>13</v>
      </c>
      <c r="D1000" s="40" t="s">
        <v>117</v>
      </c>
      <c r="E1000" s="40" t="s">
        <v>117</v>
      </c>
      <c r="F1000" s="45" t="s">
        <v>152</v>
      </c>
      <c r="G1000" s="112">
        <v>15180548</v>
      </c>
      <c r="H1000" s="113">
        <v>43461</v>
      </c>
      <c r="I1000" s="142" t="s">
        <v>1813</v>
      </c>
      <c r="J1000" s="143" t="s">
        <v>1814</v>
      </c>
      <c r="K1000" s="114" t="s">
        <v>1815</v>
      </c>
      <c r="L1000" s="115">
        <v>1451800</v>
      </c>
    </row>
    <row r="1001" spans="2:12" ht="30" x14ac:dyDescent="0.3">
      <c r="B1001" s="20" t="s">
        <v>2360</v>
      </c>
      <c r="C1001" s="139" t="s">
        <v>13</v>
      </c>
      <c r="D1001" s="40" t="s">
        <v>117</v>
      </c>
      <c r="E1001" s="40" t="s">
        <v>117</v>
      </c>
      <c r="F1001" s="45" t="s">
        <v>152</v>
      </c>
      <c r="G1001" s="112">
        <v>15180550</v>
      </c>
      <c r="H1001" s="113">
        <v>43462</v>
      </c>
      <c r="I1001" s="142" t="s">
        <v>1816</v>
      </c>
      <c r="J1001" s="143" t="s">
        <v>1817</v>
      </c>
      <c r="K1001" s="114" t="s">
        <v>1818</v>
      </c>
      <c r="L1001" s="115">
        <v>1880000</v>
      </c>
    </row>
    <row r="1002" spans="2:12" ht="60" x14ac:dyDescent="0.3">
      <c r="B1002" s="20" t="s">
        <v>2360</v>
      </c>
      <c r="C1002" s="39" t="s">
        <v>63</v>
      </c>
      <c r="D1002" s="110" t="s">
        <v>1819</v>
      </c>
      <c r="E1002" s="111">
        <v>43455</v>
      </c>
      <c r="F1002" s="45" t="s">
        <v>152</v>
      </c>
      <c r="G1002" s="112">
        <v>15180530</v>
      </c>
      <c r="H1002" s="113">
        <v>43455</v>
      </c>
      <c r="I1002" s="142" t="s">
        <v>1820</v>
      </c>
      <c r="J1002" s="143" t="s">
        <v>1784</v>
      </c>
      <c r="K1002" s="114" t="s">
        <v>1785</v>
      </c>
      <c r="L1002" s="115">
        <v>13435100</v>
      </c>
    </row>
    <row r="1003" spans="2:12" ht="45" x14ac:dyDescent="0.3">
      <c r="B1003" s="20" t="s">
        <v>2360</v>
      </c>
      <c r="C1003" s="39" t="s">
        <v>130</v>
      </c>
      <c r="D1003" s="40" t="s">
        <v>117</v>
      </c>
      <c r="E1003" s="40" t="s">
        <v>117</v>
      </c>
      <c r="F1003" s="45" t="s">
        <v>152</v>
      </c>
      <c r="G1003" s="112">
        <v>15180477</v>
      </c>
      <c r="H1003" s="113">
        <v>43440</v>
      </c>
      <c r="I1003" s="142" t="s">
        <v>1821</v>
      </c>
      <c r="J1003" s="143" t="s">
        <v>50</v>
      </c>
      <c r="K1003" s="114" t="s">
        <v>53</v>
      </c>
      <c r="L1003" s="115">
        <v>528289</v>
      </c>
    </row>
    <row r="1004" spans="2:12" ht="45" x14ac:dyDescent="0.3">
      <c r="B1004" s="20" t="s">
        <v>2360</v>
      </c>
      <c r="C1004" s="39" t="s">
        <v>130</v>
      </c>
      <c r="D1004" s="40" t="s">
        <v>117</v>
      </c>
      <c r="E1004" s="40" t="s">
        <v>117</v>
      </c>
      <c r="F1004" s="39" t="s">
        <v>118</v>
      </c>
      <c r="G1004" s="112">
        <v>15180165</v>
      </c>
      <c r="H1004" s="113">
        <v>43440</v>
      </c>
      <c r="I1004" s="142" t="s">
        <v>1822</v>
      </c>
      <c r="J1004" s="143" t="s">
        <v>1823</v>
      </c>
      <c r="K1004" s="114" t="s">
        <v>1824</v>
      </c>
      <c r="L1004" s="115">
        <v>331282</v>
      </c>
    </row>
    <row r="1005" spans="2:12" ht="45" x14ac:dyDescent="0.3">
      <c r="B1005" s="20" t="s">
        <v>2360</v>
      </c>
      <c r="C1005" s="39" t="s">
        <v>130</v>
      </c>
      <c r="D1005" s="40" t="s">
        <v>117</v>
      </c>
      <c r="E1005" s="40" t="s">
        <v>117</v>
      </c>
      <c r="F1005" s="39" t="s">
        <v>118</v>
      </c>
      <c r="G1005" s="112">
        <v>15180167</v>
      </c>
      <c r="H1005" s="113">
        <v>43445</v>
      </c>
      <c r="I1005" s="142" t="s">
        <v>1825</v>
      </c>
      <c r="J1005" s="143" t="s">
        <v>1826</v>
      </c>
      <c r="K1005" s="114" t="s">
        <v>1827</v>
      </c>
      <c r="L1005" s="115">
        <v>766943</v>
      </c>
    </row>
    <row r="1006" spans="2:12" ht="45" x14ac:dyDescent="0.3">
      <c r="B1006" s="20" t="s">
        <v>2360</v>
      </c>
      <c r="C1006" s="39" t="s">
        <v>130</v>
      </c>
      <c r="D1006" s="40" t="s">
        <v>117</v>
      </c>
      <c r="E1006" s="40" t="s">
        <v>117</v>
      </c>
      <c r="F1006" s="39" t="s">
        <v>118</v>
      </c>
      <c r="G1006" s="112">
        <v>15180168</v>
      </c>
      <c r="H1006" s="113">
        <v>43445</v>
      </c>
      <c r="I1006" s="142" t="s">
        <v>1828</v>
      </c>
      <c r="J1006" s="143" t="s">
        <v>1829</v>
      </c>
      <c r="K1006" s="114" t="s">
        <v>1830</v>
      </c>
      <c r="L1006" s="115">
        <v>4320771</v>
      </c>
    </row>
    <row r="1007" spans="2:12" ht="45" x14ac:dyDescent="0.3">
      <c r="B1007" s="20" t="s">
        <v>2360</v>
      </c>
      <c r="C1007" s="39" t="s">
        <v>130</v>
      </c>
      <c r="D1007" s="40" t="s">
        <v>117</v>
      </c>
      <c r="E1007" s="40" t="s">
        <v>117</v>
      </c>
      <c r="F1007" s="39" t="s">
        <v>118</v>
      </c>
      <c r="G1007" s="112">
        <v>15180169</v>
      </c>
      <c r="H1007" s="113">
        <v>43445</v>
      </c>
      <c r="I1007" s="142" t="s">
        <v>1831</v>
      </c>
      <c r="J1007" s="143" t="s">
        <v>50</v>
      </c>
      <c r="K1007" s="114" t="s">
        <v>53</v>
      </c>
      <c r="L1007" s="115">
        <v>6901703</v>
      </c>
    </row>
    <row r="1008" spans="2:12" ht="60" x14ac:dyDescent="0.3">
      <c r="B1008" s="20" t="s">
        <v>2360</v>
      </c>
      <c r="C1008" s="39" t="s">
        <v>130</v>
      </c>
      <c r="D1008" s="40" t="s">
        <v>117</v>
      </c>
      <c r="E1008" s="40" t="s">
        <v>117</v>
      </c>
      <c r="F1008" s="39" t="s">
        <v>118</v>
      </c>
      <c r="G1008" s="112">
        <v>15180171</v>
      </c>
      <c r="H1008" s="113">
        <v>43445</v>
      </c>
      <c r="I1008" s="142" t="s">
        <v>1832</v>
      </c>
      <c r="J1008" s="143" t="s">
        <v>50</v>
      </c>
      <c r="K1008" s="114" t="s">
        <v>53</v>
      </c>
      <c r="L1008" s="115">
        <v>515460</v>
      </c>
    </row>
    <row r="1009" spans="2:12" ht="60" x14ac:dyDescent="0.3">
      <c r="B1009" s="20" t="s">
        <v>2360</v>
      </c>
      <c r="C1009" s="39" t="s">
        <v>130</v>
      </c>
      <c r="D1009" s="40" t="s">
        <v>117</v>
      </c>
      <c r="E1009" s="40" t="s">
        <v>117</v>
      </c>
      <c r="F1009" s="39" t="s">
        <v>118</v>
      </c>
      <c r="G1009" s="112">
        <v>15180172</v>
      </c>
      <c r="H1009" s="113">
        <v>43445</v>
      </c>
      <c r="I1009" s="142" t="s">
        <v>1833</v>
      </c>
      <c r="J1009" s="143" t="s">
        <v>1834</v>
      </c>
      <c r="K1009" s="114" t="s">
        <v>1835</v>
      </c>
      <c r="L1009" s="115">
        <v>685654</v>
      </c>
    </row>
    <row r="1010" spans="2:12" ht="45" x14ac:dyDescent="0.3">
      <c r="B1010" s="20" t="s">
        <v>2360</v>
      </c>
      <c r="C1010" s="39" t="s">
        <v>130</v>
      </c>
      <c r="D1010" s="40" t="s">
        <v>117</v>
      </c>
      <c r="E1010" s="40" t="s">
        <v>117</v>
      </c>
      <c r="F1010" s="45" t="s">
        <v>152</v>
      </c>
      <c r="G1010" s="112">
        <v>15180479</v>
      </c>
      <c r="H1010" s="113">
        <v>43446</v>
      </c>
      <c r="I1010" s="142" t="s">
        <v>1836</v>
      </c>
      <c r="J1010" s="143" t="s">
        <v>50</v>
      </c>
      <c r="K1010" s="114" t="s">
        <v>53</v>
      </c>
      <c r="L1010" s="115">
        <v>329918</v>
      </c>
    </row>
    <row r="1011" spans="2:12" ht="30" x14ac:dyDescent="0.3">
      <c r="B1011" s="20" t="s">
        <v>2360</v>
      </c>
      <c r="C1011" s="39" t="s">
        <v>130</v>
      </c>
      <c r="D1011" s="40" t="s">
        <v>117</v>
      </c>
      <c r="E1011" s="40" t="s">
        <v>117</v>
      </c>
      <c r="F1011" s="39" t="s">
        <v>118</v>
      </c>
      <c r="G1011" s="112">
        <v>15180174</v>
      </c>
      <c r="H1011" s="113">
        <v>43446</v>
      </c>
      <c r="I1011" s="142" t="s">
        <v>1837</v>
      </c>
      <c r="J1011" s="143" t="s">
        <v>50</v>
      </c>
      <c r="K1011" s="114" t="s">
        <v>53</v>
      </c>
      <c r="L1011" s="115">
        <v>1424430</v>
      </c>
    </row>
    <row r="1012" spans="2:12" ht="30" x14ac:dyDescent="0.3">
      <c r="B1012" s="20" t="s">
        <v>2360</v>
      </c>
      <c r="C1012" s="39" t="s">
        <v>130</v>
      </c>
      <c r="D1012" s="40" t="s">
        <v>117</v>
      </c>
      <c r="E1012" s="40" t="s">
        <v>117</v>
      </c>
      <c r="F1012" s="39" t="s">
        <v>118</v>
      </c>
      <c r="G1012" s="112">
        <v>15180176</v>
      </c>
      <c r="H1012" s="113">
        <v>43446</v>
      </c>
      <c r="I1012" s="142" t="s">
        <v>1838</v>
      </c>
      <c r="J1012" s="143" t="s">
        <v>285</v>
      </c>
      <c r="K1012" s="114" t="s">
        <v>1071</v>
      </c>
      <c r="L1012" s="115">
        <v>49209</v>
      </c>
    </row>
    <row r="1013" spans="2:12" ht="30" x14ac:dyDescent="0.3">
      <c r="B1013" s="20" t="s">
        <v>2360</v>
      </c>
      <c r="C1013" s="39" t="s">
        <v>130</v>
      </c>
      <c r="D1013" s="40" t="s">
        <v>117</v>
      </c>
      <c r="E1013" s="40" t="s">
        <v>117</v>
      </c>
      <c r="F1013" s="39" t="s">
        <v>118</v>
      </c>
      <c r="G1013" s="112">
        <v>15180178</v>
      </c>
      <c r="H1013" s="113">
        <v>43446</v>
      </c>
      <c r="I1013" s="142" t="s">
        <v>1839</v>
      </c>
      <c r="J1013" s="143" t="s">
        <v>32</v>
      </c>
      <c r="K1013" s="114" t="s">
        <v>1069</v>
      </c>
      <c r="L1013" s="115">
        <v>62905</v>
      </c>
    </row>
    <row r="1014" spans="2:12" ht="30" x14ac:dyDescent="0.3">
      <c r="B1014" s="20" t="s">
        <v>2360</v>
      </c>
      <c r="C1014" s="39" t="s">
        <v>130</v>
      </c>
      <c r="D1014" s="40" t="s">
        <v>117</v>
      </c>
      <c r="E1014" s="40" t="s">
        <v>117</v>
      </c>
      <c r="F1014" s="39" t="s">
        <v>118</v>
      </c>
      <c r="G1014" s="112">
        <v>15180180</v>
      </c>
      <c r="H1014" s="113">
        <v>43451</v>
      </c>
      <c r="I1014" s="142" t="s">
        <v>1840</v>
      </c>
      <c r="J1014" s="143" t="s">
        <v>50</v>
      </c>
      <c r="K1014" s="114" t="s">
        <v>53</v>
      </c>
      <c r="L1014" s="115">
        <v>1143501</v>
      </c>
    </row>
    <row r="1015" spans="2:12" ht="60" x14ac:dyDescent="0.3">
      <c r="B1015" s="20" t="s">
        <v>2360</v>
      </c>
      <c r="C1015" s="39" t="s">
        <v>130</v>
      </c>
      <c r="D1015" s="40" t="s">
        <v>117</v>
      </c>
      <c r="E1015" s="40" t="s">
        <v>117</v>
      </c>
      <c r="F1015" s="39" t="s">
        <v>118</v>
      </c>
      <c r="G1015" s="112">
        <v>15180182</v>
      </c>
      <c r="H1015" s="113">
        <v>43452</v>
      </c>
      <c r="I1015" s="142" t="s">
        <v>1841</v>
      </c>
      <c r="J1015" s="143" t="s">
        <v>1842</v>
      </c>
      <c r="K1015" s="114" t="s">
        <v>1073</v>
      </c>
      <c r="L1015" s="115">
        <v>42729</v>
      </c>
    </row>
    <row r="1016" spans="2:12" ht="45" x14ac:dyDescent="0.3">
      <c r="B1016" s="20" t="s">
        <v>2360</v>
      </c>
      <c r="C1016" s="39" t="s">
        <v>130</v>
      </c>
      <c r="D1016" s="40" t="s">
        <v>117</v>
      </c>
      <c r="E1016" s="40" t="s">
        <v>117</v>
      </c>
      <c r="F1016" s="45" t="s">
        <v>152</v>
      </c>
      <c r="G1016" s="112">
        <v>15180497</v>
      </c>
      <c r="H1016" s="113">
        <v>43452</v>
      </c>
      <c r="I1016" s="142" t="s">
        <v>1843</v>
      </c>
      <c r="J1016" s="143" t="s">
        <v>1079</v>
      </c>
      <c r="K1016" s="114" t="s">
        <v>1080</v>
      </c>
      <c r="L1016" s="115">
        <v>2297414</v>
      </c>
    </row>
    <row r="1017" spans="2:12" ht="45" x14ac:dyDescent="0.3">
      <c r="B1017" s="20" t="s">
        <v>2360</v>
      </c>
      <c r="C1017" s="39" t="s">
        <v>130</v>
      </c>
      <c r="D1017" s="40" t="s">
        <v>117</v>
      </c>
      <c r="E1017" s="40" t="s">
        <v>117</v>
      </c>
      <c r="F1017" s="39" t="s">
        <v>118</v>
      </c>
      <c r="G1017" s="116">
        <v>15180183</v>
      </c>
      <c r="H1017" s="117">
        <v>43452</v>
      </c>
      <c r="I1017" s="39" t="s">
        <v>1844</v>
      </c>
      <c r="J1017" s="143" t="s">
        <v>50</v>
      </c>
      <c r="K1017" s="114" t="s">
        <v>53</v>
      </c>
      <c r="L1017" s="115">
        <v>4092975</v>
      </c>
    </row>
    <row r="1018" spans="2:12" ht="30" x14ac:dyDescent="0.3">
      <c r="B1018" s="20" t="s">
        <v>2360</v>
      </c>
      <c r="C1018" s="39" t="s">
        <v>130</v>
      </c>
      <c r="D1018" s="40" t="s">
        <v>117</v>
      </c>
      <c r="E1018" s="40" t="s">
        <v>117</v>
      </c>
      <c r="F1018" s="39" t="s">
        <v>118</v>
      </c>
      <c r="G1018" s="116">
        <v>15180188</v>
      </c>
      <c r="H1018" s="117">
        <v>43453</v>
      </c>
      <c r="I1018" s="39" t="s">
        <v>1845</v>
      </c>
      <c r="J1018" s="143" t="s">
        <v>285</v>
      </c>
      <c r="K1018" s="114" t="s">
        <v>1071</v>
      </c>
      <c r="L1018" s="115">
        <v>1968040</v>
      </c>
    </row>
    <row r="1019" spans="2:12" ht="45" x14ac:dyDescent="0.3">
      <c r="B1019" s="20" t="s">
        <v>2360</v>
      </c>
      <c r="C1019" s="39" t="s">
        <v>130</v>
      </c>
      <c r="D1019" s="40" t="s">
        <v>117</v>
      </c>
      <c r="E1019" s="40" t="s">
        <v>117</v>
      </c>
      <c r="F1019" s="45" t="s">
        <v>152</v>
      </c>
      <c r="G1019" s="116">
        <v>15180522</v>
      </c>
      <c r="H1019" s="117">
        <v>43454</v>
      </c>
      <c r="I1019" s="39" t="s">
        <v>1846</v>
      </c>
      <c r="J1019" s="143" t="s">
        <v>50</v>
      </c>
      <c r="K1019" s="114" t="s">
        <v>53</v>
      </c>
      <c r="L1019" s="115">
        <v>406304</v>
      </c>
    </row>
    <row r="1020" spans="2:12" ht="45" x14ac:dyDescent="0.3">
      <c r="B1020" s="20" t="s">
        <v>2360</v>
      </c>
      <c r="C1020" s="39" t="s">
        <v>130</v>
      </c>
      <c r="D1020" s="40" t="s">
        <v>117</v>
      </c>
      <c r="E1020" s="40" t="s">
        <v>117</v>
      </c>
      <c r="F1020" s="45" t="s">
        <v>152</v>
      </c>
      <c r="G1020" s="116">
        <v>15180524</v>
      </c>
      <c r="H1020" s="117">
        <v>43454</v>
      </c>
      <c r="I1020" s="39" t="s">
        <v>1847</v>
      </c>
      <c r="J1020" s="143" t="s">
        <v>50</v>
      </c>
      <c r="K1020" s="114" t="s">
        <v>53</v>
      </c>
      <c r="L1020" s="115">
        <v>1307989</v>
      </c>
    </row>
    <row r="1021" spans="2:12" ht="45" x14ac:dyDescent="0.3">
      <c r="B1021" s="20" t="s">
        <v>2360</v>
      </c>
      <c r="C1021" s="39" t="s">
        <v>130</v>
      </c>
      <c r="D1021" s="40" t="s">
        <v>117</v>
      </c>
      <c r="E1021" s="40" t="s">
        <v>117</v>
      </c>
      <c r="F1021" s="39" t="s">
        <v>118</v>
      </c>
      <c r="G1021" s="116">
        <v>15180193</v>
      </c>
      <c r="H1021" s="117">
        <v>43455</v>
      </c>
      <c r="I1021" s="39" t="s">
        <v>1848</v>
      </c>
      <c r="J1021" s="143" t="s">
        <v>1849</v>
      </c>
      <c r="K1021" s="114" t="s">
        <v>1850</v>
      </c>
      <c r="L1021" s="115">
        <v>1054578</v>
      </c>
    </row>
    <row r="1022" spans="2:12" ht="45" x14ac:dyDescent="0.3">
      <c r="B1022" s="20" t="s">
        <v>2360</v>
      </c>
      <c r="C1022" s="39" t="s">
        <v>130</v>
      </c>
      <c r="D1022" s="40" t="s">
        <v>117</v>
      </c>
      <c r="E1022" s="40" t="s">
        <v>117</v>
      </c>
      <c r="F1022" s="39" t="s">
        <v>118</v>
      </c>
      <c r="G1022" s="116">
        <v>15180195</v>
      </c>
      <c r="H1022" s="117">
        <v>43460</v>
      </c>
      <c r="I1022" s="39" t="s">
        <v>1851</v>
      </c>
      <c r="J1022" s="143" t="s">
        <v>1852</v>
      </c>
      <c r="K1022" s="114" t="s">
        <v>1172</v>
      </c>
      <c r="L1022" s="115">
        <v>1110334</v>
      </c>
    </row>
    <row r="1023" spans="2:12" ht="30" x14ac:dyDescent="0.3">
      <c r="B1023" s="20" t="s">
        <v>2360</v>
      </c>
      <c r="C1023" s="39" t="s">
        <v>130</v>
      </c>
      <c r="D1023" s="40" t="s">
        <v>117</v>
      </c>
      <c r="E1023" s="40" t="s">
        <v>117</v>
      </c>
      <c r="F1023" s="39" t="s">
        <v>118</v>
      </c>
      <c r="G1023" s="116">
        <v>15180196</v>
      </c>
      <c r="H1023" s="117">
        <v>43461</v>
      </c>
      <c r="I1023" s="39" t="s">
        <v>1853</v>
      </c>
      <c r="J1023" s="143" t="s">
        <v>1854</v>
      </c>
      <c r="K1023" s="114" t="s">
        <v>1855</v>
      </c>
      <c r="L1023" s="115">
        <v>3023576</v>
      </c>
    </row>
    <row r="1024" spans="2:12" ht="30" x14ac:dyDescent="0.3">
      <c r="B1024" s="20" t="s">
        <v>2360</v>
      </c>
      <c r="C1024" s="39" t="s">
        <v>130</v>
      </c>
      <c r="D1024" s="40" t="s">
        <v>117</v>
      </c>
      <c r="E1024" s="40" t="s">
        <v>117</v>
      </c>
      <c r="F1024" s="45" t="s">
        <v>152</v>
      </c>
      <c r="G1024" s="116">
        <v>15180536</v>
      </c>
      <c r="H1024" s="117">
        <v>43461</v>
      </c>
      <c r="I1024" s="39" t="s">
        <v>1856</v>
      </c>
      <c r="J1024" s="152" t="s">
        <v>317</v>
      </c>
      <c r="K1024" s="209" t="s">
        <v>318</v>
      </c>
      <c r="L1024" s="115">
        <v>666737</v>
      </c>
    </row>
    <row r="1025" spans="2:12" ht="30" x14ac:dyDescent="0.3">
      <c r="B1025" s="20" t="s">
        <v>2360</v>
      </c>
      <c r="C1025" s="39" t="s">
        <v>130</v>
      </c>
      <c r="D1025" s="40" t="s">
        <v>117</v>
      </c>
      <c r="E1025" s="40" t="s">
        <v>117</v>
      </c>
      <c r="F1025" s="39" t="s">
        <v>118</v>
      </c>
      <c r="G1025" s="116">
        <v>15180200</v>
      </c>
      <c r="H1025" s="117">
        <v>43462</v>
      </c>
      <c r="I1025" s="39" t="s">
        <v>1857</v>
      </c>
      <c r="J1025" s="143" t="s">
        <v>50</v>
      </c>
      <c r="K1025" s="114" t="s">
        <v>53</v>
      </c>
      <c r="L1025" s="115">
        <v>4239375</v>
      </c>
    </row>
    <row r="1026" spans="2:12" ht="30" x14ac:dyDescent="0.3">
      <c r="B1026" s="20" t="s">
        <v>2360</v>
      </c>
      <c r="C1026" s="39" t="s">
        <v>130</v>
      </c>
      <c r="D1026" s="40" t="s">
        <v>117</v>
      </c>
      <c r="E1026" s="40" t="s">
        <v>117</v>
      </c>
      <c r="F1026" s="39" t="s">
        <v>118</v>
      </c>
      <c r="G1026" s="116">
        <v>15180177</v>
      </c>
      <c r="H1026" s="117">
        <v>43446</v>
      </c>
      <c r="I1026" s="39" t="s">
        <v>1858</v>
      </c>
      <c r="J1026" s="143" t="s">
        <v>1859</v>
      </c>
      <c r="K1026" s="114" t="s">
        <v>1206</v>
      </c>
      <c r="L1026" s="115">
        <v>221245</v>
      </c>
    </row>
    <row r="1027" spans="2:12" ht="30" x14ac:dyDescent="0.3">
      <c r="B1027" s="20" t="s">
        <v>2360</v>
      </c>
      <c r="C1027" s="39" t="s">
        <v>130</v>
      </c>
      <c r="D1027" s="40" t="s">
        <v>117</v>
      </c>
      <c r="E1027" s="40" t="s">
        <v>117</v>
      </c>
      <c r="F1027" s="39" t="s">
        <v>118</v>
      </c>
      <c r="G1027" s="116">
        <v>15180189</v>
      </c>
      <c r="H1027" s="117">
        <v>43454</v>
      </c>
      <c r="I1027" s="39" t="s">
        <v>1860</v>
      </c>
      <c r="J1027" s="143" t="s">
        <v>1842</v>
      </c>
      <c r="K1027" s="114" t="s">
        <v>1073</v>
      </c>
      <c r="L1027" s="115">
        <v>824356</v>
      </c>
    </row>
    <row r="1028" spans="2:12" ht="30" x14ac:dyDescent="0.3">
      <c r="B1028" s="20" t="s">
        <v>2360</v>
      </c>
      <c r="C1028" s="39" t="s">
        <v>130</v>
      </c>
      <c r="D1028" s="40" t="s">
        <v>117</v>
      </c>
      <c r="E1028" s="40" t="s">
        <v>117</v>
      </c>
      <c r="F1028" s="39" t="s">
        <v>118</v>
      </c>
      <c r="G1028" s="116">
        <v>15180181</v>
      </c>
      <c r="H1028" s="117">
        <v>43452</v>
      </c>
      <c r="I1028" s="39" t="s">
        <v>1861</v>
      </c>
      <c r="J1028" s="143" t="s">
        <v>1842</v>
      </c>
      <c r="K1028" s="114" t="s">
        <v>1073</v>
      </c>
      <c r="L1028" s="115">
        <v>19404835</v>
      </c>
    </row>
    <row r="1029" spans="2:12" ht="30" x14ac:dyDescent="0.3">
      <c r="B1029" s="20" t="s">
        <v>2360</v>
      </c>
      <c r="C1029" s="39" t="s">
        <v>130</v>
      </c>
      <c r="D1029" s="40" t="s">
        <v>117</v>
      </c>
      <c r="E1029" s="40" t="s">
        <v>117</v>
      </c>
      <c r="F1029" s="39" t="s">
        <v>118</v>
      </c>
      <c r="G1029" s="116">
        <v>15180184</v>
      </c>
      <c r="H1029" s="117">
        <v>43453</v>
      </c>
      <c r="I1029" s="39" t="s">
        <v>1862</v>
      </c>
      <c r="J1029" s="143" t="s">
        <v>285</v>
      </c>
      <c r="K1029" s="114" t="s">
        <v>1071</v>
      </c>
      <c r="L1029" s="115">
        <v>2279832</v>
      </c>
    </row>
    <row r="1030" spans="2:12" ht="30" x14ac:dyDescent="0.3">
      <c r="B1030" s="20" t="s">
        <v>2360</v>
      </c>
      <c r="C1030" s="39" t="s">
        <v>130</v>
      </c>
      <c r="D1030" s="40" t="s">
        <v>117</v>
      </c>
      <c r="E1030" s="40" t="s">
        <v>117</v>
      </c>
      <c r="F1030" s="39" t="s">
        <v>118</v>
      </c>
      <c r="G1030" s="116">
        <v>15180185</v>
      </c>
      <c r="H1030" s="117">
        <v>43453</v>
      </c>
      <c r="I1030" s="39" t="s">
        <v>1863</v>
      </c>
      <c r="J1030" s="143" t="s">
        <v>1864</v>
      </c>
      <c r="K1030" s="114" t="s">
        <v>1865</v>
      </c>
      <c r="L1030" s="115">
        <v>3877895</v>
      </c>
    </row>
    <row r="1031" spans="2:12" ht="30" x14ac:dyDescent="0.3">
      <c r="B1031" s="20" t="s">
        <v>2360</v>
      </c>
      <c r="C1031" s="39" t="s">
        <v>130</v>
      </c>
      <c r="D1031" s="40" t="s">
        <v>117</v>
      </c>
      <c r="E1031" s="40" t="s">
        <v>117</v>
      </c>
      <c r="F1031" s="39" t="s">
        <v>118</v>
      </c>
      <c r="G1031" s="116">
        <v>15180186</v>
      </c>
      <c r="H1031" s="117">
        <v>43453</v>
      </c>
      <c r="I1031" s="39" t="s">
        <v>1866</v>
      </c>
      <c r="J1031" s="143" t="s">
        <v>1867</v>
      </c>
      <c r="K1031" s="114" t="s">
        <v>1868</v>
      </c>
      <c r="L1031" s="115">
        <v>308544</v>
      </c>
    </row>
    <row r="1032" spans="2:12" ht="30" x14ac:dyDescent="0.3">
      <c r="B1032" s="20" t="s">
        <v>2360</v>
      </c>
      <c r="C1032" s="39" t="s">
        <v>130</v>
      </c>
      <c r="D1032" s="40" t="s">
        <v>117</v>
      </c>
      <c r="E1032" s="40" t="s">
        <v>117</v>
      </c>
      <c r="F1032" s="39" t="s">
        <v>118</v>
      </c>
      <c r="G1032" s="116">
        <v>15180187</v>
      </c>
      <c r="H1032" s="117">
        <v>43453</v>
      </c>
      <c r="I1032" s="39" t="s">
        <v>1869</v>
      </c>
      <c r="J1032" s="143" t="s">
        <v>1870</v>
      </c>
      <c r="K1032" s="114" t="s">
        <v>1871</v>
      </c>
      <c r="L1032" s="115">
        <v>230491</v>
      </c>
    </row>
    <row r="1033" spans="2:12" ht="30" x14ac:dyDescent="0.3">
      <c r="B1033" s="20" t="s">
        <v>2360</v>
      </c>
      <c r="C1033" s="139" t="s">
        <v>114</v>
      </c>
      <c r="D1033" s="110" t="s">
        <v>1872</v>
      </c>
      <c r="E1033" s="111">
        <v>43280</v>
      </c>
      <c r="F1033" s="45" t="s">
        <v>152</v>
      </c>
      <c r="G1033" s="116">
        <v>15180498</v>
      </c>
      <c r="H1033" s="117">
        <v>43452</v>
      </c>
      <c r="I1033" s="142" t="s">
        <v>1873</v>
      </c>
      <c r="J1033" s="143" t="s">
        <v>1874</v>
      </c>
      <c r="K1033" s="114" t="s">
        <v>1875</v>
      </c>
      <c r="L1033" s="115">
        <v>249300</v>
      </c>
    </row>
    <row r="1034" spans="2:12" ht="30" x14ac:dyDescent="0.3">
      <c r="B1034" s="20" t="s">
        <v>2360</v>
      </c>
      <c r="C1034" s="139" t="s">
        <v>114</v>
      </c>
      <c r="D1034" s="110" t="s">
        <v>1872</v>
      </c>
      <c r="E1034" s="111">
        <v>43280</v>
      </c>
      <c r="F1034" s="45" t="s">
        <v>152</v>
      </c>
      <c r="G1034" s="116">
        <v>15180499</v>
      </c>
      <c r="H1034" s="117">
        <v>43452</v>
      </c>
      <c r="I1034" s="142" t="s">
        <v>1873</v>
      </c>
      <c r="J1034" s="143" t="s">
        <v>46</v>
      </c>
      <c r="K1034" s="114" t="s">
        <v>44</v>
      </c>
      <c r="L1034" s="115">
        <v>249300</v>
      </c>
    </row>
    <row r="1035" spans="2:12" ht="30" x14ac:dyDescent="0.3">
      <c r="B1035" s="20" t="s">
        <v>2360</v>
      </c>
      <c r="C1035" s="139" t="s">
        <v>114</v>
      </c>
      <c r="D1035" s="110" t="s">
        <v>1872</v>
      </c>
      <c r="E1035" s="111">
        <v>43280</v>
      </c>
      <c r="F1035" s="45" t="s">
        <v>152</v>
      </c>
      <c r="G1035" s="116">
        <v>15180500</v>
      </c>
      <c r="H1035" s="117">
        <v>43452</v>
      </c>
      <c r="I1035" s="142" t="s">
        <v>1876</v>
      </c>
      <c r="J1035" s="143" t="s">
        <v>46</v>
      </c>
      <c r="K1035" s="114" t="s">
        <v>44</v>
      </c>
      <c r="L1035" s="115">
        <v>249300</v>
      </c>
    </row>
    <row r="1036" spans="2:12" ht="45" x14ac:dyDescent="0.3">
      <c r="B1036" s="20" t="s">
        <v>2360</v>
      </c>
      <c r="C1036" s="139" t="s">
        <v>114</v>
      </c>
      <c r="D1036" s="110" t="s">
        <v>1872</v>
      </c>
      <c r="E1036" s="111">
        <v>43280</v>
      </c>
      <c r="F1036" s="45" t="s">
        <v>152</v>
      </c>
      <c r="G1036" s="116">
        <v>15180525</v>
      </c>
      <c r="H1036" s="117">
        <v>43454</v>
      </c>
      <c r="I1036" s="142" t="s">
        <v>1877</v>
      </c>
      <c r="J1036" s="143" t="s">
        <v>1878</v>
      </c>
      <c r="K1036" s="114" t="s">
        <v>1879</v>
      </c>
      <c r="L1036" s="115">
        <v>249300</v>
      </c>
    </row>
    <row r="1037" spans="2:12" ht="45" x14ac:dyDescent="0.3">
      <c r="B1037" s="20" t="s">
        <v>2360</v>
      </c>
      <c r="C1037" s="139" t="s">
        <v>114</v>
      </c>
      <c r="D1037" s="110" t="s">
        <v>1872</v>
      </c>
      <c r="E1037" s="111">
        <v>43280</v>
      </c>
      <c r="F1037" s="45" t="s">
        <v>152</v>
      </c>
      <c r="G1037" s="116">
        <v>15180551</v>
      </c>
      <c r="H1037" s="117">
        <v>43462</v>
      </c>
      <c r="I1037" s="142" t="s">
        <v>1880</v>
      </c>
      <c r="J1037" s="143" t="s">
        <v>1878</v>
      </c>
      <c r="K1037" s="114" t="s">
        <v>1879</v>
      </c>
      <c r="L1037" s="115">
        <v>399704</v>
      </c>
    </row>
    <row r="1038" spans="2:12" ht="30" x14ac:dyDescent="0.3">
      <c r="B1038" s="20" t="s">
        <v>2360</v>
      </c>
      <c r="C1038" s="139" t="s">
        <v>114</v>
      </c>
      <c r="D1038" s="110" t="s">
        <v>1881</v>
      </c>
      <c r="E1038" s="111">
        <v>43385</v>
      </c>
      <c r="F1038" s="45" t="s">
        <v>152</v>
      </c>
      <c r="G1038" s="116">
        <v>15180509</v>
      </c>
      <c r="H1038" s="117">
        <v>43454</v>
      </c>
      <c r="I1038" s="142" t="s">
        <v>1882</v>
      </c>
      <c r="J1038" s="143" t="s">
        <v>1883</v>
      </c>
      <c r="K1038" s="114" t="s">
        <v>1884</v>
      </c>
      <c r="L1038" s="115">
        <v>110800</v>
      </c>
    </row>
    <row r="1039" spans="2:12" ht="30" x14ac:dyDescent="0.3">
      <c r="B1039" s="20" t="s">
        <v>2360</v>
      </c>
      <c r="C1039" s="139" t="s">
        <v>114</v>
      </c>
      <c r="D1039" s="110" t="s">
        <v>1881</v>
      </c>
      <c r="E1039" s="111">
        <v>43385</v>
      </c>
      <c r="F1039" s="45" t="s">
        <v>152</v>
      </c>
      <c r="G1039" s="116">
        <v>15180512</v>
      </c>
      <c r="H1039" s="117">
        <v>43454</v>
      </c>
      <c r="I1039" s="142" t="s">
        <v>1885</v>
      </c>
      <c r="J1039" s="143" t="s">
        <v>1886</v>
      </c>
      <c r="K1039" s="114" t="s">
        <v>1887</v>
      </c>
      <c r="L1039" s="115">
        <v>110190</v>
      </c>
    </row>
    <row r="1040" spans="2:12" ht="15.75" x14ac:dyDescent="0.35">
      <c r="B1040" s="20" t="s">
        <v>2360</v>
      </c>
      <c r="C1040" s="139" t="s">
        <v>14</v>
      </c>
      <c r="D1040" s="40" t="s">
        <v>117</v>
      </c>
      <c r="E1040" s="40" t="s">
        <v>117</v>
      </c>
      <c r="F1040" s="116" t="s">
        <v>338</v>
      </c>
      <c r="G1040" s="116" t="s">
        <v>226</v>
      </c>
      <c r="H1040" s="100">
        <v>43465</v>
      </c>
      <c r="I1040" s="39" t="s">
        <v>1888</v>
      </c>
      <c r="J1040" s="142" t="s">
        <v>1139</v>
      </c>
      <c r="K1040" s="34" t="s">
        <v>1329</v>
      </c>
      <c r="L1040" s="118">
        <v>275130</v>
      </c>
    </row>
    <row r="1041" spans="2:12" ht="15.75" x14ac:dyDescent="0.35">
      <c r="B1041" s="20" t="s">
        <v>2360</v>
      </c>
      <c r="C1041" s="139" t="s">
        <v>14</v>
      </c>
      <c r="D1041" s="40" t="s">
        <v>117</v>
      </c>
      <c r="E1041" s="40" t="s">
        <v>117</v>
      </c>
      <c r="F1041" s="116" t="s">
        <v>338</v>
      </c>
      <c r="G1041" s="116" t="s">
        <v>226</v>
      </c>
      <c r="H1041" s="100">
        <v>43465</v>
      </c>
      <c r="I1041" s="39" t="s">
        <v>1889</v>
      </c>
      <c r="J1041" s="142" t="s">
        <v>1139</v>
      </c>
      <c r="K1041" s="34" t="s">
        <v>1329</v>
      </c>
      <c r="L1041" s="118">
        <v>119490</v>
      </c>
    </row>
    <row r="1042" spans="2:12" ht="15.75" x14ac:dyDescent="0.35">
      <c r="B1042" s="20" t="s">
        <v>2360</v>
      </c>
      <c r="C1042" s="139" t="s">
        <v>14</v>
      </c>
      <c r="D1042" s="40" t="s">
        <v>117</v>
      </c>
      <c r="E1042" s="40" t="s">
        <v>117</v>
      </c>
      <c r="F1042" s="116" t="s">
        <v>338</v>
      </c>
      <c r="G1042" s="116" t="s">
        <v>226</v>
      </c>
      <c r="H1042" s="100">
        <v>43465</v>
      </c>
      <c r="I1042" s="39" t="s">
        <v>1890</v>
      </c>
      <c r="J1042" s="142" t="s">
        <v>1139</v>
      </c>
      <c r="K1042" s="34" t="s">
        <v>1329</v>
      </c>
      <c r="L1042" s="118">
        <v>227920</v>
      </c>
    </row>
    <row r="1043" spans="2:12" ht="30" x14ac:dyDescent="0.35">
      <c r="B1043" s="20" t="s">
        <v>2360</v>
      </c>
      <c r="C1043" s="139" t="s">
        <v>14</v>
      </c>
      <c r="D1043" s="40" t="s">
        <v>117</v>
      </c>
      <c r="E1043" s="40" t="s">
        <v>117</v>
      </c>
      <c r="F1043" s="116" t="s">
        <v>338</v>
      </c>
      <c r="G1043" s="116" t="s">
        <v>226</v>
      </c>
      <c r="H1043" s="100">
        <v>43465</v>
      </c>
      <c r="I1043" s="39" t="s">
        <v>1891</v>
      </c>
      <c r="J1043" s="142" t="s">
        <v>1139</v>
      </c>
      <c r="K1043" s="34" t="s">
        <v>1329</v>
      </c>
      <c r="L1043" s="118">
        <v>6970</v>
      </c>
    </row>
    <row r="1044" spans="2:12" ht="30" x14ac:dyDescent="0.35">
      <c r="B1044" s="20" t="s">
        <v>2360</v>
      </c>
      <c r="C1044" s="139" t="s">
        <v>14</v>
      </c>
      <c r="D1044" s="40" t="s">
        <v>117</v>
      </c>
      <c r="E1044" s="40" t="s">
        <v>117</v>
      </c>
      <c r="F1044" s="116" t="s">
        <v>338</v>
      </c>
      <c r="G1044" s="116" t="s">
        <v>226</v>
      </c>
      <c r="H1044" s="100">
        <v>43465</v>
      </c>
      <c r="I1044" s="39" t="s">
        <v>1892</v>
      </c>
      <c r="J1044" s="142" t="s">
        <v>1139</v>
      </c>
      <c r="K1044" s="34" t="s">
        <v>1329</v>
      </c>
      <c r="L1044" s="118">
        <v>58610</v>
      </c>
    </row>
    <row r="1045" spans="2:12" ht="15.75" x14ac:dyDescent="0.35">
      <c r="B1045" s="20" t="s">
        <v>2360</v>
      </c>
      <c r="C1045" s="139" t="s">
        <v>14</v>
      </c>
      <c r="D1045" s="40" t="s">
        <v>117</v>
      </c>
      <c r="E1045" s="40" t="s">
        <v>117</v>
      </c>
      <c r="F1045" s="116" t="s">
        <v>338</v>
      </c>
      <c r="G1045" s="116" t="s">
        <v>226</v>
      </c>
      <c r="H1045" s="100">
        <v>43465</v>
      </c>
      <c r="I1045" s="39" t="s">
        <v>1893</v>
      </c>
      <c r="J1045" s="143" t="s">
        <v>1894</v>
      </c>
      <c r="K1045" s="48" t="s">
        <v>1895</v>
      </c>
      <c r="L1045" s="118">
        <v>1942960</v>
      </c>
    </row>
    <row r="1046" spans="2:12" ht="30" x14ac:dyDescent="0.35">
      <c r="B1046" s="20" t="s">
        <v>2360</v>
      </c>
      <c r="C1046" s="139" t="s">
        <v>14</v>
      </c>
      <c r="D1046" s="40" t="s">
        <v>117</v>
      </c>
      <c r="E1046" s="40" t="s">
        <v>117</v>
      </c>
      <c r="F1046" s="116" t="s">
        <v>338</v>
      </c>
      <c r="G1046" s="47" t="s">
        <v>226</v>
      </c>
      <c r="H1046" s="100">
        <v>43465</v>
      </c>
      <c r="I1046" s="39" t="s">
        <v>1896</v>
      </c>
      <c r="J1046" s="143" t="s">
        <v>1331</v>
      </c>
      <c r="K1046" s="48" t="s">
        <v>947</v>
      </c>
      <c r="L1046" s="118">
        <v>63638</v>
      </c>
    </row>
    <row r="1047" spans="2:12" ht="30" x14ac:dyDescent="0.35">
      <c r="B1047" s="20" t="s">
        <v>2360</v>
      </c>
      <c r="C1047" s="139" t="s">
        <v>14</v>
      </c>
      <c r="D1047" s="40" t="s">
        <v>117</v>
      </c>
      <c r="E1047" s="40" t="s">
        <v>117</v>
      </c>
      <c r="F1047" s="116" t="s">
        <v>338</v>
      </c>
      <c r="G1047" s="47" t="s">
        <v>226</v>
      </c>
      <c r="H1047" s="100">
        <v>43465</v>
      </c>
      <c r="I1047" s="39" t="s">
        <v>1897</v>
      </c>
      <c r="J1047" s="143" t="s">
        <v>1331</v>
      </c>
      <c r="K1047" s="48" t="s">
        <v>947</v>
      </c>
      <c r="L1047" s="118">
        <v>337711</v>
      </c>
    </row>
    <row r="1048" spans="2:12" ht="15.75" x14ac:dyDescent="0.35">
      <c r="B1048" s="20" t="s">
        <v>2360</v>
      </c>
      <c r="C1048" s="139" t="s">
        <v>14</v>
      </c>
      <c r="D1048" s="40" t="s">
        <v>117</v>
      </c>
      <c r="E1048" s="40" t="s">
        <v>117</v>
      </c>
      <c r="F1048" s="116" t="s">
        <v>338</v>
      </c>
      <c r="G1048" s="47" t="s">
        <v>226</v>
      </c>
      <c r="H1048" s="100">
        <v>43465</v>
      </c>
      <c r="I1048" s="39" t="s">
        <v>1898</v>
      </c>
      <c r="J1048" s="143" t="s">
        <v>1331</v>
      </c>
      <c r="K1048" s="48" t="s">
        <v>947</v>
      </c>
      <c r="L1048" s="118">
        <v>1148359</v>
      </c>
    </row>
    <row r="1049" spans="2:12" ht="30" x14ac:dyDescent="0.35">
      <c r="B1049" s="20" t="s">
        <v>2360</v>
      </c>
      <c r="C1049" s="139" t="s">
        <v>14</v>
      </c>
      <c r="D1049" s="40" t="s">
        <v>117</v>
      </c>
      <c r="E1049" s="40" t="s">
        <v>117</v>
      </c>
      <c r="F1049" s="116" t="s">
        <v>338</v>
      </c>
      <c r="G1049" s="47" t="s">
        <v>226</v>
      </c>
      <c r="H1049" s="100">
        <v>43465</v>
      </c>
      <c r="I1049" s="39" t="s">
        <v>1899</v>
      </c>
      <c r="J1049" s="143" t="s">
        <v>1331</v>
      </c>
      <c r="K1049" s="48" t="s">
        <v>947</v>
      </c>
      <c r="L1049" s="118">
        <v>4056799</v>
      </c>
    </row>
    <row r="1050" spans="2:12" ht="60" x14ac:dyDescent="0.35">
      <c r="B1050" s="20" t="s">
        <v>2360</v>
      </c>
      <c r="C1050" s="39" t="s">
        <v>63</v>
      </c>
      <c r="D1050" s="110" t="s">
        <v>1900</v>
      </c>
      <c r="E1050" s="111">
        <v>43455</v>
      </c>
      <c r="F1050" s="110" t="s">
        <v>338</v>
      </c>
      <c r="G1050" s="112" t="s">
        <v>226</v>
      </c>
      <c r="H1050" s="100">
        <v>43465</v>
      </c>
      <c r="I1050" s="142" t="s">
        <v>1901</v>
      </c>
      <c r="J1050" s="143" t="s">
        <v>1902</v>
      </c>
      <c r="K1050" s="114" t="s">
        <v>1903</v>
      </c>
      <c r="L1050" s="115">
        <v>3406516</v>
      </c>
    </row>
    <row r="1051" spans="2:12" ht="45" x14ac:dyDescent="0.3">
      <c r="B1051" s="20" t="s">
        <v>2355</v>
      </c>
      <c r="C1051" s="39" t="s">
        <v>151</v>
      </c>
      <c r="D1051" s="40" t="s">
        <v>117</v>
      </c>
      <c r="E1051" s="40" t="s">
        <v>117</v>
      </c>
      <c r="F1051" s="45" t="s">
        <v>152</v>
      </c>
      <c r="G1051" s="31">
        <v>14180331</v>
      </c>
      <c r="H1051" s="32">
        <v>43437</v>
      </c>
      <c r="I1051" s="59" t="s">
        <v>1141</v>
      </c>
      <c r="J1051" s="95" t="s">
        <v>1142</v>
      </c>
      <c r="K1051" s="33" t="s">
        <v>1143</v>
      </c>
      <c r="L1051" s="177">
        <v>135858</v>
      </c>
    </row>
    <row r="1052" spans="2:12" ht="30" x14ac:dyDescent="0.3">
      <c r="B1052" s="20" t="s">
        <v>2355</v>
      </c>
      <c r="C1052" s="139" t="s">
        <v>13</v>
      </c>
      <c r="D1052" s="40" t="s">
        <v>117</v>
      </c>
      <c r="E1052" s="40" t="s">
        <v>117</v>
      </c>
      <c r="F1052" s="39" t="s">
        <v>118</v>
      </c>
      <c r="G1052" s="31">
        <v>14180245</v>
      </c>
      <c r="H1052" s="32">
        <v>43437</v>
      </c>
      <c r="I1052" s="89" t="s">
        <v>1144</v>
      </c>
      <c r="J1052" s="95" t="s">
        <v>1145</v>
      </c>
      <c r="K1052" s="33" t="s">
        <v>1146</v>
      </c>
      <c r="L1052" s="177">
        <v>1399273</v>
      </c>
    </row>
    <row r="1053" spans="2:12" ht="45" x14ac:dyDescent="0.3">
      <c r="B1053" s="20" t="s">
        <v>2355</v>
      </c>
      <c r="C1053" s="39" t="s">
        <v>151</v>
      </c>
      <c r="D1053" s="40" t="s">
        <v>117</v>
      </c>
      <c r="E1053" s="40" t="s">
        <v>117</v>
      </c>
      <c r="F1053" s="39" t="s">
        <v>118</v>
      </c>
      <c r="G1053" s="24">
        <v>14180247</v>
      </c>
      <c r="H1053" s="26">
        <v>43437</v>
      </c>
      <c r="I1053" s="89" t="s">
        <v>1147</v>
      </c>
      <c r="J1053" s="95" t="s">
        <v>1148</v>
      </c>
      <c r="K1053" s="34" t="s">
        <v>1149</v>
      </c>
      <c r="L1053" s="178">
        <v>1166200</v>
      </c>
    </row>
    <row r="1054" spans="2:12" ht="45" x14ac:dyDescent="0.3">
      <c r="B1054" s="20" t="s">
        <v>2355</v>
      </c>
      <c r="C1054" s="39" t="s">
        <v>151</v>
      </c>
      <c r="D1054" s="40" t="s">
        <v>117</v>
      </c>
      <c r="E1054" s="40" t="s">
        <v>117</v>
      </c>
      <c r="F1054" s="45" t="s">
        <v>152</v>
      </c>
      <c r="G1054" s="31">
        <v>14180332</v>
      </c>
      <c r="H1054" s="32">
        <v>43437</v>
      </c>
      <c r="I1054" s="89" t="s">
        <v>1150</v>
      </c>
      <c r="J1054" s="95" t="s">
        <v>1151</v>
      </c>
      <c r="K1054" s="33" t="s">
        <v>1152</v>
      </c>
      <c r="L1054" s="177">
        <v>69000</v>
      </c>
    </row>
    <row r="1055" spans="2:12" ht="45" x14ac:dyDescent="0.3">
      <c r="B1055" s="20" t="s">
        <v>2355</v>
      </c>
      <c r="C1055" s="39" t="s">
        <v>151</v>
      </c>
      <c r="D1055" s="40" t="s">
        <v>117</v>
      </c>
      <c r="E1055" s="40" t="s">
        <v>117</v>
      </c>
      <c r="F1055" s="45" t="s">
        <v>152</v>
      </c>
      <c r="G1055" s="31">
        <v>14180333</v>
      </c>
      <c r="H1055" s="32">
        <v>43437</v>
      </c>
      <c r="I1055" s="89" t="s">
        <v>1153</v>
      </c>
      <c r="J1055" s="95" t="s">
        <v>847</v>
      </c>
      <c r="K1055" s="33" t="s">
        <v>1154</v>
      </c>
      <c r="L1055" s="177">
        <v>44444</v>
      </c>
    </row>
    <row r="1056" spans="2:12" ht="30" x14ac:dyDescent="0.3">
      <c r="B1056" s="20" t="s">
        <v>2355</v>
      </c>
      <c r="C1056" s="39" t="s">
        <v>130</v>
      </c>
      <c r="D1056" s="40" t="s">
        <v>117</v>
      </c>
      <c r="E1056" s="40" t="s">
        <v>117</v>
      </c>
      <c r="F1056" s="39" t="s">
        <v>118</v>
      </c>
      <c r="G1056" s="31">
        <v>14180250</v>
      </c>
      <c r="H1056" s="32">
        <v>43438</v>
      </c>
      <c r="I1056" s="89" t="s">
        <v>1155</v>
      </c>
      <c r="J1056" s="95" t="s">
        <v>108</v>
      </c>
      <c r="K1056" s="33" t="s">
        <v>113</v>
      </c>
      <c r="L1056" s="177">
        <v>155954</v>
      </c>
    </row>
    <row r="1057" spans="2:12" ht="45" x14ac:dyDescent="0.3">
      <c r="B1057" s="20" t="s">
        <v>2355</v>
      </c>
      <c r="C1057" s="39" t="s">
        <v>130</v>
      </c>
      <c r="D1057" s="40" t="s">
        <v>117</v>
      </c>
      <c r="E1057" s="40" t="s">
        <v>117</v>
      </c>
      <c r="F1057" s="45" t="s">
        <v>152</v>
      </c>
      <c r="G1057" s="31">
        <v>14180334</v>
      </c>
      <c r="H1057" s="32">
        <v>43438</v>
      </c>
      <c r="I1057" s="89" t="s">
        <v>1156</v>
      </c>
      <c r="J1057" s="95" t="s">
        <v>695</v>
      </c>
      <c r="K1057" s="33" t="s">
        <v>1157</v>
      </c>
      <c r="L1057" s="177">
        <v>1445048</v>
      </c>
    </row>
    <row r="1058" spans="2:12" ht="30" x14ac:dyDescent="0.3">
      <c r="B1058" s="20" t="s">
        <v>2355</v>
      </c>
      <c r="C1058" s="39" t="s">
        <v>130</v>
      </c>
      <c r="D1058" s="40" t="s">
        <v>117</v>
      </c>
      <c r="E1058" s="40" t="s">
        <v>117</v>
      </c>
      <c r="F1058" s="39" t="s">
        <v>118</v>
      </c>
      <c r="G1058" s="31">
        <v>14180251</v>
      </c>
      <c r="H1058" s="32">
        <v>43438</v>
      </c>
      <c r="I1058" s="89" t="s">
        <v>1158</v>
      </c>
      <c r="J1058" s="95" t="s">
        <v>695</v>
      </c>
      <c r="K1058" s="33" t="s">
        <v>1157</v>
      </c>
      <c r="L1058" s="177">
        <v>999255</v>
      </c>
    </row>
    <row r="1059" spans="2:12" ht="45" x14ac:dyDescent="0.3">
      <c r="B1059" s="20" t="s">
        <v>2355</v>
      </c>
      <c r="C1059" s="39" t="s">
        <v>130</v>
      </c>
      <c r="D1059" s="40" t="s">
        <v>117</v>
      </c>
      <c r="E1059" s="40" t="s">
        <v>117</v>
      </c>
      <c r="F1059" s="45" t="s">
        <v>152</v>
      </c>
      <c r="G1059" s="31">
        <v>14180335</v>
      </c>
      <c r="H1059" s="32">
        <v>43439</v>
      </c>
      <c r="I1059" s="89" t="s">
        <v>1159</v>
      </c>
      <c r="J1059" s="95" t="s">
        <v>1160</v>
      </c>
      <c r="K1059" s="33" t="s">
        <v>1161</v>
      </c>
      <c r="L1059" s="177">
        <v>152684</v>
      </c>
    </row>
    <row r="1060" spans="2:12" ht="45" x14ac:dyDescent="0.3">
      <c r="B1060" s="20" t="s">
        <v>2355</v>
      </c>
      <c r="C1060" s="39" t="s">
        <v>151</v>
      </c>
      <c r="D1060" s="40" t="s">
        <v>117</v>
      </c>
      <c r="E1060" s="40" t="s">
        <v>117</v>
      </c>
      <c r="F1060" s="45" t="s">
        <v>152</v>
      </c>
      <c r="G1060" s="31">
        <v>14180336</v>
      </c>
      <c r="H1060" s="32">
        <v>43439</v>
      </c>
      <c r="I1060" s="89" t="s">
        <v>1162</v>
      </c>
      <c r="J1060" s="95" t="s">
        <v>847</v>
      </c>
      <c r="K1060" s="33" t="s">
        <v>1154</v>
      </c>
      <c r="L1060" s="177">
        <v>55556</v>
      </c>
    </row>
    <row r="1061" spans="2:12" ht="30" x14ac:dyDescent="0.3">
      <c r="B1061" s="20" t="s">
        <v>2355</v>
      </c>
      <c r="C1061" s="39" t="s">
        <v>130</v>
      </c>
      <c r="D1061" s="40" t="s">
        <v>117</v>
      </c>
      <c r="E1061" s="40" t="s">
        <v>117</v>
      </c>
      <c r="F1061" s="39" t="s">
        <v>118</v>
      </c>
      <c r="G1061" s="31">
        <v>14180252</v>
      </c>
      <c r="H1061" s="32">
        <v>43439</v>
      </c>
      <c r="I1061" s="89" t="s">
        <v>1163</v>
      </c>
      <c r="J1061" s="95" t="s">
        <v>1164</v>
      </c>
      <c r="K1061" s="33" t="s">
        <v>1165</v>
      </c>
      <c r="L1061" s="177">
        <v>101071</v>
      </c>
    </row>
    <row r="1062" spans="2:12" ht="30" x14ac:dyDescent="0.3">
      <c r="B1062" s="20" t="s">
        <v>2355</v>
      </c>
      <c r="C1062" s="39" t="s">
        <v>125</v>
      </c>
      <c r="D1062" s="24" t="s">
        <v>1166</v>
      </c>
      <c r="E1062" s="26">
        <v>43438</v>
      </c>
      <c r="F1062" s="45" t="s">
        <v>152</v>
      </c>
      <c r="G1062" s="31">
        <v>14180337</v>
      </c>
      <c r="H1062" s="32">
        <v>43439</v>
      </c>
      <c r="I1062" s="89" t="s">
        <v>1167</v>
      </c>
      <c r="J1062" s="95" t="s">
        <v>1168</v>
      </c>
      <c r="K1062" s="33" t="s">
        <v>1169</v>
      </c>
      <c r="L1062" s="177">
        <v>864535</v>
      </c>
    </row>
    <row r="1063" spans="2:12" ht="60" x14ac:dyDescent="0.3">
      <c r="B1063" s="20" t="s">
        <v>2355</v>
      </c>
      <c r="C1063" s="39" t="s">
        <v>130</v>
      </c>
      <c r="D1063" s="40" t="s">
        <v>117</v>
      </c>
      <c r="E1063" s="40" t="s">
        <v>117</v>
      </c>
      <c r="F1063" s="39" t="s">
        <v>118</v>
      </c>
      <c r="G1063" s="31">
        <v>14180253</v>
      </c>
      <c r="H1063" s="32">
        <v>43439</v>
      </c>
      <c r="I1063" s="89" t="s">
        <v>1170</v>
      </c>
      <c r="J1063" s="95" t="s">
        <v>1171</v>
      </c>
      <c r="K1063" s="33" t="s">
        <v>1172</v>
      </c>
      <c r="L1063" s="177">
        <v>953442</v>
      </c>
    </row>
    <row r="1064" spans="2:12" ht="45" x14ac:dyDescent="0.3">
      <c r="B1064" s="20" t="s">
        <v>2355</v>
      </c>
      <c r="C1064" s="39" t="s">
        <v>151</v>
      </c>
      <c r="D1064" s="40" t="s">
        <v>117</v>
      </c>
      <c r="E1064" s="40" t="s">
        <v>117</v>
      </c>
      <c r="F1064" s="45" t="s">
        <v>152</v>
      </c>
      <c r="G1064" s="31">
        <v>14180254</v>
      </c>
      <c r="H1064" s="32">
        <v>43439</v>
      </c>
      <c r="I1064" s="89" t="s">
        <v>1173</v>
      </c>
      <c r="J1064" s="96" t="s">
        <v>1174</v>
      </c>
      <c r="K1064" s="33" t="s">
        <v>1175</v>
      </c>
      <c r="L1064" s="177">
        <v>215760</v>
      </c>
    </row>
    <row r="1065" spans="2:12" ht="45" x14ac:dyDescent="0.3">
      <c r="B1065" s="20" t="s">
        <v>2355</v>
      </c>
      <c r="C1065" s="39" t="s">
        <v>151</v>
      </c>
      <c r="D1065" s="40" t="s">
        <v>117</v>
      </c>
      <c r="E1065" s="40" t="s">
        <v>117</v>
      </c>
      <c r="F1065" s="45" t="s">
        <v>152</v>
      </c>
      <c r="G1065" s="31">
        <v>14180338</v>
      </c>
      <c r="H1065" s="32">
        <v>43439</v>
      </c>
      <c r="I1065" s="89" t="s">
        <v>1176</v>
      </c>
      <c r="J1065" s="95" t="s">
        <v>1174</v>
      </c>
      <c r="K1065" s="34" t="s">
        <v>1175</v>
      </c>
      <c r="L1065" s="177">
        <v>60000</v>
      </c>
    </row>
    <row r="1066" spans="2:12" ht="45" x14ac:dyDescent="0.3">
      <c r="B1066" s="20" t="s">
        <v>2355</v>
      </c>
      <c r="C1066" s="39" t="s">
        <v>130</v>
      </c>
      <c r="D1066" s="40" t="s">
        <v>117</v>
      </c>
      <c r="E1066" s="40" t="s">
        <v>117</v>
      </c>
      <c r="F1066" s="39" t="s">
        <v>118</v>
      </c>
      <c r="G1066" s="31">
        <v>14180255</v>
      </c>
      <c r="H1066" s="32">
        <v>43439</v>
      </c>
      <c r="I1066" s="89" t="s">
        <v>1177</v>
      </c>
      <c r="J1066" s="95" t="s">
        <v>1178</v>
      </c>
      <c r="K1066" s="34" t="s">
        <v>1073</v>
      </c>
      <c r="L1066" s="177">
        <v>139091</v>
      </c>
    </row>
    <row r="1067" spans="2:12" ht="30" x14ac:dyDescent="0.3">
      <c r="B1067" s="20" t="s">
        <v>2355</v>
      </c>
      <c r="C1067" s="39" t="s">
        <v>130</v>
      </c>
      <c r="D1067" s="40" t="s">
        <v>117</v>
      </c>
      <c r="E1067" s="40" t="s">
        <v>117</v>
      </c>
      <c r="F1067" s="39" t="s">
        <v>118</v>
      </c>
      <c r="G1067" s="31">
        <v>14180256</v>
      </c>
      <c r="H1067" s="32">
        <v>43439</v>
      </c>
      <c r="I1067" s="89" t="s">
        <v>1179</v>
      </c>
      <c r="J1067" s="95" t="s">
        <v>66</v>
      </c>
      <c r="K1067" s="33" t="s">
        <v>64</v>
      </c>
      <c r="L1067" s="177">
        <v>187337</v>
      </c>
    </row>
    <row r="1068" spans="2:12" ht="30" x14ac:dyDescent="0.3">
      <c r="B1068" s="20" t="s">
        <v>2355</v>
      </c>
      <c r="C1068" s="139" t="s">
        <v>13</v>
      </c>
      <c r="D1068" s="40" t="s">
        <v>117</v>
      </c>
      <c r="E1068" s="40" t="s">
        <v>117</v>
      </c>
      <c r="F1068" s="39" t="s">
        <v>118</v>
      </c>
      <c r="G1068" s="31">
        <v>14180257</v>
      </c>
      <c r="H1068" s="32">
        <v>43440</v>
      </c>
      <c r="I1068" s="89" t="s">
        <v>1180</v>
      </c>
      <c r="J1068" s="96" t="s">
        <v>1178</v>
      </c>
      <c r="K1068" s="33" t="s">
        <v>1073</v>
      </c>
      <c r="L1068" s="177">
        <v>39406</v>
      </c>
    </row>
    <row r="1069" spans="2:12" ht="45" x14ac:dyDescent="0.3">
      <c r="B1069" s="20" t="s">
        <v>2355</v>
      </c>
      <c r="C1069" s="39" t="s">
        <v>130</v>
      </c>
      <c r="D1069" s="40" t="s">
        <v>117</v>
      </c>
      <c r="E1069" s="40" t="s">
        <v>117</v>
      </c>
      <c r="F1069" s="39" t="s">
        <v>118</v>
      </c>
      <c r="G1069" s="31">
        <v>14180258</v>
      </c>
      <c r="H1069" s="32">
        <v>43440</v>
      </c>
      <c r="I1069" s="89" t="s">
        <v>1181</v>
      </c>
      <c r="J1069" s="95" t="s">
        <v>1182</v>
      </c>
      <c r="K1069" s="33" t="s">
        <v>1183</v>
      </c>
      <c r="L1069" s="177">
        <v>81845</v>
      </c>
    </row>
    <row r="1070" spans="2:12" ht="30" x14ac:dyDescent="0.3">
      <c r="B1070" s="20" t="s">
        <v>2355</v>
      </c>
      <c r="C1070" s="39" t="s">
        <v>63</v>
      </c>
      <c r="D1070" s="24" t="s">
        <v>1184</v>
      </c>
      <c r="E1070" s="26">
        <v>43215</v>
      </c>
      <c r="F1070" s="45" t="s">
        <v>152</v>
      </c>
      <c r="G1070" s="31">
        <v>14180339</v>
      </c>
      <c r="H1070" s="32">
        <v>43440</v>
      </c>
      <c r="I1070" s="89" t="s">
        <v>1185</v>
      </c>
      <c r="J1070" s="95" t="s">
        <v>1186</v>
      </c>
      <c r="K1070" s="33" t="s">
        <v>1187</v>
      </c>
      <c r="L1070" s="177">
        <v>150800</v>
      </c>
    </row>
    <row r="1071" spans="2:12" ht="60" x14ac:dyDescent="0.3">
      <c r="B1071" s="20" t="s">
        <v>2355</v>
      </c>
      <c r="C1071" s="39" t="s">
        <v>151</v>
      </c>
      <c r="D1071" s="40" t="s">
        <v>117</v>
      </c>
      <c r="E1071" s="40" t="s">
        <v>117</v>
      </c>
      <c r="F1071" s="45" t="s">
        <v>152</v>
      </c>
      <c r="G1071" s="31">
        <v>14180340</v>
      </c>
      <c r="H1071" s="32">
        <v>43440</v>
      </c>
      <c r="I1071" s="89" t="s">
        <v>1188</v>
      </c>
      <c r="J1071" s="95" t="s">
        <v>1186</v>
      </c>
      <c r="K1071" s="33" t="s">
        <v>1187</v>
      </c>
      <c r="L1071" s="177">
        <v>145000</v>
      </c>
    </row>
    <row r="1072" spans="2:12" ht="60" x14ac:dyDescent="0.3">
      <c r="B1072" s="20" t="s">
        <v>2355</v>
      </c>
      <c r="C1072" s="39" t="s">
        <v>151</v>
      </c>
      <c r="D1072" s="40" t="s">
        <v>117</v>
      </c>
      <c r="E1072" s="40" t="s">
        <v>117</v>
      </c>
      <c r="F1072" s="45" t="s">
        <v>152</v>
      </c>
      <c r="G1072" s="31">
        <v>14180341</v>
      </c>
      <c r="H1072" s="32">
        <v>43441</v>
      </c>
      <c r="I1072" s="89" t="s">
        <v>1189</v>
      </c>
      <c r="J1072" s="95" t="s">
        <v>276</v>
      </c>
      <c r="K1072" s="33" t="s">
        <v>1190</v>
      </c>
      <c r="L1072" s="177">
        <v>295049</v>
      </c>
    </row>
    <row r="1073" spans="2:12" ht="30" x14ac:dyDescent="0.3">
      <c r="B1073" s="20" t="s">
        <v>2355</v>
      </c>
      <c r="C1073" s="39" t="s">
        <v>130</v>
      </c>
      <c r="D1073" s="40" t="s">
        <v>117</v>
      </c>
      <c r="E1073" s="40" t="s">
        <v>117</v>
      </c>
      <c r="F1073" s="39" t="s">
        <v>118</v>
      </c>
      <c r="G1073" s="31">
        <v>14180259</v>
      </c>
      <c r="H1073" s="32">
        <v>43441</v>
      </c>
      <c r="I1073" s="89" t="s">
        <v>1191</v>
      </c>
      <c r="J1073" s="95" t="s">
        <v>1192</v>
      </c>
      <c r="K1073" s="33" t="s">
        <v>1193</v>
      </c>
      <c r="L1073" s="177">
        <v>2368123</v>
      </c>
    </row>
    <row r="1074" spans="2:12" ht="30" x14ac:dyDescent="0.3">
      <c r="B1074" s="20" t="s">
        <v>2355</v>
      </c>
      <c r="C1074" s="39" t="s">
        <v>63</v>
      </c>
      <c r="D1074" s="24" t="s">
        <v>1194</v>
      </c>
      <c r="E1074" s="26">
        <v>43441</v>
      </c>
      <c r="F1074" s="45" t="s">
        <v>152</v>
      </c>
      <c r="G1074" s="31">
        <v>14180342</v>
      </c>
      <c r="H1074" s="32">
        <v>43441</v>
      </c>
      <c r="I1074" s="89" t="s">
        <v>1195</v>
      </c>
      <c r="J1074" s="95" t="s">
        <v>1196</v>
      </c>
      <c r="K1074" s="33" t="s">
        <v>1197</v>
      </c>
      <c r="L1074" s="177">
        <v>7096985</v>
      </c>
    </row>
    <row r="1075" spans="2:12" ht="60" x14ac:dyDescent="0.3">
      <c r="B1075" s="20" t="s">
        <v>2355</v>
      </c>
      <c r="C1075" s="39" t="s">
        <v>130</v>
      </c>
      <c r="D1075" s="40" t="s">
        <v>117</v>
      </c>
      <c r="E1075" s="40" t="s">
        <v>117</v>
      </c>
      <c r="F1075" s="39" t="s">
        <v>118</v>
      </c>
      <c r="G1075" s="31">
        <v>14180260</v>
      </c>
      <c r="H1075" s="32">
        <v>43444</v>
      </c>
      <c r="I1075" s="89" t="s">
        <v>1198</v>
      </c>
      <c r="J1075" s="95" t="s">
        <v>1199</v>
      </c>
      <c r="K1075" s="33" t="s">
        <v>1200</v>
      </c>
      <c r="L1075" s="177">
        <v>671102</v>
      </c>
    </row>
    <row r="1076" spans="2:12" ht="45" x14ac:dyDescent="0.3">
      <c r="B1076" s="20" t="s">
        <v>2355</v>
      </c>
      <c r="C1076" s="39" t="s">
        <v>151</v>
      </c>
      <c r="D1076" s="40" t="s">
        <v>117</v>
      </c>
      <c r="E1076" s="40" t="s">
        <v>117</v>
      </c>
      <c r="F1076" s="45" t="s">
        <v>152</v>
      </c>
      <c r="G1076" s="31">
        <v>14180343</v>
      </c>
      <c r="H1076" s="32">
        <v>43444</v>
      </c>
      <c r="I1076" s="89" t="s">
        <v>1201</v>
      </c>
      <c r="J1076" s="95" t="s">
        <v>1202</v>
      </c>
      <c r="K1076" s="33" t="s">
        <v>1203</v>
      </c>
      <c r="L1076" s="177">
        <v>44444</v>
      </c>
    </row>
    <row r="1077" spans="2:12" ht="30" x14ac:dyDescent="0.3">
      <c r="B1077" s="20" t="s">
        <v>2355</v>
      </c>
      <c r="C1077" s="139" t="s">
        <v>13</v>
      </c>
      <c r="D1077" s="40" t="s">
        <v>117</v>
      </c>
      <c r="E1077" s="40" t="s">
        <v>117</v>
      </c>
      <c r="F1077" s="39" t="s">
        <v>118</v>
      </c>
      <c r="G1077" s="31">
        <v>14180261</v>
      </c>
      <c r="H1077" s="32">
        <v>43444</v>
      </c>
      <c r="I1077" s="89" t="s">
        <v>1204</v>
      </c>
      <c r="J1077" s="95" t="s">
        <v>1205</v>
      </c>
      <c r="K1077" s="33" t="s">
        <v>1206</v>
      </c>
      <c r="L1077" s="177">
        <v>55311</v>
      </c>
    </row>
    <row r="1078" spans="2:12" ht="60" x14ac:dyDescent="0.3">
      <c r="B1078" s="20" t="s">
        <v>2355</v>
      </c>
      <c r="C1078" s="39" t="s">
        <v>130</v>
      </c>
      <c r="D1078" s="40" t="s">
        <v>117</v>
      </c>
      <c r="E1078" s="40" t="s">
        <v>117</v>
      </c>
      <c r="F1078" s="39" t="s">
        <v>118</v>
      </c>
      <c r="G1078" s="31">
        <v>14180262</v>
      </c>
      <c r="H1078" s="32">
        <v>43444</v>
      </c>
      <c r="I1078" s="89" t="s">
        <v>1207</v>
      </c>
      <c r="J1078" s="95" t="s">
        <v>1199</v>
      </c>
      <c r="K1078" s="33" t="s">
        <v>1200</v>
      </c>
      <c r="L1078" s="177">
        <v>671102</v>
      </c>
    </row>
    <row r="1079" spans="2:12" ht="45" x14ac:dyDescent="0.3">
      <c r="B1079" s="20" t="s">
        <v>2355</v>
      </c>
      <c r="C1079" s="39" t="s">
        <v>151</v>
      </c>
      <c r="D1079" s="40" t="s">
        <v>117</v>
      </c>
      <c r="E1079" s="40" t="s">
        <v>117</v>
      </c>
      <c r="F1079" s="45" t="s">
        <v>152</v>
      </c>
      <c r="G1079" s="31">
        <v>14180344</v>
      </c>
      <c r="H1079" s="32">
        <v>43444</v>
      </c>
      <c r="I1079" s="89" t="s">
        <v>1208</v>
      </c>
      <c r="J1079" s="95" t="s">
        <v>1209</v>
      </c>
      <c r="K1079" s="33" t="s">
        <v>1169</v>
      </c>
      <c r="L1079" s="177">
        <v>232050</v>
      </c>
    </row>
    <row r="1080" spans="2:12" ht="30" x14ac:dyDescent="0.3">
      <c r="B1080" s="20" t="s">
        <v>2355</v>
      </c>
      <c r="C1080" s="39" t="s">
        <v>130</v>
      </c>
      <c r="D1080" s="40" t="s">
        <v>117</v>
      </c>
      <c r="E1080" s="40" t="s">
        <v>117</v>
      </c>
      <c r="F1080" s="45" t="s">
        <v>152</v>
      </c>
      <c r="G1080" s="31">
        <v>14180263</v>
      </c>
      <c r="H1080" s="32">
        <v>43445</v>
      </c>
      <c r="I1080" s="89" t="s">
        <v>1210</v>
      </c>
      <c r="J1080" s="95" t="s">
        <v>884</v>
      </c>
      <c r="K1080" s="33" t="s">
        <v>1211</v>
      </c>
      <c r="L1080" s="177">
        <v>463304</v>
      </c>
    </row>
    <row r="1081" spans="2:12" ht="30" x14ac:dyDescent="0.3">
      <c r="B1081" s="20" t="s">
        <v>2355</v>
      </c>
      <c r="C1081" s="39" t="s">
        <v>130</v>
      </c>
      <c r="D1081" s="40" t="s">
        <v>117</v>
      </c>
      <c r="E1081" s="40" t="s">
        <v>117</v>
      </c>
      <c r="F1081" s="45" t="s">
        <v>152</v>
      </c>
      <c r="G1081" s="31">
        <v>14180345</v>
      </c>
      <c r="H1081" s="32">
        <v>43445</v>
      </c>
      <c r="I1081" s="89" t="s">
        <v>1212</v>
      </c>
      <c r="J1081" s="95" t="s">
        <v>884</v>
      </c>
      <c r="K1081" s="33" t="s">
        <v>1211</v>
      </c>
      <c r="L1081" s="177">
        <v>463304</v>
      </c>
    </row>
    <row r="1082" spans="2:12" ht="60" x14ac:dyDescent="0.3">
      <c r="B1082" s="20" t="s">
        <v>2355</v>
      </c>
      <c r="C1082" s="39" t="s">
        <v>130</v>
      </c>
      <c r="D1082" s="40" t="s">
        <v>117</v>
      </c>
      <c r="E1082" s="40" t="s">
        <v>117</v>
      </c>
      <c r="F1082" s="45" t="s">
        <v>152</v>
      </c>
      <c r="G1082" s="31">
        <v>14180346</v>
      </c>
      <c r="H1082" s="32">
        <v>43445</v>
      </c>
      <c r="I1082" s="89" t="s">
        <v>1213</v>
      </c>
      <c r="J1082" s="95" t="s">
        <v>1214</v>
      </c>
      <c r="K1082" s="33" t="s">
        <v>1215</v>
      </c>
      <c r="L1082" s="177">
        <v>120000</v>
      </c>
    </row>
    <row r="1083" spans="2:12" ht="60" x14ac:dyDescent="0.3">
      <c r="B1083" s="20" t="s">
        <v>2355</v>
      </c>
      <c r="C1083" s="39" t="s">
        <v>130</v>
      </c>
      <c r="D1083" s="40" t="s">
        <v>117</v>
      </c>
      <c r="E1083" s="40" t="s">
        <v>117</v>
      </c>
      <c r="F1083" s="45" t="s">
        <v>152</v>
      </c>
      <c r="G1083" s="31">
        <v>14180347</v>
      </c>
      <c r="H1083" s="32">
        <v>43445</v>
      </c>
      <c r="I1083" s="89" t="s">
        <v>1216</v>
      </c>
      <c r="J1083" s="95" t="s">
        <v>1214</v>
      </c>
      <c r="K1083" s="33" t="s">
        <v>1215</v>
      </c>
      <c r="L1083" s="177">
        <v>120000</v>
      </c>
    </row>
    <row r="1084" spans="2:12" ht="75" x14ac:dyDescent="0.3">
      <c r="B1084" s="20" t="s">
        <v>2355</v>
      </c>
      <c r="C1084" s="139" t="s">
        <v>13</v>
      </c>
      <c r="D1084" s="40" t="s">
        <v>117</v>
      </c>
      <c r="E1084" s="40" t="s">
        <v>117</v>
      </c>
      <c r="F1084" s="39" t="s">
        <v>118</v>
      </c>
      <c r="G1084" s="24">
        <v>14180265</v>
      </c>
      <c r="H1084" s="26">
        <v>43446</v>
      </c>
      <c r="I1084" s="89" t="s">
        <v>1217</v>
      </c>
      <c r="J1084" s="95" t="s">
        <v>1218</v>
      </c>
      <c r="K1084" s="34" t="s">
        <v>1219</v>
      </c>
      <c r="L1084" s="179">
        <v>295953</v>
      </c>
    </row>
    <row r="1085" spans="2:12" ht="45" x14ac:dyDescent="0.3">
      <c r="B1085" s="20" t="s">
        <v>2355</v>
      </c>
      <c r="C1085" s="39" t="s">
        <v>130</v>
      </c>
      <c r="D1085" s="40" t="s">
        <v>117</v>
      </c>
      <c r="E1085" s="40" t="s">
        <v>117</v>
      </c>
      <c r="F1085" s="39" t="s">
        <v>118</v>
      </c>
      <c r="G1085" s="31">
        <v>14180266</v>
      </c>
      <c r="H1085" s="32">
        <v>43446</v>
      </c>
      <c r="I1085" s="89" t="s">
        <v>1220</v>
      </c>
      <c r="J1085" s="95" t="s">
        <v>1221</v>
      </c>
      <c r="K1085" s="33" t="s">
        <v>1222</v>
      </c>
      <c r="L1085" s="177">
        <v>464029</v>
      </c>
    </row>
    <row r="1086" spans="2:12" ht="30" x14ac:dyDescent="0.3">
      <c r="B1086" s="20" t="s">
        <v>2355</v>
      </c>
      <c r="C1086" s="39" t="s">
        <v>130</v>
      </c>
      <c r="D1086" s="40" t="s">
        <v>117</v>
      </c>
      <c r="E1086" s="40" t="s">
        <v>117</v>
      </c>
      <c r="F1086" s="39" t="s">
        <v>118</v>
      </c>
      <c r="G1086" s="31">
        <v>14180267</v>
      </c>
      <c r="H1086" s="32">
        <v>43446</v>
      </c>
      <c r="I1086" s="89" t="s">
        <v>1223</v>
      </c>
      <c r="J1086" s="95" t="s">
        <v>1224</v>
      </c>
      <c r="K1086" s="33" t="s">
        <v>1225</v>
      </c>
      <c r="L1086" s="177">
        <v>270106</v>
      </c>
    </row>
    <row r="1087" spans="2:12" ht="45" x14ac:dyDescent="0.3">
      <c r="B1087" s="20" t="s">
        <v>2355</v>
      </c>
      <c r="C1087" s="39" t="s">
        <v>130</v>
      </c>
      <c r="D1087" s="40" t="s">
        <v>117</v>
      </c>
      <c r="E1087" s="40" t="s">
        <v>117</v>
      </c>
      <c r="F1087" s="39" t="s">
        <v>118</v>
      </c>
      <c r="G1087" s="31">
        <v>14180268</v>
      </c>
      <c r="H1087" s="32">
        <v>43446</v>
      </c>
      <c r="I1087" s="89" t="s">
        <v>1226</v>
      </c>
      <c r="J1087" s="95" t="s">
        <v>1224</v>
      </c>
      <c r="K1087" s="33" t="s">
        <v>1225</v>
      </c>
      <c r="L1087" s="177">
        <v>1235101</v>
      </c>
    </row>
    <row r="1088" spans="2:12" ht="45" x14ac:dyDescent="0.3">
      <c r="B1088" s="20" t="s">
        <v>2355</v>
      </c>
      <c r="C1088" s="139" t="s">
        <v>13</v>
      </c>
      <c r="D1088" s="40" t="s">
        <v>117</v>
      </c>
      <c r="E1088" s="40" t="s">
        <v>117</v>
      </c>
      <c r="F1088" s="39" t="s">
        <v>118</v>
      </c>
      <c r="G1088" s="31">
        <v>14180269</v>
      </c>
      <c r="H1088" s="32">
        <v>43446</v>
      </c>
      <c r="I1088" s="89" t="s">
        <v>1227</v>
      </c>
      <c r="J1088" s="95" t="s">
        <v>1228</v>
      </c>
      <c r="K1088" s="33" t="s">
        <v>1229</v>
      </c>
      <c r="L1088" s="177">
        <v>111960</v>
      </c>
    </row>
    <row r="1089" spans="2:12" ht="45" x14ac:dyDescent="0.3">
      <c r="B1089" s="20" t="s">
        <v>2355</v>
      </c>
      <c r="C1089" s="39" t="s">
        <v>130</v>
      </c>
      <c r="D1089" s="40" t="s">
        <v>117</v>
      </c>
      <c r="E1089" s="40" t="s">
        <v>117</v>
      </c>
      <c r="F1089" s="39" t="s">
        <v>118</v>
      </c>
      <c r="G1089" s="31">
        <v>14180271</v>
      </c>
      <c r="H1089" s="32">
        <v>43446</v>
      </c>
      <c r="I1089" s="89" t="s">
        <v>1230</v>
      </c>
      <c r="J1089" s="95" t="s">
        <v>1224</v>
      </c>
      <c r="K1089" s="33" t="s">
        <v>1225</v>
      </c>
      <c r="L1089" s="177">
        <v>426020</v>
      </c>
    </row>
    <row r="1090" spans="2:12" ht="30" x14ac:dyDescent="0.3">
      <c r="B1090" s="20" t="s">
        <v>2355</v>
      </c>
      <c r="C1090" s="39" t="s">
        <v>130</v>
      </c>
      <c r="D1090" s="40" t="s">
        <v>117</v>
      </c>
      <c r="E1090" s="40" t="s">
        <v>117</v>
      </c>
      <c r="F1090" s="39" t="s">
        <v>118</v>
      </c>
      <c r="G1090" s="31">
        <v>14180272</v>
      </c>
      <c r="H1090" s="32">
        <v>43446</v>
      </c>
      <c r="I1090" s="39" t="s">
        <v>1231</v>
      </c>
      <c r="J1090" s="95" t="s">
        <v>1232</v>
      </c>
      <c r="K1090" s="33" t="s">
        <v>1233</v>
      </c>
      <c r="L1090" s="177">
        <v>1667511</v>
      </c>
    </row>
    <row r="1091" spans="2:12" ht="45" x14ac:dyDescent="0.3">
      <c r="B1091" s="20" t="s">
        <v>2355</v>
      </c>
      <c r="C1091" s="39" t="s">
        <v>151</v>
      </c>
      <c r="D1091" s="40" t="s">
        <v>117</v>
      </c>
      <c r="E1091" s="40" t="s">
        <v>117</v>
      </c>
      <c r="F1091" s="45" t="s">
        <v>152</v>
      </c>
      <c r="G1091" s="31">
        <v>14180348</v>
      </c>
      <c r="H1091" s="32">
        <v>43446</v>
      </c>
      <c r="I1091" s="39" t="s">
        <v>1234</v>
      </c>
      <c r="J1091" s="95" t="s">
        <v>1235</v>
      </c>
      <c r="K1091" s="33" t="s">
        <v>1236</v>
      </c>
      <c r="L1091" s="177">
        <v>89250</v>
      </c>
    </row>
    <row r="1092" spans="2:12" ht="60" x14ac:dyDescent="0.3">
      <c r="B1092" s="20" t="s">
        <v>2355</v>
      </c>
      <c r="C1092" s="39" t="s">
        <v>151</v>
      </c>
      <c r="D1092" s="40" t="s">
        <v>117</v>
      </c>
      <c r="E1092" s="40" t="s">
        <v>117</v>
      </c>
      <c r="F1092" s="45" t="s">
        <v>152</v>
      </c>
      <c r="G1092" s="31">
        <v>14180349</v>
      </c>
      <c r="H1092" s="32">
        <v>43446</v>
      </c>
      <c r="I1092" s="39" t="s">
        <v>1237</v>
      </c>
      <c r="J1092" s="152" t="s">
        <v>317</v>
      </c>
      <c r="K1092" s="209" t="s">
        <v>318</v>
      </c>
      <c r="L1092" s="177">
        <v>1329300</v>
      </c>
    </row>
    <row r="1093" spans="2:12" ht="60" x14ac:dyDescent="0.3">
      <c r="B1093" s="20" t="s">
        <v>2355</v>
      </c>
      <c r="C1093" s="39" t="s">
        <v>130</v>
      </c>
      <c r="D1093" s="40" t="s">
        <v>117</v>
      </c>
      <c r="E1093" s="40" t="s">
        <v>117</v>
      </c>
      <c r="F1093" s="45" t="s">
        <v>152</v>
      </c>
      <c r="G1093" s="31">
        <v>14180350</v>
      </c>
      <c r="H1093" s="32">
        <v>43446</v>
      </c>
      <c r="I1093" s="39" t="s">
        <v>2659</v>
      </c>
      <c r="J1093" s="95" t="s">
        <v>884</v>
      </c>
      <c r="K1093" s="33" t="s">
        <v>1211</v>
      </c>
      <c r="L1093" s="177">
        <v>330833</v>
      </c>
    </row>
    <row r="1094" spans="2:12" ht="30" x14ac:dyDescent="0.3">
      <c r="B1094" s="20" t="s">
        <v>2355</v>
      </c>
      <c r="C1094" s="139" t="s">
        <v>13</v>
      </c>
      <c r="D1094" s="40" t="s">
        <v>117</v>
      </c>
      <c r="E1094" s="40" t="s">
        <v>117</v>
      </c>
      <c r="F1094" s="45" t="s">
        <v>152</v>
      </c>
      <c r="G1094" s="31">
        <v>14180273</v>
      </c>
      <c r="H1094" s="32">
        <v>43447</v>
      </c>
      <c r="I1094" s="39" t="s">
        <v>1238</v>
      </c>
      <c r="J1094" s="95" t="s">
        <v>1124</v>
      </c>
      <c r="K1094" s="33" t="s">
        <v>1125</v>
      </c>
      <c r="L1094" s="177">
        <v>28220</v>
      </c>
    </row>
    <row r="1095" spans="2:12" ht="60" x14ac:dyDescent="0.3">
      <c r="B1095" s="20" t="s">
        <v>2355</v>
      </c>
      <c r="C1095" s="39" t="s">
        <v>130</v>
      </c>
      <c r="D1095" s="40" t="s">
        <v>117</v>
      </c>
      <c r="E1095" s="40" t="s">
        <v>117</v>
      </c>
      <c r="F1095" s="45" t="s">
        <v>152</v>
      </c>
      <c r="G1095" s="31">
        <v>14180351</v>
      </c>
      <c r="H1095" s="32">
        <v>43447</v>
      </c>
      <c r="I1095" s="39" t="s">
        <v>1239</v>
      </c>
      <c r="J1095" s="95" t="s">
        <v>1240</v>
      </c>
      <c r="K1095" s="33" t="s">
        <v>1241</v>
      </c>
      <c r="L1095" s="177">
        <v>1129714</v>
      </c>
    </row>
    <row r="1096" spans="2:12" ht="45" x14ac:dyDescent="0.3">
      <c r="B1096" s="20" t="s">
        <v>2355</v>
      </c>
      <c r="C1096" s="39" t="s">
        <v>125</v>
      </c>
      <c r="D1096" s="24" t="s">
        <v>1242</v>
      </c>
      <c r="E1096" s="26">
        <v>42320</v>
      </c>
      <c r="F1096" s="45" t="s">
        <v>152</v>
      </c>
      <c r="G1096" s="31">
        <v>14180352</v>
      </c>
      <c r="H1096" s="32">
        <v>43447</v>
      </c>
      <c r="I1096" s="39" t="s">
        <v>1243</v>
      </c>
      <c r="J1096" s="95" t="s">
        <v>1244</v>
      </c>
      <c r="K1096" s="33" t="s">
        <v>1245</v>
      </c>
      <c r="L1096" s="177">
        <v>196584</v>
      </c>
    </row>
    <row r="1097" spans="2:12" ht="45" x14ac:dyDescent="0.3">
      <c r="B1097" s="20" t="s">
        <v>2355</v>
      </c>
      <c r="C1097" s="139" t="s">
        <v>13</v>
      </c>
      <c r="D1097" s="40" t="s">
        <v>117</v>
      </c>
      <c r="E1097" s="40" t="s">
        <v>117</v>
      </c>
      <c r="F1097" s="39" t="s">
        <v>118</v>
      </c>
      <c r="G1097" s="31">
        <v>14180274</v>
      </c>
      <c r="H1097" s="32">
        <v>43447</v>
      </c>
      <c r="I1097" s="39" t="s">
        <v>1246</v>
      </c>
      <c r="J1097" s="95" t="s">
        <v>1228</v>
      </c>
      <c r="K1097" s="33" t="s">
        <v>1229</v>
      </c>
      <c r="L1097" s="177">
        <v>55980</v>
      </c>
    </row>
    <row r="1098" spans="2:12" ht="45" x14ac:dyDescent="0.3">
      <c r="B1098" s="20" t="s">
        <v>2355</v>
      </c>
      <c r="C1098" s="39" t="s">
        <v>151</v>
      </c>
      <c r="D1098" s="40" t="s">
        <v>117</v>
      </c>
      <c r="E1098" s="40" t="s">
        <v>117</v>
      </c>
      <c r="F1098" s="45" t="s">
        <v>152</v>
      </c>
      <c r="G1098" s="31">
        <v>14180353</v>
      </c>
      <c r="H1098" s="32">
        <v>43447</v>
      </c>
      <c r="I1098" s="39" t="s">
        <v>1247</v>
      </c>
      <c r="J1098" s="95" t="s">
        <v>1235</v>
      </c>
      <c r="K1098" s="33" t="s">
        <v>1236</v>
      </c>
      <c r="L1098" s="177">
        <v>285600</v>
      </c>
    </row>
    <row r="1099" spans="2:12" ht="45" x14ac:dyDescent="0.3">
      <c r="B1099" s="20" t="s">
        <v>2355</v>
      </c>
      <c r="C1099" s="39" t="s">
        <v>151</v>
      </c>
      <c r="D1099" s="40" t="s">
        <v>117</v>
      </c>
      <c r="E1099" s="40" t="s">
        <v>117</v>
      </c>
      <c r="F1099" s="45" t="s">
        <v>152</v>
      </c>
      <c r="G1099" s="31">
        <v>14180354</v>
      </c>
      <c r="H1099" s="32">
        <v>43447</v>
      </c>
      <c r="I1099" s="39" t="s">
        <v>1248</v>
      </c>
      <c r="J1099" s="95" t="s">
        <v>1235</v>
      </c>
      <c r="K1099" s="33" t="s">
        <v>1236</v>
      </c>
      <c r="L1099" s="177">
        <v>190400</v>
      </c>
    </row>
    <row r="1100" spans="2:12" ht="45" x14ac:dyDescent="0.3">
      <c r="B1100" s="20" t="s">
        <v>2355</v>
      </c>
      <c r="C1100" s="39" t="s">
        <v>130</v>
      </c>
      <c r="D1100" s="40" t="s">
        <v>117</v>
      </c>
      <c r="E1100" s="40" t="s">
        <v>117</v>
      </c>
      <c r="F1100" s="45" t="s">
        <v>152</v>
      </c>
      <c r="G1100" s="31">
        <v>14180275</v>
      </c>
      <c r="H1100" s="32">
        <v>43448</v>
      </c>
      <c r="I1100" s="39" t="s">
        <v>1249</v>
      </c>
      <c r="J1100" s="95" t="s">
        <v>1250</v>
      </c>
      <c r="K1100" s="33" t="s">
        <v>1211</v>
      </c>
      <c r="L1100" s="177">
        <v>310521</v>
      </c>
    </row>
    <row r="1101" spans="2:12" ht="30" x14ac:dyDescent="0.3">
      <c r="B1101" s="20" t="s">
        <v>2355</v>
      </c>
      <c r="C1101" s="39" t="s">
        <v>130</v>
      </c>
      <c r="D1101" s="40" t="s">
        <v>117</v>
      </c>
      <c r="E1101" s="40" t="s">
        <v>117</v>
      </c>
      <c r="F1101" s="39" t="s">
        <v>118</v>
      </c>
      <c r="G1101" s="31">
        <v>14180276</v>
      </c>
      <c r="H1101" s="32">
        <v>43448</v>
      </c>
      <c r="I1101" s="39" t="s">
        <v>1251</v>
      </c>
      <c r="J1101" s="95" t="s">
        <v>1252</v>
      </c>
      <c r="K1101" s="33" t="s">
        <v>1253</v>
      </c>
      <c r="L1101" s="177">
        <v>362926</v>
      </c>
    </row>
    <row r="1102" spans="2:12" ht="60" x14ac:dyDescent="0.3">
      <c r="B1102" s="20" t="s">
        <v>2355</v>
      </c>
      <c r="C1102" s="39" t="s">
        <v>125</v>
      </c>
      <c r="D1102" s="87" t="s">
        <v>1254</v>
      </c>
      <c r="E1102" s="26">
        <v>41311</v>
      </c>
      <c r="F1102" s="39" t="s">
        <v>118</v>
      </c>
      <c r="G1102" s="31">
        <v>14180277</v>
      </c>
      <c r="H1102" s="32">
        <v>43448</v>
      </c>
      <c r="I1102" s="39" t="s">
        <v>1255</v>
      </c>
      <c r="J1102" s="95" t="s">
        <v>1256</v>
      </c>
      <c r="K1102" s="33" t="s">
        <v>1257</v>
      </c>
      <c r="L1102" s="177">
        <v>196850</v>
      </c>
    </row>
    <row r="1103" spans="2:12" ht="60" x14ac:dyDescent="0.3">
      <c r="B1103" s="20" t="s">
        <v>2355</v>
      </c>
      <c r="C1103" s="39" t="s">
        <v>125</v>
      </c>
      <c r="D1103" s="24" t="s">
        <v>1258</v>
      </c>
      <c r="E1103" s="26">
        <v>42527</v>
      </c>
      <c r="F1103" s="39" t="s">
        <v>118</v>
      </c>
      <c r="G1103" s="31">
        <v>14180278</v>
      </c>
      <c r="H1103" s="32">
        <v>43448</v>
      </c>
      <c r="I1103" s="39" t="s">
        <v>1259</v>
      </c>
      <c r="J1103" s="95" t="s">
        <v>1256</v>
      </c>
      <c r="K1103" s="33" t="s">
        <v>1257</v>
      </c>
      <c r="L1103" s="177">
        <v>65617</v>
      </c>
    </row>
    <row r="1104" spans="2:12" ht="60" x14ac:dyDescent="0.3">
      <c r="B1104" s="20" t="s">
        <v>2355</v>
      </c>
      <c r="C1104" s="39" t="s">
        <v>130</v>
      </c>
      <c r="D1104" s="40" t="s">
        <v>117</v>
      </c>
      <c r="E1104" s="40" t="s">
        <v>117</v>
      </c>
      <c r="F1104" s="45" t="s">
        <v>152</v>
      </c>
      <c r="G1104" s="31">
        <v>14180355</v>
      </c>
      <c r="H1104" s="32">
        <v>43448</v>
      </c>
      <c r="I1104" s="39" t="s">
        <v>1260</v>
      </c>
      <c r="J1104" s="95" t="s">
        <v>1240</v>
      </c>
      <c r="K1104" s="33" t="s">
        <v>1241</v>
      </c>
      <c r="L1104" s="177">
        <v>1130165</v>
      </c>
    </row>
    <row r="1105" spans="2:12" ht="45" x14ac:dyDescent="0.3">
      <c r="B1105" s="20" t="s">
        <v>2355</v>
      </c>
      <c r="C1105" s="139" t="s">
        <v>13</v>
      </c>
      <c r="D1105" s="40" t="s">
        <v>117</v>
      </c>
      <c r="E1105" s="40" t="s">
        <v>117</v>
      </c>
      <c r="F1105" s="39" t="s">
        <v>118</v>
      </c>
      <c r="G1105" s="31">
        <v>14180279</v>
      </c>
      <c r="H1105" s="32">
        <v>43452</v>
      </c>
      <c r="I1105" s="39" t="s">
        <v>1261</v>
      </c>
      <c r="J1105" s="95" t="s">
        <v>1199</v>
      </c>
      <c r="K1105" s="33" t="s">
        <v>1200</v>
      </c>
      <c r="L1105" s="177">
        <v>1752049</v>
      </c>
    </row>
    <row r="1106" spans="2:12" ht="60" x14ac:dyDescent="0.3">
      <c r="B1106" s="20" t="s">
        <v>2355</v>
      </c>
      <c r="C1106" s="139" t="s">
        <v>13</v>
      </c>
      <c r="D1106" s="40" t="s">
        <v>117</v>
      </c>
      <c r="E1106" s="40" t="s">
        <v>117</v>
      </c>
      <c r="F1106" s="39" t="s">
        <v>118</v>
      </c>
      <c r="G1106" s="24">
        <v>14180280</v>
      </c>
      <c r="H1106" s="26">
        <v>43452</v>
      </c>
      <c r="I1106" s="39" t="s">
        <v>1262</v>
      </c>
      <c r="J1106" s="95" t="s">
        <v>1199</v>
      </c>
      <c r="K1106" s="34" t="s">
        <v>1200</v>
      </c>
      <c r="L1106" s="179">
        <v>1116518</v>
      </c>
    </row>
    <row r="1107" spans="2:12" ht="30" x14ac:dyDescent="0.3">
      <c r="B1107" s="20" t="s">
        <v>2355</v>
      </c>
      <c r="C1107" s="139" t="s">
        <v>13</v>
      </c>
      <c r="D1107" s="40" t="s">
        <v>117</v>
      </c>
      <c r="E1107" s="40" t="s">
        <v>117</v>
      </c>
      <c r="F1107" s="45" t="s">
        <v>152</v>
      </c>
      <c r="G1107" s="35">
        <v>14180357</v>
      </c>
      <c r="H1107" s="36">
        <v>43453</v>
      </c>
      <c r="I1107" s="39" t="s">
        <v>1263</v>
      </c>
      <c r="J1107" s="95" t="s">
        <v>1264</v>
      </c>
      <c r="K1107" s="34" t="s">
        <v>1265</v>
      </c>
      <c r="L1107" s="178">
        <v>659260</v>
      </c>
    </row>
    <row r="1108" spans="2:12" ht="60" x14ac:dyDescent="0.3">
      <c r="B1108" s="20" t="s">
        <v>2355</v>
      </c>
      <c r="C1108" s="139" t="s">
        <v>13</v>
      </c>
      <c r="D1108" s="40" t="s">
        <v>117</v>
      </c>
      <c r="E1108" s="40" t="s">
        <v>117</v>
      </c>
      <c r="F1108" s="39" t="s">
        <v>118</v>
      </c>
      <c r="G1108" s="35">
        <v>14180282</v>
      </c>
      <c r="H1108" s="36">
        <v>43453</v>
      </c>
      <c r="I1108" s="39" t="s">
        <v>1266</v>
      </c>
      <c r="J1108" s="89" t="s">
        <v>1199</v>
      </c>
      <c r="K1108" s="34" t="s">
        <v>1200</v>
      </c>
      <c r="L1108" s="177">
        <v>949025</v>
      </c>
    </row>
    <row r="1109" spans="2:12" ht="30" x14ac:dyDescent="0.3">
      <c r="B1109" s="20" t="s">
        <v>2355</v>
      </c>
      <c r="C1109" s="39" t="s">
        <v>130</v>
      </c>
      <c r="D1109" s="40" t="s">
        <v>117</v>
      </c>
      <c r="E1109" s="40" t="s">
        <v>117</v>
      </c>
      <c r="F1109" s="39" t="s">
        <v>118</v>
      </c>
      <c r="G1109" s="35">
        <v>14180283</v>
      </c>
      <c r="H1109" s="36">
        <v>43453</v>
      </c>
      <c r="I1109" s="39" t="s">
        <v>1267</v>
      </c>
      <c r="J1109" s="95" t="s">
        <v>108</v>
      </c>
      <c r="K1109" s="34" t="s">
        <v>113</v>
      </c>
      <c r="L1109" s="180">
        <v>399484</v>
      </c>
    </row>
    <row r="1110" spans="2:12" ht="30" x14ac:dyDescent="0.3">
      <c r="B1110" s="20" t="s">
        <v>2355</v>
      </c>
      <c r="C1110" s="39" t="s">
        <v>63</v>
      </c>
      <c r="D1110" s="24" t="s">
        <v>1184</v>
      </c>
      <c r="E1110" s="26">
        <v>43215</v>
      </c>
      <c r="F1110" s="45" t="s">
        <v>152</v>
      </c>
      <c r="G1110" s="31">
        <v>14180358</v>
      </c>
      <c r="H1110" s="32">
        <v>43454</v>
      </c>
      <c r="I1110" s="39" t="s">
        <v>1268</v>
      </c>
      <c r="J1110" s="89" t="s">
        <v>1186</v>
      </c>
      <c r="K1110" s="34" t="s">
        <v>1187</v>
      </c>
      <c r="L1110" s="177">
        <v>440000</v>
      </c>
    </row>
    <row r="1111" spans="2:12" ht="45" x14ac:dyDescent="0.3">
      <c r="B1111" s="20" t="s">
        <v>2355</v>
      </c>
      <c r="C1111" s="39" t="s">
        <v>151</v>
      </c>
      <c r="D1111" s="40" t="s">
        <v>117</v>
      </c>
      <c r="E1111" s="40" t="s">
        <v>117</v>
      </c>
      <c r="F1111" s="45" t="s">
        <v>152</v>
      </c>
      <c r="G1111" s="31">
        <v>14180359</v>
      </c>
      <c r="H1111" s="32">
        <v>43454</v>
      </c>
      <c r="I1111" s="39" t="s">
        <v>1269</v>
      </c>
      <c r="J1111" s="89" t="s">
        <v>1235</v>
      </c>
      <c r="K1111" s="34" t="s">
        <v>1236</v>
      </c>
      <c r="L1111" s="177">
        <v>428400</v>
      </c>
    </row>
    <row r="1112" spans="2:12" ht="45" x14ac:dyDescent="0.3">
      <c r="B1112" s="20" t="s">
        <v>2355</v>
      </c>
      <c r="C1112" s="139" t="s">
        <v>13</v>
      </c>
      <c r="D1112" s="40" t="s">
        <v>117</v>
      </c>
      <c r="E1112" s="40" t="s">
        <v>117</v>
      </c>
      <c r="F1112" s="45" t="s">
        <v>152</v>
      </c>
      <c r="G1112" s="31">
        <v>14180360</v>
      </c>
      <c r="H1112" s="32">
        <v>43454</v>
      </c>
      <c r="I1112" s="39" t="s">
        <v>1270</v>
      </c>
      <c r="J1112" s="95" t="s">
        <v>1235</v>
      </c>
      <c r="K1112" s="34" t="s">
        <v>1236</v>
      </c>
      <c r="L1112" s="177">
        <v>630700</v>
      </c>
    </row>
    <row r="1113" spans="2:12" ht="30" x14ac:dyDescent="0.3">
      <c r="B1113" s="20" t="s">
        <v>2355</v>
      </c>
      <c r="C1113" s="39" t="s">
        <v>130</v>
      </c>
      <c r="D1113" s="40" t="s">
        <v>117</v>
      </c>
      <c r="E1113" s="40" t="s">
        <v>117</v>
      </c>
      <c r="F1113" s="39" t="s">
        <v>118</v>
      </c>
      <c r="G1113" s="31">
        <v>14180284</v>
      </c>
      <c r="H1113" s="32">
        <v>43454</v>
      </c>
      <c r="I1113" s="39" t="s">
        <v>1271</v>
      </c>
      <c r="J1113" s="89" t="s">
        <v>1272</v>
      </c>
      <c r="K1113" s="34" t="s">
        <v>1273</v>
      </c>
      <c r="L1113" s="177">
        <v>4852230</v>
      </c>
    </row>
    <row r="1114" spans="2:12" ht="30" x14ac:dyDescent="0.3">
      <c r="B1114" s="20" t="s">
        <v>2355</v>
      </c>
      <c r="C1114" s="39" t="s">
        <v>125</v>
      </c>
      <c r="D1114" s="24" t="s">
        <v>1274</v>
      </c>
      <c r="E1114" s="26">
        <v>43441</v>
      </c>
      <c r="F1114" s="39" t="s">
        <v>118</v>
      </c>
      <c r="G1114" s="24">
        <v>14180285</v>
      </c>
      <c r="H1114" s="26">
        <v>43454</v>
      </c>
      <c r="I1114" s="39" t="s">
        <v>1275</v>
      </c>
      <c r="J1114" s="95" t="s">
        <v>1276</v>
      </c>
      <c r="K1114" s="34" t="s">
        <v>1277</v>
      </c>
      <c r="L1114" s="179">
        <v>3139150</v>
      </c>
    </row>
    <row r="1115" spans="2:12" ht="30" x14ac:dyDescent="0.3">
      <c r="B1115" s="20" t="s">
        <v>2355</v>
      </c>
      <c r="C1115" s="39" t="s">
        <v>130</v>
      </c>
      <c r="D1115" s="40" t="s">
        <v>117</v>
      </c>
      <c r="E1115" s="40" t="s">
        <v>117</v>
      </c>
      <c r="F1115" s="39" t="s">
        <v>118</v>
      </c>
      <c r="G1115" s="31">
        <v>14180286</v>
      </c>
      <c r="H1115" s="32">
        <v>43455</v>
      </c>
      <c r="I1115" s="39" t="s">
        <v>1278</v>
      </c>
      <c r="J1115" s="89" t="s">
        <v>1232</v>
      </c>
      <c r="K1115" s="34" t="s">
        <v>1233</v>
      </c>
      <c r="L1115" s="177">
        <v>1911183</v>
      </c>
    </row>
    <row r="1116" spans="2:12" ht="45" x14ac:dyDescent="0.3">
      <c r="B1116" s="20" t="s">
        <v>2355</v>
      </c>
      <c r="C1116" s="139" t="s">
        <v>13</v>
      </c>
      <c r="D1116" s="40" t="s">
        <v>117</v>
      </c>
      <c r="E1116" s="40" t="s">
        <v>117</v>
      </c>
      <c r="F1116" s="45" t="s">
        <v>152</v>
      </c>
      <c r="G1116" s="24">
        <v>14180362</v>
      </c>
      <c r="H1116" s="26">
        <v>43455</v>
      </c>
      <c r="I1116" s="39" t="s">
        <v>1279</v>
      </c>
      <c r="J1116" s="95" t="s">
        <v>1280</v>
      </c>
      <c r="K1116" s="34" t="s">
        <v>1281</v>
      </c>
      <c r="L1116" s="179">
        <v>816340</v>
      </c>
    </row>
    <row r="1117" spans="2:12" ht="30" x14ac:dyDescent="0.3">
      <c r="B1117" s="20" t="s">
        <v>2355</v>
      </c>
      <c r="C1117" s="139" t="s">
        <v>13</v>
      </c>
      <c r="D1117" s="40" t="s">
        <v>117</v>
      </c>
      <c r="E1117" s="40" t="s">
        <v>117</v>
      </c>
      <c r="F1117" s="39" t="s">
        <v>118</v>
      </c>
      <c r="G1117" s="31">
        <v>14180287</v>
      </c>
      <c r="H1117" s="32">
        <v>43455</v>
      </c>
      <c r="I1117" s="39" t="s">
        <v>1282</v>
      </c>
      <c r="J1117" s="95" t="s">
        <v>1283</v>
      </c>
      <c r="K1117" s="33" t="s">
        <v>1284</v>
      </c>
      <c r="L1117" s="177">
        <v>2005972</v>
      </c>
    </row>
    <row r="1118" spans="2:12" ht="30" x14ac:dyDescent="0.3">
      <c r="B1118" s="20" t="s">
        <v>2355</v>
      </c>
      <c r="C1118" s="39" t="s">
        <v>130</v>
      </c>
      <c r="D1118" s="40" t="s">
        <v>117</v>
      </c>
      <c r="E1118" s="40" t="s">
        <v>117</v>
      </c>
      <c r="F1118" s="39" t="s">
        <v>118</v>
      </c>
      <c r="G1118" s="31">
        <v>14180288</v>
      </c>
      <c r="H1118" s="32">
        <v>43455</v>
      </c>
      <c r="I1118" s="39" t="s">
        <v>1285</v>
      </c>
      <c r="J1118" s="95" t="s">
        <v>1286</v>
      </c>
      <c r="K1118" s="33" t="s">
        <v>55</v>
      </c>
      <c r="L1118" s="177">
        <v>1910545</v>
      </c>
    </row>
    <row r="1119" spans="2:12" ht="45" x14ac:dyDescent="0.3">
      <c r="B1119" s="20" t="s">
        <v>2355</v>
      </c>
      <c r="C1119" s="39" t="s">
        <v>130</v>
      </c>
      <c r="D1119" s="40" t="s">
        <v>117</v>
      </c>
      <c r="E1119" s="40" t="s">
        <v>117</v>
      </c>
      <c r="F1119" s="39" t="s">
        <v>118</v>
      </c>
      <c r="G1119" s="31">
        <v>14180289</v>
      </c>
      <c r="H1119" s="32">
        <v>43455</v>
      </c>
      <c r="I1119" s="39" t="s">
        <v>1287</v>
      </c>
      <c r="J1119" s="95" t="s">
        <v>1178</v>
      </c>
      <c r="K1119" s="33" t="s">
        <v>1073</v>
      </c>
      <c r="L1119" s="177">
        <v>2534093</v>
      </c>
    </row>
    <row r="1120" spans="2:12" ht="45" x14ac:dyDescent="0.3">
      <c r="B1120" s="20" t="s">
        <v>2355</v>
      </c>
      <c r="C1120" s="139" t="s">
        <v>13</v>
      </c>
      <c r="D1120" s="40" t="s">
        <v>117</v>
      </c>
      <c r="E1120" s="40" t="s">
        <v>117</v>
      </c>
      <c r="F1120" s="39" t="s">
        <v>118</v>
      </c>
      <c r="G1120" s="35">
        <v>14180290</v>
      </c>
      <c r="H1120" s="36">
        <v>43455</v>
      </c>
      <c r="I1120" s="39" t="s">
        <v>1288</v>
      </c>
      <c r="J1120" s="89" t="s">
        <v>1045</v>
      </c>
      <c r="K1120" s="34" t="s">
        <v>1046</v>
      </c>
      <c r="L1120" s="178">
        <v>892500</v>
      </c>
    </row>
    <row r="1121" spans="2:12" ht="45" x14ac:dyDescent="0.3">
      <c r="B1121" s="20" t="s">
        <v>2355</v>
      </c>
      <c r="C1121" s="39" t="s">
        <v>63</v>
      </c>
      <c r="D1121" s="24" t="s">
        <v>1184</v>
      </c>
      <c r="E1121" s="26">
        <v>43215</v>
      </c>
      <c r="F1121" s="45" t="s">
        <v>152</v>
      </c>
      <c r="G1121" s="35">
        <v>14180364</v>
      </c>
      <c r="H1121" s="36">
        <v>43458</v>
      </c>
      <c r="I1121" s="39" t="s">
        <v>1289</v>
      </c>
      <c r="J1121" s="89" t="s">
        <v>1186</v>
      </c>
      <c r="K1121" s="34" t="s">
        <v>1187</v>
      </c>
      <c r="L1121" s="177">
        <v>456000</v>
      </c>
    </row>
    <row r="1122" spans="2:12" ht="45" x14ac:dyDescent="0.3">
      <c r="B1122" s="20" t="s">
        <v>2355</v>
      </c>
      <c r="C1122" s="39" t="s">
        <v>130</v>
      </c>
      <c r="D1122" s="40" t="s">
        <v>117</v>
      </c>
      <c r="E1122" s="40" t="s">
        <v>117</v>
      </c>
      <c r="F1122" s="45" t="s">
        <v>152</v>
      </c>
      <c r="G1122" s="35">
        <v>14180365</v>
      </c>
      <c r="H1122" s="36">
        <v>43458</v>
      </c>
      <c r="I1122" s="39" t="s">
        <v>1290</v>
      </c>
      <c r="J1122" s="89" t="s">
        <v>1291</v>
      </c>
      <c r="K1122" s="34" t="s">
        <v>1292</v>
      </c>
      <c r="L1122" s="180">
        <v>456000</v>
      </c>
    </row>
    <row r="1123" spans="2:12" ht="30" x14ac:dyDescent="0.3">
      <c r="B1123" s="20" t="s">
        <v>2355</v>
      </c>
      <c r="C1123" s="39" t="s">
        <v>130</v>
      </c>
      <c r="D1123" s="40" t="s">
        <v>117</v>
      </c>
      <c r="E1123" s="40" t="s">
        <v>117</v>
      </c>
      <c r="F1123" s="39" t="s">
        <v>118</v>
      </c>
      <c r="G1123" s="35">
        <v>14180291</v>
      </c>
      <c r="H1123" s="36">
        <v>43458</v>
      </c>
      <c r="I1123" s="39" t="s">
        <v>1293</v>
      </c>
      <c r="J1123" s="95" t="s">
        <v>285</v>
      </c>
      <c r="K1123" s="34" t="s">
        <v>1071</v>
      </c>
      <c r="L1123" s="177">
        <v>945764</v>
      </c>
    </row>
    <row r="1124" spans="2:12" ht="30" x14ac:dyDescent="0.3">
      <c r="B1124" s="20" t="s">
        <v>2355</v>
      </c>
      <c r="C1124" s="39" t="s">
        <v>130</v>
      </c>
      <c r="D1124" s="40" t="s">
        <v>117</v>
      </c>
      <c r="E1124" s="40" t="s">
        <v>117</v>
      </c>
      <c r="F1124" s="39" t="s">
        <v>118</v>
      </c>
      <c r="G1124" s="35">
        <v>14180292</v>
      </c>
      <c r="H1124" s="36">
        <v>43458</v>
      </c>
      <c r="I1124" s="39" t="s">
        <v>1294</v>
      </c>
      <c r="J1124" s="95" t="s">
        <v>1295</v>
      </c>
      <c r="K1124" s="34" t="s">
        <v>68</v>
      </c>
      <c r="L1124" s="177">
        <v>1758630</v>
      </c>
    </row>
    <row r="1125" spans="2:12" ht="30" x14ac:dyDescent="0.3">
      <c r="B1125" s="20" t="s">
        <v>2355</v>
      </c>
      <c r="C1125" s="39" t="s">
        <v>130</v>
      </c>
      <c r="D1125" s="40" t="s">
        <v>117</v>
      </c>
      <c r="E1125" s="40" t="s">
        <v>117</v>
      </c>
      <c r="F1125" s="39" t="s">
        <v>118</v>
      </c>
      <c r="G1125" s="31">
        <v>14180293</v>
      </c>
      <c r="H1125" s="32">
        <v>43458</v>
      </c>
      <c r="I1125" s="39" t="s">
        <v>1296</v>
      </c>
      <c r="J1125" s="89" t="s">
        <v>692</v>
      </c>
      <c r="K1125" s="34" t="s">
        <v>69</v>
      </c>
      <c r="L1125" s="177">
        <v>715930</v>
      </c>
    </row>
    <row r="1126" spans="2:12" ht="30" x14ac:dyDescent="0.3">
      <c r="B1126" s="20" t="s">
        <v>2355</v>
      </c>
      <c r="C1126" s="39" t="s">
        <v>63</v>
      </c>
      <c r="D1126" s="24" t="s">
        <v>1184</v>
      </c>
      <c r="E1126" s="26">
        <v>43215</v>
      </c>
      <c r="F1126" s="45" t="s">
        <v>152</v>
      </c>
      <c r="G1126" s="31">
        <v>14180366</v>
      </c>
      <c r="H1126" s="32">
        <v>43460</v>
      </c>
      <c r="I1126" s="39" t="s">
        <v>1297</v>
      </c>
      <c r="J1126" s="95" t="s">
        <v>1186</v>
      </c>
      <c r="K1126" s="34" t="s">
        <v>1187</v>
      </c>
      <c r="L1126" s="177">
        <v>430000</v>
      </c>
    </row>
    <row r="1127" spans="2:12" ht="30" x14ac:dyDescent="0.3">
      <c r="B1127" s="20" t="s">
        <v>2355</v>
      </c>
      <c r="C1127" s="39" t="s">
        <v>125</v>
      </c>
      <c r="D1127" s="24" t="s">
        <v>226</v>
      </c>
      <c r="E1127" s="26" t="s">
        <v>226</v>
      </c>
      <c r="F1127" s="45" t="s">
        <v>152</v>
      </c>
      <c r="G1127" s="31">
        <v>14180294</v>
      </c>
      <c r="H1127" s="32">
        <v>43460</v>
      </c>
      <c r="I1127" s="39" t="s">
        <v>1298</v>
      </c>
      <c r="J1127" s="89" t="s">
        <v>1299</v>
      </c>
      <c r="K1127" s="34" t="s">
        <v>1300</v>
      </c>
      <c r="L1127" s="177">
        <v>217226</v>
      </c>
    </row>
    <row r="1128" spans="2:12" ht="45" x14ac:dyDescent="0.3">
      <c r="B1128" s="20" t="s">
        <v>2355</v>
      </c>
      <c r="C1128" s="139" t="s">
        <v>13</v>
      </c>
      <c r="D1128" s="40" t="s">
        <v>117</v>
      </c>
      <c r="E1128" s="40" t="s">
        <v>117</v>
      </c>
      <c r="F1128" s="39" t="s">
        <v>118</v>
      </c>
      <c r="G1128" s="24">
        <v>14180295</v>
      </c>
      <c r="H1128" s="26">
        <v>43460</v>
      </c>
      <c r="I1128" s="39" t="s">
        <v>1301</v>
      </c>
      <c r="J1128" s="89" t="s">
        <v>1302</v>
      </c>
      <c r="K1128" s="34" t="s">
        <v>1303</v>
      </c>
      <c r="L1128" s="179">
        <v>389130</v>
      </c>
    </row>
    <row r="1129" spans="2:12" ht="30" x14ac:dyDescent="0.3">
      <c r="B1129" s="20" t="s">
        <v>2355</v>
      </c>
      <c r="C1129" s="39" t="s">
        <v>130</v>
      </c>
      <c r="D1129" s="40" t="s">
        <v>117</v>
      </c>
      <c r="E1129" s="40" t="s">
        <v>117</v>
      </c>
      <c r="F1129" s="39" t="s">
        <v>118</v>
      </c>
      <c r="G1129" s="31">
        <v>14180296</v>
      </c>
      <c r="H1129" s="26">
        <v>43460</v>
      </c>
      <c r="I1129" s="39" t="s">
        <v>1304</v>
      </c>
      <c r="J1129" s="89" t="s">
        <v>1199</v>
      </c>
      <c r="K1129" s="34" t="s">
        <v>1200</v>
      </c>
      <c r="L1129" s="177">
        <v>2457789</v>
      </c>
    </row>
    <row r="1130" spans="2:12" ht="30" x14ac:dyDescent="0.3">
      <c r="B1130" s="20" t="s">
        <v>2355</v>
      </c>
      <c r="C1130" s="139" t="s">
        <v>13</v>
      </c>
      <c r="D1130" s="40" t="s">
        <v>117</v>
      </c>
      <c r="E1130" s="40" t="s">
        <v>117</v>
      </c>
      <c r="F1130" s="45" t="s">
        <v>152</v>
      </c>
      <c r="G1130" s="31">
        <v>14180371</v>
      </c>
      <c r="H1130" s="26">
        <v>43460</v>
      </c>
      <c r="I1130" s="39" t="s">
        <v>1305</v>
      </c>
      <c r="J1130" s="89" t="s">
        <v>1186</v>
      </c>
      <c r="K1130" s="34" t="s">
        <v>1187</v>
      </c>
      <c r="L1130" s="177">
        <v>40000</v>
      </c>
    </row>
    <row r="1131" spans="2:12" ht="45" x14ac:dyDescent="0.3">
      <c r="B1131" s="20" t="s">
        <v>2355</v>
      </c>
      <c r="C1131" s="39" t="s">
        <v>130</v>
      </c>
      <c r="D1131" s="40" t="s">
        <v>117</v>
      </c>
      <c r="E1131" s="40" t="s">
        <v>117</v>
      </c>
      <c r="F1131" s="39" t="s">
        <v>118</v>
      </c>
      <c r="G1131" s="31">
        <v>14180297</v>
      </c>
      <c r="H1131" s="26">
        <v>43460</v>
      </c>
      <c r="I1131" s="39" t="s">
        <v>1306</v>
      </c>
      <c r="J1131" s="89" t="s">
        <v>1307</v>
      </c>
      <c r="K1131" s="34" t="s">
        <v>39</v>
      </c>
      <c r="L1131" s="177">
        <v>10000000</v>
      </c>
    </row>
    <row r="1132" spans="2:12" ht="45" x14ac:dyDescent="0.3">
      <c r="B1132" s="20" t="s">
        <v>2355</v>
      </c>
      <c r="C1132" s="39" t="s">
        <v>151</v>
      </c>
      <c r="D1132" s="40" t="s">
        <v>117</v>
      </c>
      <c r="E1132" s="40" t="s">
        <v>117</v>
      </c>
      <c r="F1132" s="45" t="s">
        <v>152</v>
      </c>
      <c r="G1132" s="24">
        <v>14180372</v>
      </c>
      <c r="H1132" s="26">
        <v>43460</v>
      </c>
      <c r="I1132" s="39" t="s">
        <v>1308</v>
      </c>
      <c r="J1132" s="89" t="s">
        <v>1309</v>
      </c>
      <c r="K1132" s="34" t="s">
        <v>1310</v>
      </c>
      <c r="L1132" s="179">
        <v>165395</v>
      </c>
    </row>
    <row r="1133" spans="2:12" ht="30" x14ac:dyDescent="0.3">
      <c r="B1133" s="20" t="s">
        <v>2355</v>
      </c>
      <c r="C1133" s="39" t="s">
        <v>125</v>
      </c>
      <c r="D1133" s="24" t="s">
        <v>1311</v>
      </c>
      <c r="E1133" s="26">
        <v>43458</v>
      </c>
      <c r="F1133" s="45" t="s">
        <v>152</v>
      </c>
      <c r="G1133" s="24">
        <v>14180298</v>
      </c>
      <c r="H1133" s="26">
        <v>43461</v>
      </c>
      <c r="I1133" s="39" t="s">
        <v>1312</v>
      </c>
      <c r="J1133" s="89" t="s">
        <v>1313</v>
      </c>
      <c r="K1133" s="34" t="s">
        <v>1094</v>
      </c>
      <c r="L1133" s="179">
        <v>868975</v>
      </c>
    </row>
    <row r="1134" spans="2:12" ht="30" x14ac:dyDescent="0.3">
      <c r="B1134" s="20" t="s">
        <v>2355</v>
      </c>
      <c r="C1134" s="39" t="s">
        <v>130</v>
      </c>
      <c r="D1134" s="40" t="s">
        <v>117</v>
      </c>
      <c r="E1134" s="40" t="s">
        <v>117</v>
      </c>
      <c r="F1134" s="39" t="s">
        <v>118</v>
      </c>
      <c r="G1134" s="24">
        <v>14180299</v>
      </c>
      <c r="H1134" s="26">
        <v>43461</v>
      </c>
      <c r="I1134" s="39" t="s">
        <v>1314</v>
      </c>
      <c r="J1134" s="89" t="s">
        <v>1315</v>
      </c>
      <c r="K1134" s="34" t="s">
        <v>1316</v>
      </c>
      <c r="L1134" s="179">
        <v>519959</v>
      </c>
    </row>
    <row r="1135" spans="2:12" ht="30" x14ac:dyDescent="0.3">
      <c r="B1135" s="20" t="s">
        <v>2355</v>
      </c>
      <c r="C1135" s="39" t="s">
        <v>130</v>
      </c>
      <c r="D1135" s="40" t="s">
        <v>117</v>
      </c>
      <c r="E1135" s="40" t="s">
        <v>117</v>
      </c>
      <c r="F1135" s="39" t="s">
        <v>118</v>
      </c>
      <c r="G1135" s="24">
        <v>14180300</v>
      </c>
      <c r="H1135" s="26">
        <v>43461</v>
      </c>
      <c r="I1135" s="39" t="s">
        <v>1317</v>
      </c>
      <c r="J1135" s="89" t="s">
        <v>1318</v>
      </c>
      <c r="K1135" s="34" t="s">
        <v>1319</v>
      </c>
      <c r="L1135" s="179">
        <v>1967146</v>
      </c>
    </row>
    <row r="1136" spans="2:12" ht="30" x14ac:dyDescent="0.3">
      <c r="B1136" s="20" t="s">
        <v>2355</v>
      </c>
      <c r="C1136" s="39" t="s">
        <v>130</v>
      </c>
      <c r="D1136" s="40" t="s">
        <v>117</v>
      </c>
      <c r="E1136" s="40" t="s">
        <v>117</v>
      </c>
      <c r="F1136" s="39" t="s">
        <v>118</v>
      </c>
      <c r="G1136" s="24">
        <v>14180301</v>
      </c>
      <c r="H1136" s="26">
        <v>43461</v>
      </c>
      <c r="I1136" s="39" t="s">
        <v>1320</v>
      </c>
      <c r="J1136" s="89" t="s">
        <v>1232</v>
      </c>
      <c r="K1136" s="34" t="s">
        <v>1233</v>
      </c>
      <c r="L1136" s="179">
        <v>1062870</v>
      </c>
    </row>
    <row r="1137" spans="2:12" ht="45" x14ac:dyDescent="0.3">
      <c r="B1137" s="20" t="s">
        <v>2355</v>
      </c>
      <c r="C1137" s="39" t="s">
        <v>151</v>
      </c>
      <c r="D1137" s="40" t="s">
        <v>117</v>
      </c>
      <c r="E1137" s="40" t="s">
        <v>117</v>
      </c>
      <c r="F1137" s="45" t="s">
        <v>152</v>
      </c>
      <c r="G1137" s="24">
        <v>14180373</v>
      </c>
      <c r="H1137" s="26">
        <v>43462</v>
      </c>
      <c r="I1137" s="89" t="s">
        <v>1321</v>
      </c>
      <c r="J1137" s="89" t="s">
        <v>1235</v>
      </c>
      <c r="K1137" s="34" t="s">
        <v>1236</v>
      </c>
      <c r="L1137" s="181">
        <v>77350</v>
      </c>
    </row>
    <row r="1138" spans="2:12" ht="45" x14ac:dyDescent="0.3">
      <c r="B1138" s="20" t="s">
        <v>2355</v>
      </c>
      <c r="C1138" s="39" t="s">
        <v>151</v>
      </c>
      <c r="D1138" s="40" t="s">
        <v>117</v>
      </c>
      <c r="E1138" s="40" t="s">
        <v>117</v>
      </c>
      <c r="F1138" s="45" t="s">
        <v>152</v>
      </c>
      <c r="G1138" s="24">
        <v>14180374</v>
      </c>
      <c r="H1138" s="26">
        <v>43462</v>
      </c>
      <c r="I1138" s="89" t="s">
        <v>1322</v>
      </c>
      <c r="J1138" s="89" t="s">
        <v>1235</v>
      </c>
      <c r="K1138" s="34" t="s">
        <v>1236</v>
      </c>
      <c r="L1138" s="179">
        <v>47600</v>
      </c>
    </row>
    <row r="1139" spans="2:12" ht="45" x14ac:dyDescent="0.3">
      <c r="B1139" s="20" t="s">
        <v>2355</v>
      </c>
      <c r="C1139" s="39" t="s">
        <v>130</v>
      </c>
      <c r="D1139" s="40" t="s">
        <v>117</v>
      </c>
      <c r="E1139" s="40" t="s">
        <v>117</v>
      </c>
      <c r="F1139" s="39" t="s">
        <v>118</v>
      </c>
      <c r="G1139" s="24">
        <v>14180302</v>
      </c>
      <c r="H1139" s="26">
        <v>43462</v>
      </c>
      <c r="I1139" s="89" t="s">
        <v>1323</v>
      </c>
      <c r="J1139" s="89" t="s">
        <v>1324</v>
      </c>
      <c r="K1139" s="34" t="s">
        <v>1325</v>
      </c>
      <c r="L1139" s="179">
        <v>1210529</v>
      </c>
    </row>
    <row r="1140" spans="2:12" ht="45" x14ac:dyDescent="0.3">
      <c r="B1140" s="20" t="s">
        <v>2355</v>
      </c>
      <c r="C1140" s="39" t="s">
        <v>130</v>
      </c>
      <c r="D1140" s="40" t="s">
        <v>117</v>
      </c>
      <c r="E1140" s="40" t="s">
        <v>117</v>
      </c>
      <c r="F1140" s="39" t="s">
        <v>118</v>
      </c>
      <c r="G1140" s="24">
        <v>14180303</v>
      </c>
      <c r="H1140" s="26">
        <v>43462</v>
      </c>
      <c r="I1140" s="89" t="s">
        <v>1326</v>
      </c>
      <c r="J1140" s="89" t="s">
        <v>1327</v>
      </c>
      <c r="K1140" s="34" t="s">
        <v>1328</v>
      </c>
      <c r="L1140" s="179">
        <v>791350</v>
      </c>
    </row>
    <row r="1141" spans="2:12" ht="30" x14ac:dyDescent="0.35">
      <c r="B1141" s="20" t="s">
        <v>2355</v>
      </c>
      <c r="C1141" s="139" t="s">
        <v>14</v>
      </c>
      <c r="D1141" s="40" t="s">
        <v>117</v>
      </c>
      <c r="E1141" s="40" t="s">
        <v>117</v>
      </c>
      <c r="F1141" s="37" t="s">
        <v>15</v>
      </c>
      <c r="G1141" s="24">
        <v>19970805</v>
      </c>
      <c r="H1141" s="26">
        <v>43446</v>
      </c>
      <c r="I1141" s="89" t="s">
        <v>1330</v>
      </c>
      <c r="J1141" s="89" t="s">
        <v>1331</v>
      </c>
      <c r="K1141" s="34" t="s">
        <v>947</v>
      </c>
      <c r="L1141" s="179">
        <v>1908294</v>
      </c>
    </row>
    <row r="1142" spans="2:12" ht="30" x14ac:dyDescent="0.35">
      <c r="B1142" s="20" t="s">
        <v>2355</v>
      </c>
      <c r="C1142" s="139" t="s">
        <v>14</v>
      </c>
      <c r="D1142" s="40" t="s">
        <v>117</v>
      </c>
      <c r="E1142" s="40" t="s">
        <v>117</v>
      </c>
      <c r="F1142" s="37" t="s">
        <v>15</v>
      </c>
      <c r="G1142" s="24">
        <v>19984068</v>
      </c>
      <c r="H1142" s="26">
        <v>43451</v>
      </c>
      <c r="I1142" s="89" t="s">
        <v>1332</v>
      </c>
      <c r="J1142" s="89" t="s">
        <v>1331</v>
      </c>
      <c r="K1142" s="34" t="s">
        <v>947</v>
      </c>
      <c r="L1142" s="179">
        <v>2787267</v>
      </c>
    </row>
    <row r="1143" spans="2:12" ht="30" x14ac:dyDescent="0.35">
      <c r="B1143" s="20" t="s">
        <v>2355</v>
      </c>
      <c r="C1143" s="139" t="s">
        <v>14</v>
      </c>
      <c r="D1143" s="40" t="s">
        <v>117</v>
      </c>
      <c r="E1143" s="40" t="s">
        <v>117</v>
      </c>
      <c r="F1143" s="37" t="s">
        <v>15</v>
      </c>
      <c r="G1143" s="24">
        <v>19987200</v>
      </c>
      <c r="H1143" s="26">
        <v>43448</v>
      </c>
      <c r="I1143" s="89" t="s">
        <v>1333</v>
      </c>
      <c r="J1143" s="89" t="s">
        <v>1331</v>
      </c>
      <c r="K1143" s="34" t="s">
        <v>947</v>
      </c>
      <c r="L1143" s="179">
        <v>2221852</v>
      </c>
    </row>
    <row r="1144" spans="2:12" ht="30" x14ac:dyDescent="0.35">
      <c r="B1144" s="20" t="s">
        <v>2355</v>
      </c>
      <c r="C1144" s="139" t="s">
        <v>14</v>
      </c>
      <c r="D1144" s="40" t="s">
        <v>117</v>
      </c>
      <c r="E1144" s="40" t="s">
        <v>117</v>
      </c>
      <c r="F1144" s="37" t="s">
        <v>15</v>
      </c>
      <c r="G1144" s="24">
        <v>7504</v>
      </c>
      <c r="H1144" s="26">
        <v>43446</v>
      </c>
      <c r="I1144" s="89" t="s">
        <v>1334</v>
      </c>
      <c r="J1144" s="89" t="s">
        <v>1335</v>
      </c>
      <c r="K1144" s="34" t="s">
        <v>1336</v>
      </c>
      <c r="L1144" s="179">
        <v>18143</v>
      </c>
    </row>
    <row r="1145" spans="2:12" ht="30" x14ac:dyDescent="0.35">
      <c r="B1145" s="20" t="s">
        <v>2355</v>
      </c>
      <c r="C1145" s="139" t="s">
        <v>14</v>
      </c>
      <c r="D1145" s="40" t="s">
        <v>117</v>
      </c>
      <c r="E1145" s="40" t="s">
        <v>117</v>
      </c>
      <c r="F1145" s="37" t="s">
        <v>15</v>
      </c>
      <c r="G1145" s="24">
        <v>7504</v>
      </c>
      <c r="H1145" s="26">
        <v>43446</v>
      </c>
      <c r="I1145" s="89" t="s">
        <v>1337</v>
      </c>
      <c r="J1145" s="89" t="s">
        <v>1335</v>
      </c>
      <c r="K1145" s="34" t="s">
        <v>1336</v>
      </c>
      <c r="L1145" s="179">
        <v>11995</v>
      </c>
    </row>
    <row r="1146" spans="2:12" ht="30" x14ac:dyDescent="0.35">
      <c r="B1146" s="20" t="s">
        <v>2355</v>
      </c>
      <c r="C1146" s="139" t="s">
        <v>14</v>
      </c>
      <c r="D1146" s="40" t="s">
        <v>117</v>
      </c>
      <c r="E1146" s="40" t="s">
        <v>117</v>
      </c>
      <c r="F1146" s="37" t="s">
        <v>15</v>
      </c>
      <c r="G1146" s="24">
        <v>7504</v>
      </c>
      <c r="H1146" s="26">
        <v>43446</v>
      </c>
      <c r="I1146" s="89" t="s">
        <v>1338</v>
      </c>
      <c r="J1146" s="89" t="s">
        <v>1335</v>
      </c>
      <c r="K1146" s="34" t="s">
        <v>1336</v>
      </c>
      <c r="L1146" s="179">
        <v>188475</v>
      </c>
    </row>
    <row r="1147" spans="2:12" ht="30" x14ac:dyDescent="0.35">
      <c r="B1147" s="20" t="s">
        <v>2355</v>
      </c>
      <c r="C1147" s="139" t="s">
        <v>14</v>
      </c>
      <c r="D1147" s="40" t="s">
        <v>117</v>
      </c>
      <c r="E1147" s="40" t="s">
        <v>117</v>
      </c>
      <c r="F1147" s="37" t="s">
        <v>15</v>
      </c>
      <c r="G1147" s="24">
        <v>7504</v>
      </c>
      <c r="H1147" s="26">
        <v>43446</v>
      </c>
      <c r="I1147" s="89" t="s">
        <v>1339</v>
      </c>
      <c r="J1147" s="89" t="s">
        <v>1335</v>
      </c>
      <c r="K1147" s="34" t="s">
        <v>1336</v>
      </c>
      <c r="L1147" s="179">
        <v>203018</v>
      </c>
    </row>
    <row r="1148" spans="2:12" ht="30" x14ac:dyDescent="0.35">
      <c r="B1148" s="20" t="s">
        <v>2354</v>
      </c>
      <c r="C1148" s="139" t="s">
        <v>13</v>
      </c>
      <c r="D1148" s="40" t="s">
        <v>117</v>
      </c>
      <c r="E1148" s="40" t="s">
        <v>117</v>
      </c>
      <c r="F1148" s="45" t="s">
        <v>152</v>
      </c>
      <c r="G1148" s="37">
        <v>16180441</v>
      </c>
      <c r="H1148" s="38">
        <v>43438</v>
      </c>
      <c r="I1148" s="142" t="s">
        <v>1044</v>
      </c>
      <c r="J1148" s="139" t="s">
        <v>1045</v>
      </c>
      <c r="K1148" s="183" t="s">
        <v>1046</v>
      </c>
      <c r="L1148" s="171">
        <v>57120</v>
      </c>
    </row>
    <row r="1149" spans="2:12" ht="45" x14ac:dyDescent="0.35">
      <c r="B1149" s="20" t="s">
        <v>2354</v>
      </c>
      <c r="C1149" s="39" t="s">
        <v>151</v>
      </c>
      <c r="D1149" s="40" t="s">
        <v>117</v>
      </c>
      <c r="E1149" s="40" t="s">
        <v>117</v>
      </c>
      <c r="F1149" s="45" t="s">
        <v>152</v>
      </c>
      <c r="G1149" s="37">
        <v>16180442</v>
      </c>
      <c r="H1149" s="38">
        <v>43438</v>
      </c>
      <c r="I1149" s="139" t="s">
        <v>1047</v>
      </c>
      <c r="J1149" s="139" t="s">
        <v>1048</v>
      </c>
      <c r="K1149" s="183" t="s">
        <v>1049</v>
      </c>
      <c r="L1149" s="171">
        <v>150000</v>
      </c>
    </row>
    <row r="1150" spans="2:12" ht="60" x14ac:dyDescent="0.35">
      <c r="B1150" s="20" t="s">
        <v>2354</v>
      </c>
      <c r="C1150" s="39" t="s">
        <v>151</v>
      </c>
      <c r="D1150" s="40" t="s">
        <v>117</v>
      </c>
      <c r="E1150" s="40" t="s">
        <v>117</v>
      </c>
      <c r="F1150" s="45" t="s">
        <v>152</v>
      </c>
      <c r="G1150" s="37">
        <v>16180443</v>
      </c>
      <c r="H1150" s="38">
        <v>43439</v>
      </c>
      <c r="I1150" s="139" t="s">
        <v>1050</v>
      </c>
      <c r="J1150" s="139" t="s">
        <v>1051</v>
      </c>
      <c r="K1150" s="183" t="s">
        <v>1052</v>
      </c>
      <c r="L1150" s="171">
        <v>44444</v>
      </c>
    </row>
    <row r="1151" spans="2:12" ht="75" x14ac:dyDescent="0.35">
      <c r="B1151" s="20" t="s">
        <v>2354</v>
      </c>
      <c r="C1151" s="39" t="s">
        <v>151</v>
      </c>
      <c r="D1151" s="40" t="s">
        <v>117</v>
      </c>
      <c r="E1151" s="40" t="s">
        <v>117</v>
      </c>
      <c r="F1151" s="45" t="s">
        <v>152</v>
      </c>
      <c r="G1151" s="37">
        <v>16180444</v>
      </c>
      <c r="H1151" s="38">
        <v>43439</v>
      </c>
      <c r="I1151" s="139" t="s">
        <v>2660</v>
      </c>
      <c r="J1151" s="139" t="s">
        <v>1053</v>
      </c>
      <c r="K1151" s="183" t="s">
        <v>1054</v>
      </c>
      <c r="L1151" s="171">
        <v>377777</v>
      </c>
    </row>
    <row r="1152" spans="2:12" ht="45" x14ac:dyDescent="0.35">
      <c r="B1152" s="20" t="s">
        <v>2354</v>
      </c>
      <c r="C1152" s="39" t="s">
        <v>63</v>
      </c>
      <c r="D1152" s="57" t="s">
        <v>1043</v>
      </c>
      <c r="E1152" s="57" t="s">
        <v>1043</v>
      </c>
      <c r="F1152" s="45" t="s">
        <v>152</v>
      </c>
      <c r="G1152" s="37">
        <v>16180445</v>
      </c>
      <c r="H1152" s="38">
        <v>43444</v>
      </c>
      <c r="I1152" s="139" t="s">
        <v>1055</v>
      </c>
      <c r="J1152" s="139" t="s">
        <v>1053</v>
      </c>
      <c r="K1152" s="183" t="s">
        <v>1054</v>
      </c>
      <c r="L1152" s="197">
        <v>2422000</v>
      </c>
    </row>
    <row r="1153" spans="2:12" ht="45" x14ac:dyDescent="0.35">
      <c r="B1153" s="20" t="s">
        <v>2354</v>
      </c>
      <c r="C1153" s="139" t="s">
        <v>13</v>
      </c>
      <c r="D1153" s="40" t="s">
        <v>117</v>
      </c>
      <c r="E1153" s="40" t="s">
        <v>117</v>
      </c>
      <c r="F1153" s="45" t="s">
        <v>152</v>
      </c>
      <c r="G1153" s="37">
        <v>16180446</v>
      </c>
      <c r="H1153" s="38">
        <v>43444</v>
      </c>
      <c r="I1153" s="139" t="s">
        <v>1056</v>
      </c>
      <c r="J1153" s="139" t="s">
        <v>1045</v>
      </c>
      <c r="K1153" s="183" t="s">
        <v>1046</v>
      </c>
      <c r="L1153" s="171">
        <v>38080</v>
      </c>
    </row>
    <row r="1154" spans="2:12" ht="30" x14ac:dyDescent="0.35">
      <c r="B1154" s="20" t="s">
        <v>2354</v>
      </c>
      <c r="C1154" s="139" t="s">
        <v>13</v>
      </c>
      <c r="D1154" s="40" t="s">
        <v>117</v>
      </c>
      <c r="E1154" s="40" t="s">
        <v>117</v>
      </c>
      <c r="F1154" s="45" t="s">
        <v>152</v>
      </c>
      <c r="G1154" s="37">
        <v>16180447</v>
      </c>
      <c r="H1154" s="38">
        <v>43444</v>
      </c>
      <c r="I1154" s="139" t="s">
        <v>1057</v>
      </c>
      <c r="J1154" s="139" t="s">
        <v>1045</v>
      </c>
      <c r="K1154" s="183" t="s">
        <v>1046</v>
      </c>
      <c r="L1154" s="171">
        <v>95200</v>
      </c>
    </row>
    <row r="1155" spans="2:12" ht="45" x14ac:dyDescent="0.35">
      <c r="B1155" s="20" t="s">
        <v>2354</v>
      </c>
      <c r="C1155" s="39" t="s">
        <v>130</v>
      </c>
      <c r="D1155" s="40" t="s">
        <v>117</v>
      </c>
      <c r="E1155" s="40" t="s">
        <v>117</v>
      </c>
      <c r="F1155" s="39" t="s">
        <v>118</v>
      </c>
      <c r="G1155" s="37">
        <v>16180173</v>
      </c>
      <c r="H1155" s="38">
        <v>43438</v>
      </c>
      <c r="I1155" s="139" t="s">
        <v>1058</v>
      </c>
      <c r="J1155" s="139" t="s">
        <v>1059</v>
      </c>
      <c r="K1155" s="183" t="s">
        <v>1060</v>
      </c>
      <c r="L1155" s="171">
        <v>2975808</v>
      </c>
    </row>
    <row r="1156" spans="2:12" ht="75" x14ac:dyDescent="0.35">
      <c r="B1156" s="20" t="s">
        <v>2354</v>
      </c>
      <c r="C1156" s="139" t="s">
        <v>13</v>
      </c>
      <c r="D1156" s="40" t="s">
        <v>117</v>
      </c>
      <c r="E1156" s="40" t="s">
        <v>117</v>
      </c>
      <c r="F1156" s="45" t="s">
        <v>152</v>
      </c>
      <c r="G1156" s="37">
        <v>16180448</v>
      </c>
      <c r="H1156" s="38">
        <v>43438</v>
      </c>
      <c r="I1156" s="139" t="s">
        <v>1061</v>
      </c>
      <c r="J1156" s="139" t="s">
        <v>1062</v>
      </c>
      <c r="K1156" s="183" t="s">
        <v>1063</v>
      </c>
      <c r="L1156" s="171">
        <v>380800</v>
      </c>
    </row>
    <row r="1157" spans="2:12" ht="45" x14ac:dyDescent="0.35">
      <c r="B1157" s="20" t="s">
        <v>2354</v>
      </c>
      <c r="C1157" s="139" t="s">
        <v>13</v>
      </c>
      <c r="D1157" s="40" t="s">
        <v>117</v>
      </c>
      <c r="E1157" s="40" t="s">
        <v>117</v>
      </c>
      <c r="F1157" s="45" t="s">
        <v>152</v>
      </c>
      <c r="G1157" s="37">
        <v>16180449</v>
      </c>
      <c r="H1157" s="38">
        <v>43438</v>
      </c>
      <c r="I1157" s="139" t="s">
        <v>1064</v>
      </c>
      <c r="J1157" s="139" t="s">
        <v>1065</v>
      </c>
      <c r="K1157" s="183" t="s">
        <v>1066</v>
      </c>
      <c r="L1157" s="171">
        <v>30000</v>
      </c>
    </row>
    <row r="1158" spans="2:12" ht="30" x14ac:dyDescent="0.35">
      <c r="B1158" s="20" t="s">
        <v>2354</v>
      </c>
      <c r="C1158" s="139" t="s">
        <v>13</v>
      </c>
      <c r="D1158" s="40" t="s">
        <v>117</v>
      </c>
      <c r="E1158" s="40" t="s">
        <v>117</v>
      </c>
      <c r="F1158" s="39" t="s">
        <v>118</v>
      </c>
      <c r="G1158" s="37">
        <v>16180174</v>
      </c>
      <c r="H1158" s="38">
        <v>43440</v>
      </c>
      <c r="I1158" s="139" t="s">
        <v>1067</v>
      </c>
      <c r="J1158" s="139" t="s">
        <v>1059</v>
      </c>
      <c r="K1158" s="183" t="s">
        <v>1060</v>
      </c>
      <c r="L1158" s="171">
        <v>418039</v>
      </c>
    </row>
    <row r="1159" spans="2:12" ht="45" x14ac:dyDescent="0.35">
      <c r="B1159" s="20" t="s">
        <v>2354</v>
      </c>
      <c r="C1159" s="39" t="s">
        <v>130</v>
      </c>
      <c r="D1159" s="40" t="s">
        <v>117</v>
      </c>
      <c r="E1159" s="40" t="s">
        <v>117</v>
      </c>
      <c r="F1159" s="39" t="s">
        <v>118</v>
      </c>
      <c r="G1159" s="37">
        <v>16180175</v>
      </c>
      <c r="H1159" s="38">
        <v>43440</v>
      </c>
      <c r="I1159" s="139" t="s">
        <v>1068</v>
      </c>
      <c r="J1159" s="139" t="s">
        <v>32</v>
      </c>
      <c r="K1159" s="183" t="s">
        <v>1069</v>
      </c>
      <c r="L1159" s="171">
        <v>602925</v>
      </c>
    </row>
    <row r="1160" spans="2:12" ht="30" x14ac:dyDescent="0.35">
      <c r="B1160" s="20" t="s">
        <v>2354</v>
      </c>
      <c r="C1160" s="139" t="s">
        <v>13</v>
      </c>
      <c r="D1160" s="40" t="s">
        <v>117</v>
      </c>
      <c r="E1160" s="40" t="s">
        <v>117</v>
      </c>
      <c r="F1160" s="39" t="s">
        <v>118</v>
      </c>
      <c r="G1160" s="37">
        <v>16180176</v>
      </c>
      <c r="H1160" s="38">
        <v>43445</v>
      </c>
      <c r="I1160" s="139" t="s">
        <v>1070</v>
      </c>
      <c r="J1160" s="139" t="s">
        <v>285</v>
      </c>
      <c r="K1160" s="183" t="s">
        <v>1071</v>
      </c>
      <c r="L1160" s="171">
        <v>92834</v>
      </c>
    </row>
    <row r="1161" spans="2:12" ht="30" x14ac:dyDescent="0.35">
      <c r="B1161" s="20" t="s">
        <v>2354</v>
      </c>
      <c r="C1161" s="139" t="s">
        <v>13</v>
      </c>
      <c r="D1161" s="40" t="s">
        <v>117</v>
      </c>
      <c r="E1161" s="40" t="s">
        <v>117</v>
      </c>
      <c r="F1161" s="39" t="s">
        <v>118</v>
      </c>
      <c r="G1161" s="37">
        <v>16180177</v>
      </c>
      <c r="H1161" s="38">
        <v>43445</v>
      </c>
      <c r="I1161" s="139" t="s">
        <v>1070</v>
      </c>
      <c r="J1161" s="139" t="s">
        <v>285</v>
      </c>
      <c r="K1161" s="183" t="s">
        <v>1071</v>
      </c>
      <c r="L1161" s="171">
        <v>70922</v>
      </c>
    </row>
    <row r="1162" spans="2:12" ht="30" x14ac:dyDescent="0.35">
      <c r="B1162" s="20" t="s">
        <v>2354</v>
      </c>
      <c r="C1162" s="139" t="s">
        <v>13</v>
      </c>
      <c r="D1162" s="40" t="s">
        <v>117</v>
      </c>
      <c r="E1162" s="40" t="s">
        <v>117</v>
      </c>
      <c r="F1162" s="39" t="s">
        <v>118</v>
      </c>
      <c r="G1162" s="37">
        <v>16180178</v>
      </c>
      <c r="H1162" s="38">
        <v>43445</v>
      </c>
      <c r="I1162" s="139" t="s">
        <v>1070</v>
      </c>
      <c r="J1162" s="139" t="s">
        <v>1072</v>
      </c>
      <c r="K1162" s="183" t="s">
        <v>1073</v>
      </c>
      <c r="L1162" s="171">
        <v>230979</v>
      </c>
    </row>
    <row r="1163" spans="2:12" ht="30" x14ac:dyDescent="0.35">
      <c r="B1163" s="20" t="s">
        <v>2354</v>
      </c>
      <c r="C1163" s="139" t="s">
        <v>13</v>
      </c>
      <c r="D1163" s="40" t="s">
        <v>117</v>
      </c>
      <c r="E1163" s="40" t="s">
        <v>117</v>
      </c>
      <c r="F1163" s="39" t="s">
        <v>118</v>
      </c>
      <c r="G1163" s="37">
        <v>16180179</v>
      </c>
      <c r="H1163" s="38">
        <v>43445</v>
      </c>
      <c r="I1163" s="139" t="s">
        <v>1074</v>
      </c>
      <c r="J1163" s="139" t="s">
        <v>1072</v>
      </c>
      <c r="K1163" s="183" t="s">
        <v>1073</v>
      </c>
      <c r="L1163" s="171">
        <v>273495</v>
      </c>
    </row>
    <row r="1164" spans="2:12" ht="30" x14ac:dyDescent="0.35">
      <c r="B1164" s="20" t="s">
        <v>2354</v>
      </c>
      <c r="C1164" s="139" t="s">
        <v>13</v>
      </c>
      <c r="D1164" s="40" t="s">
        <v>117</v>
      </c>
      <c r="E1164" s="40" t="s">
        <v>117</v>
      </c>
      <c r="F1164" s="39" t="s">
        <v>118</v>
      </c>
      <c r="G1164" s="37">
        <v>16180180</v>
      </c>
      <c r="H1164" s="38">
        <v>43445</v>
      </c>
      <c r="I1164" s="139" t="s">
        <v>1070</v>
      </c>
      <c r="J1164" s="139" t="s">
        <v>32</v>
      </c>
      <c r="K1164" s="183" t="s">
        <v>1069</v>
      </c>
      <c r="L1164" s="171">
        <v>1880687</v>
      </c>
    </row>
    <row r="1165" spans="2:12" ht="45" x14ac:dyDescent="0.35">
      <c r="B1165" s="20" t="s">
        <v>2354</v>
      </c>
      <c r="C1165" s="39" t="s">
        <v>151</v>
      </c>
      <c r="D1165" s="40" t="s">
        <v>117</v>
      </c>
      <c r="E1165" s="40" t="s">
        <v>117</v>
      </c>
      <c r="F1165" s="45" t="s">
        <v>152</v>
      </c>
      <c r="G1165" s="37">
        <v>16180450</v>
      </c>
      <c r="H1165" s="38">
        <v>43445</v>
      </c>
      <c r="I1165" s="139" t="s">
        <v>1075</v>
      </c>
      <c r="J1165" s="139" t="s">
        <v>1076</v>
      </c>
      <c r="K1165" s="183" t="s">
        <v>1077</v>
      </c>
      <c r="L1165" s="171">
        <v>120000</v>
      </c>
    </row>
    <row r="1166" spans="2:12" ht="60" x14ac:dyDescent="0.35">
      <c r="B1166" s="20" t="s">
        <v>2354</v>
      </c>
      <c r="C1166" s="39" t="s">
        <v>130</v>
      </c>
      <c r="D1166" s="40" t="s">
        <v>117</v>
      </c>
      <c r="E1166" s="40" t="s">
        <v>117</v>
      </c>
      <c r="F1166" s="39" t="s">
        <v>118</v>
      </c>
      <c r="G1166" s="37">
        <v>16180181</v>
      </c>
      <c r="H1166" s="38">
        <v>43441</v>
      </c>
      <c r="I1166" s="139" t="s">
        <v>1078</v>
      </c>
      <c r="J1166" s="139" t="s">
        <v>1079</v>
      </c>
      <c r="K1166" s="183" t="s">
        <v>1080</v>
      </c>
      <c r="L1166" s="171">
        <v>2792145</v>
      </c>
    </row>
    <row r="1167" spans="2:12" ht="30" x14ac:dyDescent="0.35">
      <c r="B1167" s="20" t="s">
        <v>2354</v>
      </c>
      <c r="C1167" s="139" t="s">
        <v>13</v>
      </c>
      <c r="D1167" s="40" t="s">
        <v>117</v>
      </c>
      <c r="E1167" s="40" t="s">
        <v>117</v>
      </c>
      <c r="F1167" s="39" t="s">
        <v>118</v>
      </c>
      <c r="G1167" s="37">
        <v>16180182</v>
      </c>
      <c r="H1167" s="38">
        <v>43445</v>
      </c>
      <c r="I1167" s="139" t="s">
        <v>1081</v>
      </c>
      <c r="J1167" s="139" t="s">
        <v>1082</v>
      </c>
      <c r="K1167" s="183" t="s">
        <v>1083</v>
      </c>
      <c r="L1167" s="171">
        <v>40096</v>
      </c>
    </row>
    <row r="1168" spans="2:12" ht="30" x14ac:dyDescent="0.35">
      <c r="B1168" s="20" t="s">
        <v>2354</v>
      </c>
      <c r="C1168" s="139" t="s">
        <v>13</v>
      </c>
      <c r="D1168" s="40" t="s">
        <v>117</v>
      </c>
      <c r="E1168" s="40" t="s">
        <v>117</v>
      </c>
      <c r="F1168" s="39" t="s">
        <v>118</v>
      </c>
      <c r="G1168" s="37">
        <v>16180183</v>
      </c>
      <c r="H1168" s="38">
        <v>43446</v>
      </c>
      <c r="I1168" s="139" t="s">
        <v>1084</v>
      </c>
      <c r="J1168" s="139" t="s">
        <v>1072</v>
      </c>
      <c r="K1168" s="183" t="s">
        <v>1073</v>
      </c>
      <c r="L1168" s="171">
        <v>139110</v>
      </c>
    </row>
    <row r="1169" spans="2:12" ht="30" x14ac:dyDescent="0.35">
      <c r="B1169" s="20" t="s">
        <v>2354</v>
      </c>
      <c r="C1169" s="139" t="s">
        <v>13</v>
      </c>
      <c r="D1169" s="40" t="s">
        <v>117</v>
      </c>
      <c r="E1169" s="40" t="s">
        <v>117</v>
      </c>
      <c r="F1169" s="39" t="s">
        <v>118</v>
      </c>
      <c r="G1169" s="37">
        <v>16180184</v>
      </c>
      <c r="H1169" s="38">
        <v>43446</v>
      </c>
      <c r="I1169" s="139" t="s">
        <v>1085</v>
      </c>
      <c r="J1169" s="139" t="s">
        <v>1086</v>
      </c>
      <c r="K1169" s="183" t="s">
        <v>1087</v>
      </c>
      <c r="L1169" s="171">
        <v>462156</v>
      </c>
    </row>
    <row r="1170" spans="2:12" ht="30" x14ac:dyDescent="0.35">
      <c r="B1170" s="20" t="s">
        <v>2354</v>
      </c>
      <c r="C1170" s="139" t="s">
        <v>13</v>
      </c>
      <c r="D1170" s="40" t="s">
        <v>117</v>
      </c>
      <c r="E1170" s="40" t="s">
        <v>117</v>
      </c>
      <c r="F1170" s="45" t="s">
        <v>152</v>
      </c>
      <c r="G1170" s="37">
        <v>16180451</v>
      </c>
      <c r="H1170" s="38">
        <v>43441</v>
      </c>
      <c r="I1170" s="139" t="s">
        <v>1088</v>
      </c>
      <c r="J1170" s="139" t="s">
        <v>1089</v>
      </c>
      <c r="K1170" s="183" t="s">
        <v>1090</v>
      </c>
      <c r="L1170" s="171">
        <v>1343510</v>
      </c>
    </row>
    <row r="1171" spans="2:12" ht="45" x14ac:dyDescent="0.35">
      <c r="B1171" s="20" t="s">
        <v>2354</v>
      </c>
      <c r="C1171" s="39" t="s">
        <v>125</v>
      </c>
      <c r="D1171" s="67" t="s">
        <v>1091</v>
      </c>
      <c r="E1171" s="92">
        <v>43416</v>
      </c>
      <c r="F1171" s="45" t="s">
        <v>152</v>
      </c>
      <c r="G1171" s="37">
        <v>16180452</v>
      </c>
      <c r="H1171" s="38">
        <v>43446</v>
      </c>
      <c r="I1171" s="139" t="s">
        <v>1092</v>
      </c>
      <c r="J1171" s="139" t="s">
        <v>1093</v>
      </c>
      <c r="K1171" s="183" t="s">
        <v>1094</v>
      </c>
      <c r="L1171" s="171">
        <v>3998852</v>
      </c>
    </row>
    <row r="1172" spans="2:12" ht="45" x14ac:dyDescent="0.35">
      <c r="B1172" s="20" t="s">
        <v>2354</v>
      </c>
      <c r="C1172" s="39" t="s">
        <v>151</v>
      </c>
      <c r="D1172" s="40" t="s">
        <v>117</v>
      </c>
      <c r="E1172" s="40" t="s">
        <v>117</v>
      </c>
      <c r="F1172" s="45" t="s">
        <v>152</v>
      </c>
      <c r="G1172" s="37">
        <v>16180453</v>
      </c>
      <c r="H1172" s="38">
        <v>43446</v>
      </c>
      <c r="I1172" s="139" t="s">
        <v>1095</v>
      </c>
      <c r="J1172" s="139" t="s">
        <v>1048</v>
      </c>
      <c r="K1172" s="183" t="s">
        <v>1049</v>
      </c>
      <c r="L1172" s="171">
        <v>150000</v>
      </c>
    </row>
    <row r="1173" spans="2:12" ht="30" x14ac:dyDescent="0.35">
      <c r="B1173" s="20" t="s">
        <v>2354</v>
      </c>
      <c r="C1173" s="39" t="s">
        <v>63</v>
      </c>
      <c r="D1173" s="57" t="s">
        <v>1043</v>
      </c>
      <c r="E1173" s="57" t="s">
        <v>1043</v>
      </c>
      <c r="F1173" s="39" t="s">
        <v>118</v>
      </c>
      <c r="G1173" s="37">
        <v>16180185</v>
      </c>
      <c r="H1173" s="38">
        <v>43446</v>
      </c>
      <c r="I1173" s="139" t="s">
        <v>1096</v>
      </c>
      <c r="J1173" s="139" t="s">
        <v>50</v>
      </c>
      <c r="K1173" s="183" t="s">
        <v>53</v>
      </c>
      <c r="L1173" s="171">
        <v>2542268</v>
      </c>
    </row>
    <row r="1174" spans="2:12" ht="75" x14ac:dyDescent="0.35">
      <c r="B1174" s="20" t="s">
        <v>2354</v>
      </c>
      <c r="C1174" s="39" t="s">
        <v>130</v>
      </c>
      <c r="D1174" s="40" t="s">
        <v>117</v>
      </c>
      <c r="E1174" s="40" t="s">
        <v>117</v>
      </c>
      <c r="F1174" s="45" t="s">
        <v>152</v>
      </c>
      <c r="G1174" s="37">
        <v>16180454</v>
      </c>
      <c r="H1174" s="38">
        <v>43446</v>
      </c>
      <c r="I1174" s="139" t="s">
        <v>1097</v>
      </c>
      <c r="J1174" s="139" t="s">
        <v>1098</v>
      </c>
      <c r="K1174" s="183" t="s">
        <v>1099</v>
      </c>
      <c r="L1174" s="171">
        <v>223720</v>
      </c>
    </row>
    <row r="1175" spans="2:12" ht="30" x14ac:dyDescent="0.35">
      <c r="B1175" s="20" t="s">
        <v>2354</v>
      </c>
      <c r="C1175" s="139" t="s">
        <v>13</v>
      </c>
      <c r="D1175" s="40" t="s">
        <v>117</v>
      </c>
      <c r="E1175" s="40" t="s">
        <v>117</v>
      </c>
      <c r="F1175" s="39" t="s">
        <v>118</v>
      </c>
      <c r="G1175" s="37">
        <v>16180187</v>
      </c>
      <c r="H1175" s="38">
        <v>43448</v>
      </c>
      <c r="I1175" s="139" t="s">
        <v>1100</v>
      </c>
      <c r="J1175" s="139" t="s">
        <v>828</v>
      </c>
      <c r="K1175" s="183" t="s">
        <v>1101</v>
      </c>
      <c r="L1175" s="171">
        <v>84282</v>
      </c>
    </row>
    <row r="1176" spans="2:12" ht="45" x14ac:dyDescent="0.35">
      <c r="B1176" s="20" t="s">
        <v>2354</v>
      </c>
      <c r="C1176" s="139" t="s">
        <v>13</v>
      </c>
      <c r="D1176" s="40" t="s">
        <v>117</v>
      </c>
      <c r="E1176" s="40" t="s">
        <v>117</v>
      </c>
      <c r="F1176" s="45" t="s">
        <v>152</v>
      </c>
      <c r="G1176" s="37">
        <v>16180455</v>
      </c>
      <c r="H1176" s="38">
        <v>43448</v>
      </c>
      <c r="I1176" s="139" t="s">
        <v>1102</v>
      </c>
      <c r="J1176" s="139" t="s">
        <v>1103</v>
      </c>
      <c r="K1176" s="183" t="s">
        <v>1104</v>
      </c>
      <c r="L1176" s="171">
        <v>429394</v>
      </c>
    </row>
    <row r="1177" spans="2:12" ht="45" x14ac:dyDescent="0.35">
      <c r="B1177" s="20" t="s">
        <v>2354</v>
      </c>
      <c r="C1177" s="39" t="s">
        <v>151</v>
      </c>
      <c r="D1177" s="40" t="s">
        <v>117</v>
      </c>
      <c r="E1177" s="40" t="s">
        <v>117</v>
      </c>
      <c r="F1177" s="45" t="s">
        <v>152</v>
      </c>
      <c r="G1177" s="37">
        <v>16180457</v>
      </c>
      <c r="H1177" s="38">
        <v>43448</v>
      </c>
      <c r="I1177" s="139" t="s">
        <v>1105</v>
      </c>
      <c r="J1177" s="139" t="s">
        <v>1053</v>
      </c>
      <c r="K1177" s="183" t="s">
        <v>1054</v>
      </c>
      <c r="L1177" s="171">
        <v>430000</v>
      </c>
    </row>
    <row r="1178" spans="2:12" ht="30" x14ac:dyDescent="0.35">
      <c r="B1178" s="20" t="s">
        <v>2354</v>
      </c>
      <c r="C1178" s="139" t="s">
        <v>13</v>
      </c>
      <c r="D1178" s="40" t="s">
        <v>117</v>
      </c>
      <c r="E1178" s="40" t="s">
        <v>117</v>
      </c>
      <c r="F1178" s="45" t="s">
        <v>152</v>
      </c>
      <c r="G1178" s="37">
        <v>16180458</v>
      </c>
      <c r="H1178" s="38">
        <v>43452</v>
      </c>
      <c r="I1178" s="139" t="s">
        <v>1106</v>
      </c>
      <c r="J1178" s="139" t="s">
        <v>1045</v>
      </c>
      <c r="K1178" s="183" t="s">
        <v>1046</v>
      </c>
      <c r="L1178" s="171">
        <v>57120</v>
      </c>
    </row>
    <row r="1179" spans="2:12" ht="60" x14ac:dyDescent="0.35">
      <c r="B1179" s="20" t="s">
        <v>2354</v>
      </c>
      <c r="C1179" s="139" t="s">
        <v>13</v>
      </c>
      <c r="D1179" s="40" t="s">
        <v>117</v>
      </c>
      <c r="E1179" s="40" t="s">
        <v>117</v>
      </c>
      <c r="F1179" s="45" t="s">
        <v>152</v>
      </c>
      <c r="G1179" s="37">
        <v>16180459</v>
      </c>
      <c r="H1179" s="38">
        <v>43452</v>
      </c>
      <c r="I1179" s="156" t="s">
        <v>1107</v>
      </c>
      <c r="J1179" s="139" t="s">
        <v>1089</v>
      </c>
      <c r="K1179" s="183" t="s">
        <v>1090</v>
      </c>
      <c r="L1179" s="171">
        <v>890120</v>
      </c>
    </row>
    <row r="1180" spans="2:12" ht="30" x14ac:dyDescent="0.35">
      <c r="B1180" s="20" t="s">
        <v>2354</v>
      </c>
      <c r="C1180" s="139" t="s">
        <v>13</v>
      </c>
      <c r="D1180" s="40" t="s">
        <v>117</v>
      </c>
      <c r="E1180" s="40" t="s">
        <v>117</v>
      </c>
      <c r="F1180" s="39" t="s">
        <v>118</v>
      </c>
      <c r="G1180" s="37">
        <v>16180189</v>
      </c>
      <c r="H1180" s="38">
        <v>43453</v>
      </c>
      <c r="I1180" s="139" t="s">
        <v>1108</v>
      </c>
      <c r="J1180" s="139" t="s">
        <v>1109</v>
      </c>
      <c r="K1180" s="183" t="s">
        <v>1110</v>
      </c>
      <c r="L1180" s="171">
        <v>182220</v>
      </c>
    </row>
    <row r="1181" spans="2:12" ht="45" x14ac:dyDescent="0.35">
      <c r="B1181" s="20" t="s">
        <v>2354</v>
      </c>
      <c r="C1181" s="39" t="s">
        <v>130</v>
      </c>
      <c r="D1181" s="40" t="s">
        <v>117</v>
      </c>
      <c r="E1181" s="40" t="s">
        <v>117</v>
      </c>
      <c r="F1181" s="39" t="s">
        <v>118</v>
      </c>
      <c r="G1181" s="37">
        <v>16180190</v>
      </c>
      <c r="H1181" s="38">
        <v>43453</v>
      </c>
      <c r="I1181" s="156" t="s">
        <v>1111</v>
      </c>
      <c r="J1181" s="139" t="s">
        <v>1112</v>
      </c>
      <c r="K1181" s="183" t="s">
        <v>1113</v>
      </c>
      <c r="L1181" s="171">
        <v>343196</v>
      </c>
    </row>
    <row r="1182" spans="2:12" ht="30" x14ac:dyDescent="0.35">
      <c r="B1182" s="20" t="s">
        <v>2354</v>
      </c>
      <c r="C1182" s="139" t="s">
        <v>13</v>
      </c>
      <c r="D1182" s="40" t="s">
        <v>117</v>
      </c>
      <c r="E1182" s="40" t="s">
        <v>117</v>
      </c>
      <c r="F1182" s="45" t="s">
        <v>152</v>
      </c>
      <c r="G1182" s="37">
        <v>16180461</v>
      </c>
      <c r="H1182" s="38">
        <v>43454</v>
      </c>
      <c r="I1182" s="139" t="s">
        <v>1114</v>
      </c>
      <c r="J1182" s="139" t="s">
        <v>1045</v>
      </c>
      <c r="K1182" s="183" t="s">
        <v>1046</v>
      </c>
      <c r="L1182" s="171">
        <v>38080</v>
      </c>
    </row>
    <row r="1183" spans="2:12" ht="30" x14ac:dyDescent="0.35">
      <c r="B1183" s="20" t="s">
        <v>2354</v>
      </c>
      <c r="C1183" s="139" t="s">
        <v>13</v>
      </c>
      <c r="D1183" s="40" t="s">
        <v>117</v>
      </c>
      <c r="E1183" s="40" t="s">
        <v>117</v>
      </c>
      <c r="F1183" s="45" t="s">
        <v>152</v>
      </c>
      <c r="G1183" s="37">
        <v>16180462</v>
      </c>
      <c r="H1183" s="38">
        <v>43454</v>
      </c>
      <c r="I1183" s="139" t="s">
        <v>1115</v>
      </c>
      <c r="J1183" s="139" t="s">
        <v>1045</v>
      </c>
      <c r="K1183" s="183" t="s">
        <v>1046</v>
      </c>
      <c r="L1183" s="171">
        <v>19040</v>
      </c>
    </row>
    <row r="1184" spans="2:12" ht="45" x14ac:dyDescent="0.35">
      <c r="B1184" s="20" t="s">
        <v>2354</v>
      </c>
      <c r="C1184" s="39" t="s">
        <v>151</v>
      </c>
      <c r="D1184" s="40" t="s">
        <v>117</v>
      </c>
      <c r="E1184" s="40" t="s">
        <v>117</v>
      </c>
      <c r="F1184" s="45" t="s">
        <v>152</v>
      </c>
      <c r="G1184" s="37">
        <v>16180463</v>
      </c>
      <c r="H1184" s="38">
        <v>43454</v>
      </c>
      <c r="I1184" s="139" t="s">
        <v>1116</v>
      </c>
      <c r="J1184" s="139" t="s">
        <v>1117</v>
      </c>
      <c r="K1184" s="183" t="s">
        <v>1118</v>
      </c>
      <c r="L1184" s="171">
        <v>165900</v>
      </c>
    </row>
    <row r="1185" spans="2:12" ht="30" x14ac:dyDescent="0.35">
      <c r="B1185" s="20" t="s">
        <v>2354</v>
      </c>
      <c r="C1185" s="139" t="s">
        <v>13</v>
      </c>
      <c r="D1185" s="40" t="s">
        <v>117</v>
      </c>
      <c r="E1185" s="40" t="s">
        <v>117</v>
      </c>
      <c r="F1185" s="39" t="s">
        <v>118</v>
      </c>
      <c r="G1185" s="37">
        <v>16180191</v>
      </c>
      <c r="H1185" s="38">
        <v>43454</v>
      </c>
      <c r="I1185" s="139" t="s">
        <v>1119</v>
      </c>
      <c r="J1185" s="139" t="s">
        <v>285</v>
      </c>
      <c r="K1185" s="183" t="s">
        <v>1071</v>
      </c>
      <c r="L1185" s="171">
        <v>286003</v>
      </c>
    </row>
    <row r="1186" spans="2:12" ht="75" x14ac:dyDescent="0.35">
      <c r="B1186" s="20" t="s">
        <v>2354</v>
      </c>
      <c r="C1186" s="39" t="s">
        <v>151</v>
      </c>
      <c r="D1186" s="40" t="s">
        <v>117</v>
      </c>
      <c r="E1186" s="40" t="s">
        <v>117</v>
      </c>
      <c r="F1186" s="45" t="s">
        <v>152</v>
      </c>
      <c r="G1186" s="37">
        <v>16180464</v>
      </c>
      <c r="H1186" s="38">
        <v>43455</v>
      </c>
      <c r="I1186" s="156" t="s">
        <v>1120</v>
      </c>
      <c r="J1186" s="139" t="s">
        <v>1121</v>
      </c>
      <c r="K1186" s="183" t="s">
        <v>1122</v>
      </c>
      <c r="L1186" s="171">
        <v>133333</v>
      </c>
    </row>
    <row r="1187" spans="2:12" ht="60" x14ac:dyDescent="0.35">
      <c r="B1187" s="20" t="s">
        <v>2354</v>
      </c>
      <c r="C1187" s="139" t="s">
        <v>13</v>
      </c>
      <c r="D1187" s="40" t="s">
        <v>117</v>
      </c>
      <c r="E1187" s="40" t="s">
        <v>117</v>
      </c>
      <c r="F1187" s="45" t="s">
        <v>152</v>
      </c>
      <c r="G1187" s="37">
        <v>16180465</v>
      </c>
      <c r="H1187" s="38">
        <v>43455</v>
      </c>
      <c r="I1187" s="139" t="s">
        <v>1123</v>
      </c>
      <c r="J1187" s="139" t="s">
        <v>1124</v>
      </c>
      <c r="K1187" s="183" t="s">
        <v>1125</v>
      </c>
      <c r="L1187" s="171">
        <v>28220</v>
      </c>
    </row>
    <row r="1188" spans="2:12" ht="15.75" x14ac:dyDescent="0.35">
      <c r="B1188" s="20" t="s">
        <v>2354</v>
      </c>
      <c r="C1188" s="139" t="s">
        <v>14</v>
      </c>
      <c r="D1188" s="40" t="s">
        <v>117</v>
      </c>
      <c r="E1188" s="40" t="s">
        <v>117</v>
      </c>
      <c r="F1188" s="93" t="s">
        <v>1129</v>
      </c>
      <c r="G1188" s="93">
        <v>19908757</v>
      </c>
      <c r="H1188" s="92">
        <v>43435</v>
      </c>
      <c r="I1188" s="142" t="s">
        <v>1130</v>
      </c>
      <c r="J1188" s="142" t="s">
        <v>1131</v>
      </c>
      <c r="K1188" s="215" t="s">
        <v>1132</v>
      </c>
      <c r="L1188" s="197">
        <v>4589988</v>
      </c>
    </row>
    <row r="1189" spans="2:12" ht="30" x14ac:dyDescent="0.35">
      <c r="B1189" s="20" t="s">
        <v>2354</v>
      </c>
      <c r="C1189" s="139" t="s">
        <v>14</v>
      </c>
      <c r="D1189" s="40" t="s">
        <v>117</v>
      </c>
      <c r="E1189" s="40" t="s">
        <v>117</v>
      </c>
      <c r="F1189" s="93" t="s">
        <v>1129</v>
      </c>
      <c r="G1189" s="93">
        <v>11280433</v>
      </c>
      <c r="H1189" s="92">
        <v>43436</v>
      </c>
      <c r="I1189" s="142" t="s">
        <v>1133</v>
      </c>
      <c r="J1189" s="142" t="s">
        <v>1127</v>
      </c>
      <c r="K1189" s="215" t="s">
        <v>1128</v>
      </c>
      <c r="L1189" s="197">
        <v>2182100</v>
      </c>
    </row>
    <row r="1190" spans="2:12" ht="15.75" x14ac:dyDescent="0.35">
      <c r="B1190" s="20" t="s">
        <v>2354</v>
      </c>
      <c r="C1190" s="139" t="s">
        <v>14</v>
      </c>
      <c r="D1190" s="40" t="s">
        <v>117</v>
      </c>
      <c r="E1190" s="40" t="s">
        <v>117</v>
      </c>
      <c r="F1190" s="93" t="s">
        <v>1129</v>
      </c>
      <c r="G1190" s="94">
        <v>11280486</v>
      </c>
      <c r="H1190" s="92">
        <v>43436</v>
      </c>
      <c r="I1190" s="142" t="s">
        <v>1134</v>
      </c>
      <c r="J1190" s="142" t="s">
        <v>1127</v>
      </c>
      <c r="K1190" s="215" t="s">
        <v>1128</v>
      </c>
      <c r="L1190" s="197">
        <v>426400</v>
      </c>
    </row>
    <row r="1191" spans="2:12" ht="15.75" x14ac:dyDescent="0.35">
      <c r="B1191" s="20" t="s">
        <v>2354</v>
      </c>
      <c r="C1191" s="139" t="s">
        <v>14</v>
      </c>
      <c r="D1191" s="40" t="s">
        <v>117</v>
      </c>
      <c r="E1191" s="40" t="s">
        <v>117</v>
      </c>
      <c r="F1191" s="45" t="s">
        <v>203</v>
      </c>
      <c r="G1191" s="93">
        <v>208356590</v>
      </c>
      <c r="H1191" s="92">
        <v>43436</v>
      </c>
      <c r="I1191" s="142" t="s">
        <v>1126</v>
      </c>
      <c r="J1191" s="142" t="s">
        <v>1127</v>
      </c>
      <c r="K1191" s="215" t="s">
        <v>1128</v>
      </c>
      <c r="L1191" s="197">
        <v>2500</v>
      </c>
    </row>
    <row r="1192" spans="2:12" ht="30" x14ac:dyDescent="0.35">
      <c r="B1192" s="20" t="s">
        <v>2354</v>
      </c>
      <c r="C1192" s="139" t="s">
        <v>14</v>
      </c>
      <c r="D1192" s="40" t="s">
        <v>117</v>
      </c>
      <c r="E1192" s="40" t="s">
        <v>117</v>
      </c>
      <c r="F1192" s="45" t="s">
        <v>203</v>
      </c>
      <c r="G1192" s="93">
        <v>202678468</v>
      </c>
      <c r="H1192" s="92">
        <v>43444</v>
      </c>
      <c r="I1192" s="142" t="s">
        <v>1135</v>
      </c>
      <c r="J1192" s="142" t="s">
        <v>1131</v>
      </c>
      <c r="K1192" s="215" t="s">
        <v>1132</v>
      </c>
      <c r="L1192" s="197">
        <v>375106</v>
      </c>
    </row>
    <row r="1193" spans="2:12" ht="30" x14ac:dyDescent="0.35">
      <c r="B1193" s="20" t="s">
        <v>2354</v>
      </c>
      <c r="C1193" s="139" t="s">
        <v>14</v>
      </c>
      <c r="D1193" s="40" t="s">
        <v>117</v>
      </c>
      <c r="E1193" s="40" t="s">
        <v>117</v>
      </c>
      <c r="F1193" s="45" t="s">
        <v>203</v>
      </c>
      <c r="G1193" s="93">
        <v>202678467</v>
      </c>
      <c r="H1193" s="92">
        <v>43444</v>
      </c>
      <c r="I1193" s="142" t="s">
        <v>1136</v>
      </c>
      <c r="J1193" s="142" t="s">
        <v>1131</v>
      </c>
      <c r="K1193" s="215" t="s">
        <v>1132</v>
      </c>
      <c r="L1193" s="197">
        <v>416450</v>
      </c>
    </row>
    <row r="1194" spans="2:12" ht="30" x14ac:dyDescent="0.35">
      <c r="B1194" s="20" t="s">
        <v>2354</v>
      </c>
      <c r="C1194" s="139" t="s">
        <v>14</v>
      </c>
      <c r="D1194" s="40" t="s">
        <v>117</v>
      </c>
      <c r="E1194" s="40" t="s">
        <v>117</v>
      </c>
      <c r="F1194" s="45" t="s">
        <v>203</v>
      </c>
      <c r="G1194" s="93">
        <v>19953584</v>
      </c>
      <c r="H1194" s="92">
        <v>43444</v>
      </c>
      <c r="I1194" s="142" t="s">
        <v>1137</v>
      </c>
      <c r="J1194" s="142" t="s">
        <v>1131</v>
      </c>
      <c r="K1194" s="215" t="s">
        <v>1132</v>
      </c>
      <c r="L1194" s="197">
        <v>155648</v>
      </c>
    </row>
    <row r="1195" spans="2:12" ht="15.75" x14ac:dyDescent="0.35">
      <c r="B1195" s="20" t="s">
        <v>2354</v>
      </c>
      <c r="C1195" s="139" t="s">
        <v>14</v>
      </c>
      <c r="D1195" s="40" t="s">
        <v>117</v>
      </c>
      <c r="E1195" s="40" t="s">
        <v>117</v>
      </c>
      <c r="F1195" s="45" t="s">
        <v>203</v>
      </c>
      <c r="G1195" s="93">
        <v>136040566</v>
      </c>
      <c r="H1195" s="92">
        <v>43437</v>
      </c>
      <c r="I1195" s="142" t="s">
        <v>1138</v>
      </c>
      <c r="J1195" s="142" t="s">
        <v>1139</v>
      </c>
      <c r="K1195" s="34" t="s">
        <v>1329</v>
      </c>
      <c r="L1195" s="197">
        <v>239520</v>
      </c>
    </row>
    <row r="1196" spans="2:12" ht="15.75" x14ac:dyDescent="0.35">
      <c r="B1196" s="20" t="s">
        <v>2354</v>
      </c>
      <c r="C1196" s="139" t="s">
        <v>14</v>
      </c>
      <c r="D1196" s="40" t="s">
        <v>117</v>
      </c>
      <c r="E1196" s="40" t="s">
        <v>117</v>
      </c>
      <c r="F1196" s="45" t="s">
        <v>203</v>
      </c>
      <c r="G1196" s="57">
        <v>135498609</v>
      </c>
      <c r="H1196" s="92">
        <v>43445</v>
      </c>
      <c r="I1196" s="59" t="s">
        <v>1126</v>
      </c>
      <c r="J1196" s="142" t="s">
        <v>1139</v>
      </c>
      <c r="K1196" s="34" t="s">
        <v>1329</v>
      </c>
      <c r="L1196" s="180">
        <v>63910</v>
      </c>
    </row>
    <row r="1197" spans="2:12" ht="30" x14ac:dyDescent="0.35">
      <c r="B1197" s="20" t="s">
        <v>2354</v>
      </c>
      <c r="C1197" s="139" t="s">
        <v>14</v>
      </c>
      <c r="D1197" s="40" t="s">
        <v>117</v>
      </c>
      <c r="E1197" s="40" t="s">
        <v>117</v>
      </c>
      <c r="F1197" s="45" t="s">
        <v>203</v>
      </c>
      <c r="G1197" s="57">
        <v>136929929</v>
      </c>
      <c r="H1197" s="92">
        <v>43449</v>
      </c>
      <c r="I1197" s="59" t="s">
        <v>1133</v>
      </c>
      <c r="J1197" s="142" t="s">
        <v>1139</v>
      </c>
      <c r="K1197" s="34" t="s">
        <v>1329</v>
      </c>
      <c r="L1197" s="180">
        <v>182190</v>
      </c>
    </row>
    <row r="1198" spans="2:12" ht="15.75" x14ac:dyDescent="0.35">
      <c r="B1198" s="20" t="s">
        <v>2354</v>
      </c>
      <c r="C1198" s="139" t="s">
        <v>14</v>
      </c>
      <c r="D1198" s="40" t="s">
        <v>117</v>
      </c>
      <c r="E1198" s="40" t="s">
        <v>117</v>
      </c>
      <c r="F1198" s="45" t="s">
        <v>203</v>
      </c>
      <c r="G1198" s="57">
        <v>137209479</v>
      </c>
      <c r="H1198" s="92">
        <v>43453</v>
      </c>
      <c r="I1198" s="59" t="s">
        <v>1140</v>
      </c>
      <c r="J1198" s="142" t="s">
        <v>1139</v>
      </c>
      <c r="K1198" s="34" t="s">
        <v>1329</v>
      </c>
      <c r="L1198" s="180">
        <v>415490</v>
      </c>
    </row>
    <row r="1199" spans="2:12" ht="15.75" x14ac:dyDescent="0.35">
      <c r="B1199" s="20" t="s">
        <v>2354</v>
      </c>
      <c r="C1199" s="139" t="s">
        <v>14</v>
      </c>
      <c r="D1199" s="40" t="s">
        <v>117</v>
      </c>
      <c r="E1199" s="40" t="s">
        <v>117</v>
      </c>
      <c r="F1199" s="45" t="s">
        <v>203</v>
      </c>
      <c r="G1199" s="57">
        <v>137224870</v>
      </c>
      <c r="H1199" s="92">
        <v>43454</v>
      </c>
      <c r="I1199" s="59" t="s">
        <v>1126</v>
      </c>
      <c r="J1199" s="142" t="s">
        <v>1139</v>
      </c>
      <c r="K1199" s="34" t="s">
        <v>1329</v>
      </c>
      <c r="L1199" s="180">
        <v>63270</v>
      </c>
    </row>
    <row r="1200" spans="2:12" ht="75" x14ac:dyDescent="0.3">
      <c r="B1200" s="20" t="s">
        <v>2370</v>
      </c>
      <c r="C1200" s="139" t="s">
        <v>14</v>
      </c>
      <c r="D1200" s="40" t="s">
        <v>117</v>
      </c>
      <c r="E1200" s="40" t="s">
        <v>117</v>
      </c>
      <c r="F1200" s="13" t="s">
        <v>2364</v>
      </c>
      <c r="G1200" s="13">
        <v>20027297</v>
      </c>
      <c r="H1200" s="14">
        <v>43461</v>
      </c>
      <c r="I1200" s="162" t="s">
        <v>2365</v>
      </c>
      <c r="J1200" s="162" t="s">
        <v>2366</v>
      </c>
      <c r="K1200" s="208" t="s">
        <v>947</v>
      </c>
      <c r="L1200" s="208">
        <v>5332736</v>
      </c>
    </row>
    <row r="1201" spans="2:12" ht="75" x14ac:dyDescent="0.35">
      <c r="B1201" s="20" t="s">
        <v>2370</v>
      </c>
      <c r="C1201" s="139" t="s">
        <v>14</v>
      </c>
      <c r="D1201" s="40" t="s">
        <v>117</v>
      </c>
      <c r="E1201" s="40" t="s">
        <v>117</v>
      </c>
      <c r="F1201" s="37" t="s">
        <v>15</v>
      </c>
      <c r="G1201" s="13" t="s">
        <v>2367</v>
      </c>
      <c r="H1201" s="14">
        <v>43440</v>
      </c>
      <c r="I1201" s="162" t="s">
        <v>2368</v>
      </c>
      <c r="J1201" s="162" t="s">
        <v>2366</v>
      </c>
      <c r="K1201" s="208" t="s">
        <v>947</v>
      </c>
      <c r="L1201" s="208">
        <v>564648</v>
      </c>
    </row>
    <row r="1202" spans="2:12" ht="75" x14ac:dyDescent="0.3">
      <c r="B1202" s="20" t="s">
        <v>2370</v>
      </c>
      <c r="C1202" s="139" t="s">
        <v>14</v>
      </c>
      <c r="D1202" s="40" t="s">
        <v>117</v>
      </c>
      <c r="E1202" s="40" t="s">
        <v>117</v>
      </c>
      <c r="F1202" s="13" t="s">
        <v>2364</v>
      </c>
      <c r="G1202" s="128">
        <v>137622130</v>
      </c>
      <c r="H1202" s="14">
        <v>43460</v>
      </c>
      <c r="I1202" s="162" t="s">
        <v>2369</v>
      </c>
      <c r="J1202" s="142" t="s">
        <v>1139</v>
      </c>
      <c r="K1202" s="34" t="s">
        <v>1329</v>
      </c>
      <c r="L1202" s="163">
        <v>103200</v>
      </c>
    </row>
    <row r="1203" spans="2:12" ht="75" x14ac:dyDescent="0.3">
      <c r="B1203" s="20" t="s">
        <v>2370</v>
      </c>
      <c r="C1203" s="39" t="s">
        <v>130</v>
      </c>
      <c r="D1203" s="40" t="s">
        <v>117</v>
      </c>
      <c r="E1203" s="40" t="s">
        <v>117</v>
      </c>
      <c r="F1203" s="45" t="s">
        <v>152</v>
      </c>
      <c r="G1203" s="129">
        <v>17181297</v>
      </c>
      <c r="H1203" s="130">
        <v>43437</v>
      </c>
      <c r="I1203" s="147" t="s">
        <v>2371</v>
      </c>
      <c r="J1203" s="148" t="s">
        <v>2372</v>
      </c>
      <c r="K1203" s="48" t="s">
        <v>2373</v>
      </c>
      <c r="L1203" s="42">
        <v>70829</v>
      </c>
    </row>
    <row r="1204" spans="2:12" ht="90" x14ac:dyDescent="0.3">
      <c r="B1204" s="20" t="s">
        <v>2370</v>
      </c>
      <c r="C1204" s="39" t="s">
        <v>125</v>
      </c>
      <c r="D1204" s="40" t="s">
        <v>2374</v>
      </c>
      <c r="E1204" s="43" t="s">
        <v>2375</v>
      </c>
      <c r="F1204" s="45" t="s">
        <v>152</v>
      </c>
      <c r="G1204" s="129">
        <v>17181298</v>
      </c>
      <c r="H1204" s="130">
        <v>43437</v>
      </c>
      <c r="I1204" s="147" t="s">
        <v>2376</v>
      </c>
      <c r="J1204" s="45" t="s">
        <v>2377</v>
      </c>
      <c r="K1204" s="48" t="s">
        <v>2378</v>
      </c>
      <c r="L1204" s="166">
        <v>5013250</v>
      </c>
    </row>
    <row r="1205" spans="2:12" ht="45" x14ac:dyDescent="0.3">
      <c r="B1205" s="20" t="s">
        <v>2370</v>
      </c>
      <c r="C1205" s="39" t="s">
        <v>130</v>
      </c>
      <c r="D1205" s="40" t="s">
        <v>117</v>
      </c>
      <c r="E1205" s="40" t="s">
        <v>117</v>
      </c>
      <c r="F1205" s="45" t="s">
        <v>152</v>
      </c>
      <c r="G1205" s="132">
        <v>17181299</v>
      </c>
      <c r="H1205" s="130">
        <v>43437</v>
      </c>
      <c r="I1205" s="147" t="s">
        <v>2379</v>
      </c>
      <c r="J1205" s="45" t="s">
        <v>2380</v>
      </c>
      <c r="K1205" s="48" t="s">
        <v>2381</v>
      </c>
      <c r="L1205" s="166">
        <v>1188000</v>
      </c>
    </row>
    <row r="1206" spans="2:12" ht="75" x14ac:dyDescent="0.3">
      <c r="B1206" s="20" t="s">
        <v>2370</v>
      </c>
      <c r="C1206" s="39" t="s">
        <v>130</v>
      </c>
      <c r="D1206" s="40" t="s">
        <v>117</v>
      </c>
      <c r="E1206" s="40" t="s">
        <v>117</v>
      </c>
      <c r="F1206" s="39" t="s">
        <v>118</v>
      </c>
      <c r="G1206" s="129">
        <v>17181300</v>
      </c>
      <c r="H1206" s="130">
        <v>43437</v>
      </c>
      <c r="I1206" s="147" t="s">
        <v>2382</v>
      </c>
      <c r="J1206" s="45" t="s">
        <v>2383</v>
      </c>
      <c r="K1206" s="48" t="s">
        <v>2384</v>
      </c>
      <c r="L1206" s="166">
        <v>15564605</v>
      </c>
    </row>
    <row r="1207" spans="2:12" ht="60" x14ac:dyDescent="0.3">
      <c r="B1207" s="20" t="s">
        <v>2370</v>
      </c>
      <c r="C1207" s="39" t="s">
        <v>130</v>
      </c>
      <c r="D1207" s="40" t="s">
        <v>117</v>
      </c>
      <c r="E1207" s="40" t="s">
        <v>117</v>
      </c>
      <c r="F1207" s="39" t="s">
        <v>118</v>
      </c>
      <c r="G1207" s="129">
        <v>17180333</v>
      </c>
      <c r="H1207" s="130">
        <v>43437</v>
      </c>
      <c r="I1207" s="147" t="s">
        <v>2385</v>
      </c>
      <c r="J1207" s="45" t="s">
        <v>2386</v>
      </c>
      <c r="K1207" s="48" t="s">
        <v>2387</v>
      </c>
      <c r="L1207" s="166">
        <v>315707</v>
      </c>
    </row>
    <row r="1208" spans="2:12" ht="45" x14ac:dyDescent="0.3">
      <c r="B1208" s="20" t="s">
        <v>2370</v>
      </c>
      <c r="C1208" s="39" t="s">
        <v>151</v>
      </c>
      <c r="D1208" s="40" t="s">
        <v>117</v>
      </c>
      <c r="E1208" s="40" t="s">
        <v>117</v>
      </c>
      <c r="F1208" s="45" t="s">
        <v>152</v>
      </c>
      <c r="G1208" s="129">
        <v>17181310</v>
      </c>
      <c r="H1208" s="130">
        <v>43437</v>
      </c>
      <c r="I1208" s="147" t="s">
        <v>2388</v>
      </c>
      <c r="J1208" s="148" t="s">
        <v>2389</v>
      </c>
      <c r="K1208" s="48" t="s">
        <v>2390</v>
      </c>
      <c r="L1208" s="166">
        <v>68149</v>
      </c>
    </row>
    <row r="1209" spans="2:12" ht="90" x14ac:dyDescent="0.3">
      <c r="B1209" s="20" t="s">
        <v>2370</v>
      </c>
      <c r="C1209" s="39" t="s">
        <v>151</v>
      </c>
      <c r="D1209" s="40" t="s">
        <v>117</v>
      </c>
      <c r="E1209" s="40" t="s">
        <v>117</v>
      </c>
      <c r="F1209" s="45" t="s">
        <v>152</v>
      </c>
      <c r="G1209" s="47">
        <v>17181317</v>
      </c>
      <c r="H1209" s="130">
        <v>43438</v>
      </c>
      <c r="I1209" s="45" t="s">
        <v>2391</v>
      </c>
      <c r="J1209" s="45" t="s">
        <v>2392</v>
      </c>
      <c r="K1209" s="131" t="s">
        <v>2393</v>
      </c>
      <c r="L1209" s="166">
        <v>252005</v>
      </c>
    </row>
    <row r="1210" spans="2:12" ht="135" x14ac:dyDescent="0.3">
      <c r="B1210" s="20" t="s">
        <v>2370</v>
      </c>
      <c r="C1210" s="39" t="s">
        <v>151</v>
      </c>
      <c r="D1210" s="40" t="s">
        <v>117</v>
      </c>
      <c r="E1210" s="40" t="s">
        <v>117</v>
      </c>
      <c r="F1210" s="45" t="s">
        <v>152</v>
      </c>
      <c r="G1210" s="129">
        <v>17181318</v>
      </c>
      <c r="H1210" s="130">
        <v>43438</v>
      </c>
      <c r="I1210" s="147" t="s">
        <v>2394</v>
      </c>
      <c r="J1210" s="45" t="s">
        <v>2395</v>
      </c>
      <c r="K1210" s="48" t="s">
        <v>2396</v>
      </c>
      <c r="L1210" s="166">
        <v>222222</v>
      </c>
    </row>
    <row r="1211" spans="2:12" ht="135" x14ac:dyDescent="0.3">
      <c r="B1211" s="20" t="s">
        <v>2370</v>
      </c>
      <c r="C1211" s="39" t="s">
        <v>151</v>
      </c>
      <c r="D1211" s="40" t="s">
        <v>117</v>
      </c>
      <c r="E1211" s="40" t="s">
        <v>117</v>
      </c>
      <c r="F1211" s="45" t="s">
        <v>152</v>
      </c>
      <c r="G1211" s="129">
        <v>17181319</v>
      </c>
      <c r="H1211" s="130">
        <v>43438</v>
      </c>
      <c r="I1211" s="147" t="s">
        <v>2397</v>
      </c>
      <c r="J1211" s="45" t="s">
        <v>2398</v>
      </c>
      <c r="K1211" s="48" t="s">
        <v>2399</v>
      </c>
      <c r="L1211" s="166">
        <v>222222</v>
      </c>
    </row>
    <row r="1212" spans="2:12" ht="135" x14ac:dyDescent="0.3">
      <c r="B1212" s="20" t="s">
        <v>2370</v>
      </c>
      <c r="C1212" s="39" t="s">
        <v>151</v>
      </c>
      <c r="D1212" s="40" t="s">
        <v>117</v>
      </c>
      <c r="E1212" s="40" t="s">
        <v>117</v>
      </c>
      <c r="F1212" s="45" t="s">
        <v>152</v>
      </c>
      <c r="G1212" s="129">
        <v>17181320</v>
      </c>
      <c r="H1212" s="130">
        <v>43438</v>
      </c>
      <c r="I1212" s="147" t="s">
        <v>2400</v>
      </c>
      <c r="J1212" s="45" t="s">
        <v>2401</v>
      </c>
      <c r="K1212" s="48" t="s">
        <v>2402</v>
      </c>
      <c r="L1212" s="166">
        <v>222222</v>
      </c>
    </row>
    <row r="1213" spans="2:12" ht="90" x14ac:dyDescent="0.3">
      <c r="B1213" s="20" t="s">
        <v>2370</v>
      </c>
      <c r="C1213" s="39" t="s">
        <v>125</v>
      </c>
      <c r="D1213" s="40" t="s">
        <v>2403</v>
      </c>
      <c r="E1213" s="43">
        <v>43416</v>
      </c>
      <c r="F1213" s="45" t="s">
        <v>152</v>
      </c>
      <c r="G1213" s="129">
        <v>17181306</v>
      </c>
      <c r="H1213" s="130">
        <v>43438</v>
      </c>
      <c r="I1213" s="147" t="s">
        <v>2404</v>
      </c>
      <c r="J1213" s="45" t="s">
        <v>2405</v>
      </c>
      <c r="K1213" s="48" t="s">
        <v>2406</v>
      </c>
      <c r="L1213" s="166">
        <v>380993760</v>
      </c>
    </row>
    <row r="1214" spans="2:12" ht="60" x14ac:dyDescent="0.3">
      <c r="B1214" s="20" t="s">
        <v>2370</v>
      </c>
      <c r="C1214" s="139" t="s">
        <v>114</v>
      </c>
      <c r="D1214" s="63" t="s">
        <v>1621</v>
      </c>
      <c r="E1214" s="106">
        <v>42747</v>
      </c>
      <c r="F1214" s="45" t="s">
        <v>152</v>
      </c>
      <c r="G1214" s="170"/>
      <c r="H1214" s="130">
        <v>43438</v>
      </c>
      <c r="I1214" s="147" t="s">
        <v>2407</v>
      </c>
      <c r="J1214" s="139" t="s">
        <v>411</v>
      </c>
      <c r="K1214" s="183" t="s">
        <v>266</v>
      </c>
      <c r="L1214" s="166">
        <v>127098</v>
      </c>
    </row>
    <row r="1215" spans="2:12" ht="60" x14ac:dyDescent="0.3">
      <c r="B1215" s="20" t="s">
        <v>2370</v>
      </c>
      <c r="C1215" s="139" t="s">
        <v>114</v>
      </c>
      <c r="D1215" s="63" t="s">
        <v>1621</v>
      </c>
      <c r="E1215" s="106">
        <v>42747</v>
      </c>
      <c r="F1215" s="45" t="s">
        <v>152</v>
      </c>
      <c r="G1215" s="129"/>
      <c r="H1215" s="130">
        <v>43438</v>
      </c>
      <c r="I1215" s="147" t="s">
        <v>2408</v>
      </c>
      <c r="J1215" s="139" t="s">
        <v>411</v>
      </c>
      <c r="K1215" s="183" t="s">
        <v>266</v>
      </c>
      <c r="L1215" s="166">
        <v>127098</v>
      </c>
    </row>
    <row r="1216" spans="2:12" ht="60" x14ac:dyDescent="0.3">
      <c r="B1216" s="20" t="s">
        <v>2370</v>
      </c>
      <c r="C1216" s="139" t="s">
        <v>114</v>
      </c>
      <c r="D1216" s="63" t="s">
        <v>1621</v>
      </c>
      <c r="E1216" s="106">
        <v>42747</v>
      </c>
      <c r="F1216" s="45" t="s">
        <v>152</v>
      </c>
      <c r="G1216" s="129"/>
      <c r="H1216" s="130">
        <v>43439</v>
      </c>
      <c r="I1216" s="147" t="s">
        <v>2409</v>
      </c>
      <c r="J1216" s="139" t="s">
        <v>411</v>
      </c>
      <c r="K1216" s="183" t="s">
        <v>266</v>
      </c>
      <c r="L1216" s="166">
        <v>182438</v>
      </c>
    </row>
    <row r="1217" spans="2:12" ht="45" x14ac:dyDescent="0.3">
      <c r="B1217" s="20" t="s">
        <v>2370</v>
      </c>
      <c r="C1217" s="139" t="s">
        <v>13</v>
      </c>
      <c r="D1217" s="40" t="s">
        <v>117</v>
      </c>
      <c r="E1217" s="40" t="s">
        <v>117</v>
      </c>
      <c r="F1217" s="45" t="s">
        <v>152</v>
      </c>
      <c r="G1217" s="129">
        <v>17181335</v>
      </c>
      <c r="H1217" s="130">
        <v>43439</v>
      </c>
      <c r="I1217" s="147" t="s">
        <v>2410</v>
      </c>
      <c r="J1217" s="45" t="s">
        <v>2411</v>
      </c>
      <c r="K1217" s="48" t="s">
        <v>2412</v>
      </c>
      <c r="L1217" s="166">
        <v>1589340</v>
      </c>
    </row>
    <row r="1218" spans="2:12" ht="45" x14ac:dyDescent="0.3">
      <c r="B1218" s="20" t="s">
        <v>2370</v>
      </c>
      <c r="C1218" s="39" t="s">
        <v>125</v>
      </c>
      <c r="D1218" s="40" t="s">
        <v>2413</v>
      </c>
      <c r="E1218" s="43">
        <v>43425</v>
      </c>
      <c r="F1218" s="45" t="s">
        <v>152</v>
      </c>
      <c r="G1218" s="129">
        <v>17181301</v>
      </c>
      <c r="H1218" s="130">
        <v>43440</v>
      </c>
      <c r="I1218" s="147" t="s">
        <v>2414</v>
      </c>
      <c r="J1218" s="45" t="s">
        <v>2415</v>
      </c>
      <c r="K1218" s="48" t="s">
        <v>2416</v>
      </c>
      <c r="L1218" s="166">
        <v>9325744</v>
      </c>
    </row>
    <row r="1219" spans="2:12" ht="60" x14ac:dyDescent="0.3">
      <c r="B1219" s="20" t="s">
        <v>2370</v>
      </c>
      <c r="C1219" s="39" t="s">
        <v>151</v>
      </c>
      <c r="D1219" s="40" t="s">
        <v>117</v>
      </c>
      <c r="E1219" s="40" t="s">
        <v>117</v>
      </c>
      <c r="F1219" s="45" t="s">
        <v>152</v>
      </c>
      <c r="G1219" s="129">
        <v>17181324</v>
      </c>
      <c r="H1219" s="130">
        <v>43440</v>
      </c>
      <c r="I1219" s="147" t="s">
        <v>2418</v>
      </c>
      <c r="J1219" s="45" t="s">
        <v>2419</v>
      </c>
      <c r="K1219" s="48" t="s">
        <v>2420</v>
      </c>
      <c r="L1219" s="166">
        <v>240000</v>
      </c>
    </row>
    <row r="1220" spans="2:12" ht="60" x14ac:dyDescent="0.3">
      <c r="B1220" s="20" t="s">
        <v>2370</v>
      </c>
      <c r="C1220" s="139" t="s">
        <v>114</v>
      </c>
      <c r="D1220" s="63" t="s">
        <v>1621</v>
      </c>
      <c r="E1220" s="106">
        <v>42747</v>
      </c>
      <c r="F1220" s="45" t="s">
        <v>152</v>
      </c>
      <c r="G1220" s="129"/>
      <c r="H1220" s="130">
        <v>43440</v>
      </c>
      <c r="I1220" s="147" t="s">
        <v>2421</v>
      </c>
      <c r="J1220" s="139" t="s">
        <v>411</v>
      </c>
      <c r="K1220" s="183" t="s">
        <v>266</v>
      </c>
      <c r="L1220" s="166">
        <v>167438</v>
      </c>
    </row>
    <row r="1221" spans="2:12" ht="45" x14ac:dyDescent="0.3">
      <c r="B1221" s="20" t="s">
        <v>2370</v>
      </c>
      <c r="C1221" s="39" t="s">
        <v>130</v>
      </c>
      <c r="D1221" s="40" t="s">
        <v>117</v>
      </c>
      <c r="E1221" s="40" t="s">
        <v>117</v>
      </c>
      <c r="F1221" s="39" t="s">
        <v>118</v>
      </c>
      <c r="G1221" s="129">
        <v>17180338</v>
      </c>
      <c r="H1221" s="130">
        <v>43440</v>
      </c>
      <c r="I1221" s="147" t="s">
        <v>2422</v>
      </c>
      <c r="J1221" s="45" t="s">
        <v>2423</v>
      </c>
      <c r="K1221" s="48" t="s">
        <v>309</v>
      </c>
      <c r="L1221" s="166">
        <v>178619</v>
      </c>
    </row>
    <row r="1222" spans="2:12" ht="75" x14ac:dyDescent="0.3">
      <c r="B1222" s="20" t="s">
        <v>2370</v>
      </c>
      <c r="C1222" s="39" t="s">
        <v>130</v>
      </c>
      <c r="D1222" s="40" t="s">
        <v>117</v>
      </c>
      <c r="E1222" s="40" t="s">
        <v>117</v>
      </c>
      <c r="F1222" s="39" t="s">
        <v>118</v>
      </c>
      <c r="G1222" s="129">
        <v>17180339</v>
      </c>
      <c r="H1222" s="130">
        <v>43440</v>
      </c>
      <c r="I1222" s="147" t="s">
        <v>2424</v>
      </c>
      <c r="J1222" s="45" t="s">
        <v>2425</v>
      </c>
      <c r="K1222" s="48" t="s">
        <v>2426</v>
      </c>
      <c r="L1222" s="166">
        <v>1153738</v>
      </c>
    </row>
    <row r="1223" spans="2:12" ht="60" x14ac:dyDescent="0.3">
      <c r="B1223" s="20" t="s">
        <v>2370</v>
      </c>
      <c r="C1223" s="39" t="s">
        <v>125</v>
      </c>
      <c r="D1223" s="40" t="s">
        <v>2427</v>
      </c>
      <c r="E1223" s="43">
        <v>43440</v>
      </c>
      <c r="F1223" s="39" t="s">
        <v>118</v>
      </c>
      <c r="G1223" s="129" t="s">
        <v>2428</v>
      </c>
      <c r="H1223" s="130">
        <v>43441</v>
      </c>
      <c r="I1223" s="147" t="s">
        <v>2429</v>
      </c>
      <c r="J1223" s="45" t="s">
        <v>2430</v>
      </c>
      <c r="K1223" s="48" t="s">
        <v>2431</v>
      </c>
      <c r="L1223" s="166">
        <v>1605191</v>
      </c>
    </row>
    <row r="1224" spans="2:12" ht="60" x14ac:dyDescent="0.3">
      <c r="B1224" s="20" t="s">
        <v>2370</v>
      </c>
      <c r="C1224" s="39" t="s">
        <v>130</v>
      </c>
      <c r="D1224" s="40" t="s">
        <v>117</v>
      </c>
      <c r="E1224" s="40" t="s">
        <v>117</v>
      </c>
      <c r="F1224" s="39" t="s">
        <v>118</v>
      </c>
      <c r="G1224" s="132">
        <v>17180334</v>
      </c>
      <c r="H1224" s="130">
        <v>43441</v>
      </c>
      <c r="I1224" s="147" t="s">
        <v>2432</v>
      </c>
      <c r="J1224" s="45" t="s">
        <v>2433</v>
      </c>
      <c r="K1224" s="48" t="s">
        <v>622</v>
      </c>
      <c r="L1224" s="166">
        <v>1234306</v>
      </c>
    </row>
    <row r="1225" spans="2:12" ht="135" x14ac:dyDescent="0.3">
      <c r="B1225" s="20" t="s">
        <v>2370</v>
      </c>
      <c r="C1225" s="39" t="s">
        <v>130</v>
      </c>
      <c r="D1225" s="40" t="s">
        <v>117</v>
      </c>
      <c r="E1225" s="40" t="s">
        <v>117</v>
      </c>
      <c r="F1225" s="45" t="s">
        <v>152</v>
      </c>
      <c r="G1225" s="129">
        <v>17180335</v>
      </c>
      <c r="H1225" s="130">
        <v>43441</v>
      </c>
      <c r="I1225" s="147" t="s">
        <v>2434</v>
      </c>
      <c r="J1225" s="45" t="s">
        <v>2435</v>
      </c>
      <c r="K1225" s="48" t="s">
        <v>1431</v>
      </c>
      <c r="L1225" s="166">
        <v>8743868</v>
      </c>
    </row>
    <row r="1226" spans="2:12" ht="60" x14ac:dyDescent="0.3">
      <c r="B1226" s="20" t="s">
        <v>2370</v>
      </c>
      <c r="C1226" s="139" t="s">
        <v>114</v>
      </c>
      <c r="D1226" s="63" t="s">
        <v>1621</v>
      </c>
      <c r="E1226" s="106">
        <v>42747</v>
      </c>
      <c r="F1226" s="45" t="s">
        <v>152</v>
      </c>
      <c r="G1226" s="129"/>
      <c r="H1226" s="130">
        <v>43441</v>
      </c>
      <c r="I1226" s="147" t="s">
        <v>2436</v>
      </c>
      <c r="J1226" s="139" t="s">
        <v>411</v>
      </c>
      <c r="K1226" s="183" t="s">
        <v>266</v>
      </c>
      <c r="L1226" s="166">
        <v>221098</v>
      </c>
    </row>
    <row r="1227" spans="2:12" ht="60" x14ac:dyDescent="0.3">
      <c r="B1227" s="20" t="s">
        <v>2370</v>
      </c>
      <c r="C1227" s="139" t="s">
        <v>114</v>
      </c>
      <c r="D1227" s="63" t="s">
        <v>1621</v>
      </c>
      <c r="E1227" s="106">
        <v>42747</v>
      </c>
      <c r="F1227" s="45" t="s">
        <v>152</v>
      </c>
      <c r="G1227" s="129"/>
      <c r="H1227" s="130">
        <v>43441</v>
      </c>
      <c r="I1227" s="147" t="s">
        <v>2437</v>
      </c>
      <c r="J1227" s="139" t="s">
        <v>411</v>
      </c>
      <c r="K1227" s="183" t="s">
        <v>266</v>
      </c>
      <c r="L1227" s="166">
        <v>250654</v>
      </c>
    </row>
    <row r="1228" spans="2:12" ht="30" x14ac:dyDescent="0.3">
      <c r="B1228" s="20" t="s">
        <v>2370</v>
      </c>
      <c r="C1228" s="39" t="s">
        <v>130</v>
      </c>
      <c r="D1228" s="40" t="s">
        <v>117</v>
      </c>
      <c r="E1228" s="40" t="s">
        <v>117</v>
      </c>
      <c r="F1228" s="39" t="s">
        <v>118</v>
      </c>
      <c r="G1228" s="129">
        <v>17180325</v>
      </c>
      <c r="H1228" s="130">
        <v>43441</v>
      </c>
      <c r="I1228" s="147" t="s">
        <v>2661</v>
      </c>
      <c r="J1228" s="45" t="s">
        <v>2438</v>
      </c>
      <c r="K1228" s="48" t="s">
        <v>542</v>
      </c>
      <c r="L1228" s="166">
        <v>239372</v>
      </c>
    </row>
    <row r="1229" spans="2:12" ht="30" x14ac:dyDescent="0.3">
      <c r="B1229" s="20" t="s">
        <v>2370</v>
      </c>
      <c r="C1229" s="39" t="s">
        <v>130</v>
      </c>
      <c r="D1229" s="40" t="s">
        <v>117</v>
      </c>
      <c r="E1229" s="40" t="s">
        <v>117</v>
      </c>
      <c r="F1229" s="39" t="s">
        <v>118</v>
      </c>
      <c r="G1229" s="129">
        <v>17180327</v>
      </c>
      <c r="H1229" s="130">
        <v>43441</v>
      </c>
      <c r="I1229" s="147" t="s">
        <v>2440</v>
      </c>
      <c r="J1229" s="45" t="s">
        <v>1481</v>
      </c>
      <c r="K1229" s="48" t="s">
        <v>277</v>
      </c>
      <c r="L1229" s="166">
        <v>177846</v>
      </c>
    </row>
    <row r="1230" spans="2:12" ht="60" x14ac:dyDescent="0.3">
      <c r="B1230" s="20" t="s">
        <v>2370</v>
      </c>
      <c r="C1230" s="39" t="s">
        <v>130</v>
      </c>
      <c r="D1230" s="40" t="s">
        <v>117</v>
      </c>
      <c r="E1230" s="40" t="s">
        <v>117</v>
      </c>
      <c r="F1230" s="39" t="s">
        <v>118</v>
      </c>
      <c r="G1230" s="132">
        <v>17180328</v>
      </c>
      <c r="H1230" s="130">
        <v>43441</v>
      </c>
      <c r="I1230" s="147" t="s">
        <v>2441</v>
      </c>
      <c r="J1230" s="148" t="s">
        <v>466</v>
      </c>
      <c r="K1230" s="48" t="s">
        <v>261</v>
      </c>
      <c r="L1230" s="42">
        <v>1800000</v>
      </c>
    </row>
    <row r="1231" spans="2:12" ht="60" x14ac:dyDescent="0.3">
      <c r="B1231" s="20" t="s">
        <v>2370</v>
      </c>
      <c r="C1231" s="139" t="s">
        <v>13</v>
      </c>
      <c r="D1231" s="40" t="s">
        <v>117</v>
      </c>
      <c r="E1231" s="40" t="s">
        <v>117</v>
      </c>
      <c r="F1231" s="45" t="s">
        <v>152</v>
      </c>
      <c r="G1231" s="129">
        <v>17181303</v>
      </c>
      <c r="H1231" s="130">
        <v>43444</v>
      </c>
      <c r="I1231" s="147" t="s">
        <v>2442</v>
      </c>
      <c r="J1231" s="45" t="s">
        <v>2443</v>
      </c>
      <c r="K1231" s="48" t="s">
        <v>2444</v>
      </c>
      <c r="L1231" s="166">
        <v>96000</v>
      </c>
    </row>
    <row r="1232" spans="2:12" ht="30" x14ac:dyDescent="0.3">
      <c r="B1232" s="20" t="s">
        <v>2370</v>
      </c>
      <c r="C1232" s="39" t="s">
        <v>125</v>
      </c>
      <c r="D1232" s="40" t="s">
        <v>2445</v>
      </c>
      <c r="E1232" s="43">
        <v>43438</v>
      </c>
      <c r="F1232" s="45" t="s">
        <v>152</v>
      </c>
      <c r="G1232" s="129">
        <v>17181307</v>
      </c>
      <c r="H1232" s="130">
        <v>43444</v>
      </c>
      <c r="I1232" s="147" t="s">
        <v>2446</v>
      </c>
      <c r="J1232" s="45" t="s">
        <v>2447</v>
      </c>
      <c r="K1232" s="48" t="s">
        <v>2448</v>
      </c>
      <c r="L1232" s="166">
        <v>2241484</v>
      </c>
    </row>
    <row r="1233" spans="2:12" ht="60" x14ac:dyDescent="0.3">
      <c r="B1233" s="20" t="s">
        <v>2370</v>
      </c>
      <c r="C1233" s="39" t="s">
        <v>130</v>
      </c>
      <c r="D1233" s="40" t="s">
        <v>117</v>
      </c>
      <c r="E1233" s="40" t="s">
        <v>117</v>
      </c>
      <c r="F1233" s="39" t="s">
        <v>118</v>
      </c>
      <c r="G1233" s="133">
        <v>17180340</v>
      </c>
      <c r="H1233" s="134">
        <v>43444</v>
      </c>
      <c r="I1233" s="147" t="s">
        <v>2662</v>
      </c>
      <c r="J1233" s="45" t="s">
        <v>1955</v>
      </c>
      <c r="K1233" s="48" t="s">
        <v>1956</v>
      </c>
      <c r="L1233" s="166">
        <v>42959000</v>
      </c>
    </row>
    <row r="1234" spans="2:12" ht="45" x14ac:dyDescent="0.3">
      <c r="B1234" s="20" t="s">
        <v>2370</v>
      </c>
      <c r="C1234" s="139" t="s">
        <v>13</v>
      </c>
      <c r="D1234" s="40" t="s">
        <v>117</v>
      </c>
      <c r="E1234" s="40" t="s">
        <v>117</v>
      </c>
      <c r="F1234" s="39" t="s">
        <v>118</v>
      </c>
      <c r="G1234" s="135">
        <v>17180341</v>
      </c>
      <c r="H1234" s="130">
        <v>43444</v>
      </c>
      <c r="I1234" s="149" t="s">
        <v>2449</v>
      </c>
      <c r="J1234" s="45" t="s">
        <v>2450</v>
      </c>
      <c r="K1234" s="48" t="s">
        <v>2451</v>
      </c>
      <c r="L1234" s="166">
        <v>71281</v>
      </c>
    </row>
    <row r="1235" spans="2:12" ht="45" x14ac:dyDescent="0.3">
      <c r="B1235" s="20" t="s">
        <v>2370</v>
      </c>
      <c r="C1235" s="139" t="s">
        <v>13</v>
      </c>
      <c r="D1235" s="40" t="s">
        <v>117</v>
      </c>
      <c r="E1235" s="40" t="s">
        <v>117</v>
      </c>
      <c r="F1235" s="45" t="s">
        <v>152</v>
      </c>
      <c r="G1235" s="132">
        <v>17181311</v>
      </c>
      <c r="H1235" s="130">
        <v>43444</v>
      </c>
      <c r="I1235" s="147" t="s">
        <v>2452</v>
      </c>
      <c r="J1235" s="45" t="s">
        <v>2453</v>
      </c>
      <c r="K1235" s="219" t="s">
        <v>696</v>
      </c>
      <c r="L1235" s="166">
        <v>70805</v>
      </c>
    </row>
    <row r="1236" spans="2:12" ht="75" x14ac:dyDescent="0.3">
      <c r="B1236" s="20" t="s">
        <v>2370</v>
      </c>
      <c r="C1236" s="39" t="s">
        <v>130</v>
      </c>
      <c r="D1236" s="40" t="s">
        <v>117</v>
      </c>
      <c r="E1236" s="40" t="s">
        <v>117</v>
      </c>
      <c r="F1236" s="45" t="s">
        <v>152</v>
      </c>
      <c r="G1236" s="40">
        <v>17181327</v>
      </c>
      <c r="H1236" s="130">
        <v>43444</v>
      </c>
      <c r="I1236" s="45" t="s">
        <v>2454</v>
      </c>
      <c r="J1236" s="45" t="s">
        <v>2455</v>
      </c>
      <c r="K1236" s="48" t="s">
        <v>2456</v>
      </c>
      <c r="L1236" s="166">
        <v>952000</v>
      </c>
    </row>
    <row r="1237" spans="2:12" ht="45" x14ac:dyDescent="0.3">
      <c r="B1237" s="20" t="s">
        <v>2370</v>
      </c>
      <c r="C1237" s="39" t="s">
        <v>130</v>
      </c>
      <c r="D1237" s="40" t="s">
        <v>117</v>
      </c>
      <c r="E1237" s="40" t="s">
        <v>117</v>
      </c>
      <c r="F1237" s="39" t="s">
        <v>118</v>
      </c>
      <c r="G1237" s="129">
        <v>17180342</v>
      </c>
      <c r="H1237" s="130">
        <v>43444</v>
      </c>
      <c r="I1237" s="147" t="s">
        <v>2457</v>
      </c>
      <c r="J1237" s="45" t="s">
        <v>2458</v>
      </c>
      <c r="K1237" s="48" t="s">
        <v>2459</v>
      </c>
      <c r="L1237" s="166">
        <v>259325</v>
      </c>
    </row>
    <row r="1238" spans="2:12" ht="150" x14ac:dyDescent="0.3">
      <c r="B1238" s="20" t="s">
        <v>2370</v>
      </c>
      <c r="C1238" s="39" t="s">
        <v>130</v>
      </c>
      <c r="D1238" s="40" t="s">
        <v>117</v>
      </c>
      <c r="E1238" s="40" t="s">
        <v>117</v>
      </c>
      <c r="F1238" s="39" t="s">
        <v>118</v>
      </c>
      <c r="G1238" s="129">
        <v>17180332</v>
      </c>
      <c r="H1238" s="130">
        <v>43444</v>
      </c>
      <c r="I1238" s="147" t="s">
        <v>2460</v>
      </c>
      <c r="J1238" s="45" t="s">
        <v>2461</v>
      </c>
      <c r="K1238" s="48" t="s">
        <v>2462</v>
      </c>
      <c r="L1238" s="166">
        <v>1574158</v>
      </c>
    </row>
    <row r="1239" spans="2:12" ht="75" x14ac:dyDescent="0.3">
      <c r="B1239" s="20" t="s">
        <v>2370</v>
      </c>
      <c r="C1239" s="39" t="s">
        <v>130</v>
      </c>
      <c r="D1239" s="40" t="s">
        <v>117</v>
      </c>
      <c r="E1239" s="40" t="s">
        <v>117</v>
      </c>
      <c r="F1239" s="45" t="s">
        <v>152</v>
      </c>
      <c r="G1239" s="129">
        <v>17181313</v>
      </c>
      <c r="H1239" s="130">
        <v>43444</v>
      </c>
      <c r="I1239" s="147" t="s">
        <v>2463</v>
      </c>
      <c r="J1239" s="148" t="s">
        <v>2372</v>
      </c>
      <c r="K1239" s="48" t="s">
        <v>2373</v>
      </c>
      <c r="L1239" s="42">
        <v>537841</v>
      </c>
    </row>
    <row r="1240" spans="2:12" ht="45" x14ac:dyDescent="0.3">
      <c r="B1240" s="20" t="s">
        <v>2370</v>
      </c>
      <c r="C1240" s="39" t="s">
        <v>130</v>
      </c>
      <c r="D1240" s="40" t="s">
        <v>117</v>
      </c>
      <c r="E1240" s="40" t="s">
        <v>117</v>
      </c>
      <c r="F1240" s="45" t="s">
        <v>152</v>
      </c>
      <c r="G1240" s="129">
        <v>17181314</v>
      </c>
      <c r="H1240" s="130">
        <v>43444</v>
      </c>
      <c r="I1240" s="147" t="s">
        <v>2663</v>
      </c>
      <c r="J1240" s="45" t="s">
        <v>2464</v>
      </c>
      <c r="K1240" s="48" t="s">
        <v>2465</v>
      </c>
      <c r="L1240" s="166">
        <v>876003</v>
      </c>
    </row>
    <row r="1241" spans="2:12" ht="60" x14ac:dyDescent="0.3">
      <c r="B1241" s="20" t="s">
        <v>2370</v>
      </c>
      <c r="C1241" s="39" t="s">
        <v>130</v>
      </c>
      <c r="D1241" s="40" t="s">
        <v>117</v>
      </c>
      <c r="E1241" s="40" t="s">
        <v>117</v>
      </c>
      <c r="F1241" s="45" t="s">
        <v>152</v>
      </c>
      <c r="G1241" s="129">
        <v>17181333</v>
      </c>
      <c r="H1241" s="130">
        <v>43444</v>
      </c>
      <c r="I1241" s="147" t="s">
        <v>2664</v>
      </c>
      <c r="J1241" s="45" t="s">
        <v>2464</v>
      </c>
      <c r="K1241" s="48" t="s">
        <v>2465</v>
      </c>
      <c r="L1241" s="166">
        <v>1752006</v>
      </c>
    </row>
    <row r="1242" spans="2:12" ht="60" x14ac:dyDescent="0.3">
      <c r="B1242" s="20" t="s">
        <v>2370</v>
      </c>
      <c r="C1242" s="39" t="s">
        <v>130</v>
      </c>
      <c r="D1242" s="40" t="s">
        <v>117</v>
      </c>
      <c r="E1242" s="40" t="s">
        <v>117</v>
      </c>
      <c r="F1242" s="45" t="s">
        <v>152</v>
      </c>
      <c r="G1242" s="129">
        <v>17181334</v>
      </c>
      <c r="H1242" s="130">
        <v>43444</v>
      </c>
      <c r="I1242" s="147" t="s">
        <v>2665</v>
      </c>
      <c r="J1242" s="45" t="s">
        <v>2464</v>
      </c>
      <c r="K1242" s="48" t="s">
        <v>2465</v>
      </c>
      <c r="L1242" s="166">
        <v>1314005</v>
      </c>
    </row>
    <row r="1243" spans="2:12" ht="60" x14ac:dyDescent="0.3">
      <c r="B1243" s="20" t="s">
        <v>2370</v>
      </c>
      <c r="C1243" s="39" t="s">
        <v>125</v>
      </c>
      <c r="D1243" s="40" t="s">
        <v>2466</v>
      </c>
      <c r="E1243" s="43">
        <v>43053</v>
      </c>
      <c r="F1243" s="45" t="s">
        <v>152</v>
      </c>
      <c r="G1243" s="129"/>
      <c r="H1243" s="130">
        <v>43444</v>
      </c>
      <c r="I1243" s="147" t="s">
        <v>2467</v>
      </c>
      <c r="J1243" s="45" t="s">
        <v>2468</v>
      </c>
      <c r="K1243" s="48" t="s">
        <v>2469</v>
      </c>
      <c r="L1243" s="166">
        <v>5263</v>
      </c>
    </row>
    <row r="1244" spans="2:12" ht="30" x14ac:dyDescent="0.3">
      <c r="B1244" s="20" t="s">
        <v>2370</v>
      </c>
      <c r="C1244" s="139" t="s">
        <v>13</v>
      </c>
      <c r="D1244" s="40" t="s">
        <v>117</v>
      </c>
      <c r="E1244" s="40" t="s">
        <v>117</v>
      </c>
      <c r="F1244" s="45" t="s">
        <v>152</v>
      </c>
      <c r="G1244" s="129">
        <v>17181305</v>
      </c>
      <c r="H1244" s="130">
        <v>43445</v>
      </c>
      <c r="I1244" s="147" t="s">
        <v>2470</v>
      </c>
      <c r="J1244" s="45" t="s">
        <v>2471</v>
      </c>
      <c r="K1244" s="48" t="s">
        <v>2472</v>
      </c>
      <c r="L1244" s="166">
        <v>2111308</v>
      </c>
    </row>
    <row r="1245" spans="2:12" ht="60" x14ac:dyDescent="0.3">
      <c r="B1245" s="20" t="s">
        <v>2370</v>
      </c>
      <c r="C1245" s="139" t="s">
        <v>13</v>
      </c>
      <c r="D1245" s="40" t="s">
        <v>117</v>
      </c>
      <c r="E1245" s="40" t="s">
        <v>117</v>
      </c>
      <c r="F1245" s="45" t="s">
        <v>152</v>
      </c>
      <c r="G1245" s="129">
        <v>17181312</v>
      </c>
      <c r="H1245" s="130">
        <v>43445</v>
      </c>
      <c r="I1245" s="147" t="s">
        <v>2473</v>
      </c>
      <c r="J1245" s="45" t="s">
        <v>2474</v>
      </c>
      <c r="K1245" s="48" t="s">
        <v>2475</v>
      </c>
      <c r="L1245" s="166">
        <v>2399974</v>
      </c>
    </row>
    <row r="1246" spans="2:12" ht="120" x14ac:dyDescent="0.3">
      <c r="B1246" s="20" t="s">
        <v>2370</v>
      </c>
      <c r="C1246" s="139" t="s">
        <v>114</v>
      </c>
      <c r="D1246" s="63" t="s">
        <v>1621</v>
      </c>
      <c r="E1246" s="106">
        <v>42747</v>
      </c>
      <c r="F1246" s="45" t="s">
        <v>152</v>
      </c>
      <c r="G1246" s="129"/>
      <c r="H1246" s="130">
        <v>43445</v>
      </c>
      <c r="I1246" s="147" t="s">
        <v>2476</v>
      </c>
      <c r="J1246" s="139" t="s">
        <v>411</v>
      </c>
      <c r="K1246" s="183" t="s">
        <v>266</v>
      </c>
      <c r="L1246" s="166">
        <v>589784</v>
      </c>
    </row>
    <row r="1247" spans="2:12" ht="45" x14ac:dyDescent="0.3">
      <c r="B1247" s="20" t="s">
        <v>2370</v>
      </c>
      <c r="C1247" s="39" t="s">
        <v>130</v>
      </c>
      <c r="D1247" s="40" t="s">
        <v>117</v>
      </c>
      <c r="E1247" s="40" t="s">
        <v>117</v>
      </c>
      <c r="F1247" s="45" t="s">
        <v>152</v>
      </c>
      <c r="G1247" s="129">
        <v>17180343</v>
      </c>
      <c r="H1247" s="130">
        <v>43445</v>
      </c>
      <c r="I1247" s="147" t="s">
        <v>2477</v>
      </c>
      <c r="J1247" s="45" t="s">
        <v>2478</v>
      </c>
      <c r="K1247" s="48" t="s">
        <v>2479</v>
      </c>
      <c r="L1247" s="166">
        <v>4331600</v>
      </c>
    </row>
    <row r="1248" spans="2:12" ht="75" x14ac:dyDescent="0.3">
      <c r="B1248" s="20" t="s">
        <v>2370</v>
      </c>
      <c r="C1248" s="39" t="s">
        <v>130</v>
      </c>
      <c r="D1248" s="40" t="s">
        <v>117</v>
      </c>
      <c r="E1248" s="40" t="s">
        <v>117</v>
      </c>
      <c r="F1248" s="45" t="s">
        <v>152</v>
      </c>
      <c r="G1248" s="129">
        <v>17180344</v>
      </c>
      <c r="H1248" s="130">
        <v>43445</v>
      </c>
      <c r="I1248" s="147" t="s">
        <v>2480</v>
      </c>
      <c r="J1248" s="45" t="s">
        <v>2481</v>
      </c>
      <c r="K1248" s="48" t="s">
        <v>2416</v>
      </c>
      <c r="L1248" s="166">
        <v>6505822</v>
      </c>
    </row>
    <row r="1249" spans="2:12" ht="30" x14ac:dyDescent="0.3">
      <c r="B1249" s="20" t="s">
        <v>2370</v>
      </c>
      <c r="C1249" s="39" t="s">
        <v>125</v>
      </c>
      <c r="D1249" s="40" t="s">
        <v>2417</v>
      </c>
      <c r="E1249" s="43">
        <v>43438</v>
      </c>
      <c r="F1249" s="45" t="s">
        <v>152</v>
      </c>
      <c r="G1249" s="129"/>
      <c r="H1249" s="130">
        <v>43446</v>
      </c>
      <c r="I1249" s="147" t="s">
        <v>2482</v>
      </c>
      <c r="J1249" s="45" t="s">
        <v>2481</v>
      </c>
      <c r="K1249" s="48" t="s">
        <v>2416</v>
      </c>
      <c r="L1249" s="166">
        <v>9985936</v>
      </c>
    </row>
    <row r="1250" spans="2:12" ht="75" x14ac:dyDescent="0.3">
      <c r="B1250" s="20" t="s">
        <v>2370</v>
      </c>
      <c r="C1250" s="39" t="s">
        <v>130</v>
      </c>
      <c r="D1250" s="40" t="s">
        <v>117</v>
      </c>
      <c r="E1250" s="40" t="s">
        <v>117</v>
      </c>
      <c r="F1250" s="39" t="s">
        <v>118</v>
      </c>
      <c r="G1250" s="129">
        <v>17180336</v>
      </c>
      <c r="H1250" s="130">
        <v>43446</v>
      </c>
      <c r="I1250" s="147" t="s">
        <v>2483</v>
      </c>
      <c r="J1250" s="45" t="s">
        <v>1481</v>
      </c>
      <c r="K1250" s="48" t="s">
        <v>277</v>
      </c>
      <c r="L1250" s="166">
        <v>1587948</v>
      </c>
    </row>
    <row r="1251" spans="2:12" ht="45" x14ac:dyDescent="0.3">
      <c r="B1251" s="20" t="s">
        <v>2370</v>
      </c>
      <c r="C1251" s="39" t="s">
        <v>130</v>
      </c>
      <c r="D1251" s="40" t="s">
        <v>117</v>
      </c>
      <c r="E1251" s="40" t="s">
        <v>117</v>
      </c>
      <c r="F1251" s="39" t="s">
        <v>118</v>
      </c>
      <c r="G1251" s="129">
        <v>17180337</v>
      </c>
      <c r="H1251" s="130">
        <v>43446</v>
      </c>
      <c r="I1251" s="147" t="s">
        <v>2484</v>
      </c>
      <c r="J1251" s="45" t="s">
        <v>2485</v>
      </c>
      <c r="K1251" s="48" t="s">
        <v>624</v>
      </c>
      <c r="L1251" s="166">
        <v>400495</v>
      </c>
    </row>
    <row r="1252" spans="2:12" ht="30" x14ac:dyDescent="0.3">
      <c r="B1252" s="20" t="s">
        <v>2370</v>
      </c>
      <c r="C1252" s="39" t="s">
        <v>125</v>
      </c>
      <c r="D1252" s="40" t="s">
        <v>2486</v>
      </c>
      <c r="E1252" s="43">
        <v>43440</v>
      </c>
      <c r="F1252" s="45" t="s">
        <v>152</v>
      </c>
      <c r="G1252" s="129">
        <v>17181330</v>
      </c>
      <c r="H1252" s="130">
        <v>43446</v>
      </c>
      <c r="I1252" s="147" t="s">
        <v>2487</v>
      </c>
      <c r="J1252" s="45" t="s">
        <v>2488</v>
      </c>
      <c r="K1252" s="48" t="s">
        <v>2489</v>
      </c>
      <c r="L1252" s="166">
        <v>2474010</v>
      </c>
    </row>
    <row r="1253" spans="2:12" ht="45" x14ac:dyDescent="0.3">
      <c r="B1253" s="20" t="s">
        <v>2370</v>
      </c>
      <c r="C1253" s="39" t="s">
        <v>130</v>
      </c>
      <c r="D1253" s="40" t="s">
        <v>117</v>
      </c>
      <c r="E1253" s="40" t="s">
        <v>117</v>
      </c>
      <c r="F1253" s="39" t="s">
        <v>118</v>
      </c>
      <c r="G1253" s="129">
        <v>17180345</v>
      </c>
      <c r="H1253" s="130">
        <v>43446</v>
      </c>
      <c r="I1253" s="147" t="s">
        <v>2490</v>
      </c>
      <c r="J1253" s="45" t="s">
        <v>2450</v>
      </c>
      <c r="K1253" s="48" t="s">
        <v>2451</v>
      </c>
      <c r="L1253" s="166">
        <v>217889</v>
      </c>
    </row>
    <row r="1254" spans="2:12" ht="60" x14ac:dyDescent="0.3">
      <c r="B1254" s="20" t="s">
        <v>2370</v>
      </c>
      <c r="C1254" s="39" t="s">
        <v>130</v>
      </c>
      <c r="D1254" s="40" t="s">
        <v>117</v>
      </c>
      <c r="E1254" s="40" t="s">
        <v>117</v>
      </c>
      <c r="F1254" s="39" t="s">
        <v>118</v>
      </c>
      <c r="G1254" s="129">
        <v>17180346</v>
      </c>
      <c r="H1254" s="130">
        <v>43446</v>
      </c>
      <c r="I1254" s="147" t="s">
        <v>2491</v>
      </c>
      <c r="J1254" s="45" t="s">
        <v>2425</v>
      </c>
      <c r="K1254" s="48" t="s">
        <v>2426</v>
      </c>
      <c r="L1254" s="166">
        <v>289884</v>
      </c>
    </row>
    <row r="1255" spans="2:12" ht="90" x14ac:dyDescent="0.3">
      <c r="B1255" s="20" t="s">
        <v>2370</v>
      </c>
      <c r="C1255" s="39" t="s">
        <v>130</v>
      </c>
      <c r="D1255" s="40" t="s">
        <v>117</v>
      </c>
      <c r="E1255" s="40" t="s">
        <v>117</v>
      </c>
      <c r="F1255" s="45" t="s">
        <v>152</v>
      </c>
      <c r="G1255" s="132">
        <v>17181331</v>
      </c>
      <c r="H1255" s="130">
        <v>43446</v>
      </c>
      <c r="I1255" s="147" t="s">
        <v>2492</v>
      </c>
      <c r="J1255" s="150" t="s">
        <v>2493</v>
      </c>
      <c r="K1255" s="62" t="s">
        <v>2456</v>
      </c>
      <c r="L1255" s="166">
        <v>1309000</v>
      </c>
    </row>
    <row r="1256" spans="2:12" ht="45" x14ac:dyDescent="0.3">
      <c r="B1256" s="20" t="s">
        <v>2370</v>
      </c>
      <c r="C1256" s="39" t="s">
        <v>130</v>
      </c>
      <c r="D1256" s="40" t="s">
        <v>117</v>
      </c>
      <c r="E1256" s="40" t="s">
        <v>117</v>
      </c>
      <c r="F1256" s="45" t="s">
        <v>152</v>
      </c>
      <c r="G1256" s="129">
        <v>17181332</v>
      </c>
      <c r="H1256" s="130">
        <v>43446</v>
      </c>
      <c r="I1256" s="147" t="s">
        <v>2666</v>
      </c>
      <c r="J1256" s="45" t="s">
        <v>2464</v>
      </c>
      <c r="K1256" s="48" t="s">
        <v>2465</v>
      </c>
      <c r="L1256" s="166">
        <v>3358015</v>
      </c>
    </row>
    <row r="1257" spans="2:12" ht="60" x14ac:dyDescent="0.3">
      <c r="B1257" s="20" t="s">
        <v>2370</v>
      </c>
      <c r="C1257" s="39" t="s">
        <v>151</v>
      </c>
      <c r="D1257" s="40" t="s">
        <v>117</v>
      </c>
      <c r="E1257" s="40" t="s">
        <v>117</v>
      </c>
      <c r="F1257" s="45" t="s">
        <v>152</v>
      </c>
      <c r="G1257" s="47">
        <v>17181336</v>
      </c>
      <c r="H1257" s="130">
        <v>43447</v>
      </c>
      <c r="I1257" s="150" t="s">
        <v>2494</v>
      </c>
      <c r="J1257" s="150" t="s">
        <v>2495</v>
      </c>
      <c r="K1257" s="220" t="s">
        <v>2496</v>
      </c>
      <c r="L1257" s="167">
        <v>29975</v>
      </c>
    </row>
    <row r="1258" spans="2:12" ht="60" x14ac:dyDescent="0.3">
      <c r="B1258" s="20" t="s">
        <v>2370</v>
      </c>
      <c r="C1258" s="39" t="s">
        <v>151</v>
      </c>
      <c r="D1258" s="40" t="s">
        <v>117</v>
      </c>
      <c r="E1258" s="40" t="s">
        <v>117</v>
      </c>
      <c r="F1258" s="45" t="s">
        <v>152</v>
      </c>
      <c r="G1258" s="47">
        <v>17181337</v>
      </c>
      <c r="H1258" s="130">
        <v>43447</v>
      </c>
      <c r="I1258" s="150" t="s">
        <v>2497</v>
      </c>
      <c r="J1258" s="150" t="s">
        <v>2495</v>
      </c>
      <c r="K1258" s="220" t="s">
        <v>2496</v>
      </c>
      <c r="L1258" s="167">
        <v>30789</v>
      </c>
    </row>
    <row r="1259" spans="2:12" ht="45" x14ac:dyDescent="0.3">
      <c r="B1259" s="20" t="s">
        <v>2370</v>
      </c>
      <c r="C1259" s="39" t="s">
        <v>130</v>
      </c>
      <c r="D1259" s="40" t="s">
        <v>117</v>
      </c>
      <c r="E1259" s="40" t="s">
        <v>117</v>
      </c>
      <c r="F1259" s="45" t="s">
        <v>152</v>
      </c>
      <c r="G1259" s="129"/>
      <c r="H1259" s="130">
        <v>43447</v>
      </c>
      <c r="I1259" s="147" t="s">
        <v>2498</v>
      </c>
      <c r="J1259" s="45" t="s">
        <v>2499</v>
      </c>
      <c r="K1259" s="48" t="s">
        <v>2500</v>
      </c>
      <c r="L1259" s="166">
        <v>29358252</v>
      </c>
    </row>
    <row r="1260" spans="2:12" ht="30" x14ac:dyDescent="0.3">
      <c r="B1260" s="20" t="s">
        <v>2370</v>
      </c>
      <c r="C1260" s="39" t="s">
        <v>130</v>
      </c>
      <c r="D1260" s="40" t="s">
        <v>117</v>
      </c>
      <c r="E1260" s="40" t="s">
        <v>117</v>
      </c>
      <c r="F1260" s="39" t="s">
        <v>118</v>
      </c>
      <c r="G1260" s="129">
        <v>17180347</v>
      </c>
      <c r="H1260" s="130">
        <v>43448</v>
      </c>
      <c r="I1260" s="147" t="s">
        <v>2439</v>
      </c>
      <c r="J1260" s="45" t="s">
        <v>2501</v>
      </c>
      <c r="K1260" s="48" t="s">
        <v>693</v>
      </c>
      <c r="L1260" s="166">
        <v>53740</v>
      </c>
    </row>
    <row r="1261" spans="2:12" ht="105" x14ac:dyDescent="0.3">
      <c r="B1261" s="20" t="s">
        <v>2370</v>
      </c>
      <c r="C1261" s="39" t="s">
        <v>130</v>
      </c>
      <c r="D1261" s="40" t="s">
        <v>117</v>
      </c>
      <c r="E1261" s="40" t="s">
        <v>117</v>
      </c>
      <c r="F1261" s="39" t="s">
        <v>118</v>
      </c>
      <c r="G1261" s="129">
        <v>17180348</v>
      </c>
      <c r="H1261" s="130">
        <v>43448</v>
      </c>
      <c r="I1261" s="147" t="s">
        <v>2502</v>
      </c>
      <c r="J1261" s="45" t="s">
        <v>2503</v>
      </c>
      <c r="K1261" s="48" t="s">
        <v>2459</v>
      </c>
      <c r="L1261" s="166">
        <v>24461640</v>
      </c>
    </row>
    <row r="1262" spans="2:12" ht="75" x14ac:dyDescent="0.3">
      <c r="B1262" s="20" t="s">
        <v>2370</v>
      </c>
      <c r="C1262" s="39" t="s">
        <v>130</v>
      </c>
      <c r="D1262" s="40" t="s">
        <v>117</v>
      </c>
      <c r="E1262" s="40" t="s">
        <v>117</v>
      </c>
      <c r="F1262" s="45" t="s">
        <v>152</v>
      </c>
      <c r="G1262" s="129"/>
      <c r="H1262" s="130">
        <v>43451</v>
      </c>
      <c r="I1262" s="147" t="s">
        <v>2504</v>
      </c>
      <c r="J1262" s="45" t="s">
        <v>2505</v>
      </c>
      <c r="K1262" s="48" t="s">
        <v>657</v>
      </c>
      <c r="L1262" s="166">
        <v>13640133</v>
      </c>
    </row>
    <row r="1263" spans="2:12" ht="45" x14ac:dyDescent="0.3">
      <c r="B1263" s="20" t="s">
        <v>2370</v>
      </c>
      <c r="C1263" s="39" t="s">
        <v>130</v>
      </c>
      <c r="D1263" s="40" t="s">
        <v>117</v>
      </c>
      <c r="E1263" s="40" t="s">
        <v>117</v>
      </c>
      <c r="F1263" s="45" t="s">
        <v>152</v>
      </c>
      <c r="G1263" s="129"/>
      <c r="H1263" s="130">
        <v>43451</v>
      </c>
      <c r="I1263" s="147" t="s">
        <v>2506</v>
      </c>
      <c r="J1263" s="45" t="s">
        <v>2507</v>
      </c>
      <c r="K1263" s="48" t="s">
        <v>2508</v>
      </c>
      <c r="L1263" s="166">
        <v>19136634</v>
      </c>
    </row>
    <row r="1264" spans="2:12" ht="45" x14ac:dyDescent="0.3">
      <c r="B1264" s="20" t="s">
        <v>2370</v>
      </c>
      <c r="C1264" s="39" t="s">
        <v>130</v>
      </c>
      <c r="D1264" s="40" t="s">
        <v>117</v>
      </c>
      <c r="E1264" s="40" t="s">
        <v>117</v>
      </c>
      <c r="F1264" s="39" t="s">
        <v>118</v>
      </c>
      <c r="G1264" s="129"/>
      <c r="H1264" s="130">
        <v>43451</v>
      </c>
      <c r="I1264" s="147" t="s">
        <v>2509</v>
      </c>
      <c r="J1264" s="45" t="s">
        <v>2510</v>
      </c>
      <c r="K1264" s="48" t="s">
        <v>2511</v>
      </c>
      <c r="L1264" s="166">
        <v>3486105</v>
      </c>
    </row>
    <row r="1265" spans="2:12" ht="45" x14ac:dyDescent="0.3">
      <c r="B1265" s="20" t="s">
        <v>2370</v>
      </c>
      <c r="C1265" s="39" t="s">
        <v>130</v>
      </c>
      <c r="D1265" s="40" t="s">
        <v>117</v>
      </c>
      <c r="E1265" s="40" t="s">
        <v>117</v>
      </c>
      <c r="F1265" s="39" t="s">
        <v>118</v>
      </c>
      <c r="G1265" s="129">
        <v>17180350</v>
      </c>
      <c r="H1265" s="130">
        <v>43451</v>
      </c>
      <c r="I1265" s="147" t="s">
        <v>2512</v>
      </c>
      <c r="J1265" s="45" t="s">
        <v>2513</v>
      </c>
      <c r="K1265" s="48" t="s">
        <v>2514</v>
      </c>
      <c r="L1265" s="42">
        <v>2244602</v>
      </c>
    </row>
    <row r="1266" spans="2:12" ht="30" x14ac:dyDescent="0.3">
      <c r="B1266" s="20" t="s">
        <v>2370</v>
      </c>
      <c r="C1266" s="39" t="s">
        <v>125</v>
      </c>
      <c r="D1266" s="40" t="s">
        <v>2515</v>
      </c>
      <c r="E1266" s="43" t="s">
        <v>117</v>
      </c>
      <c r="F1266" s="45" t="s">
        <v>152</v>
      </c>
      <c r="G1266" s="129">
        <v>17181341</v>
      </c>
      <c r="H1266" s="130">
        <v>43452</v>
      </c>
      <c r="I1266" s="147" t="s">
        <v>2516</v>
      </c>
      <c r="J1266" s="45" t="s">
        <v>2517</v>
      </c>
      <c r="K1266" s="48" t="s">
        <v>2518</v>
      </c>
      <c r="L1266" s="166">
        <v>666667</v>
      </c>
    </row>
    <row r="1267" spans="2:12" ht="90" x14ac:dyDescent="0.3">
      <c r="B1267" s="20" t="s">
        <v>2370</v>
      </c>
      <c r="C1267" s="39" t="s">
        <v>130</v>
      </c>
      <c r="D1267" s="40" t="s">
        <v>117</v>
      </c>
      <c r="E1267" s="40" t="s">
        <v>117</v>
      </c>
      <c r="F1267" s="45" t="s">
        <v>152</v>
      </c>
      <c r="G1267" s="129"/>
      <c r="H1267" s="130">
        <v>43453</v>
      </c>
      <c r="I1267" s="147" t="s">
        <v>2519</v>
      </c>
      <c r="J1267" s="148" t="s">
        <v>2372</v>
      </c>
      <c r="K1267" s="48" t="s">
        <v>2373</v>
      </c>
      <c r="L1267" s="42">
        <v>793848</v>
      </c>
    </row>
    <row r="1268" spans="2:12" ht="45" x14ac:dyDescent="0.3">
      <c r="B1268" s="20" t="s">
        <v>2370</v>
      </c>
      <c r="C1268" s="39" t="s">
        <v>125</v>
      </c>
      <c r="D1268" s="40" t="s">
        <v>2520</v>
      </c>
      <c r="E1268" s="43">
        <v>43446</v>
      </c>
      <c r="F1268" s="45" t="s">
        <v>152</v>
      </c>
      <c r="G1268" s="129"/>
      <c r="H1268" s="130">
        <v>43453</v>
      </c>
      <c r="I1268" s="147" t="s">
        <v>2521</v>
      </c>
      <c r="J1268" s="45" t="s">
        <v>2522</v>
      </c>
      <c r="K1268" s="48" t="s">
        <v>2523</v>
      </c>
      <c r="L1268" s="166">
        <v>1483335</v>
      </c>
    </row>
    <row r="1269" spans="2:12" ht="75" x14ac:dyDescent="0.3">
      <c r="B1269" s="20" t="s">
        <v>2370</v>
      </c>
      <c r="C1269" s="39" t="s">
        <v>125</v>
      </c>
      <c r="D1269" s="40" t="s">
        <v>2520</v>
      </c>
      <c r="E1269" s="43">
        <v>43446</v>
      </c>
      <c r="F1269" s="45" t="s">
        <v>152</v>
      </c>
      <c r="G1269" s="129"/>
      <c r="H1269" s="130">
        <v>43453</v>
      </c>
      <c r="I1269" s="147" t="s">
        <v>2524</v>
      </c>
      <c r="J1269" s="45" t="s">
        <v>2525</v>
      </c>
      <c r="K1269" s="48" t="s">
        <v>2526</v>
      </c>
      <c r="L1269" s="166">
        <v>277000</v>
      </c>
    </row>
    <row r="1270" spans="2:12" ht="30" x14ac:dyDescent="0.3">
      <c r="B1270" s="20" t="s">
        <v>2370</v>
      </c>
      <c r="C1270" s="39" t="s">
        <v>125</v>
      </c>
      <c r="D1270" s="40" t="s">
        <v>2527</v>
      </c>
      <c r="E1270" s="43">
        <v>43453</v>
      </c>
      <c r="F1270" s="45" t="s">
        <v>152</v>
      </c>
      <c r="G1270" s="129"/>
      <c r="H1270" s="130">
        <v>43453</v>
      </c>
      <c r="I1270" s="147" t="s">
        <v>2528</v>
      </c>
      <c r="J1270" s="45" t="s">
        <v>2529</v>
      </c>
      <c r="K1270" s="48" t="s">
        <v>2530</v>
      </c>
      <c r="L1270" s="166">
        <v>107990120</v>
      </c>
    </row>
    <row r="1271" spans="2:12" ht="60" x14ac:dyDescent="0.3">
      <c r="B1271" s="20" t="s">
        <v>2370</v>
      </c>
      <c r="C1271" s="139" t="s">
        <v>114</v>
      </c>
      <c r="D1271" s="63" t="s">
        <v>1621</v>
      </c>
      <c r="E1271" s="106">
        <v>42747</v>
      </c>
      <c r="F1271" s="45" t="s">
        <v>152</v>
      </c>
      <c r="G1271" s="129"/>
      <c r="H1271" s="130">
        <v>43453</v>
      </c>
      <c r="I1271" s="147" t="s">
        <v>2531</v>
      </c>
      <c r="J1271" s="139" t="s">
        <v>411</v>
      </c>
      <c r="K1271" s="183" t="s">
        <v>266</v>
      </c>
      <c r="L1271" s="166">
        <v>109098</v>
      </c>
    </row>
    <row r="1272" spans="2:12" ht="45" x14ac:dyDescent="0.3">
      <c r="B1272" s="20" t="s">
        <v>2370</v>
      </c>
      <c r="C1272" s="39" t="s">
        <v>130</v>
      </c>
      <c r="D1272" s="40" t="s">
        <v>117</v>
      </c>
      <c r="E1272" s="40" t="s">
        <v>117</v>
      </c>
      <c r="F1272" s="39" t="s">
        <v>118</v>
      </c>
      <c r="G1272" s="132"/>
      <c r="H1272" s="130">
        <v>43453</v>
      </c>
      <c r="I1272" s="147" t="s">
        <v>2532</v>
      </c>
      <c r="J1272" s="45" t="s">
        <v>2453</v>
      </c>
      <c r="K1272" s="219" t="s">
        <v>696</v>
      </c>
      <c r="L1272" s="166">
        <v>1061657</v>
      </c>
    </row>
    <row r="1273" spans="2:12" ht="60" x14ac:dyDescent="0.3">
      <c r="B1273" s="20" t="s">
        <v>2370</v>
      </c>
      <c r="C1273" s="139" t="s">
        <v>114</v>
      </c>
      <c r="D1273" s="63" t="s">
        <v>1621</v>
      </c>
      <c r="E1273" s="106">
        <v>42747</v>
      </c>
      <c r="F1273" s="45" t="s">
        <v>152</v>
      </c>
      <c r="G1273" s="129"/>
      <c r="H1273" s="130">
        <v>43454</v>
      </c>
      <c r="I1273" s="147" t="s">
        <v>2533</v>
      </c>
      <c r="J1273" s="139" t="s">
        <v>411</v>
      </c>
      <c r="K1273" s="183" t="s">
        <v>266</v>
      </c>
      <c r="L1273" s="166">
        <v>125098</v>
      </c>
    </row>
    <row r="1274" spans="2:12" ht="60" x14ac:dyDescent="0.3">
      <c r="B1274" s="20" t="s">
        <v>2370</v>
      </c>
      <c r="C1274" s="139" t="s">
        <v>114</v>
      </c>
      <c r="D1274" s="63" t="s">
        <v>1621</v>
      </c>
      <c r="E1274" s="106">
        <v>42747</v>
      </c>
      <c r="F1274" s="45" t="s">
        <v>152</v>
      </c>
      <c r="G1274" s="129"/>
      <c r="H1274" s="130">
        <v>43454</v>
      </c>
      <c r="I1274" s="147" t="s">
        <v>2534</v>
      </c>
      <c r="J1274" s="139" t="s">
        <v>411</v>
      </c>
      <c r="K1274" s="183" t="s">
        <v>266</v>
      </c>
      <c r="L1274" s="166">
        <v>155098</v>
      </c>
    </row>
    <row r="1275" spans="2:12" ht="30" x14ac:dyDescent="0.3">
      <c r="B1275" s="20" t="s">
        <v>2370</v>
      </c>
      <c r="C1275" s="39" t="s">
        <v>125</v>
      </c>
      <c r="D1275" s="40" t="s">
        <v>2535</v>
      </c>
      <c r="E1275" s="43">
        <v>43448</v>
      </c>
      <c r="F1275" s="45" t="s">
        <v>152</v>
      </c>
      <c r="G1275" s="129"/>
      <c r="H1275" s="130">
        <v>43455</v>
      </c>
      <c r="I1275" s="147" t="s">
        <v>2536</v>
      </c>
      <c r="J1275" s="45" t="s">
        <v>2537</v>
      </c>
      <c r="K1275" s="48" t="s">
        <v>2538</v>
      </c>
      <c r="L1275" s="166">
        <v>497301</v>
      </c>
    </row>
    <row r="1276" spans="2:12" ht="60" x14ac:dyDescent="0.3">
      <c r="B1276" s="20" t="s">
        <v>2370</v>
      </c>
      <c r="C1276" s="139" t="s">
        <v>114</v>
      </c>
      <c r="D1276" s="63" t="s">
        <v>1621</v>
      </c>
      <c r="E1276" s="106">
        <v>42747</v>
      </c>
      <c r="F1276" s="45" t="s">
        <v>152</v>
      </c>
      <c r="G1276" s="129"/>
      <c r="H1276" s="130">
        <v>43455</v>
      </c>
      <c r="I1276" s="147" t="s">
        <v>2539</v>
      </c>
      <c r="J1276" s="139" t="s">
        <v>411</v>
      </c>
      <c r="K1276" s="183" t="s">
        <v>266</v>
      </c>
      <c r="L1276" s="166">
        <v>221098</v>
      </c>
    </row>
    <row r="1277" spans="2:12" ht="60" x14ac:dyDescent="0.3">
      <c r="B1277" s="20" t="s">
        <v>2370</v>
      </c>
      <c r="C1277" s="139" t="s">
        <v>114</v>
      </c>
      <c r="D1277" s="63" t="s">
        <v>1621</v>
      </c>
      <c r="E1277" s="106">
        <v>42747</v>
      </c>
      <c r="F1277" s="45" t="s">
        <v>152</v>
      </c>
      <c r="G1277" s="129"/>
      <c r="H1277" s="130">
        <v>43455</v>
      </c>
      <c r="I1277" s="147" t="s">
        <v>2540</v>
      </c>
      <c r="J1277" s="139" t="s">
        <v>411</v>
      </c>
      <c r="K1277" s="183" t="s">
        <v>266</v>
      </c>
      <c r="L1277" s="166">
        <v>138098</v>
      </c>
    </row>
    <row r="1278" spans="2:12" ht="60" x14ac:dyDescent="0.3">
      <c r="B1278" s="20" t="s">
        <v>2370</v>
      </c>
      <c r="C1278" s="139" t="s">
        <v>114</v>
      </c>
      <c r="D1278" s="63" t="s">
        <v>1621</v>
      </c>
      <c r="E1278" s="106">
        <v>42747</v>
      </c>
      <c r="F1278" s="45" t="s">
        <v>152</v>
      </c>
      <c r="G1278" s="129"/>
      <c r="H1278" s="130">
        <v>43455</v>
      </c>
      <c r="I1278" s="147" t="s">
        <v>2541</v>
      </c>
      <c r="J1278" s="139" t="s">
        <v>411</v>
      </c>
      <c r="K1278" s="183" t="s">
        <v>266</v>
      </c>
      <c r="L1278" s="166">
        <v>117098</v>
      </c>
    </row>
    <row r="1279" spans="2:12" ht="60" x14ac:dyDescent="0.3">
      <c r="B1279" s="20" t="s">
        <v>2370</v>
      </c>
      <c r="C1279" s="139" t="s">
        <v>114</v>
      </c>
      <c r="D1279" s="63" t="s">
        <v>1621</v>
      </c>
      <c r="E1279" s="106">
        <v>42747</v>
      </c>
      <c r="F1279" s="45" t="s">
        <v>152</v>
      </c>
      <c r="G1279" s="129"/>
      <c r="H1279" s="130">
        <v>43455</v>
      </c>
      <c r="I1279" s="147" t="s">
        <v>2542</v>
      </c>
      <c r="J1279" s="139" t="s">
        <v>411</v>
      </c>
      <c r="K1279" s="183" t="s">
        <v>266</v>
      </c>
      <c r="L1279" s="166">
        <v>117098</v>
      </c>
    </row>
    <row r="1280" spans="2:12" ht="60" x14ac:dyDescent="0.3">
      <c r="B1280" s="20" t="s">
        <v>2370</v>
      </c>
      <c r="C1280" s="39" t="s">
        <v>130</v>
      </c>
      <c r="D1280" s="40" t="s">
        <v>117</v>
      </c>
      <c r="E1280" s="40" t="s">
        <v>117</v>
      </c>
      <c r="F1280" s="45" t="s">
        <v>152</v>
      </c>
      <c r="G1280" s="129"/>
      <c r="H1280" s="130">
        <v>43455</v>
      </c>
      <c r="I1280" s="147" t="s">
        <v>2543</v>
      </c>
      <c r="J1280" s="45" t="s">
        <v>2544</v>
      </c>
      <c r="K1280" s="48" t="s">
        <v>2545</v>
      </c>
      <c r="L1280" s="166">
        <v>8789969</v>
      </c>
    </row>
    <row r="1281" spans="2:12" ht="60" x14ac:dyDescent="0.3">
      <c r="B1281" s="20" t="s">
        <v>2370</v>
      </c>
      <c r="C1281" s="39" t="s">
        <v>151</v>
      </c>
      <c r="D1281" s="40" t="s">
        <v>117</v>
      </c>
      <c r="E1281" s="40" t="s">
        <v>117</v>
      </c>
      <c r="F1281" s="45" t="s">
        <v>152</v>
      </c>
      <c r="G1281" s="47"/>
      <c r="H1281" s="130">
        <v>43455</v>
      </c>
      <c r="I1281" s="150" t="s">
        <v>2546</v>
      </c>
      <c r="J1281" s="150" t="s">
        <v>2547</v>
      </c>
      <c r="K1281" s="220" t="s">
        <v>2548</v>
      </c>
      <c r="L1281" s="167">
        <v>178500</v>
      </c>
    </row>
    <row r="1282" spans="2:12" ht="75" x14ac:dyDescent="0.3">
      <c r="B1282" s="20" t="s">
        <v>2370</v>
      </c>
      <c r="C1282" s="39" t="s">
        <v>130</v>
      </c>
      <c r="D1282" s="40" t="s">
        <v>117</v>
      </c>
      <c r="E1282" s="40" t="s">
        <v>117</v>
      </c>
      <c r="F1282" s="39" t="s">
        <v>118</v>
      </c>
      <c r="G1282" s="129"/>
      <c r="H1282" s="130">
        <v>43455</v>
      </c>
      <c r="I1282" s="147" t="s">
        <v>2549</v>
      </c>
      <c r="J1282" s="45" t="s">
        <v>2550</v>
      </c>
      <c r="K1282" s="48" t="s">
        <v>2004</v>
      </c>
      <c r="L1282" s="166">
        <v>603348</v>
      </c>
    </row>
    <row r="1283" spans="2:12" ht="30" x14ac:dyDescent="0.3">
      <c r="B1283" s="20" t="s">
        <v>2370</v>
      </c>
      <c r="C1283" s="39" t="s">
        <v>130</v>
      </c>
      <c r="D1283" s="40" t="s">
        <v>117</v>
      </c>
      <c r="E1283" s="40" t="s">
        <v>117</v>
      </c>
      <c r="F1283" s="39" t="s">
        <v>118</v>
      </c>
      <c r="G1283" s="129"/>
      <c r="H1283" s="130">
        <v>43455</v>
      </c>
      <c r="I1283" s="147" t="s">
        <v>2551</v>
      </c>
      <c r="J1283" s="45" t="s">
        <v>2552</v>
      </c>
      <c r="K1283" s="48" t="s">
        <v>2553</v>
      </c>
      <c r="L1283" s="166">
        <v>501932</v>
      </c>
    </row>
    <row r="1284" spans="2:12" ht="30" x14ac:dyDescent="0.3">
      <c r="B1284" s="20" t="s">
        <v>2370</v>
      </c>
      <c r="C1284" s="39" t="s">
        <v>130</v>
      </c>
      <c r="D1284" s="40" t="s">
        <v>117</v>
      </c>
      <c r="E1284" s="40" t="s">
        <v>117</v>
      </c>
      <c r="F1284" s="39" t="s">
        <v>118</v>
      </c>
      <c r="G1284" s="129"/>
      <c r="H1284" s="130">
        <v>43455</v>
      </c>
      <c r="I1284" s="147" t="s">
        <v>2554</v>
      </c>
      <c r="J1284" s="45" t="s">
        <v>2555</v>
      </c>
      <c r="K1284" s="48" t="s">
        <v>2556</v>
      </c>
      <c r="L1284" s="166">
        <v>12138</v>
      </c>
    </row>
    <row r="1285" spans="2:12" ht="30" x14ac:dyDescent="0.3">
      <c r="B1285" s="20" t="s">
        <v>2370</v>
      </c>
      <c r="C1285" s="39" t="s">
        <v>130</v>
      </c>
      <c r="D1285" s="40" t="s">
        <v>117</v>
      </c>
      <c r="E1285" s="40" t="s">
        <v>117</v>
      </c>
      <c r="F1285" s="39" t="s">
        <v>118</v>
      </c>
      <c r="G1285" s="129"/>
      <c r="H1285" s="130">
        <v>43455</v>
      </c>
      <c r="I1285" s="147" t="s">
        <v>2557</v>
      </c>
      <c r="J1285" s="45" t="s">
        <v>387</v>
      </c>
      <c r="K1285" s="48" t="s">
        <v>286</v>
      </c>
      <c r="L1285" s="166">
        <v>69972</v>
      </c>
    </row>
    <row r="1286" spans="2:12" ht="60" x14ac:dyDescent="0.3">
      <c r="B1286" s="20" t="s">
        <v>2370</v>
      </c>
      <c r="C1286" s="39" t="s">
        <v>130</v>
      </c>
      <c r="D1286" s="40" t="s">
        <v>117</v>
      </c>
      <c r="E1286" s="40" t="s">
        <v>117</v>
      </c>
      <c r="F1286" s="39" t="s">
        <v>118</v>
      </c>
      <c r="G1286" s="129"/>
      <c r="H1286" s="130">
        <v>43455</v>
      </c>
      <c r="I1286" s="147" t="s">
        <v>2558</v>
      </c>
      <c r="J1286" s="45" t="s">
        <v>387</v>
      </c>
      <c r="K1286" s="48" t="s">
        <v>286</v>
      </c>
      <c r="L1286" s="166">
        <v>558530</v>
      </c>
    </row>
    <row r="1287" spans="2:12" ht="45" x14ac:dyDescent="0.3">
      <c r="B1287" s="20" t="s">
        <v>2370</v>
      </c>
      <c r="C1287" s="39" t="s">
        <v>130</v>
      </c>
      <c r="D1287" s="40" t="s">
        <v>117</v>
      </c>
      <c r="E1287" s="40" t="s">
        <v>117</v>
      </c>
      <c r="F1287" s="39" t="s">
        <v>118</v>
      </c>
      <c r="G1287" s="129"/>
      <c r="H1287" s="130">
        <v>43455</v>
      </c>
      <c r="I1287" s="147" t="s">
        <v>2559</v>
      </c>
      <c r="J1287" s="45" t="s">
        <v>1481</v>
      </c>
      <c r="K1287" s="48" t="s">
        <v>277</v>
      </c>
      <c r="L1287" s="166">
        <v>346576</v>
      </c>
    </row>
    <row r="1288" spans="2:12" ht="225" x14ac:dyDescent="0.3">
      <c r="B1288" s="20" t="s">
        <v>2370</v>
      </c>
      <c r="C1288" s="39" t="s">
        <v>130</v>
      </c>
      <c r="D1288" s="40" t="s">
        <v>117</v>
      </c>
      <c r="E1288" s="40" t="s">
        <v>117</v>
      </c>
      <c r="F1288" s="39" t="s">
        <v>118</v>
      </c>
      <c r="G1288" s="129"/>
      <c r="H1288" s="130">
        <v>43455</v>
      </c>
      <c r="I1288" s="147" t="s">
        <v>2560</v>
      </c>
      <c r="J1288" s="45" t="s">
        <v>1481</v>
      </c>
      <c r="K1288" s="48" t="s">
        <v>277</v>
      </c>
      <c r="L1288" s="166">
        <v>2395908</v>
      </c>
    </row>
    <row r="1289" spans="2:12" ht="45" x14ac:dyDescent="0.3">
      <c r="B1289" s="20" t="s">
        <v>2370</v>
      </c>
      <c r="C1289" s="39" t="s">
        <v>130</v>
      </c>
      <c r="D1289" s="40" t="s">
        <v>117</v>
      </c>
      <c r="E1289" s="40" t="s">
        <v>117</v>
      </c>
      <c r="F1289" s="39" t="s">
        <v>118</v>
      </c>
      <c r="G1289" s="129"/>
      <c r="H1289" s="130">
        <v>43455</v>
      </c>
      <c r="I1289" s="147" t="s">
        <v>2561</v>
      </c>
      <c r="J1289" s="45" t="s">
        <v>387</v>
      </c>
      <c r="K1289" s="48" t="s">
        <v>286</v>
      </c>
      <c r="L1289" s="166">
        <v>75663</v>
      </c>
    </row>
    <row r="1290" spans="2:12" ht="60" x14ac:dyDescent="0.3">
      <c r="B1290" s="20" t="s">
        <v>2370</v>
      </c>
      <c r="C1290" s="39" t="s">
        <v>125</v>
      </c>
      <c r="D1290" s="40" t="s">
        <v>2562</v>
      </c>
      <c r="E1290" s="43" t="s">
        <v>2563</v>
      </c>
      <c r="F1290" s="45" t="s">
        <v>152</v>
      </c>
      <c r="G1290" s="129"/>
      <c r="H1290" s="130">
        <v>43455</v>
      </c>
      <c r="I1290" s="147" t="s">
        <v>2564</v>
      </c>
      <c r="J1290" s="45" t="s">
        <v>2471</v>
      </c>
      <c r="K1290" s="48" t="s">
        <v>2472</v>
      </c>
      <c r="L1290" s="166">
        <v>2646247</v>
      </c>
    </row>
    <row r="1291" spans="2:12" ht="60" x14ac:dyDescent="0.3">
      <c r="B1291" s="20" t="s">
        <v>2370</v>
      </c>
      <c r="C1291" s="39" t="s">
        <v>125</v>
      </c>
      <c r="D1291" s="40" t="s">
        <v>2565</v>
      </c>
      <c r="E1291" s="43">
        <v>43445</v>
      </c>
      <c r="F1291" s="45" t="s">
        <v>152</v>
      </c>
      <c r="G1291" s="129"/>
      <c r="H1291" s="130">
        <v>43455</v>
      </c>
      <c r="I1291" s="147" t="s">
        <v>2566</v>
      </c>
      <c r="J1291" s="45" t="s">
        <v>2567</v>
      </c>
      <c r="K1291" s="48" t="s">
        <v>2335</v>
      </c>
      <c r="L1291" s="166">
        <v>9614119</v>
      </c>
    </row>
    <row r="1292" spans="2:12" ht="90" x14ac:dyDescent="0.3">
      <c r="B1292" s="20" t="s">
        <v>2370</v>
      </c>
      <c r="C1292" s="139" t="s">
        <v>114</v>
      </c>
      <c r="D1292" s="63" t="s">
        <v>1621</v>
      </c>
      <c r="E1292" s="106">
        <v>42747</v>
      </c>
      <c r="F1292" s="45" t="s">
        <v>152</v>
      </c>
      <c r="G1292" s="129"/>
      <c r="H1292" s="130">
        <v>43458</v>
      </c>
      <c r="I1292" s="147" t="s">
        <v>2568</v>
      </c>
      <c r="J1292" s="139" t="s">
        <v>411</v>
      </c>
      <c r="K1292" s="183" t="s">
        <v>266</v>
      </c>
      <c r="L1292" s="166">
        <v>131654</v>
      </c>
    </row>
    <row r="1293" spans="2:12" ht="60" x14ac:dyDescent="0.3">
      <c r="B1293" s="20" t="s">
        <v>2370</v>
      </c>
      <c r="C1293" s="39" t="s">
        <v>151</v>
      </c>
      <c r="D1293" s="40" t="s">
        <v>117</v>
      </c>
      <c r="E1293" s="40" t="s">
        <v>117</v>
      </c>
      <c r="F1293" s="45" t="s">
        <v>152</v>
      </c>
      <c r="G1293" s="47"/>
      <c r="H1293" s="130">
        <v>43460</v>
      </c>
      <c r="I1293" s="150" t="s">
        <v>2569</v>
      </c>
      <c r="J1293" s="150" t="s">
        <v>2495</v>
      </c>
      <c r="K1293" s="220" t="s">
        <v>2496</v>
      </c>
      <c r="L1293" s="167">
        <v>69080</v>
      </c>
    </row>
    <row r="1294" spans="2:12" ht="75" x14ac:dyDescent="0.3">
      <c r="B1294" s="20" t="s">
        <v>2370</v>
      </c>
      <c r="C1294" s="39" t="s">
        <v>151</v>
      </c>
      <c r="D1294" s="40" t="s">
        <v>117</v>
      </c>
      <c r="E1294" s="40" t="s">
        <v>117</v>
      </c>
      <c r="F1294" s="45" t="s">
        <v>152</v>
      </c>
      <c r="G1294" s="47"/>
      <c r="H1294" s="130">
        <v>43460</v>
      </c>
      <c r="I1294" s="45" t="s">
        <v>2570</v>
      </c>
      <c r="J1294" s="45" t="s">
        <v>2392</v>
      </c>
      <c r="K1294" s="131" t="s">
        <v>2393</v>
      </c>
      <c r="L1294" s="166">
        <v>55000</v>
      </c>
    </row>
    <row r="1295" spans="2:12" ht="60" x14ac:dyDescent="0.3">
      <c r="B1295" s="20" t="s">
        <v>2370</v>
      </c>
      <c r="C1295" s="39" t="s">
        <v>151</v>
      </c>
      <c r="D1295" s="40" t="s">
        <v>117</v>
      </c>
      <c r="E1295" s="40" t="s">
        <v>117</v>
      </c>
      <c r="F1295" s="45" t="s">
        <v>152</v>
      </c>
      <c r="G1295" s="47"/>
      <c r="H1295" s="130">
        <v>43460</v>
      </c>
      <c r="I1295" s="45" t="s">
        <v>2571</v>
      </c>
      <c r="J1295" s="45" t="s">
        <v>2392</v>
      </c>
      <c r="K1295" s="131" t="s">
        <v>2393</v>
      </c>
      <c r="L1295" s="166">
        <v>196300</v>
      </c>
    </row>
    <row r="1296" spans="2:12" ht="60" x14ac:dyDescent="0.3">
      <c r="B1296" s="20" t="s">
        <v>2370</v>
      </c>
      <c r="C1296" s="39" t="s">
        <v>151</v>
      </c>
      <c r="D1296" s="40" t="s">
        <v>117</v>
      </c>
      <c r="E1296" s="40" t="s">
        <v>117</v>
      </c>
      <c r="F1296" s="45" t="s">
        <v>152</v>
      </c>
      <c r="G1296" s="47"/>
      <c r="H1296" s="130">
        <v>43460</v>
      </c>
      <c r="I1296" s="45" t="s">
        <v>2572</v>
      </c>
      <c r="J1296" s="45" t="s">
        <v>2392</v>
      </c>
      <c r="K1296" s="131" t="s">
        <v>2393</v>
      </c>
      <c r="L1296" s="166">
        <v>152500</v>
      </c>
    </row>
    <row r="1297" spans="2:12" ht="30" x14ac:dyDescent="0.3">
      <c r="B1297" s="20" t="s">
        <v>2370</v>
      </c>
      <c r="C1297" s="39" t="s">
        <v>125</v>
      </c>
      <c r="D1297" s="40" t="s">
        <v>2565</v>
      </c>
      <c r="E1297" s="43">
        <v>43445</v>
      </c>
      <c r="F1297" s="39" t="s">
        <v>118</v>
      </c>
      <c r="G1297" s="129"/>
      <c r="H1297" s="130">
        <v>43460</v>
      </c>
      <c r="I1297" s="147" t="s">
        <v>2573</v>
      </c>
      <c r="J1297" s="45" t="s">
        <v>2547</v>
      </c>
      <c r="K1297" s="48" t="s">
        <v>2548</v>
      </c>
      <c r="L1297" s="166">
        <v>840842</v>
      </c>
    </row>
    <row r="1298" spans="2:12" ht="60" x14ac:dyDescent="0.3">
      <c r="B1298" s="20" t="s">
        <v>2370</v>
      </c>
      <c r="C1298" s="139" t="s">
        <v>13</v>
      </c>
      <c r="D1298" s="40" t="s">
        <v>117</v>
      </c>
      <c r="E1298" s="40" t="s">
        <v>117</v>
      </c>
      <c r="F1298" s="45" t="s">
        <v>152</v>
      </c>
      <c r="G1298" s="47"/>
      <c r="H1298" s="130">
        <v>43460</v>
      </c>
      <c r="I1298" s="45" t="s">
        <v>2574</v>
      </c>
      <c r="J1298" s="45" t="s">
        <v>2575</v>
      </c>
      <c r="K1298" s="131" t="s">
        <v>2576</v>
      </c>
      <c r="L1298" s="166">
        <v>942222</v>
      </c>
    </row>
    <row r="1299" spans="2:12" ht="60" x14ac:dyDescent="0.3">
      <c r="B1299" s="20" t="s">
        <v>2370</v>
      </c>
      <c r="C1299" s="139" t="s">
        <v>13</v>
      </c>
      <c r="D1299" s="40" t="s">
        <v>117</v>
      </c>
      <c r="E1299" s="40" t="s">
        <v>117</v>
      </c>
      <c r="F1299" s="45" t="s">
        <v>152</v>
      </c>
      <c r="G1299" s="47"/>
      <c r="H1299" s="130">
        <v>43460</v>
      </c>
      <c r="I1299" s="45" t="s">
        <v>2574</v>
      </c>
      <c r="J1299" s="45" t="s">
        <v>2495</v>
      </c>
      <c r="K1299" s="131" t="s">
        <v>2496</v>
      </c>
      <c r="L1299" s="166">
        <v>1155556</v>
      </c>
    </row>
    <row r="1300" spans="2:12" ht="75" x14ac:dyDescent="0.3">
      <c r="B1300" s="20" t="s">
        <v>2370</v>
      </c>
      <c r="C1300" s="139" t="s">
        <v>114</v>
      </c>
      <c r="D1300" s="63" t="s">
        <v>1621</v>
      </c>
      <c r="E1300" s="106">
        <v>42747</v>
      </c>
      <c r="F1300" s="45" t="s">
        <v>152</v>
      </c>
      <c r="G1300" s="129"/>
      <c r="H1300" s="130">
        <v>43460</v>
      </c>
      <c r="I1300" s="147" t="s">
        <v>2577</v>
      </c>
      <c r="J1300" s="139" t="s">
        <v>411</v>
      </c>
      <c r="K1300" s="183" t="s">
        <v>266</v>
      </c>
      <c r="L1300" s="166">
        <v>109098</v>
      </c>
    </row>
    <row r="1301" spans="2:12" ht="60" x14ac:dyDescent="0.3">
      <c r="B1301" s="20" t="s">
        <v>2370</v>
      </c>
      <c r="C1301" s="139" t="s">
        <v>114</v>
      </c>
      <c r="D1301" s="63" t="s">
        <v>1621</v>
      </c>
      <c r="E1301" s="106">
        <v>42747</v>
      </c>
      <c r="F1301" s="45" t="s">
        <v>152</v>
      </c>
      <c r="G1301" s="129"/>
      <c r="H1301" s="130">
        <v>43460</v>
      </c>
      <c r="I1301" s="147" t="s">
        <v>2578</v>
      </c>
      <c r="J1301" s="139" t="s">
        <v>411</v>
      </c>
      <c r="K1301" s="183" t="s">
        <v>266</v>
      </c>
      <c r="L1301" s="166">
        <v>109098</v>
      </c>
    </row>
    <row r="1302" spans="2:12" ht="75" x14ac:dyDescent="0.3">
      <c r="B1302" s="20" t="s">
        <v>2370</v>
      </c>
      <c r="C1302" s="139" t="s">
        <v>114</v>
      </c>
      <c r="D1302" s="63" t="s">
        <v>1621</v>
      </c>
      <c r="E1302" s="106">
        <v>42747</v>
      </c>
      <c r="F1302" s="45" t="s">
        <v>152</v>
      </c>
      <c r="G1302" s="129"/>
      <c r="H1302" s="130">
        <v>43460</v>
      </c>
      <c r="I1302" s="147" t="s">
        <v>2579</v>
      </c>
      <c r="J1302" s="139" t="s">
        <v>411</v>
      </c>
      <c r="K1302" s="183" t="s">
        <v>266</v>
      </c>
      <c r="L1302" s="166">
        <v>148098</v>
      </c>
    </row>
    <row r="1303" spans="2:12" ht="60" x14ac:dyDescent="0.3">
      <c r="B1303" s="20" t="s">
        <v>2370</v>
      </c>
      <c r="C1303" s="139" t="s">
        <v>114</v>
      </c>
      <c r="D1303" s="63" t="s">
        <v>1621</v>
      </c>
      <c r="E1303" s="106">
        <v>42747</v>
      </c>
      <c r="F1303" s="45" t="s">
        <v>152</v>
      </c>
      <c r="G1303" s="129"/>
      <c r="H1303" s="130">
        <v>43460</v>
      </c>
      <c r="I1303" s="147" t="s">
        <v>2580</v>
      </c>
      <c r="J1303" s="139" t="s">
        <v>411</v>
      </c>
      <c r="K1303" s="183" t="s">
        <v>266</v>
      </c>
      <c r="L1303" s="166">
        <v>74524</v>
      </c>
    </row>
    <row r="1304" spans="2:12" ht="75" x14ac:dyDescent="0.3">
      <c r="B1304" s="20" t="s">
        <v>2370</v>
      </c>
      <c r="C1304" s="139" t="s">
        <v>114</v>
      </c>
      <c r="D1304" s="63" t="s">
        <v>1621</v>
      </c>
      <c r="E1304" s="106">
        <v>42747</v>
      </c>
      <c r="F1304" s="45" t="s">
        <v>152</v>
      </c>
      <c r="G1304" s="129"/>
      <c r="H1304" s="130">
        <v>43460</v>
      </c>
      <c r="I1304" s="147" t="s">
        <v>2581</v>
      </c>
      <c r="J1304" s="139" t="s">
        <v>411</v>
      </c>
      <c r="K1304" s="183" t="s">
        <v>266</v>
      </c>
      <c r="L1304" s="166">
        <v>164128</v>
      </c>
    </row>
    <row r="1305" spans="2:12" ht="60" x14ac:dyDescent="0.3">
      <c r="B1305" s="20" t="s">
        <v>2370</v>
      </c>
      <c r="C1305" s="139" t="s">
        <v>114</v>
      </c>
      <c r="D1305" s="63" t="s">
        <v>1621</v>
      </c>
      <c r="E1305" s="106">
        <v>42747</v>
      </c>
      <c r="F1305" s="45" t="s">
        <v>152</v>
      </c>
      <c r="G1305" s="129"/>
      <c r="H1305" s="130">
        <v>43460</v>
      </c>
      <c r="I1305" s="147" t="s">
        <v>2582</v>
      </c>
      <c r="J1305" s="139" t="s">
        <v>411</v>
      </c>
      <c r="K1305" s="183" t="s">
        <v>266</v>
      </c>
      <c r="L1305" s="166">
        <v>86464</v>
      </c>
    </row>
    <row r="1306" spans="2:12" ht="60" x14ac:dyDescent="0.3">
      <c r="B1306" s="20" t="s">
        <v>2370</v>
      </c>
      <c r="C1306" s="139" t="s">
        <v>114</v>
      </c>
      <c r="D1306" s="63" t="s">
        <v>1621</v>
      </c>
      <c r="E1306" s="106">
        <v>42747</v>
      </c>
      <c r="F1306" s="45" t="s">
        <v>152</v>
      </c>
      <c r="G1306" s="129"/>
      <c r="H1306" s="130">
        <v>43460</v>
      </c>
      <c r="I1306" s="147" t="s">
        <v>2583</v>
      </c>
      <c r="J1306" s="139" t="s">
        <v>411</v>
      </c>
      <c r="K1306" s="183" t="s">
        <v>266</v>
      </c>
      <c r="L1306" s="166">
        <v>74524</v>
      </c>
    </row>
    <row r="1307" spans="2:12" ht="60" x14ac:dyDescent="0.3">
      <c r="B1307" s="20" t="s">
        <v>2370</v>
      </c>
      <c r="C1307" s="139" t="s">
        <v>114</v>
      </c>
      <c r="D1307" s="63" t="s">
        <v>1621</v>
      </c>
      <c r="E1307" s="106">
        <v>42747</v>
      </c>
      <c r="F1307" s="45" t="s">
        <v>152</v>
      </c>
      <c r="G1307" s="129"/>
      <c r="H1307" s="130">
        <v>43460</v>
      </c>
      <c r="I1307" s="147" t="s">
        <v>2584</v>
      </c>
      <c r="J1307" s="139" t="s">
        <v>411</v>
      </c>
      <c r="K1307" s="183" t="s">
        <v>266</v>
      </c>
      <c r="L1307" s="166">
        <v>148098</v>
      </c>
    </row>
    <row r="1308" spans="2:12" ht="45" x14ac:dyDescent="0.3">
      <c r="B1308" s="20" t="s">
        <v>2370</v>
      </c>
      <c r="C1308" s="39" t="s">
        <v>130</v>
      </c>
      <c r="D1308" s="40" t="s">
        <v>117</v>
      </c>
      <c r="E1308" s="40" t="s">
        <v>117</v>
      </c>
      <c r="F1308" s="39" t="s">
        <v>118</v>
      </c>
      <c r="G1308" s="129"/>
      <c r="H1308" s="130">
        <v>43461</v>
      </c>
      <c r="I1308" s="147" t="s">
        <v>2585</v>
      </c>
      <c r="J1308" s="45" t="s">
        <v>2586</v>
      </c>
      <c r="K1308" s="48" t="s">
        <v>385</v>
      </c>
      <c r="L1308" s="166">
        <v>5323703</v>
      </c>
    </row>
    <row r="1309" spans="2:12" ht="30" x14ac:dyDescent="0.3">
      <c r="B1309" s="20" t="s">
        <v>2370</v>
      </c>
      <c r="C1309" s="39" t="s">
        <v>130</v>
      </c>
      <c r="D1309" s="40" t="s">
        <v>117</v>
      </c>
      <c r="E1309" s="40" t="s">
        <v>117</v>
      </c>
      <c r="F1309" s="39" t="s">
        <v>118</v>
      </c>
      <c r="G1309" s="129"/>
      <c r="H1309" s="130">
        <v>43461</v>
      </c>
      <c r="I1309" s="147" t="s">
        <v>2587</v>
      </c>
      <c r="J1309" s="45" t="s">
        <v>2588</v>
      </c>
      <c r="K1309" s="48" t="s">
        <v>608</v>
      </c>
      <c r="L1309" s="166">
        <v>4906468</v>
      </c>
    </row>
    <row r="1310" spans="2:12" ht="75" x14ac:dyDescent="0.3">
      <c r="B1310" s="20" t="s">
        <v>2370</v>
      </c>
      <c r="C1310" s="39" t="s">
        <v>125</v>
      </c>
      <c r="D1310" s="40" t="s">
        <v>2589</v>
      </c>
      <c r="E1310" s="43">
        <v>43433</v>
      </c>
      <c r="F1310" s="45" t="s">
        <v>152</v>
      </c>
      <c r="G1310" s="129">
        <v>17181360</v>
      </c>
      <c r="H1310" s="130">
        <v>43461</v>
      </c>
      <c r="I1310" s="147" t="s">
        <v>2590</v>
      </c>
      <c r="J1310" s="45" t="s">
        <v>2471</v>
      </c>
      <c r="K1310" s="48" t="s">
        <v>2472</v>
      </c>
      <c r="L1310" s="166">
        <v>874424</v>
      </c>
    </row>
    <row r="1311" spans="2:12" ht="45" x14ac:dyDescent="0.3">
      <c r="B1311" s="20" t="s">
        <v>2370</v>
      </c>
      <c r="C1311" s="139" t="s">
        <v>13</v>
      </c>
      <c r="D1311" s="40" t="s">
        <v>117</v>
      </c>
      <c r="E1311" s="40" t="s">
        <v>117</v>
      </c>
      <c r="F1311" s="39" t="s">
        <v>118</v>
      </c>
      <c r="G1311" s="129"/>
      <c r="H1311" s="130">
        <v>43461</v>
      </c>
      <c r="I1311" s="147" t="s">
        <v>2591</v>
      </c>
      <c r="J1311" s="45" t="s">
        <v>2592</v>
      </c>
      <c r="K1311" s="48" t="s">
        <v>2593</v>
      </c>
      <c r="L1311" s="166">
        <v>990000</v>
      </c>
    </row>
    <row r="1312" spans="2:12" ht="90" x14ac:dyDescent="0.3">
      <c r="B1312" s="20" t="s">
        <v>2370</v>
      </c>
      <c r="C1312" s="39" t="s">
        <v>125</v>
      </c>
      <c r="D1312" s="40" t="s">
        <v>2594</v>
      </c>
      <c r="E1312" s="43" t="s">
        <v>2595</v>
      </c>
      <c r="F1312" s="39" t="s">
        <v>118</v>
      </c>
      <c r="G1312" s="129"/>
      <c r="H1312" s="130">
        <v>43461</v>
      </c>
      <c r="I1312" s="147" t="s">
        <v>2596</v>
      </c>
      <c r="J1312" s="45" t="s">
        <v>2597</v>
      </c>
      <c r="K1312" s="48" t="s">
        <v>2598</v>
      </c>
      <c r="L1312" s="166">
        <v>12465012</v>
      </c>
    </row>
    <row r="1313" spans="2:12" ht="60" x14ac:dyDescent="0.3">
      <c r="B1313" s="20" t="s">
        <v>2370</v>
      </c>
      <c r="C1313" s="139" t="s">
        <v>114</v>
      </c>
      <c r="D1313" s="63" t="s">
        <v>1621</v>
      </c>
      <c r="E1313" s="106">
        <v>42747</v>
      </c>
      <c r="F1313" s="45" t="s">
        <v>152</v>
      </c>
      <c r="G1313" s="129"/>
      <c r="H1313" s="130">
        <v>43461</v>
      </c>
      <c r="I1313" s="147" t="s">
        <v>2599</v>
      </c>
      <c r="J1313" s="139" t="s">
        <v>411</v>
      </c>
      <c r="K1313" s="183" t="s">
        <v>266</v>
      </c>
      <c r="L1313" s="166">
        <v>107654</v>
      </c>
    </row>
    <row r="1314" spans="2:12" ht="30" x14ac:dyDescent="0.3">
      <c r="B1314" s="20" t="s">
        <v>2370</v>
      </c>
      <c r="C1314" s="39" t="s">
        <v>125</v>
      </c>
      <c r="D1314" s="40" t="s">
        <v>2600</v>
      </c>
      <c r="E1314" s="43">
        <v>43461</v>
      </c>
      <c r="F1314" s="45" t="s">
        <v>152</v>
      </c>
      <c r="G1314" s="129"/>
      <c r="H1314" s="130">
        <v>43461</v>
      </c>
      <c r="I1314" s="147" t="s">
        <v>2601</v>
      </c>
      <c r="J1314" s="45" t="s">
        <v>2602</v>
      </c>
      <c r="K1314" s="48" t="s">
        <v>2603</v>
      </c>
      <c r="L1314" s="166">
        <v>6582966</v>
      </c>
    </row>
    <row r="1315" spans="2:12" ht="45" x14ac:dyDescent="0.3">
      <c r="B1315" s="20" t="s">
        <v>2370</v>
      </c>
      <c r="C1315" s="39" t="s">
        <v>125</v>
      </c>
      <c r="D1315" s="40" t="s">
        <v>2604</v>
      </c>
      <c r="E1315" s="43">
        <v>43455</v>
      </c>
      <c r="F1315" s="45" t="s">
        <v>152</v>
      </c>
      <c r="G1315" s="129"/>
      <c r="H1315" s="130">
        <v>43461</v>
      </c>
      <c r="I1315" s="147" t="s">
        <v>2605</v>
      </c>
      <c r="J1315" s="45" t="s">
        <v>2606</v>
      </c>
      <c r="K1315" s="48" t="s">
        <v>2607</v>
      </c>
      <c r="L1315" s="166">
        <v>3935782</v>
      </c>
    </row>
    <row r="1316" spans="2:12" ht="60" x14ac:dyDescent="0.3">
      <c r="B1316" s="20" t="s">
        <v>2370</v>
      </c>
      <c r="C1316" s="139" t="s">
        <v>13</v>
      </c>
      <c r="D1316" s="40" t="s">
        <v>117</v>
      </c>
      <c r="E1316" s="40" t="s">
        <v>117</v>
      </c>
      <c r="F1316" s="45" t="s">
        <v>152</v>
      </c>
      <c r="G1316" s="47"/>
      <c r="H1316" s="130">
        <v>43446</v>
      </c>
      <c r="I1316" s="45" t="s">
        <v>2608</v>
      </c>
      <c r="J1316" s="45" t="s">
        <v>2495</v>
      </c>
      <c r="K1316" s="131" t="s">
        <v>2496</v>
      </c>
      <c r="L1316" s="166">
        <v>32230</v>
      </c>
    </row>
    <row r="1317" spans="2:12" ht="90" x14ac:dyDescent="0.3">
      <c r="B1317" s="20" t="s">
        <v>2370</v>
      </c>
      <c r="C1317" s="39" t="s">
        <v>130</v>
      </c>
      <c r="D1317" s="40" t="s">
        <v>117</v>
      </c>
      <c r="E1317" s="40" t="s">
        <v>117</v>
      </c>
      <c r="F1317" s="45" t="s">
        <v>152</v>
      </c>
      <c r="G1317" s="129"/>
      <c r="H1317" s="130">
        <v>43462</v>
      </c>
      <c r="I1317" s="147" t="s">
        <v>2609</v>
      </c>
      <c r="J1317" s="45" t="s">
        <v>2597</v>
      </c>
      <c r="K1317" s="48" t="s">
        <v>2598</v>
      </c>
      <c r="L1317" s="166">
        <v>3976742</v>
      </c>
    </row>
    <row r="1318" spans="2:12" ht="45" x14ac:dyDescent="0.3">
      <c r="B1318" s="20" t="s">
        <v>2370</v>
      </c>
      <c r="C1318" s="39" t="s">
        <v>130</v>
      </c>
      <c r="D1318" s="40" t="s">
        <v>117</v>
      </c>
      <c r="E1318" s="40" t="s">
        <v>117</v>
      </c>
      <c r="F1318" s="39" t="s">
        <v>118</v>
      </c>
      <c r="G1318" s="129"/>
      <c r="H1318" s="130">
        <v>43462</v>
      </c>
      <c r="I1318" s="147" t="s">
        <v>2610</v>
      </c>
      <c r="J1318" s="45" t="s">
        <v>2597</v>
      </c>
      <c r="K1318" s="48" t="s">
        <v>2598</v>
      </c>
      <c r="L1318" s="166">
        <v>127349</v>
      </c>
    </row>
    <row r="1319" spans="2:12" ht="60" x14ac:dyDescent="0.3">
      <c r="B1319" s="20" t="s">
        <v>2370</v>
      </c>
      <c r="C1319" s="139" t="s">
        <v>114</v>
      </c>
      <c r="D1319" s="63" t="s">
        <v>1621</v>
      </c>
      <c r="E1319" s="106">
        <v>42747</v>
      </c>
      <c r="F1319" s="45" t="s">
        <v>152</v>
      </c>
      <c r="G1319" s="129"/>
      <c r="H1319" s="130">
        <v>43462</v>
      </c>
      <c r="I1319" s="147" t="s">
        <v>2611</v>
      </c>
      <c r="J1319" s="139" t="s">
        <v>411</v>
      </c>
      <c r="K1319" s="183" t="s">
        <v>266</v>
      </c>
      <c r="L1319" s="166">
        <v>112154</v>
      </c>
    </row>
    <row r="1320" spans="2:12" ht="60" x14ac:dyDescent="0.3">
      <c r="B1320" s="20" t="s">
        <v>2370</v>
      </c>
      <c r="C1320" s="139" t="s">
        <v>114</v>
      </c>
      <c r="D1320" s="63" t="s">
        <v>1621</v>
      </c>
      <c r="E1320" s="106">
        <v>42747</v>
      </c>
      <c r="F1320" s="45" t="s">
        <v>152</v>
      </c>
      <c r="G1320" s="129"/>
      <c r="H1320" s="130">
        <v>43462</v>
      </c>
      <c r="I1320" s="147" t="s">
        <v>2612</v>
      </c>
      <c r="J1320" s="139" t="s">
        <v>411</v>
      </c>
      <c r="K1320" s="183" t="s">
        <v>266</v>
      </c>
      <c r="L1320" s="166">
        <v>143098</v>
      </c>
    </row>
    <row r="1321" spans="2:12" ht="60" x14ac:dyDescent="0.3">
      <c r="B1321" s="20" t="s">
        <v>2370</v>
      </c>
      <c r="C1321" s="139" t="s">
        <v>114</v>
      </c>
      <c r="D1321" s="63" t="s">
        <v>1621</v>
      </c>
      <c r="E1321" s="106">
        <v>42747</v>
      </c>
      <c r="F1321" s="45" t="s">
        <v>152</v>
      </c>
      <c r="G1321" s="129"/>
      <c r="H1321" s="130">
        <v>43462</v>
      </c>
      <c r="I1321" s="147" t="s">
        <v>2613</v>
      </c>
      <c r="J1321" s="139" t="s">
        <v>411</v>
      </c>
      <c r="K1321" s="183" t="s">
        <v>266</v>
      </c>
      <c r="L1321" s="166">
        <v>87794</v>
      </c>
    </row>
    <row r="1322" spans="2:12" ht="75" x14ac:dyDescent="0.3">
      <c r="B1322" s="20" t="s">
        <v>2370</v>
      </c>
      <c r="C1322" s="139" t="s">
        <v>114</v>
      </c>
      <c r="D1322" s="63" t="s">
        <v>1621</v>
      </c>
      <c r="E1322" s="106">
        <v>42747</v>
      </c>
      <c r="F1322" s="45" t="s">
        <v>152</v>
      </c>
      <c r="G1322" s="129"/>
      <c r="H1322" s="130">
        <v>43462</v>
      </c>
      <c r="I1322" s="147" t="s">
        <v>2614</v>
      </c>
      <c r="J1322" s="139" t="s">
        <v>411</v>
      </c>
      <c r="K1322" s="183" t="s">
        <v>266</v>
      </c>
      <c r="L1322" s="166">
        <v>108098</v>
      </c>
    </row>
    <row r="1323" spans="2:12" ht="60" x14ac:dyDescent="0.3">
      <c r="B1323" s="20" t="s">
        <v>2370</v>
      </c>
      <c r="C1323" s="139" t="s">
        <v>114</v>
      </c>
      <c r="D1323" s="63" t="s">
        <v>1621</v>
      </c>
      <c r="E1323" s="106">
        <v>42747</v>
      </c>
      <c r="F1323" s="45" t="s">
        <v>152</v>
      </c>
      <c r="G1323" s="129"/>
      <c r="H1323" s="130">
        <v>43462</v>
      </c>
      <c r="I1323" s="147" t="s">
        <v>2615</v>
      </c>
      <c r="J1323" s="139" t="s">
        <v>411</v>
      </c>
      <c r="K1323" s="183" t="s">
        <v>266</v>
      </c>
      <c r="L1323" s="166">
        <v>167098</v>
      </c>
    </row>
    <row r="1324" spans="2:12" ht="60" x14ac:dyDescent="0.3">
      <c r="B1324" s="20" t="s">
        <v>2370</v>
      </c>
      <c r="C1324" s="139" t="s">
        <v>114</v>
      </c>
      <c r="D1324" s="63" t="s">
        <v>1621</v>
      </c>
      <c r="E1324" s="106">
        <v>42747</v>
      </c>
      <c r="F1324" s="45" t="s">
        <v>152</v>
      </c>
      <c r="G1324" s="129"/>
      <c r="H1324" s="130">
        <v>43462</v>
      </c>
      <c r="I1324" s="147" t="s">
        <v>2616</v>
      </c>
      <c r="J1324" s="139" t="s">
        <v>411</v>
      </c>
      <c r="K1324" s="183" t="s">
        <v>266</v>
      </c>
      <c r="L1324" s="166">
        <v>167098</v>
      </c>
    </row>
    <row r="1325" spans="2:12" ht="60" x14ac:dyDescent="0.3">
      <c r="B1325" s="20" t="s">
        <v>2370</v>
      </c>
      <c r="C1325" s="139" t="s">
        <v>114</v>
      </c>
      <c r="D1325" s="63" t="s">
        <v>1621</v>
      </c>
      <c r="E1325" s="106">
        <v>42747</v>
      </c>
      <c r="F1325" s="45" t="s">
        <v>152</v>
      </c>
      <c r="G1325" s="129"/>
      <c r="H1325" s="130">
        <v>43462</v>
      </c>
      <c r="I1325" s="147" t="s">
        <v>2617</v>
      </c>
      <c r="J1325" s="139" t="s">
        <v>411</v>
      </c>
      <c r="K1325" s="183" t="s">
        <v>266</v>
      </c>
      <c r="L1325" s="166">
        <v>109589</v>
      </c>
    </row>
    <row r="1326" spans="2:12" ht="75" x14ac:dyDescent="0.3">
      <c r="B1326" s="20" t="s">
        <v>2370</v>
      </c>
      <c r="C1326" s="139" t="s">
        <v>114</v>
      </c>
      <c r="D1326" s="63" t="s">
        <v>1621</v>
      </c>
      <c r="E1326" s="106">
        <v>42747</v>
      </c>
      <c r="F1326" s="45" t="s">
        <v>152</v>
      </c>
      <c r="G1326" s="129"/>
      <c r="H1326" s="130">
        <v>43462</v>
      </c>
      <c r="I1326" s="147" t="s">
        <v>2618</v>
      </c>
      <c r="J1326" s="139" t="s">
        <v>411</v>
      </c>
      <c r="K1326" s="183" t="s">
        <v>266</v>
      </c>
      <c r="L1326" s="166">
        <v>40000</v>
      </c>
    </row>
    <row r="1327" spans="2:12" ht="60" x14ac:dyDescent="0.3">
      <c r="B1327" s="20" t="s">
        <v>2370</v>
      </c>
      <c r="C1327" s="139" t="s">
        <v>114</v>
      </c>
      <c r="D1327" s="63" t="s">
        <v>1621</v>
      </c>
      <c r="E1327" s="106">
        <v>42747</v>
      </c>
      <c r="F1327" s="45" t="s">
        <v>152</v>
      </c>
      <c r="G1327" s="129"/>
      <c r="H1327" s="130">
        <v>43462</v>
      </c>
      <c r="I1327" s="147" t="s">
        <v>2619</v>
      </c>
      <c r="J1327" s="139" t="s">
        <v>411</v>
      </c>
      <c r="K1327" s="183" t="s">
        <v>266</v>
      </c>
      <c r="L1327" s="166">
        <v>40000</v>
      </c>
    </row>
    <row r="1328" spans="2:12" ht="75" x14ac:dyDescent="0.3">
      <c r="B1328" s="20" t="s">
        <v>2370</v>
      </c>
      <c r="C1328" s="139" t="s">
        <v>114</v>
      </c>
      <c r="D1328" s="63" t="s">
        <v>1621</v>
      </c>
      <c r="E1328" s="106">
        <v>42747</v>
      </c>
      <c r="F1328" s="45" t="s">
        <v>152</v>
      </c>
      <c r="G1328" s="129"/>
      <c r="H1328" s="130">
        <v>43462</v>
      </c>
      <c r="I1328" s="147" t="s">
        <v>2620</v>
      </c>
      <c r="J1328" s="139" t="s">
        <v>411</v>
      </c>
      <c r="K1328" s="183" t="s">
        <v>266</v>
      </c>
      <c r="L1328" s="166">
        <v>40000</v>
      </c>
    </row>
    <row r="1329" spans="2:12" ht="45" x14ac:dyDescent="0.3">
      <c r="B1329" s="20" t="s">
        <v>2370</v>
      </c>
      <c r="C1329" s="39" t="s">
        <v>130</v>
      </c>
      <c r="D1329" s="40" t="s">
        <v>117</v>
      </c>
      <c r="E1329" s="40" t="s">
        <v>117</v>
      </c>
      <c r="F1329" s="45" t="s">
        <v>152</v>
      </c>
      <c r="G1329" s="129"/>
      <c r="H1329" s="130">
        <v>43462</v>
      </c>
      <c r="I1329" s="147" t="s">
        <v>2621</v>
      </c>
      <c r="J1329" s="151" t="s">
        <v>2622</v>
      </c>
      <c r="K1329" s="48" t="s">
        <v>2623</v>
      </c>
      <c r="L1329" s="166">
        <v>86642</v>
      </c>
    </row>
    <row r="1330" spans="2:12" ht="75" x14ac:dyDescent="0.3">
      <c r="B1330" s="20" t="s">
        <v>2370</v>
      </c>
      <c r="C1330" s="39" t="s">
        <v>125</v>
      </c>
      <c r="D1330" s="40" t="s">
        <v>2624</v>
      </c>
      <c r="E1330" s="43">
        <v>43454</v>
      </c>
      <c r="F1330" s="45" t="s">
        <v>152</v>
      </c>
      <c r="G1330" s="129">
        <v>17181393</v>
      </c>
      <c r="H1330" s="130">
        <v>43465</v>
      </c>
      <c r="I1330" s="147" t="s">
        <v>2625</v>
      </c>
      <c r="J1330" s="45" t="s">
        <v>2626</v>
      </c>
      <c r="K1330" s="48" t="s">
        <v>2627</v>
      </c>
      <c r="L1330" s="166">
        <v>846913</v>
      </c>
    </row>
    <row r="1331" spans="2:12" ht="45" x14ac:dyDescent="0.3">
      <c r="B1331" s="20" t="s">
        <v>2370</v>
      </c>
      <c r="C1331" s="39" t="s">
        <v>125</v>
      </c>
      <c r="D1331" s="40" t="s">
        <v>2628</v>
      </c>
      <c r="E1331" s="43">
        <v>43455</v>
      </c>
      <c r="F1331" s="45" t="s">
        <v>152</v>
      </c>
      <c r="G1331" s="129"/>
      <c r="H1331" s="130">
        <v>43465</v>
      </c>
      <c r="I1331" s="147" t="s">
        <v>2629</v>
      </c>
      <c r="J1331" s="45" t="s">
        <v>2626</v>
      </c>
      <c r="K1331" s="48" t="s">
        <v>2627</v>
      </c>
      <c r="L1331" s="166">
        <v>4191693</v>
      </c>
    </row>
    <row r="1332" spans="2:12" ht="150" x14ac:dyDescent="0.3">
      <c r="B1332" s="20" t="s">
        <v>2370</v>
      </c>
      <c r="C1332" s="39" t="s">
        <v>125</v>
      </c>
      <c r="D1332" s="40" t="s">
        <v>2630</v>
      </c>
      <c r="E1332" s="43">
        <v>43810</v>
      </c>
      <c r="F1332" s="45" t="s">
        <v>152</v>
      </c>
      <c r="G1332" s="129"/>
      <c r="H1332" s="130">
        <v>43465</v>
      </c>
      <c r="I1332" s="147" t="s">
        <v>2631</v>
      </c>
      <c r="J1332" s="45" t="s">
        <v>2606</v>
      </c>
      <c r="K1332" s="48" t="s">
        <v>2607</v>
      </c>
      <c r="L1332" s="166">
        <v>10802123</v>
      </c>
    </row>
    <row r="1333" spans="2:12" ht="210" x14ac:dyDescent="0.35">
      <c r="B1333" s="20" t="s">
        <v>2370</v>
      </c>
      <c r="C1333" s="39" t="s">
        <v>125</v>
      </c>
      <c r="D1333" s="40" t="s">
        <v>2633</v>
      </c>
      <c r="E1333" s="136">
        <v>43439</v>
      </c>
      <c r="F1333" s="50" t="s">
        <v>338</v>
      </c>
      <c r="G1333" s="137" t="s">
        <v>117</v>
      </c>
      <c r="H1333" s="138">
        <v>43439</v>
      </c>
      <c r="I1333" s="89" t="s">
        <v>2632</v>
      </c>
      <c r="J1333" s="20" t="s">
        <v>2634</v>
      </c>
      <c r="K1333" s="34" t="s">
        <v>2635</v>
      </c>
      <c r="L1333" s="181">
        <v>104086920</v>
      </c>
    </row>
    <row r="1334" spans="2:12" ht="75" x14ac:dyDescent="0.35">
      <c r="B1334" s="20" t="s">
        <v>2370</v>
      </c>
      <c r="C1334" s="39" t="s">
        <v>125</v>
      </c>
      <c r="D1334" s="40" t="s">
        <v>2640</v>
      </c>
      <c r="E1334" s="136">
        <v>43441</v>
      </c>
      <c r="F1334" s="50" t="s">
        <v>338</v>
      </c>
      <c r="G1334" s="137" t="s">
        <v>117</v>
      </c>
      <c r="H1334" s="138">
        <v>43441</v>
      </c>
      <c r="I1334" s="89" t="s">
        <v>2638</v>
      </c>
      <c r="J1334" s="20" t="s">
        <v>2636</v>
      </c>
      <c r="K1334" s="34" t="s">
        <v>2637</v>
      </c>
      <c r="L1334" s="181" t="s">
        <v>2639</v>
      </c>
    </row>
  </sheetData>
  <autoFilter ref="B5:L1334"/>
  <mergeCells count="1">
    <mergeCell ref="B2:K2"/>
  </mergeCells>
  <dataValidations count="9">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D64678 IX64678 ST64678 ACP64678 AML64678 AWH64678 BGD64678 BPZ64678 BZV64678 CJR64678 CTN64678 DDJ64678 DNF64678 DXB64678 EGX64678 EQT64678 FAP64678 FKL64678 FUH64678 GED64678 GNZ64678 GXV64678 HHR64678 HRN64678 IBJ64678 ILF64678 IVB64678 JEX64678 JOT64678 JYP64678 KIL64678 KSH64678 LCD64678 LLZ64678 LVV64678 MFR64678 MPN64678 MZJ64678 NJF64678 NTB64678 OCX64678 OMT64678 OWP64678 PGL64678 PQH64678 QAD64678 QJZ64678 QTV64678 RDR64678 RNN64678 RXJ64678 SHF64678 SRB64678 TAX64678 TKT64678 TUP64678 UEL64678 UOH64678 UYD64678 VHZ64678 VRV64678 WBR64678 WLN64678 WVJ64678 D130214 IX130214 ST130214 ACP130214 AML130214 AWH130214 BGD130214 BPZ130214 BZV130214 CJR130214 CTN130214 DDJ130214 DNF130214 DXB130214 EGX130214 EQT130214 FAP130214 FKL130214 FUH130214 GED130214 GNZ130214 GXV130214 HHR130214 HRN130214 IBJ130214 ILF130214 IVB130214 JEX130214 JOT130214 JYP130214 KIL130214 KSH130214 LCD130214 LLZ130214 LVV130214 MFR130214 MPN130214 MZJ130214 NJF130214 NTB130214 OCX130214 OMT130214 OWP130214 PGL130214 PQH130214 QAD130214 QJZ130214 QTV130214 RDR130214 RNN130214 RXJ130214 SHF130214 SRB130214 TAX130214 TKT130214 TUP130214 UEL130214 UOH130214 UYD130214 VHZ130214 VRV130214 WBR130214 WLN130214 WVJ130214 D195750 IX195750 ST195750 ACP195750 AML195750 AWH195750 BGD195750 BPZ195750 BZV195750 CJR195750 CTN195750 DDJ195750 DNF195750 DXB195750 EGX195750 EQT195750 FAP195750 FKL195750 FUH195750 GED195750 GNZ195750 GXV195750 HHR195750 HRN195750 IBJ195750 ILF195750 IVB195750 JEX195750 JOT195750 JYP195750 KIL195750 KSH195750 LCD195750 LLZ195750 LVV195750 MFR195750 MPN195750 MZJ195750 NJF195750 NTB195750 OCX195750 OMT195750 OWP195750 PGL195750 PQH195750 QAD195750 QJZ195750 QTV195750 RDR195750 RNN195750 RXJ195750 SHF195750 SRB195750 TAX195750 TKT195750 TUP195750 UEL195750 UOH195750 UYD195750 VHZ195750 VRV195750 WBR195750 WLN195750 WVJ195750 D261286 IX261286 ST261286 ACP261286 AML261286 AWH261286 BGD261286 BPZ261286 BZV261286 CJR261286 CTN261286 DDJ261286 DNF261286 DXB261286 EGX261286 EQT261286 FAP261286 FKL261286 FUH261286 GED261286 GNZ261286 GXV261286 HHR261286 HRN261286 IBJ261286 ILF261286 IVB261286 JEX261286 JOT261286 JYP261286 KIL261286 KSH261286 LCD261286 LLZ261286 LVV261286 MFR261286 MPN261286 MZJ261286 NJF261286 NTB261286 OCX261286 OMT261286 OWP261286 PGL261286 PQH261286 QAD261286 QJZ261286 QTV261286 RDR261286 RNN261286 RXJ261286 SHF261286 SRB261286 TAX261286 TKT261286 TUP261286 UEL261286 UOH261286 UYD261286 VHZ261286 VRV261286 WBR261286 WLN261286 WVJ261286 D326822 IX326822 ST326822 ACP326822 AML326822 AWH326822 BGD326822 BPZ326822 BZV326822 CJR326822 CTN326822 DDJ326822 DNF326822 DXB326822 EGX326822 EQT326822 FAP326822 FKL326822 FUH326822 GED326822 GNZ326822 GXV326822 HHR326822 HRN326822 IBJ326822 ILF326822 IVB326822 JEX326822 JOT326822 JYP326822 KIL326822 KSH326822 LCD326822 LLZ326822 LVV326822 MFR326822 MPN326822 MZJ326822 NJF326822 NTB326822 OCX326822 OMT326822 OWP326822 PGL326822 PQH326822 QAD326822 QJZ326822 QTV326822 RDR326822 RNN326822 RXJ326822 SHF326822 SRB326822 TAX326822 TKT326822 TUP326822 UEL326822 UOH326822 UYD326822 VHZ326822 VRV326822 WBR326822 WLN326822 WVJ326822 D392358 IX392358 ST392358 ACP392358 AML392358 AWH392358 BGD392358 BPZ392358 BZV392358 CJR392358 CTN392358 DDJ392358 DNF392358 DXB392358 EGX392358 EQT392358 FAP392358 FKL392358 FUH392358 GED392358 GNZ392358 GXV392358 HHR392358 HRN392358 IBJ392358 ILF392358 IVB392358 JEX392358 JOT392358 JYP392358 KIL392358 KSH392358 LCD392358 LLZ392358 LVV392358 MFR392358 MPN392358 MZJ392358 NJF392358 NTB392358 OCX392358 OMT392358 OWP392358 PGL392358 PQH392358 QAD392358 QJZ392358 QTV392358 RDR392358 RNN392358 RXJ392358 SHF392358 SRB392358 TAX392358 TKT392358 TUP392358 UEL392358 UOH392358 UYD392358 VHZ392358 VRV392358 WBR392358 WLN392358 WVJ392358 D457894 IX457894 ST457894 ACP457894 AML457894 AWH457894 BGD457894 BPZ457894 BZV457894 CJR457894 CTN457894 DDJ457894 DNF457894 DXB457894 EGX457894 EQT457894 FAP457894 FKL457894 FUH457894 GED457894 GNZ457894 GXV457894 HHR457894 HRN457894 IBJ457894 ILF457894 IVB457894 JEX457894 JOT457894 JYP457894 KIL457894 KSH457894 LCD457894 LLZ457894 LVV457894 MFR457894 MPN457894 MZJ457894 NJF457894 NTB457894 OCX457894 OMT457894 OWP457894 PGL457894 PQH457894 QAD457894 QJZ457894 QTV457894 RDR457894 RNN457894 RXJ457894 SHF457894 SRB457894 TAX457894 TKT457894 TUP457894 UEL457894 UOH457894 UYD457894 VHZ457894 VRV457894 WBR457894 WLN457894 WVJ457894 D523430 IX523430 ST523430 ACP523430 AML523430 AWH523430 BGD523430 BPZ523430 BZV523430 CJR523430 CTN523430 DDJ523430 DNF523430 DXB523430 EGX523430 EQT523430 FAP523430 FKL523430 FUH523430 GED523430 GNZ523430 GXV523430 HHR523430 HRN523430 IBJ523430 ILF523430 IVB523430 JEX523430 JOT523430 JYP523430 KIL523430 KSH523430 LCD523430 LLZ523430 LVV523430 MFR523430 MPN523430 MZJ523430 NJF523430 NTB523430 OCX523430 OMT523430 OWP523430 PGL523430 PQH523430 QAD523430 QJZ523430 QTV523430 RDR523430 RNN523430 RXJ523430 SHF523430 SRB523430 TAX523430 TKT523430 TUP523430 UEL523430 UOH523430 UYD523430 VHZ523430 VRV523430 WBR523430 WLN523430 WVJ523430 D588966 IX588966 ST588966 ACP588966 AML588966 AWH588966 BGD588966 BPZ588966 BZV588966 CJR588966 CTN588966 DDJ588966 DNF588966 DXB588966 EGX588966 EQT588966 FAP588966 FKL588966 FUH588966 GED588966 GNZ588966 GXV588966 HHR588966 HRN588966 IBJ588966 ILF588966 IVB588966 JEX588966 JOT588966 JYP588966 KIL588966 KSH588966 LCD588966 LLZ588966 LVV588966 MFR588966 MPN588966 MZJ588966 NJF588966 NTB588966 OCX588966 OMT588966 OWP588966 PGL588966 PQH588966 QAD588966 QJZ588966 QTV588966 RDR588966 RNN588966 RXJ588966 SHF588966 SRB588966 TAX588966 TKT588966 TUP588966 UEL588966 UOH588966 UYD588966 VHZ588966 VRV588966 WBR588966 WLN588966 WVJ588966 D654502 IX654502 ST654502 ACP654502 AML654502 AWH654502 BGD654502 BPZ654502 BZV654502 CJR654502 CTN654502 DDJ654502 DNF654502 DXB654502 EGX654502 EQT654502 FAP654502 FKL654502 FUH654502 GED654502 GNZ654502 GXV654502 HHR654502 HRN654502 IBJ654502 ILF654502 IVB654502 JEX654502 JOT654502 JYP654502 KIL654502 KSH654502 LCD654502 LLZ654502 LVV654502 MFR654502 MPN654502 MZJ654502 NJF654502 NTB654502 OCX654502 OMT654502 OWP654502 PGL654502 PQH654502 QAD654502 QJZ654502 QTV654502 RDR654502 RNN654502 RXJ654502 SHF654502 SRB654502 TAX654502 TKT654502 TUP654502 UEL654502 UOH654502 UYD654502 VHZ654502 VRV654502 WBR654502 WLN654502 WVJ654502 D720038 IX720038 ST720038 ACP720038 AML720038 AWH720038 BGD720038 BPZ720038 BZV720038 CJR720038 CTN720038 DDJ720038 DNF720038 DXB720038 EGX720038 EQT720038 FAP720038 FKL720038 FUH720038 GED720038 GNZ720038 GXV720038 HHR720038 HRN720038 IBJ720038 ILF720038 IVB720038 JEX720038 JOT720038 JYP720038 KIL720038 KSH720038 LCD720038 LLZ720038 LVV720038 MFR720038 MPN720038 MZJ720038 NJF720038 NTB720038 OCX720038 OMT720038 OWP720038 PGL720038 PQH720038 QAD720038 QJZ720038 QTV720038 RDR720038 RNN720038 RXJ720038 SHF720038 SRB720038 TAX720038 TKT720038 TUP720038 UEL720038 UOH720038 UYD720038 VHZ720038 VRV720038 WBR720038 WLN720038 WVJ720038 D785574 IX785574 ST785574 ACP785574 AML785574 AWH785574 BGD785574 BPZ785574 BZV785574 CJR785574 CTN785574 DDJ785574 DNF785574 DXB785574 EGX785574 EQT785574 FAP785574 FKL785574 FUH785574 GED785574 GNZ785574 GXV785574 HHR785574 HRN785574 IBJ785574 ILF785574 IVB785574 JEX785574 JOT785574 JYP785574 KIL785574 KSH785574 LCD785574 LLZ785574 LVV785574 MFR785574 MPN785574 MZJ785574 NJF785574 NTB785574 OCX785574 OMT785574 OWP785574 PGL785574 PQH785574 QAD785574 QJZ785574 QTV785574 RDR785574 RNN785574 RXJ785574 SHF785574 SRB785574 TAX785574 TKT785574 TUP785574 UEL785574 UOH785574 UYD785574 VHZ785574 VRV785574 WBR785574 WLN785574 WVJ785574 D851110 IX851110 ST851110 ACP851110 AML851110 AWH851110 BGD851110 BPZ851110 BZV851110 CJR851110 CTN851110 DDJ851110 DNF851110 DXB851110 EGX851110 EQT851110 FAP851110 FKL851110 FUH851110 GED851110 GNZ851110 GXV851110 HHR851110 HRN851110 IBJ851110 ILF851110 IVB851110 JEX851110 JOT851110 JYP851110 KIL851110 KSH851110 LCD851110 LLZ851110 LVV851110 MFR851110 MPN851110 MZJ851110 NJF851110 NTB851110 OCX851110 OMT851110 OWP851110 PGL851110 PQH851110 QAD851110 QJZ851110 QTV851110 RDR851110 RNN851110 RXJ851110 SHF851110 SRB851110 TAX851110 TKT851110 TUP851110 UEL851110 UOH851110 UYD851110 VHZ851110 VRV851110 WBR851110 WLN851110 WVJ851110 D916646 IX916646 ST916646 ACP916646 AML916646 AWH916646 BGD916646 BPZ916646 BZV916646 CJR916646 CTN916646 DDJ916646 DNF916646 DXB916646 EGX916646 EQT916646 FAP916646 FKL916646 FUH916646 GED916646 GNZ916646 GXV916646 HHR916646 HRN916646 IBJ916646 ILF916646 IVB916646 JEX916646 JOT916646 JYP916646 KIL916646 KSH916646 LCD916646 LLZ916646 LVV916646 MFR916646 MPN916646 MZJ916646 NJF916646 NTB916646 OCX916646 OMT916646 OWP916646 PGL916646 PQH916646 QAD916646 QJZ916646 QTV916646 RDR916646 RNN916646 RXJ916646 SHF916646 SRB916646 TAX916646 TKT916646 TUP916646 UEL916646 UOH916646 UYD916646 VHZ916646 VRV916646 WBR916646 WLN916646 WVJ916646 D982182 IX982182 ST982182 ACP982182 AML982182 AWH982182 BGD982182 BPZ982182 BZV982182 CJR982182 CTN982182 DDJ982182 DNF982182 DXB982182 EGX982182 EQT982182 FAP982182 FKL982182 FUH982182 GED982182 GNZ982182 GXV982182 HHR982182 HRN982182 IBJ982182 ILF982182 IVB982182 JEX982182 JOT982182 JYP982182 KIL982182 KSH982182 LCD982182 LLZ982182 LVV982182 MFR982182 MPN982182 MZJ982182 NJF982182 NTB982182 OCX982182 OMT982182 OWP982182 PGL982182 PQH982182 QAD982182 QJZ982182 QTV982182 RDR982182 RNN982182 RXJ982182 SHF982182 SRB982182 TAX982182 TKT982182 TUP982182 UEL982182 UOH982182 UYD982182 VHZ982182 VRV982182 WBR982182 WLN982182 WVJ982182 WVJ982183:WVK982205 D64679:E64701 IX64679:IY64701 ST64679:SU64701 ACP64679:ACQ64701 AML64679:AMM64701 AWH64679:AWI64701 BGD64679:BGE64701 BPZ64679:BQA64701 BZV64679:BZW64701 CJR64679:CJS64701 CTN64679:CTO64701 DDJ64679:DDK64701 DNF64679:DNG64701 DXB64679:DXC64701 EGX64679:EGY64701 EQT64679:EQU64701 FAP64679:FAQ64701 FKL64679:FKM64701 FUH64679:FUI64701 GED64679:GEE64701 GNZ64679:GOA64701 GXV64679:GXW64701 HHR64679:HHS64701 HRN64679:HRO64701 IBJ64679:IBK64701 ILF64679:ILG64701 IVB64679:IVC64701 JEX64679:JEY64701 JOT64679:JOU64701 JYP64679:JYQ64701 KIL64679:KIM64701 KSH64679:KSI64701 LCD64679:LCE64701 LLZ64679:LMA64701 LVV64679:LVW64701 MFR64679:MFS64701 MPN64679:MPO64701 MZJ64679:MZK64701 NJF64679:NJG64701 NTB64679:NTC64701 OCX64679:OCY64701 OMT64679:OMU64701 OWP64679:OWQ64701 PGL64679:PGM64701 PQH64679:PQI64701 QAD64679:QAE64701 QJZ64679:QKA64701 QTV64679:QTW64701 RDR64679:RDS64701 RNN64679:RNO64701 RXJ64679:RXK64701 SHF64679:SHG64701 SRB64679:SRC64701 TAX64679:TAY64701 TKT64679:TKU64701 TUP64679:TUQ64701 UEL64679:UEM64701 UOH64679:UOI64701 UYD64679:UYE64701 VHZ64679:VIA64701 VRV64679:VRW64701 WBR64679:WBS64701 WLN64679:WLO64701 WVJ64679:WVK64701 D130215:E130237 IX130215:IY130237 ST130215:SU130237 ACP130215:ACQ130237 AML130215:AMM130237 AWH130215:AWI130237 BGD130215:BGE130237 BPZ130215:BQA130237 BZV130215:BZW130237 CJR130215:CJS130237 CTN130215:CTO130237 DDJ130215:DDK130237 DNF130215:DNG130237 DXB130215:DXC130237 EGX130215:EGY130237 EQT130215:EQU130237 FAP130215:FAQ130237 FKL130215:FKM130237 FUH130215:FUI130237 GED130215:GEE130237 GNZ130215:GOA130237 GXV130215:GXW130237 HHR130215:HHS130237 HRN130215:HRO130237 IBJ130215:IBK130237 ILF130215:ILG130237 IVB130215:IVC130237 JEX130215:JEY130237 JOT130215:JOU130237 JYP130215:JYQ130237 KIL130215:KIM130237 KSH130215:KSI130237 LCD130215:LCE130237 LLZ130215:LMA130237 LVV130215:LVW130237 MFR130215:MFS130237 MPN130215:MPO130237 MZJ130215:MZK130237 NJF130215:NJG130237 NTB130215:NTC130237 OCX130215:OCY130237 OMT130215:OMU130237 OWP130215:OWQ130237 PGL130215:PGM130237 PQH130215:PQI130237 QAD130215:QAE130237 QJZ130215:QKA130237 QTV130215:QTW130237 RDR130215:RDS130237 RNN130215:RNO130237 RXJ130215:RXK130237 SHF130215:SHG130237 SRB130215:SRC130237 TAX130215:TAY130237 TKT130215:TKU130237 TUP130215:TUQ130237 UEL130215:UEM130237 UOH130215:UOI130237 UYD130215:UYE130237 VHZ130215:VIA130237 VRV130215:VRW130237 WBR130215:WBS130237 WLN130215:WLO130237 WVJ130215:WVK130237 D195751:E195773 IX195751:IY195773 ST195751:SU195773 ACP195751:ACQ195773 AML195751:AMM195773 AWH195751:AWI195773 BGD195751:BGE195773 BPZ195751:BQA195773 BZV195751:BZW195773 CJR195751:CJS195773 CTN195751:CTO195773 DDJ195751:DDK195773 DNF195751:DNG195773 DXB195751:DXC195773 EGX195751:EGY195773 EQT195751:EQU195773 FAP195751:FAQ195773 FKL195751:FKM195773 FUH195751:FUI195773 GED195751:GEE195773 GNZ195751:GOA195773 GXV195751:GXW195773 HHR195751:HHS195773 HRN195751:HRO195773 IBJ195751:IBK195773 ILF195751:ILG195773 IVB195751:IVC195773 JEX195751:JEY195773 JOT195751:JOU195773 JYP195751:JYQ195773 KIL195751:KIM195773 KSH195751:KSI195773 LCD195751:LCE195773 LLZ195751:LMA195773 LVV195751:LVW195773 MFR195751:MFS195773 MPN195751:MPO195773 MZJ195751:MZK195773 NJF195751:NJG195773 NTB195751:NTC195773 OCX195751:OCY195773 OMT195751:OMU195773 OWP195751:OWQ195773 PGL195751:PGM195773 PQH195751:PQI195773 QAD195751:QAE195773 QJZ195751:QKA195773 QTV195751:QTW195773 RDR195751:RDS195773 RNN195751:RNO195773 RXJ195751:RXK195773 SHF195751:SHG195773 SRB195751:SRC195773 TAX195751:TAY195773 TKT195751:TKU195773 TUP195751:TUQ195773 UEL195751:UEM195773 UOH195751:UOI195773 UYD195751:UYE195773 VHZ195751:VIA195773 VRV195751:VRW195773 WBR195751:WBS195773 WLN195751:WLO195773 WVJ195751:WVK195773 D261287:E261309 IX261287:IY261309 ST261287:SU261309 ACP261287:ACQ261309 AML261287:AMM261309 AWH261287:AWI261309 BGD261287:BGE261309 BPZ261287:BQA261309 BZV261287:BZW261309 CJR261287:CJS261309 CTN261287:CTO261309 DDJ261287:DDK261309 DNF261287:DNG261309 DXB261287:DXC261309 EGX261287:EGY261309 EQT261287:EQU261309 FAP261287:FAQ261309 FKL261287:FKM261309 FUH261287:FUI261309 GED261287:GEE261309 GNZ261287:GOA261309 GXV261287:GXW261309 HHR261287:HHS261309 HRN261287:HRO261309 IBJ261287:IBK261309 ILF261287:ILG261309 IVB261287:IVC261309 JEX261287:JEY261309 JOT261287:JOU261309 JYP261287:JYQ261309 KIL261287:KIM261309 KSH261287:KSI261309 LCD261287:LCE261309 LLZ261287:LMA261309 LVV261287:LVW261309 MFR261287:MFS261309 MPN261287:MPO261309 MZJ261287:MZK261309 NJF261287:NJG261309 NTB261287:NTC261309 OCX261287:OCY261309 OMT261287:OMU261309 OWP261287:OWQ261309 PGL261287:PGM261309 PQH261287:PQI261309 QAD261287:QAE261309 QJZ261287:QKA261309 QTV261287:QTW261309 RDR261287:RDS261309 RNN261287:RNO261309 RXJ261287:RXK261309 SHF261287:SHG261309 SRB261287:SRC261309 TAX261287:TAY261309 TKT261287:TKU261309 TUP261287:TUQ261309 UEL261287:UEM261309 UOH261287:UOI261309 UYD261287:UYE261309 VHZ261287:VIA261309 VRV261287:VRW261309 WBR261287:WBS261309 WLN261287:WLO261309 WVJ261287:WVK261309 D326823:E326845 IX326823:IY326845 ST326823:SU326845 ACP326823:ACQ326845 AML326823:AMM326845 AWH326823:AWI326845 BGD326823:BGE326845 BPZ326823:BQA326845 BZV326823:BZW326845 CJR326823:CJS326845 CTN326823:CTO326845 DDJ326823:DDK326845 DNF326823:DNG326845 DXB326823:DXC326845 EGX326823:EGY326845 EQT326823:EQU326845 FAP326823:FAQ326845 FKL326823:FKM326845 FUH326823:FUI326845 GED326823:GEE326845 GNZ326823:GOA326845 GXV326823:GXW326845 HHR326823:HHS326845 HRN326823:HRO326845 IBJ326823:IBK326845 ILF326823:ILG326845 IVB326823:IVC326845 JEX326823:JEY326845 JOT326823:JOU326845 JYP326823:JYQ326845 KIL326823:KIM326845 KSH326823:KSI326845 LCD326823:LCE326845 LLZ326823:LMA326845 LVV326823:LVW326845 MFR326823:MFS326845 MPN326823:MPO326845 MZJ326823:MZK326845 NJF326823:NJG326845 NTB326823:NTC326845 OCX326823:OCY326845 OMT326823:OMU326845 OWP326823:OWQ326845 PGL326823:PGM326845 PQH326823:PQI326845 QAD326823:QAE326845 QJZ326823:QKA326845 QTV326823:QTW326845 RDR326823:RDS326845 RNN326823:RNO326845 RXJ326823:RXK326845 SHF326823:SHG326845 SRB326823:SRC326845 TAX326823:TAY326845 TKT326823:TKU326845 TUP326823:TUQ326845 UEL326823:UEM326845 UOH326823:UOI326845 UYD326823:UYE326845 VHZ326823:VIA326845 VRV326823:VRW326845 WBR326823:WBS326845 WLN326823:WLO326845 WVJ326823:WVK326845 D392359:E392381 IX392359:IY392381 ST392359:SU392381 ACP392359:ACQ392381 AML392359:AMM392381 AWH392359:AWI392381 BGD392359:BGE392381 BPZ392359:BQA392381 BZV392359:BZW392381 CJR392359:CJS392381 CTN392359:CTO392381 DDJ392359:DDK392381 DNF392359:DNG392381 DXB392359:DXC392381 EGX392359:EGY392381 EQT392359:EQU392381 FAP392359:FAQ392381 FKL392359:FKM392381 FUH392359:FUI392381 GED392359:GEE392381 GNZ392359:GOA392381 GXV392359:GXW392381 HHR392359:HHS392381 HRN392359:HRO392381 IBJ392359:IBK392381 ILF392359:ILG392381 IVB392359:IVC392381 JEX392359:JEY392381 JOT392359:JOU392381 JYP392359:JYQ392381 KIL392359:KIM392381 KSH392359:KSI392381 LCD392359:LCE392381 LLZ392359:LMA392381 LVV392359:LVW392381 MFR392359:MFS392381 MPN392359:MPO392381 MZJ392359:MZK392381 NJF392359:NJG392381 NTB392359:NTC392381 OCX392359:OCY392381 OMT392359:OMU392381 OWP392359:OWQ392381 PGL392359:PGM392381 PQH392359:PQI392381 QAD392359:QAE392381 QJZ392359:QKA392381 QTV392359:QTW392381 RDR392359:RDS392381 RNN392359:RNO392381 RXJ392359:RXK392381 SHF392359:SHG392381 SRB392359:SRC392381 TAX392359:TAY392381 TKT392359:TKU392381 TUP392359:TUQ392381 UEL392359:UEM392381 UOH392359:UOI392381 UYD392359:UYE392381 VHZ392359:VIA392381 VRV392359:VRW392381 WBR392359:WBS392381 WLN392359:WLO392381 WVJ392359:WVK392381 D457895:E457917 IX457895:IY457917 ST457895:SU457917 ACP457895:ACQ457917 AML457895:AMM457917 AWH457895:AWI457917 BGD457895:BGE457917 BPZ457895:BQA457917 BZV457895:BZW457917 CJR457895:CJS457917 CTN457895:CTO457917 DDJ457895:DDK457917 DNF457895:DNG457917 DXB457895:DXC457917 EGX457895:EGY457917 EQT457895:EQU457917 FAP457895:FAQ457917 FKL457895:FKM457917 FUH457895:FUI457917 GED457895:GEE457917 GNZ457895:GOA457917 GXV457895:GXW457917 HHR457895:HHS457917 HRN457895:HRO457917 IBJ457895:IBK457917 ILF457895:ILG457917 IVB457895:IVC457917 JEX457895:JEY457917 JOT457895:JOU457917 JYP457895:JYQ457917 KIL457895:KIM457917 KSH457895:KSI457917 LCD457895:LCE457917 LLZ457895:LMA457917 LVV457895:LVW457917 MFR457895:MFS457917 MPN457895:MPO457917 MZJ457895:MZK457917 NJF457895:NJG457917 NTB457895:NTC457917 OCX457895:OCY457917 OMT457895:OMU457917 OWP457895:OWQ457917 PGL457895:PGM457917 PQH457895:PQI457917 QAD457895:QAE457917 QJZ457895:QKA457917 QTV457895:QTW457917 RDR457895:RDS457917 RNN457895:RNO457917 RXJ457895:RXK457917 SHF457895:SHG457917 SRB457895:SRC457917 TAX457895:TAY457917 TKT457895:TKU457917 TUP457895:TUQ457917 UEL457895:UEM457917 UOH457895:UOI457917 UYD457895:UYE457917 VHZ457895:VIA457917 VRV457895:VRW457917 WBR457895:WBS457917 WLN457895:WLO457917 WVJ457895:WVK457917 D523431:E523453 IX523431:IY523453 ST523431:SU523453 ACP523431:ACQ523453 AML523431:AMM523453 AWH523431:AWI523453 BGD523431:BGE523453 BPZ523431:BQA523453 BZV523431:BZW523453 CJR523431:CJS523453 CTN523431:CTO523453 DDJ523431:DDK523453 DNF523431:DNG523453 DXB523431:DXC523453 EGX523431:EGY523453 EQT523431:EQU523453 FAP523431:FAQ523453 FKL523431:FKM523453 FUH523431:FUI523453 GED523431:GEE523453 GNZ523431:GOA523453 GXV523431:GXW523453 HHR523431:HHS523453 HRN523431:HRO523453 IBJ523431:IBK523453 ILF523431:ILG523453 IVB523431:IVC523453 JEX523431:JEY523453 JOT523431:JOU523453 JYP523431:JYQ523453 KIL523431:KIM523453 KSH523431:KSI523453 LCD523431:LCE523453 LLZ523431:LMA523453 LVV523431:LVW523453 MFR523431:MFS523453 MPN523431:MPO523453 MZJ523431:MZK523453 NJF523431:NJG523453 NTB523431:NTC523453 OCX523431:OCY523453 OMT523431:OMU523453 OWP523431:OWQ523453 PGL523431:PGM523453 PQH523431:PQI523453 QAD523431:QAE523453 QJZ523431:QKA523453 QTV523431:QTW523453 RDR523431:RDS523453 RNN523431:RNO523453 RXJ523431:RXK523453 SHF523431:SHG523453 SRB523431:SRC523453 TAX523431:TAY523453 TKT523431:TKU523453 TUP523431:TUQ523453 UEL523431:UEM523453 UOH523431:UOI523453 UYD523431:UYE523453 VHZ523431:VIA523453 VRV523431:VRW523453 WBR523431:WBS523453 WLN523431:WLO523453 WVJ523431:WVK523453 D588967:E588989 IX588967:IY588989 ST588967:SU588989 ACP588967:ACQ588989 AML588967:AMM588989 AWH588967:AWI588989 BGD588967:BGE588989 BPZ588967:BQA588989 BZV588967:BZW588989 CJR588967:CJS588989 CTN588967:CTO588989 DDJ588967:DDK588989 DNF588967:DNG588989 DXB588967:DXC588989 EGX588967:EGY588989 EQT588967:EQU588989 FAP588967:FAQ588989 FKL588967:FKM588989 FUH588967:FUI588989 GED588967:GEE588989 GNZ588967:GOA588989 GXV588967:GXW588989 HHR588967:HHS588989 HRN588967:HRO588989 IBJ588967:IBK588989 ILF588967:ILG588989 IVB588967:IVC588989 JEX588967:JEY588989 JOT588967:JOU588989 JYP588967:JYQ588989 KIL588967:KIM588989 KSH588967:KSI588989 LCD588967:LCE588989 LLZ588967:LMA588989 LVV588967:LVW588989 MFR588967:MFS588989 MPN588967:MPO588989 MZJ588967:MZK588989 NJF588967:NJG588989 NTB588967:NTC588989 OCX588967:OCY588989 OMT588967:OMU588989 OWP588967:OWQ588989 PGL588967:PGM588989 PQH588967:PQI588989 QAD588967:QAE588989 QJZ588967:QKA588989 QTV588967:QTW588989 RDR588967:RDS588989 RNN588967:RNO588989 RXJ588967:RXK588989 SHF588967:SHG588989 SRB588967:SRC588989 TAX588967:TAY588989 TKT588967:TKU588989 TUP588967:TUQ588989 UEL588967:UEM588989 UOH588967:UOI588989 UYD588967:UYE588989 VHZ588967:VIA588989 VRV588967:VRW588989 WBR588967:WBS588989 WLN588967:WLO588989 WVJ588967:WVK588989 D654503:E654525 IX654503:IY654525 ST654503:SU654525 ACP654503:ACQ654525 AML654503:AMM654525 AWH654503:AWI654525 BGD654503:BGE654525 BPZ654503:BQA654525 BZV654503:BZW654525 CJR654503:CJS654525 CTN654503:CTO654525 DDJ654503:DDK654525 DNF654503:DNG654525 DXB654503:DXC654525 EGX654503:EGY654525 EQT654503:EQU654525 FAP654503:FAQ654525 FKL654503:FKM654525 FUH654503:FUI654525 GED654503:GEE654525 GNZ654503:GOA654525 GXV654503:GXW654525 HHR654503:HHS654525 HRN654503:HRO654525 IBJ654503:IBK654525 ILF654503:ILG654525 IVB654503:IVC654525 JEX654503:JEY654525 JOT654503:JOU654525 JYP654503:JYQ654525 KIL654503:KIM654525 KSH654503:KSI654525 LCD654503:LCE654525 LLZ654503:LMA654525 LVV654503:LVW654525 MFR654503:MFS654525 MPN654503:MPO654525 MZJ654503:MZK654525 NJF654503:NJG654525 NTB654503:NTC654525 OCX654503:OCY654525 OMT654503:OMU654525 OWP654503:OWQ654525 PGL654503:PGM654525 PQH654503:PQI654525 QAD654503:QAE654525 QJZ654503:QKA654525 QTV654503:QTW654525 RDR654503:RDS654525 RNN654503:RNO654525 RXJ654503:RXK654525 SHF654503:SHG654525 SRB654503:SRC654525 TAX654503:TAY654525 TKT654503:TKU654525 TUP654503:TUQ654525 UEL654503:UEM654525 UOH654503:UOI654525 UYD654503:UYE654525 VHZ654503:VIA654525 VRV654503:VRW654525 WBR654503:WBS654525 WLN654503:WLO654525 WVJ654503:WVK654525 D720039:E720061 IX720039:IY720061 ST720039:SU720061 ACP720039:ACQ720061 AML720039:AMM720061 AWH720039:AWI720061 BGD720039:BGE720061 BPZ720039:BQA720061 BZV720039:BZW720061 CJR720039:CJS720061 CTN720039:CTO720061 DDJ720039:DDK720061 DNF720039:DNG720061 DXB720039:DXC720061 EGX720039:EGY720061 EQT720039:EQU720061 FAP720039:FAQ720061 FKL720039:FKM720061 FUH720039:FUI720061 GED720039:GEE720061 GNZ720039:GOA720061 GXV720039:GXW720061 HHR720039:HHS720061 HRN720039:HRO720061 IBJ720039:IBK720061 ILF720039:ILG720061 IVB720039:IVC720061 JEX720039:JEY720061 JOT720039:JOU720061 JYP720039:JYQ720061 KIL720039:KIM720061 KSH720039:KSI720061 LCD720039:LCE720061 LLZ720039:LMA720061 LVV720039:LVW720061 MFR720039:MFS720061 MPN720039:MPO720061 MZJ720039:MZK720061 NJF720039:NJG720061 NTB720039:NTC720061 OCX720039:OCY720061 OMT720039:OMU720061 OWP720039:OWQ720061 PGL720039:PGM720061 PQH720039:PQI720061 QAD720039:QAE720061 QJZ720039:QKA720061 QTV720039:QTW720061 RDR720039:RDS720061 RNN720039:RNO720061 RXJ720039:RXK720061 SHF720039:SHG720061 SRB720039:SRC720061 TAX720039:TAY720061 TKT720039:TKU720061 TUP720039:TUQ720061 UEL720039:UEM720061 UOH720039:UOI720061 UYD720039:UYE720061 VHZ720039:VIA720061 VRV720039:VRW720061 WBR720039:WBS720061 WLN720039:WLO720061 WVJ720039:WVK720061 D785575:E785597 IX785575:IY785597 ST785575:SU785597 ACP785575:ACQ785597 AML785575:AMM785597 AWH785575:AWI785597 BGD785575:BGE785597 BPZ785575:BQA785597 BZV785575:BZW785597 CJR785575:CJS785597 CTN785575:CTO785597 DDJ785575:DDK785597 DNF785575:DNG785597 DXB785575:DXC785597 EGX785575:EGY785597 EQT785575:EQU785597 FAP785575:FAQ785597 FKL785575:FKM785597 FUH785575:FUI785597 GED785575:GEE785597 GNZ785575:GOA785597 GXV785575:GXW785597 HHR785575:HHS785597 HRN785575:HRO785597 IBJ785575:IBK785597 ILF785575:ILG785597 IVB785575:IVC785597 JEX785575:JEY785597 JOT785575:JOU785597 JYP785575:JYQ785597 KIL785575:KIM785597 KSH785575:KSI785597 LCD785575:LCE785597 LLZ785575:LMA785597 LVV785575:LVW785597 MFR785575:MFS785597 MPN785575:MPO785597 MZJ785575:MZK785597 NJF785575:NJG785597 NTB785575:NTC785597 OCX785575:OCY785597 OMT785575:OMU785597 OWP785575:OWQ785597 PGL785575:PGM785597 PQH785575:PQI785597 QAD785575:QAE785597 QJZ785575:QKA785597 QTV785575:QTW785597 RDR785575:RDS785597 RNN785575:RNO785597 RXJ785575:RXK785597 SHF785575:SHG785597 SRB785575:SRC785597 TAX785575:TAY785597 TKT785575:TKU785597 TUP785575:TUQ785597 UEL785575:UEM785597 UOH785575:UOI785597 UYD785575:UYE785597 VHZ785575:VIA785597 VRV785575:VRW785597 WBR785575:WBS785597 WLN785575:WLO785597 WVJ785575:WVK785597 D851111:E851133 IX851111:IY851133 ST851111:SU851133 ACP851111:ACQ851133 AML851111:AMM851133 AWH851111:AWI851133 BGD851111:BGE851133 BPZ851111:BQA851133 BZV851111:BZW851133 CJR851111:CJS851133 CTN851111:CTO851133 DDJ851111:DDK851133 DNF851111:DNG851133 DXB851111:DXC851133 EGX851111:EGY851133 EQT851111:EQU851133 FAP851111:FAQ851133 FKL851111:FKM851133 FUH851111:FUI851133 GED851111:GEE851133 GNZ851111:GOA851133 GXV851111:GXW851133 HHR851111:HHS851133 HRN851111:HRO851133 IBJ851111:IBK851133 ILF851111:ILG851133 IVB851111:IVC851133 JEX851111:JEY851133 JOT851111:JOU851133 JYP851111:JYQ851133 KIL851111:KIM851133 KSH851111:KSI851133 LCD851111:LCE851133 LLZ851111:LMA851133 LVV851111:LVW851133 MFR851111:MFS851133 MPN851111:MPO851133 MZJ851111:MZK851133 NJF851111:NJG851133 NTB851111:NTC851133 OCX851111:OCY851133 OMT851111:OMU851133 OWP851111:OWQ851133 PGL851111:PGM851133 PQH851111:PQI851133 QAD851111:QAE851133 QJZ851111:QKA851133 QTV851111:QTW851133 RDR851111:RDS851133 RNN851111:RNO851133 RXJ851111:RXK851133 SHF851111:SHG851133 SRB851111:SRC851133 TAX851111:TAY851133 TKT851111:TKU851133 TUP851111:TUQ851133 UEL851111:UEM851133 UOH851111:UOI851133 UYD851111:UYE851133 VHZ851111:VIA851133 VRV851111:VRW851133 WBR851111:WBS851133 WLN851111:WLO851133 WVJ851111:WVK851133 D916647:E916669 IX916647:IY916669 ST916647:SU916669 ACP916647:ACQ916669 AML916647:AMM916669 AWH916647:AWI916669 BGD916647:BGE916669 BPZ916647:BQA916669 BZV916647:BZW916669 CJR916647:CJS916669 CTN916647:CTO916669 DDJ916647:DDK916669 DNF916647:DNG916669 DXB916647:DXC916669 EGX916647:EGY916669 EQT916647:EQU916669 FAP916647:FAQ916669 FKL916647:FKM916669 FUH916647:FUI916669 GED916647:GEE916669 GNZ916647:GOA916669 GXV916647:GXW916669 HHR916647:HHS916669 HRN916647:HRO916669 IBJ916647:IBK916669 ILF916647:ILG916669 IVB916647:IVC916669 JEX916647:JEY916669 JOT916647:JOU916669 JYP916647:JYQ916669 KIL916647:KIM916669 KSH916647:KSI916669 LCD916647:LCE916669 LLZ916647:LMA916669 LVV916647:LVW916669 MFR916647:MFS916669 MPN916647:MPO916669 MZJ916647:MZK916669 NJF916647:NJG916669 NTB916647:NTC916669 OCX916647:OCY916669 OMT916647:OMU916669 OWP916647:OWQ916669 PGL916647:PGM916669 PQH916647:PQI916669 QAD916647:QAE916669 QJZ916647:QKA916669 QTV916647:QTW916669 RDR916647:RDS916669 RNN916647:RNO916669 RXJ916647:RXK916669 SHF916647:SHG916669 SRB916647:SRC916669 TAX916647:TAY916669 TKT916647:TKU916669 TUP916647:TUQ916669 UEL916647:UEM916669 UOH916647:UOI916669 UYD916647:UYE916669 VHZ916647:VIA916669 VRV916647:VRW916669 WBR916647:WBS916669 WLN916647:WLO916669 WVJ916647:WVK916669 D982183:E982205 IX982183:IY982205 ST982183:SU982205 ACP982183:ACQ982205 AML982183:AMM982205 AWH982183:AWI982205 BGD982183:BGE982205 BPZ982183:BQA982205 BZV982183:BZW982205 CJR982183:CJS982205 CTN982183:CTO982205 DDJ982183:DDK982205 DNF982183:DNG982205 DXB982183:DXC982205 EGX982183:EGY982205 EQT982183:EQU982205 FAP982183:FAQ982205 FKL982183:FKM982205 FUH982183:FUI982205 GED982183:GEE982205 GNZ982183:GOA982205 GXV982183:GXW982205 HHR982183:HHS982205 HRN982183:HRO982205 IBJ982183:IBK982205 ILF982183:ILG982205 IVB982183:IVC982205 JEX982183:JEY982205 JOT982183:JOU982205 JYP982183:JYQ982205 KIL982183:KIM982205 KSH982183:KSI982205 LCD982183:LCE982205 LLZ982183:LMA982205 LVV982183:LVW982205 MFR982183:MFS982205 MPN982183:MPO982205 MZJ982183:MZK982205 NJF982183:NJG982205 NTB982183:NTC982205 OCX982183:OCY982205 OMT982183:OMU982205 OWP982183:OWQ982205 PGL982183:PGM982205 PQH982183:PQI982205 QAD982183:QAE982205 QJZ982183:QKA982205 QTV982183:QTW982205 RDR982183:RDS982205 RNN982183:RNO982205 RXJ982183:RXK982205 SHF982183:SHG982205 SRB982183:SRC982205 TAX982183:TAY982205 TKT982183:TKU982205 TUP982183:TUQ982205 UEL982183:UEM982205 UOH982183:UOI982205 UYD982183:UYE982205 VHZ982183:VIA982205 VRV982183:VRW982205 WBR982183:WBS982205 WLN982183:WLO982205 D5 D745:D747 H52:H86 D1012:E1018 D231:E277 D218:E229 D136:E145 D147:E153 D156:E186 D188:E199 D203:E205 D207:E209 D212:E216 D279:E408 H815 D793:E794 D733:E735 D933:E942 D749:D750 D736 D896:E925 D787:E787 D944:E948 D741:E744 D973:E998 D595:E599 D1030:E1042 D1020:E1023 D748:E748 D789:E791 D950:E965 D1000:E1009 D1026:E1028 D882:E894 D737:E739 D740 D1044:E1048 D602:E607 D609:E611 D613:E618 D620:E623 D626:E630 D717 D718:E718 D719:D720 D721:E727 D728:D729 D730:E731 D732 D1050:E1089 D1192:D1193 D1091:E1095 D1098:E1099 D969:E971 D117:E117 D119:E120 D126:E133 D467:E488 D491:E491 D495:E500 D502:E519 D521:E521 D561:E567 D569:E571 D573:E593 D1194:E1203 D1205:E1212 D1217:E1217 D1219:E1219 D1221:E1222 D1224:E1225 D1228:E1231 D1233:E1242 D1244:E1245 D1247:E1248 D1250:E1251 D1253:E1265 D1267:E1267 D1272:E1272 D1280:E1289 D1293:E1296 D1298:E1299 D1308:E1309 D1311:E1311 D1316:E1318 D1329:E1329 D122:E124 AML5:AML50 ACP5:ACP50 ST5:ST50 IX5:IX50 WVJ5:WVJ50 WLN5:WLN50 WBR5:WBR50 VRV5:VRV50 VHZ5:VHZ50 UYD5:UYD50 UOH5:UOH50 UEL5:UEL50 TUP5:TUP50 TKT5:TKT50 TAX5:TAX50 SRB5:SRB50 SHF5:SHF50 RXJ5:RXJ50 RNN5:RNN50 RDR5:RDR50 QTV5:QTV50 QJZ5:QJZ50 QAD5:QAD50 PQH5:PQH50 PGL5:PGL50 OWP5:OWP50 OMT5:OMT50 OCX5:OCX50 NTB5:NTB50 NJF5:NJF50 MZJ5:MZJ50 MPN5:MPN50 MFR5:MFR50 LVV5:LVV50 LLZ5:LLZ50 LCD5:LCD50 KSH5:KSH50 KIL5:KIL50 JYP5:JYP50 JOT5:JOT50 JEX5:JEX50 IVB5:IVB50 ILF5:ILF50 IBJ5:IBJ50 HRN5:HRN50 HHR5:HHR50 GXV5:GXV50 GNZ5:GNZ50 GED5:GED50 FUH5:FUH50 FKL5:FKL50 FAP5:FAP50 EQT5:EQT50 EGX5:EGX50 DXB5:DXB50 DNF5:DNF50 DDJ5:DDJ50 CTN5:CTN50 CJR5:CJR50 BZV5:BZV50 BPZ5:BPZ50 BGD5:BGD50 AWH5:AWH50 D796:E869 D1101:E1191 D751:E785 H784 D632:E716 D523:E559 D410:E465 D6:E115"/>
    <dataValidation type="list" allowBlank="1" showInputMessage="1" showErrorMessage="1" sqref="C20 WVL982183:WVL982205 F64679:F64701 IZ64679:IZ64701 SV64679:SV64701 ACR64679:ACR64701 AMN64679:AMN64701 AWJ64679:AWJ64701 BGF64679:BGF64701 BQB64679:BQB64701 BZX64679:BZX64701 CJT64679:CJT64701 CTP64679:CTP64701 DDL64679:DDL64701 DNH64679:DNH64701 DXD64679:DXD64701 EGZ64679:EGZ64701 EQV64679:EQV64701 FAR64679:FAR64701 FKN64679:FKN64701 FUJ64679:FUJ64701 GEF64679:GEF64701 GOB64679:GOB64701 GXX64679:GXX64701 HHT64679:HHT64701 HRP64679:HRP64701 IBL64679:IBL64701 ILH64679:ILH64701 IVD64679:IVD64701 JEZ64679:JEZ64701 JOV64679:JOV64701 JYR64679:JYR64701 KIN64679:KIN64701 KSJ64679:KSJ64701 LCF64679:LCF64701 LMB64679:LMB64701 LVX64679:LVX64701 MFT64679:MFT64701 MPP64679:MPP64701 MZL64679:MZL64701 NJH64679:NJH64701 NTD64679:NTD64701 OCZ64679:OCZ64701 OMV64679:OMV64701 OWR64679:OWR64701 PGN64679:PGN64701 PQJ64679:PQJ64701 QAF64679:QAF64701 QKB64679:QKB64701 QTX64679:QTX64701 RDT64679:RDT64701 RNP64679:RNP64701 RXL64679:RXL64701 SHH64679:SHH64701 SRD64679:SRD64701 TAZ64679:TAZ64701 TKV64679:TKV64701 TUR64679:TUR64701 UEN64679:UEN64701 UOJ64679:UOJ64701 UYF64679:UYF64701 VIB64679:VIB64701 VRX64679:VRX64701 WBT64679:WBT64701 WLP64679:WLP64701 WVL64679:WVL64701 F130215:F130237 IZ130215:IZ130237 SV130215:SV130237 ACR130215:ACR130237 AMN130215:AMN130237 AWJ130215:AWJ130237 BGF130215:BGF130237 BQB130215:BQB130237 BZX130215:BZX130237 CJT130215:CJT130237 CTP130215:CTP130237 DDL130215:DDL130237 DNH130215:DNH130237 DXD130215:DXD130237 EGZ130215:EGZ130237 EQV130215:EQV130237 FAR130215:FAR130237 FKN130215:FKN130237 FUJ130215:FUJ130237 GEF130215:GEF130237 GOB130215:GOB130237 GXX130215:GXX130237 HHT130215:HHT130237 HRP130215:HRP130237 IBL130215:IBL130237 ILH130215:ILH130237 IVD130215:IVD130237 JEZ130215:JEZ130237 JOV130215:JOV130237 JYR130215:JYR130237 KIN130215:KIN130237 KSJ130215:KSJ130237 LCF130215:LCF130237 LMB130215:LMB130237 LVX130215:LVX130237 MFT130215:MFT130237 MPP130215:MPP130237 MZL130215:MZL130237 NJH130215:NJH130237 NTD130215:NTD130237 OCZ130215:OCZ130237 OMV130215:OMV130237 OWR130215:OWR130237 PGN130215:PGN130237 PQJ130215:PQJ130237 QAF130215:QAF130237 QKB130215:QKB130237 QTX130215:QTX130237 RDT130215:RDT130237 RNP130215:RNP130237 RXL130215:RXL130237 SHH130215:SHH130237 SRD130215:SRD130237 TAZ130215:TAZ130237 TKV130215:TKV130237 TUR130215:TUR130237 UEN130215:UEN130237 UOJ130215:UOJ130237 UYF130215:UYF130237 VIB130215:VIB130237 VRX130215:VRX130237 WBT130215:WBT130237 WLP130215:WLP130237 WVL130215:WVL130237 F195751:F195773 IZ195751:IZ195773 SV195751:SV195773 ACR195751:ACR195773 AMN195751:AMN195773 AWJ195751:AWJ195773 BGF195751:BGF195773 BQB195751:BQB195773 BZX195751:BZX195773 CJT195751:CJT195773 CTP195751:CTP195773 DDL195751:DDL195773 DNH195751:DNH195773 DXD195751:DXD195773 EGZ195751:EGZ195773 EQV195751:EQV195773 FAR195751:FAR195773 FKN195751:FKN195773 FUJ195751:FUJ195773 GEF195751:GEF195773 GOB195751:GOB195773 GXX195751:GXX195773 HHT195751:HHT195773 HRP195751:HRP195773 IBL195751:IBL195773 ILH195751:ILH195773 IVD195751:IVD195773 JEZ195751:JEZ195773 JOV195751:JOV195773 JYR195751:JYR195773 KIN195751:KIN195773 KSJ195751:KSJ195773 LCF195751:LCF195773 LMB195751:LMB195773 LVX195751:LVX195773 MFT195751:MFT195773 MPP195751:MPP195773 MZL195751:MZL195773 NJH195751:NJH195773 NTD195751:NTD195773 OCZ195751:OCZ195773 OMV195751:OMV195773 OWR195751:OWR195773 PGN195751:PGN195773 PQJ195751:PQJ195773 QAF195751:QAF195773 QKB195751:QKB195773 QTX195751:QTX195773 RDT195751:RDT195773 RNP195751:RNP195773 RXL195751:RXL195773 SHH195751:SHH195773 SRD195751:SRD195773 TAZ195751:TAZ195773 TKV195751:TKV195773 TUR195751:TUR195773 UEN195751:UEN195773 UOJ195751:UOJ195773 UYF195751:UYF195773 VIB195751:VIB195773 VRX195751:VRX195773 WBT195751:WBT195773 WLP195751:WLP195773 WVL195751:WVL195773 F261287:F261309 IZ261287:IZ261309 SV261287:SV261309 ACR261287:ACR261309 AMN261287:AMN261309 AWJ261287:AWJ261309 BGF261287:BGF261309 BQB261287:BQB261309 BZX261287:BZX261309 CJT261287:CJT261309 CTP261287:CTP261309 DDL261287:DDL261309 DNH261287:DNH261309 DXD261287:DXD261309 EGZ261287:EGZ261309 EQV261287:EQV261309 FAR261287:FAR261309 FKN261287:FKN261309 FUJ261287:FUJ261309 GEF261287:GEF261309 GOB261287:GOB261309 GXX261287:GXX261309 HHT261287:HHT261309 HRP261287:HRP261309 IBL261287:IBL261309 ILH261287:ILH261309 IVD261287:IVD261309 JEZ261287:JEZ261309 JOV261287:JOV261309 JYR261287:JYR261309 KIN261287:KIN261309 KSJ261287:KSJ261309 LCF261287:LCF261309 LMB261287:LMB261309 LVX261287:LVX261309 MFT261287:MFT261309 MPP261287:MPP261309 MZL261287:MZL261309 NJH261287:NJH261309 NTD261287:NTD261309 OCZ261287:OCZ261309 OMV261287:OMV261309 OWR261287:OWR261309 PGN261287:PGN261309 PQJ261287:PQJ261309 QAF261287:QAF261309 QKB261287:QKB261309 QTX261287:QTX261309 RDT261287:RDT261309 RNP261287:RNP261309 RXL261287:RXL261309 SHH261287:SHH261309 SRD261287:SRD261309 TAZ261287:TAZ261309 TKV261287:TKV261309 TUR261287:TUR261309 UEN261287:UEN261309 UOJ261287:UOJ261309 UYF261287:UYF261309 VIB261287:VIB261309 VRX261287:VRX261309 WBT261287:WBT261309 WLP261287:WLP261309 WVL261287:WVL261309 F326823:F326845 IZ326823:IZ326845 SV326823:SV326845 ACR326823:ACR326845 AMN326823:AMN326845 AWJ326823:AWJ326845 BGF326823:BGF326845 BQB326823:BQB326845 BZX326823:BZX326845 CJT326823:CJT326845 CTP326823:CTP326845 DDL326823:DDL326845 DNH326823:DNH326845 DXD326823:DXD326845 EGZ326823:EGZ326845 EQV326823:EQV326845 FAR326823:FAR326845 FKN326823:FKN326845 FUJ326823:FUJ326845 GEF326823:GEF326845 GOB326823:GOB326845 GXX326823:GXX326845 HHT326823:HHT326845 HRP326823:HRP326845 IBL326823:IBL326845 ILH326823:ILH326845 IVD326823:IVD326845 JEZ326823:JEZ326845 JOV326823:JOV326845 JYR326823:JYR326845 KIN326823:KIN326845 KSJ326823:KSJ326845 LCF326823:LCF326845 LMB326823:LMB326845 LVX326823:LVX326845 MFT326823:MFT326845 MPP326823:MPP326845 MZL326823:MZL326845 NJH326823:NJH326845 NTD326823:NTD326845 OCZ326823:OCZ326845 OMV326823:OMV326845 OWR326823:OWR326845 PGN326823:PGN326845 PQJ326823:PQJ326845 QAF326823:QAF326845 QKB326823:QKB326845 QTX326823:QTX326845 RDT326823:RDT326845 RNP326823:RNP326845 RXL326823:RXL326845 SHH326823:SHH326845 SRD326823:SRD326845 TAZ326823:TAZ326845 TKV326823:TKV326845 TUR326823:TUR326845 UEN326823:UEN326845 UOJ326823:UOJ326845 UYF326823:UYF326845 VIB326823:VIB326845 VRX326823:VRX326845 WBT326823:WBT326845 WLP326823:WLP326845 WVL326823:WVL326845 F392359:F392381 IZ392359:IZ392381 SV392359:SV392381 ACR392359:ACR392381 AMN392359:AMN392381 AWJ392359:AWJ392381 BGF392359:BGF392381 BQB392359:BQB392381 BZX392359:BZX392381 CJT392359:CJT392381 CTP392359:CTP392381 DDL392359:DDL392381 DNH392359:DNH392381 DXD392359:DXD392381 EGZ392359:EGZ392381 EQV392359:EQV392381 FAR392359:FAR392381 FKN392359:FKN392381 FUJ392359:FUJ392381 GEF392359:GEF392381 GOB392359:GOB392381 GXX392359:GXX392381 HHT392359:HHT392381 HRP392359:HRP392381 IBL392359:IBL392381 ILH392359:ILH392381 IVD392359:IVD392381 JEZ392359:JEZ392381 JOV392359:JOV392381 JYR392359:JYR392381 KIN392359:KIN392381 KSJ392359:KSJ392381 LCF392359:LCF392381 LMB392359:LMB392381 LVX392359:LVX392381 MFT392359:MFT392381 MPP392359:MPP392381 MZL392359:MZL392381 NJH392359:NJH392381 NTD392359:NTD392381 OCZ392359:OCZ392381 OMV392359:OMV392381 OWR392359:OWR392381 PGN392359:PGN392381 PQJ392359:PQJ392381 QAF392359:QAF392381 QKB392359:QKB392381 QTX392359:QTX392381 RDT392359:RDT392381 RNP392359:RNP392381 RXL392359:RXL392381 SHH392359:SHH392381 SRD392359:SRD392381 TAZ392359:TAZ392381 TKV392359:TKV392381 TUR392359:TUR392381 UEN392359:UEN392381 UOJ392359:UOJ392381 UYF392359:UYF392381 VIB392359:VIB392381 VRX392359:VRX392381 WBT392359:WBT392381 WLP392359:WLP392381 WVL392359:WVL392381 F457895:F457917 IZ457895:IZ457917 SV457895:SV457917 ACR457895:ACR457917 AMN457895:AMN457917 AWJ457895:AWJ457917 BGF457895:BGF457917 BQB457895:BQB457917 BZX457895:BZX457917 CJT457895:CJT457917 CTP457895:CTP457917 DDL457895:DDL457917 DNH457895:DNH457917 DXD457895:DXD457917 EGZ457895:EGZ457917 EQV457895:EQV457917 FAR457895:FAR457917 FKN457895:FKN457917 FUJ457895:FUJ457917 GEF457895:GEF457917 GOB457895:GOB457917 GXX457895:GXX457917 HHT457895:HHT457917 HRP457895:HRP457917 IBL457895:IBL457917 ILH457895:ILH457917 IVD457895:IVD457917 JEZ457895:JEZ457917 JOV457895:JOV457917 JYR457895:JYR457917 KIN457895:KIN457917 KSJ457895:KSJ457917 LCF457895:LCF457917 LMB457895:LMB457917 LVX457895:LVX457917 MFT457895:MFT457917 MPP457895:MPP457917 MZL457895:MZL457917 NJH457895:NJH457917 NTD457895:NTD457917 OCZ457895:OCZ457917 OMV457895:OMV457917 OWR457895:OWR457917 PGN457895:PGN457917 PQJ457895:PQJ457917 QAF457895:QAF457917 QKB457895:QKB457917 QTX457895:QTX457917 RDT457895:RDT457917 RNP457895:RNP457917 RXL457895:RXL457917 SHH457895:SHH457917 SRD457895:SRD457917 TAZ457895:TAZ457917 TKV457895:TKV457917 TUR457895:TUR457917 UEN457895:UEN457917 UOJ457895:UOJ457917 UYF457895:UYF457917 VIB457895:VIB457917 VRX457895:VRX457917 WBT457895:WBT457917 WLP457895:WLP457917 WVL457895:WVL457917 F523431:F523453 IZ523431:IZ523453 SV523431:SV523453 ACR523431:ACR523453 AMN523431:AMN523453 AWJ523431:AWJ523453 BGF523431:BGF523453 BQB523431:BQB523453 BZX523431:BZX523453 CJT523431:CJT523453 CTP523431:CTP523453 DDL523431:DDL523453 DNH523431:DNH523453 DXD523431:DXD523453 EGZ523431:EGZ523453 EQV523431:EQV523453 FAR523431:FAR523453 FKN523431:FKN523453 FUJ523431:FUJ523453 GEF523431:GEF523453 GOB523431:GOB523453 GXX523431:GXX523453 HHT523431:HHT523453 HRP523431:HRP523453 IBL523431:IBL523453 ILH523431:ILH523453 IVD523431:IVD523453 JEZ523431:JEZ523453 JOV523431:JOV523453 JYR523431:JYR523453 KIN523431:KIN523453 KSJ523431:KSJ523453 LCF523431:LCF523453 LMB523431:LMB523453 LVX523431:LVX523453 MFT523431:MFT523453 MPP523431:MPP523453 MZL523431:MZL523453 NJH523431:NJH523453 NTD523431:NTD523453 OCZ523431:OCZ523453 OMV523431:OMV523453 OWR523431:OWR523453 PGN523431:PGN523453 PQJ523431:PQJ523453 QAF523431:QAF523453 QKB523431:QKB523453 QTX523431:QTX523453 RDT523431:RDT523453 RNP523431:RNP523453 RXL523431:RXL523453 SHH523431:SHH523453 SRD523431:SRD523453 TAZ523431:TAZ523453 TKV523431:TKV523453 TUR523431:TUR523453 UEN523431:UEN523453 UOJ523431:UOJ523453 UYF523431:UYF523453 VIB523431:VIB523453 VRX523431:VRX523453 WBT523431:WBT523453 WLP523431:WLP523453 WVL523431:WVL523453 F588967:F588989 IZ588967:IZ588989 SV588967:SV588989 ACR588967:ACR588989 AMN588967:AMN588989 AWJ588967:AWJ588989 BGF588967:BGF588989 BQB588967:BQB588989 BZX588967:BZX588989 CJT588967:CJT588989 CTP588967:CTP588989 DDL588967:DDL588989 DNH588967:DNH588989 DXD588967:DXD588989 EGZ588967:EGZ588989 EQV588967:EQV588989 FAR588967:FAR588989 FKN588967:FKN588989 FUJ588967:FUJ588989 GEF588967:GEF588989 GOB588967:GOB588989 GXX588967:GXX588989 HHT588967:HHT588989 HRP588967:HRP588989 IBL588967:IBL588989 ILH588967:ILH588989 IVD588967:IVD588989 JEZ588967:JEZ588989 JOV588967:JOV588989 JYR588967:JYR588989 KIN588967:KIN588989 KSJ588967:KSJ588989 LCF588967:LCF588989 LMB588967:LMB588989 LVX588967:LVX588989 MFT588967:MFT588989 MPP588967:MPP588989 MZL588967:MZL588989 NJH588967:NJH588989 NTD588967:NTD588989 OCZ588967:OCZ588989 OMV588967:OMV588989 OWR588967:OWR588989 PGN588967:PGN588989 PQJ588967:PQJ588989 QAF588967:QAF588989 QKB588967:QKB588989 QTX588967:QTX588989 RDT588967:RDT588989 RNP588967:RNP588989 RXL588967:RXL588989 SHH588967:SHH588989 SRD588967:SRD588989 TAZ588967:TAZ588989 TKV588967:TKV588989 TUR588967:TUR588989 UEN588967:UEN588989 UOJ588967:UOJ588989 UYF588967:UYF588989 VIB588967:VIB588989 VRX588967:VRX588989 WBT588967:WBT588989 WLP588967:WLP588989 WVL588967:WVL588989 F654503:F654525 IZ654503:IZ654525 SV654503:SV654525 ACR654503:ACR654525 AMN654503:AMN654525 AWJ654503:AWJ654525 BGF654503:BGF654525 BQB654503:BQB654525 BZX654503:BZX654525 CJT654503:CJT654525 CTP654503:CTP654525 DDL654503:DDL654525 DNH654503:DNH654525 DXD654503:DXD654525 EGZ654503:EGZ654525 EQV654503:EQV654525 FAR654503:FAR654525 FKN654503:FKN654525 FUJ654503:FUJ654525 GEF654503:GEF654525 GOB654503:GOB654525 GXX654503:GXX654525 HHT654503:HHT654525 HRP654503:HRP654525 IBL654503:IBL654525 ILH654503:ILH654525 IVD654503:IVD654525 JEZ654503:JEZ654525 JOV654503:JOV654525 JYR654503:JYR654525 KIN654503:KIN654525 KSJ654503:KSJ654525 LCF654503:LCF654525 LMB654503:LMB654525 LVX654503:LVX654525 MFT654503:MFT654525 MPP654503:MPP654525 MZL654503:MZL654525 NJH654503:NJH654525 NTD654503:NTD654525 OCZ654503:OCZ654525 OMV654503:OMV654525 OWR654503:OWR654525 PGN654503:PGN654525 PQJ654503:PQJ654525 QAF654503:QAF654525 QKB654503:QKB654525 QTX654503:QTX654525 RDT654503:RDT654525 RNP654503:RNP654525 RXL654503:RXL654525 SHH654503:SHH654525 SRD654503:SRD654525 TAZ654503:TAZ654525 TKV654503:TKV654525 TUR654503:TUR654525 UEN654503:UEN654525 UOJ654503:UOJ654525 UYF654503:UYF654525 VIB654503:VIB654525 VRX654503:VRX654525 WBT654503:WBT654525 WLP654503:WLP654525 WVL654503:WVL654525 F720039:F720061 IZ720039:IZ720061 SV720039:SV720061 ACR720039:ACR720061 AMN720039:AMN720061 AWJ720039:AWJ720061 BGF720039:BGF720061 BQB720039:BQB720061 BZX720039:BZX720061 CJT720039:CJT720061 CTP720039:CTP720061 DDL720039:DDL720061 DNH720039:DNH720061 DXD720039:DXD720061 EGZ720039:EGZ720061 EQV720039:EQV720061 FAR720039:FAR720061 FKN720039:FKN720061 FUJ720039:FUJ720061 GEF720039:GEF720061 GOB720039:GOB720061 GXX720039:GXX720061 HHT720039:HHT720061 HRP720039:HRP720061 IBL720039:IBL720061 ILH720039:ILH720061 IVD720039:IVD720061 JEZ720039:JEZ720061 JOV720039:JOV720061 JYR720039:JYR720061 KIN720039:KIN720061 KSJ720039:KSJ720061 LCF720039:LCF720061 LMB720039:LMB720061 LVX720039:LVX720061 MFT720039:MFT720061 MPP720039:MPP720061 MZL720039:MZL720061 NJH720039:NJH720061 NTD720039:NTD720061 OCZ720039:OCZ720061 OMV720039:OMV720061 OWR720039:OWR720061 PGN720039:PGN720061 PQJ720039:PQJ720061 QAF720039:QAF720061 QKB720039:QKB720061 QTX720039:QTX720061 RDT720039:RDT720061 RNP720039:RNP720061 RXL720039:RXL720061 SHH720039:SHH720061 SRD720039:SRD720061 TAZ720039:TAZ720061 TKV720039:TKV720061 TUR720039:TUR720061 UEN720039:UEN720061 UOJ720039:UOJ720061 UYF720039:UYF720061 VIB720039:VIB720061 VRX720039:VRX720061 WBT720039:WBT720061 WLP720039:WLP720061 WVL720039:WVL720061 F785575:F785597 IZ785575:IZ785597 SV785575:SV785597 ACR785575:ACR785597 AMN785575:AMN785597 AWJ785575:AWJ785597 BGF785575:BGF785597 BQB785575:BQB785597 BZX785575:BZX785597 CJT785575:CJT785597 CTP785575:CTP785597 DDL785575:DDL785597 DNH785575:DNH785597 DXD785575:DXD785597 EGZ785575:EGZ785597 EQV785575:EQV785597 FAR785575:FAR785597 FKN785575:FKN785597 FUJ785575:FUJ785597 GEF785575:GEF785597 GOB785575:GOB785597 GXX785575:GXX785597 HHT785575:HHT785597 HRP785575:HRP785597 IBL785575:IBL785597 ILH785575:ILH785597 IVD785575:IVD785597 JEZ785575:JEZ785597 JOV785575:JOV785597 JYR785575:JYR785597 KIN785575:KIN785597 KSJ785575:KSJ785597 LCF785575:LCF785597 LMB785575:LMB785597 LVX785575:LVX785597 MFT785575:MFT785597 MPP785575:MPP785597 MZL785575:MZL785597 NJH785575:NJH785597 NTD785575:NTD785597 OCZ785575:OCZ785597 OMV785575:OMV785597 OWR785575:OWR785597 PGN785575:PGN785597 PQJ785575:PQJ785597 QAF785575:QAF785597 QKB785575:QKB785597 QTX785575:QTX785597 RDT785575:RDT785597 RNP785575:RNP785597 RXL785575:RXL785597 SHH785575:SHH785597 SRD785575:SRD785597 TAZ785575:TAZ785597 TKV785575:TKV785597 TUR785575:TUR785597 UEN785575:UEN785597 UOJ785575:UOJ785597 UYF785575:UYF785597 VIB785575:VIB785597 VRX785575:VRX785597 WBT785575:WBT785597 WLP785575:WLP785597 WVL785575:WVL785597 F851111:F851133 IZ851111:IZ851133 SV851111:SV851133 ACR851111:ACR851133 AMN851111:AMN851133 AWJ851111:AWJ851133 BGF851111:BGF851133 BQB851111:BQB851133 BZX851111:BZX851133 CJT851111:CJT851133 CTP851111:CTP851133 DDL851111:DDL851133 DNH851111:DNH851133 DXD851111:DXD851133 EGZ851111:EGZ851133 EQV851111:EQV851133 FAR851111:FAR851133 FKN851111:FKN851133 FUJ851111:FUJ851133 GEF851111:GEF851133 GOB851111:GOB851133 GXX851111:GXX851133 HHT851111:HHT851133 HRP851111:HRP851133 IBL851111:IBL851133 ILH851111:ILH851133 IVD851111:IVD851133 JEZ851111:JEZ851133 JOV851111:JOV851133 JYR851111:JYR851133 KIN851111:KIN851133 KSJ851111:KSJ851133 LCF851111:LCF851133 LMB851111:LMB851133 LVX851111:LVX851133 MFT851111:MFT851133 MPP851111:MPP851133 MZL851111:MZL851133 NJH851111:NJH851133 NTD851111:NTD851133 OCZ851111:OCZ851133 OMV851111:OMV851133 OWR851111:OWR851133 PGN851111:PGN851133 PQJ851111:PQJ851133 QAF851111:QAF851133 QKB851111:QKB851133 QTX851111:QTX851133 RDT851111:RDT851133 RNP851111:RNP851133 RXL851111:RXL851133 SHH851111:SHH851133 SRD851111:SRD851133 TAZ851111:TAZ851133 TKV851111:TKV851133 TUR851111:TUR851133 UEN851111:UEN851133 UOJ851111:UOJ851133 UYF851111:UYF851133 VIB851111:VIB851133 VRX851111:VRX851133 WBT851111:WBT851133 WLP851111:WLP851133 WVL851111:WVL851133 F916647:F916669 IZ916647:IZ916669 SV916647:SV916669 ACR916647:ACR916669 AMN916647:AMN916669 AWJ916647:AWJ916669 BGF916647:BGF916669 BQB916647:BQB916669 BZX916647:BZX916669 CJT916647:CJT916669 CTP916647:CTP916669 DDL916647:DDL916669 DNH916647:DNH916669 DXD916647:DXD916669 EGZ916647:EGZ916669 EQV916647:EQV916669 FAR916647:FAR916669 FKN916647:FKN916669 FUJ916647:FUJ916669 GEF916647:GEF916669 GOB916647:GOB916669 GXX916647:GXX916669 HHT916647:HHT916669 HRP916647:HRP916669 IBL916647:IBL916669 ILH916647:ILH916669 IVD916647:IVD916669 JEZ916647:JEZ916669 JOV916647:JOV916669 JYR916647:JYR916669 KIN916647:KIN916669 KSJ916647:KSJ916669 LCF916647:LCF916669 LMB916647:LMB916669 LVX916647:LVX916669 MFT916647:MFT916669 MPP916647:MPP916669 MZL916647:MZL916669 NJH916647:NJH916669 NTD916647:NTD916669 OCZ916647:OCZ916669 OMV916647:OMV916669 OWR916647:OWR916669 PGN916647:PGN916669 PQJ916647:PQJ916669 QAF916647:QAF916669 QKB916647:QKB916669 QTX916647:QTX916669 RDT916647:RDT916669 RNP916647:RNP916669 RXL916647:RXL916669 SHH916647:SHH916669 SRD916647:SRD916669 TAZ916647:TAZ916669 TKV916647:TKV916669 TUR916647:TUR916669 UEN916647:UEN916669 UOJ916647:UOJ916669 UYF916647:UYF916669 VIB916647:VIB916669 VRX916647:VRX916669 WBT916647:WBT916669 WLP916647:WLP916669 WVL916647:WVL916669 F982183:F982205 IZ982183:IZ982205 SV982183:SV982205 ACR982183:ACR982205 AMN982183:AMN982205 AWJ982183:AWJ982205 BGF982183:BGF982205 BQB982183:BQB982205 BZX982183:BZX982205 CJT982183:CJT982205 CTP982183:CTP982205 DDL982183:DDL982205 DNH982183:DNH982205 DXD982183:DXD982205 EGZ982183:EGZ982205 EQV982183:EQV982205 FAR982183:FAR982205 FKN982183:FKN982205 FUJ982183:FUJ982205 GEF982183:GEF982205 GOB982183:GOB982205 GXX982183:GXX982205 HHT982183:HHT982205 HRP982183:HRP982205 IBL982183:IBL982205 ILH982183:ILH982205 IVD982183:IVD982205 JEZ982183:JEZ982205 JOV982183:JOV982205 JYR982183:JYR982205 KIN982183:KIN982205 KSJ982183:KSJ982205 LCF982183:LCF982205 LMB982183:LMB982205 LVX982183:LVX982205 MFT982183:MFT982205 MPP982183:MPP982205 MZL982183:MZL982205 NJH982183:NJH982205 NTD982183:NTD982205 OCZ982183:OCZ982205 OMV982183:OMV982205 OWR982183:OWR982205 PGN982183:PGN982205 PQJ982183:PQJ982205 QAF982183:QAF982205 QKB982183:QKB982205 QTX982183:QTX982205 RDT982183:RDT982205 RNP982183:RNP982205 RXL982183:RXL982205 SHH982183:SHH982205 SRD982183:SRD982205 TAZ982183:TAZ982205 TKV982183:TKV982205 TUR982183:TUR982205 UEN982183:UEN982205 UOJ982183:UOJ982205 UYF982183:UYF982205 VIB982183:VIB982205 VRX982183:VRX982205 WBT982183:WBT982205 WLP982183:WLP982205 B64679:C64701 IV64679:IW64701 SR64679:SS64701 ACN64679:ACO64701 AMJ64679:AMK64701 AWF64679:AWG64701 BGB64679:BGC64701 BPX64679:BPY64701 BZT64679:BZU64701 CJP64679:CJQ64701 CTL64679:CTM64701 DDH64679:DDI64701 DND64679:DNE64701 DWZ64679:DXA64701 EGV64679:EGW64701 EQR64679:EQS64701 FAN64679:FAO64701 FKJ64679:FKK64701 FUF64679:FUG64701 GEB64679:GEC64701 GNX64679:GNY64701 GXT64679:GXU64701 HHP64679:HHQ64701 HRL64679:HRM64701 IBH64679:IBI64701 ILD64679:ILE64701 IUZ64679:IVA64701 JEV64679:JEW64701 JOR64679:JOS64701 JYN64679:JYO64701 KIJ64679:KIK64701 KSF64679:KSG64701 LCB64679:LCC64701 LLX64679:LLY64701 LVT64679:LVU64701 MFP64679:MFQ64701 MPL64679:MPM64701 MZH64679:MZI64701 NJD64679:NJE64701 NSZ64679:NTA64701 OCV64679:OCW64701 OMR64679:OMS64701 OWN64679:OWO64701 PGJ64679:PGK64701 PQF64679:PQG64701 QAB64679:QAC64701 QJX64679:QJY64701 QTT64679:QTU64701 RDP64679:RDQ64701 RNL64679:RNM64701 RXH64679:RXI64701 SHD64679:SHE64701 SQZ64679:SRA64701 TAV64679:TAW64701 TKR64679:TKS64701 TUN64679:TUO64701 UEJ64679:UEK64701 UOF64679:UOG64701 UYB64679:UYC64701 VHX64679:VHY64701 VRT64679:VRU64701 WBP64679:WBQ64701 WLL64679:WLM64701 WVH64679:WVI64701 B130215:C130237 IV130215:IW130237 SR130215:SS130237 ACN130215:ACO130237 AMJ130215:AMK130237 AWF130215:AWG130237 BGB130215:BGC130237 BPX130215:BPY130237 BZT130215:BZU130237 CJP130215:CJQ130237 CTL130215:CTM130237 DDH130215:DDI130237 DND130215:DNE130237 DWZ130215:DXA130237 EGV130215:EGW130237 EQR130215:EQS130237 FAN130215:FAO130237 FKJ130215:FKK130237 FUF130215:FUG130237 GEB130215:GEC130237 GNX130215:GNY130237 GXT130215:GXU130237 HHP130215:HHQ130237 HRL130215:HRM130237 IBH130215:IBI130237 ILD130215:ILE130237 IUZ130215:IVA130237 JEV130215:JEW130237 JOR130215:JOS130237 JYN130215:JYO130237 KIJ130215:KIK130237 KSF130215:KSG130237 LCB130215:LCC130237 LLX130215:LLY130237 LVT130215:LVU130237 MFP130215:MFQ130237 MPL130215:MPM130237 MZH130215:MZI130237 NJD130215:NJE130237 NSZ130215:NTA130237 OCV130215:OCW130237 OMR130215:OMS130237 OWN130215:OWO130237 PGJ130215:PGK130237 PQF130215:PQG130237 QAB130215:QAC130237 QJX130215:QJY130237 QTT130215:QTU130237 RDP130215:RDQ130237 RNL130215:RNM130237 RXH130215:RXI130237 SHD130215:SHE130237 SQZ130215:SRA130237 TAV130215:TAW130237 TKR130215:TKS130237 TUN130215:TUO130237 UEJ130215:UEK130237 UOF130215:UOG130237 UYB130215:UYC130237 VHX130215:VHY130237 VRT130215:VRU130237 WBP130215:WBQ130237 WLL130215:WLM130237 WVH130215:WVI130237 B195751:C195773 IV195751:IW195773 SR195751:SS195773 ACN195751:ACO195773 AMJ195751:AMK195773 AWF195751:AWG195773 BGB195751:BGC195773 BPX195751:BPY195773 BZT195751:BZU195773 CJP195751:CJQ195773 CTL195751:CTM195773 DDH195751:DDI195773 DND195751:DNE195773 DWZ195751:DXA195773 EGV195751:EGW195773 EQR195751:EQS195773 FAN195751:FAO195773 FKJ195751:FKK195773 FUF195751:FUG195773 GEB195751:GEC195773 GNX195751:GNY195773 GXT195751:GXU195773 HHP195751:HHQ195773 HRL195751:HRM195773 IBH195751:IBI195773 ILD195751:ILE195773 IUZ195751:IVA195773 JEV195751:JEW195773 JOR195751:JOS195773 JYN195751:JYO195773 KIJ195751:KIK195773 KSF195751:KSG195773 LCB195751:LCC195773 LLX195751:LLY195773 LVT195751:LVU195773 MFP195751:MFQ195773 MPL195751:MPM195773 MZH195751:MZI195773 NJD195751:NJE195773 NSZ195751:NTA195773 OCV195751:OCW195773 OMR195751:OMS195773 OWN195751:OWO195773 PGJ195751:PGK195773 PQF195751:PQG195773 QAB195751:QAC195773 QJX195751:QJY195773 QTT195751:QTU195773 RDP195751:RDQ195773 RNL195751:RNM195773 RXH195751:RXI195773 SHD195751:SHE195773 SQZ195751:SRA195773 TAV195751:TAW195773 TKR195751:TKS195773 TUN195751:TUO195773 UEJ195751:UEK195773 UOF195751:UOG195773 UYB195751:UYC195773 VHX195751:VHY195773 VRT195751:VRU195773 WBP195751:WBQ195773 WLL195751:WLM195773 WVH195751:WVI195773 B261287:C261309 IV261287:IW261309 SR261287:SS261309 ACN261287:ACO261309 AMJ261287:AMK261309 AWF261287:AWG261309 BGB261287:BGC261309 BPX261287:BPY261309 BZT261287:BZU261309 CJP261287:CJQ261309 CTL261287:CTM261309 DDH261287:DDI261309 DND261287:DNE261309 DWZ261287:DXA261309 EGV261287:EGW261309 EQR261287:EQS261309 FAN261287:FAO261309 FKJ261287:FKK261309 FUF261287:FUG261309 GEB261287:GEC261309 GNX261287:GNY261309 GXT261287:GXU261309 HHP261287:HHQ261309 HRL261287:HRM261309 IBH261287:IBI261309 ILD261287:ILE261309 IUZ261287:IVA261309 JEV261287:JEW261309 JOR261287:JOS261309 JYN261287:JYO261309 KIJ261287:KIK261309 KSF261287:KSG261309 LCB261287:LCC261309 LLX261287:LLY261309 LVT261287:LVU261309 MFP261287:MFQ261309 MPL261287:MPM261309 MZH261287:MZI261309 NJD261287:NJE261309 NSZ261287:NTA261309 OCV261287:OCW261309 OMR261287:OMS261309 OWN261287:OWO261309 PGJ261287:PGK261309 PQF261287:PQG261309 QAB261287:QAC261309 QJX261287:QJY261309 QTT261287:QTU261309 RDP261287:RDQ261309 RNL261287:RNM261309 RXH261287:RXI261309 SHD261287:SHE261309 SQZ261287:SRA261309 TAV261287:TAW261309 TKR261287:TKS261309 TUN261287:TUO261309 UEJ261287:UEK261309 UOF261287:UOG261309 UYB261287:UYC261309 VHX261287:VHY261309 VRT261287:VRU261309 WBP261287:WBQ261309 WLL261287:WLM261309 WVH261287:WVI261309 B326823:C326845 IV326823:IW326845 SR326823:SS326845 ACN326823:ACO326845 AMJ326823:AMK326845 AWF326823:AWG326845 BGB326823:BGC326845 BPX326823:BPY326845 BZT326823:BZU326845 CJP326823:CJQ326845 CTL326823:CTM326845 DDH326823:DDI326845 DND326823:DNE326845 DWZ326823:DXA326845 EGV326823:EGW326845 EQR326823:EQS326845 FAN326823:FAO326845 FKJ326823:FKK326845 FUF326823:FUG326845 GEB326823:GEC326845 GNX326823:GNY326845 GXT326823:GXU326845 HHP326823:HHQ326845 HRL326823:HRM326845 IBH326823:IBI326845 ILD326823:ILE326845 IUZ326823:IVA326845 JEV326823:JEW326845 JOR326823:JOS326845 JYN326823:JYO326845 KIJ326823:KIK326845 KSF326823:KSG326845 LCB326823:LCC326845 LLX326823:LLY326845 LVT326823:LVU326845 MFP326823:MFQ326845 MPL326823:MPM326845 MZH326823:MZI326845 NJD326823:NJE326845 NSZ326823:NTA326845 OCV326823:OCW326845 OMR326823:OMS326845 OWN326823:OWO326845 PGJ326823:PGK326845 PQF326823:PQG326845 QAB326823:QAC326845 QJX326823:QJY326845 QTT326823:QTU326845 RDP326823:RDQ326845 RNL326823:RNM326845 RXH326823:RXI326845 SHD326823:SHE326845 SQZ326823:SRA326845 TAV326823:TAW326845 TKR326823:TKS326845 TUN326823:TUO326845 UEJ326823:UEK326845 UOF326823:UOG326845 UYB326823:UYC326845 VHX326823:VHY326845 VRT326823:VRU326845 WBP326823:WBQ326845 WLL326823:WLM326845 WVH326823:WVI326845 B392359:C392381 IV392359:IW392381 SR392359:SS392381 ACN392359:ACO392381 AMJ392359:AMK392381 AWF392359:AWG392381 BGB392359:BGC392381 BPX392359:BPY392381 BZT392359:BZU392381 CJP392359:CJQ392381 CTL392359:CTM392381 DDH392359:DDI392381 DND392359:DNE392381 DWZ392359:DXA392381 EGV392359:EGW392381 EQR392359:EQS392381 FAN392359:FAO392381 FKJ392359:FKK392381 FUF392359:FUG392381 GEB392359:GEC392381 GNX392359:GNY392381 GXT392359:GXU392381 HHP392359:HHQ392381 HRL392359:HRM392381 IBH392359:IBI392381 ILD392359:ILE392381 IUZ392359:IVA392381 JEV392359:JEW392381 JOR392359:JOS392381 JYN392359:JYO392381 KIJ392359:KIK392381 KSF392359:KSG392381 LCB392359:LCC392381 LLX392359:LLY392381 LVT392359:LVU392381 MFP392359:MFQ392381 MPL392359:MPM392381 MZH392359:MZI392381 NJD392359:NJE392381 NSZ392359:NTA392381 OCV392359:OCW392381 OMR392359:OMS392381 OWN392359:OWO392381 PGJ392359:PGK392381 PQF392359:PQG392381 QAB392359:QAC392381 QJX392359:QJY392381 QTT392359:QTU392381 RDP392359:RDQ392381 RNL392359:RNM392381 RXH392359:RXI392381 SHD392359:SHE392381 SQZ392359:SRA392381 TAV392359:TAW392381 TKR392359:TKS392381 TUN392359:TUO392381 UEJ392359:UEK392381 UOF392359:UOG392381 UYB392359:UYC392381 VHX392359:VHY392381 VRT392359:VRU392381 WBP392359:WBQ392381 WLL392359:WLM392381 WVH392359:WVI392381 B457895:C457917 IV457895:IW457917 SR457895:SS457917 ACN457895:ACO457917 AMJ457895:AMK457917 AWF457895:AWG457917 BGB457895:BGC457917 BPX457895:BPY457917 BZT457895:BZU457917 CJP457895:CJQ457917 CTL457895:CTM457917 DDH457895:DDI457917 DND457895:DNE457917 DWZ457895:DXA457917 EGV457895:EGW457917 EQR457895:EQS457917 FAN457895:FAO457917 FKJ457895:FKK457917 FUF457895:FUG457917 GEB457895:GEC457917 GNX457895:GNY457917 GXT457895:GXU457917 HHP457895:HHQ457917 HRL457895:HRM457917 IBH457895:IBI457917 ILD457895:ILE457917 IUZ457895:IVA457917 JEV457895:JEW457917 JOR457895:JOS457917 JYN457895:JYO457917 KIJ457895:KIK457917 KSF457895:KSG457917 LCB457895:LCC457917 LLX457895:LLY457917 LVT457895:LVU457917 MFP457895:MFQ457917 MPL457895:MPM457917 MZH457895:MZI457917 NJD457895:NJE457917 NSZ457895:NTA457917 OCV457895:OCW457917 OMR457895:OMS457917 OWN457895:OWO457917 PGJ457895:PGK457917 PQF457895:PQG457917 QAB457895:QAC457917 QJX457895:QJY457917 QTT457895:QTU457917 RDP457895:RDQ457917 RNL457895:RNM457917 RXH457895:RXI457917 SHD457895:SHE457917 SQZ457895:SRA457917 TAV457895:TAW457917 TKR457895:TKS457917 TUN457895:TUO457917 UEJ457895:UEK457917 UOF457895:UOG457917 UYB457895:UYC457917 VHX457895:VHY457917 VRT457895:VRU457917 WBP457895:WBQ457917 WLL457895:WLM457917 WVH457895:WVI457917 B523431:C523453 IV523431:IW523453 SR523431:SS523453 ACN523431:ACO523453 AMJ523431:AMK523453 AWF523431:AWG523453 BGB523431:BGC523453 BPX523431:BPY523453 BZT523431:BZU523453 CJP523431:CJQ523453 CTL523431:CTM523453 DDH523431:DDI523453 DND523431:DNE523453 DWZ523431:DXA523453 EGV523431:EGW523453 EQR523431:EQS523453 FAN523431:FAO523453 FKJ523431:FKK523453 FUF523431:FUG523453 GEB523431:GEC523453 GNX523431:GNY523453 GXT523431:GXU523453 HHP523431:HHQ523453 HRL523431:HRM523453 IBH523431:IBI523453 ILD523431:ILE523453 IUZ523431:IVA523453 JEV523431:JEW523453 JOR523431:JOS523453 JYN523431:JYO523453 KIJ523431:KIK523453 KSF523431:KSG523453 LCB523431:LCC523453 LLX523431:LLY523453 LVT523431:LVU523453 MFP523431:MFQ523453 MPL523431:MPM523453 MZH523431:MZI523453 NJD523431:NJE523453 NSZ523431:NTA523453 OCV523431:OCW523453 OMR523431:OMS523453 OWN523431:OWO523453 PGJ523431:PGK523453 PQF523431:PQG523453 QAB523431:QAC523453 QJX523431:QJY523453 QTT523431:QTU523453 RDP523431:RDQ523453 RNL523431:RNM523453 RXH523431:RXI523453 SHD523431:SHE523453 SQZ523431:SRA523453 TAV523431:TAW523453 TKR523431:TKS523453 TUN523431:TUO523453 UEJ523431:UEK523453 UOF523431:UOG523453 UYB523431:UYC523453 VHX523431:VHY523453 VRT523431:VRU523453 WBP523431:WBQ523453 WLL523431:WLM523453 WVH523431:WVI523453 B588967:C588989 IV588967:IW588989 SR588967:SS588989 ACN588967:ACO588989 AMJ588967:AMK588989 AWF588967:AWG588989 BGB588967:BGC588989 BPX588967:BPY588989 BZT588967:BZU588989 CJP588967:CJQ588989 CTL588967:CTM588989 DDH588967:DDI588989 DND588967:DNE588989 DWZ588967:DXA588989 EGV588967:EGW588989 EQR588967:EQS588989 FAN588967:FAO588989 FKJ588967:FKK588989 FUF588967:FUG588989 GEB588967:GEC588989 GNX588967:GNY588989 GXT588967:GXU588989 HHP588967:HHQ588989 HRL588967:HRM588989 IBH588967:IBI588989 ILD588967:ILE588989 IUZ588967:IVA588989 JEV588967:JEW588989 JOR588967:JOS588989 JYN588967:JYO588989 KIJ588967:KIK588989 KSF588967:KSG588989 LCB588967:LCC588989 LLX588967:LLY588989 LVT588967:LVU588989 MFP588967:MFQ588989 MPL588967:MPM588989 MZH588967:MZI588989 NJD588967:NJE588989 NSZ588967:NTA588989 OCV588967:OCW588989 OMR588967:OMS588989 OWN588967:OWO588989 PGJ588967:PGK588989 PQF588967:PQG588989 QAB588967:QAC588989 QJX588967:QJY588989 QTT588967:QTU588989 RDP588967:RDQ588989 RNL588967:RNM588989 RXH588967:RXI588989 SHD588967:SHE588989 SQZ588967:SRA588989 TAV588967:TAW588989 TKR588967:TKS588989 TUN588967:TUO588989 UEJ588967:UEK588989 UOF588967:UOG588989 UYB588967:UYC588989 VHX588967:VHY588989 VRT588967:VRU588989 WBP588967:WBQ588989 WLL588967:WLM588989 WVH588967:WVI588989 B654503:C654525 IV654503:IW654525 SR654503:SS654525 ACN654503:ACO654525 AMJ654503:AMK654525 AWF654503:AWG654525 BGB654503:BGC654525 BPX654503:BPY654525 BZT654503:BZU654525 CJP654503:CJQ654525 CTL654503:CTM654525 DDH654503:DDI654525 DND654503:DNE654525 DWZ654503:DXA654525 EGV654503:EGW654525 EQR654503:EQS654525 FAN654503:FAO654525 FKJ654503:FKK654525 FUF654503:FUG654525 GEB654503:GEC654525 GNX654503:GNY654525 GXT654503:GXU654525 HHP654503:HHQ654525 HRL654503:HRM654525 IBH654503:IBI654525 ILD654503:ILE654525 IUZ654503:IVA654525 JEV654503:JEW654525 JOR654503:JOS654525 JYN654503:JYO654525 KIJ654503:KIK654525 KSF654503:KSG654525 LCB654503:LCC654525 LLX654503:LLY654525 LVT654503:LVU654525 MFP654503:MFQ654525 MPL654503:MPM654525 MZH654503:MZI654525 NJD654503:NJE654525 NSZ654503:NTA654525 OCV654503:OCW654525 OMR654503:OMS654525 OWN654503:OWO654525 PGJ654503:PGK654525 PQF654503:PQG654525 QAB654503:QAC654525 QJX654503:QJY654525 QTT654503:QTU654525 RDP654503:RDQ654525 RNL654503:RNM654525 RXH654503:RXI654525 SHD654503:SHE654525 SQZ654503:SRA654525 TAV654503:TAW654525 TKR654503:TKS654525 TUN654503:TUO654525 UEJ654503:UEK654525 UOF654503:UOG654525 UYB654503:UYC654525 VHX654503:VHY654525 VRT654503:VRU654525 WBP654503:WBQ654525 WLL654503:WLM654525 WVH654503:WVI654525 B720039:C720061 IV720039:IW720061 SR720039:SS720061 ACN720039:ACO720061 AMJ720039:AMK720061 AWF720039:AWG720061 BGB720039:BGC720061 BPX720039:BPY720061 BZT720039:BZU720061 CJP720039:CJQ720061 CTL720039:CTM720061 DDH720039:DDI720061 DND720039:DNE720061 DWZ720039:DXA720061 EGV720039:EGW720061 EQR720039:EQS720061 FAN720039:FAO720061 FKJ720039:FKK720061 FUF720039:FUG720061 GEB720039:GEC720061 GNX720039:GNY720061 GXT720039:GXU720061 HHP720039:HHQ720061 HRL720039:HRM720061 IBH720039:IBI720061 ILD720039:ILE720061 IUZ720039:IVA720061 JEV720039:JEW720061 JOR720039:JOS720061 JYN720039:JYO720061 KIJ720039:KIK720061 KSF720039:KSG720061 LCB720039:LCC720061 LLX720039:LLY720061 LVT720039:LVU720061 MFP720039:MFQ720061 MPL720039:MPM720061 MZH720039:MZI720061 NJD720039:NJE720061 NSZ720039:NTA720061 OCV720039:OCW720061 OMR720039:OMS720061 OWN720039:OWO720061 PGJ720039:PGK720061 PQF720039:PQG720061 QAB720039:QAC720061 QJX720039:QJY720061 QTT720039:QTU720061 RDP720039:RDQ720061 RNL720039:RNM720061 RXH720039:RXI720061 SHD720039:SHE720061 SQZ720039:SRA720061 TAV720039:TAW720061 TKR720039:TKS720061 TUN720039:TUO720061 UEJ720039:UEK720061 UOF720039:UOG720061 UYB720039:UYC720061 VHX720039:VHY720061 VRT720039:VRU720061 WBP720039:WBQ720061 WLL720039:WLM720061 WVH720039:WVI720061 B785575:C785597 IV785575:IW785597 SR785575:SS785597 ACN785575:ACO785597 AMJ785575:AMK785597 AWF785575:AWG785597 BGB785575:BGC785597 BPX785575:BPY785597 BZT785575:BZU785597 CJP785575:CJQ785597 CTL785575:CTM785597 DDH785575:DDI785597 DND785575:DNE785597 DWZ785575:DXA785597 EGV785575:EGW785597 EQR785575:EQS785597 FAN785575:FAO785597 FKJ785575:FKK785597 FUF785575:FUG785597 GEB785575:GEC785597 GNX785575:GNY785597 GXT785575:GXU785597 HHP785575:HHQ785597 HRL785575:HRM785597 IBH785575:IBI785597 ILD785575:ILE785597 IUZ785575:IVA785597 JEV785575:JEW785597 JOR785575:JOS785597 JYN785575:JYO785597 KIJ785575:KIK785597 KSF785575:KSG785597 LCB785575:LCC785597 LLX785575:LLY785597 LVT785575:LVU785597 MFP785575:MFQ785597 MPL785575:MPM785597 MZH785575:MZI785597 NJD785575:NJE785597 NSZ785575:NTA785597 OCV785575:OCW785597 OMR785575:OMS785597 OWN785575:OWO785597 PGJ785575:PGK785597 PQF785575:PQG785597 QAB785575:QAC785597 QJX785575:QJY785597 QTT785575:QTU785597 RDP785575:RDQ785597 RNL785575:RNM785597 RXH785575:RXI785597 SHD785575:SHE785597 SQZ785575:SRA785597 TAV785575:TAW785597 TKR785575:TKS785597 TUN785575:TUO785597 UEJ785575:UEK785597 UOF785575:UOG785597 UYB785575:UYC785597 VHX785575:VHY785597 VRT785575:VRU785597 WBP785575:WBQ785597 WLL785575:WLM785597 WVH785575:WVI785597 B851111:C851133 IV851111:IW851133 SR851111:SS851133 ACN851111:ACO851133 AMJ851111:AMK851133 AWF851111:AWG851133 BGB851111:BGC851133 BPX851111:BPY851133 BZT851111:BZU851133 CJP851111:CJQ851133 CTL851111:CTM851133 DDH851111:DDI851133 DND851111:DNE851133 DWZ851111:DXA851133 EGV851111:EGW851133 EQR851111:EQS851133 FAN851111:FAO851133 FKJ851111:FKK851133 FUF851111:FUG851133 GEB851111:GEC851133 GNX851111:GNY851133 GXT851111:GXU851133 HHP851111:HHQ851133 HRL851111:HRM851133 IBH851111:IBI851133 ILD851111:ILE851133 IUZ851111:IVA851133 JEV851111:JEW851133 JOR851111:JOS851133 JYN851111:JYO851133 KIJ851111:KIK851133 KSF851111:KSG851133 LCB851111:LCC851133 LLX851111:LLY851133 LVT851111:LVU851133 MFP851111:MFQ851133 MPL851111:MPM851133 MZH851111:MZI851133 NJD851111:NJE851133 NSZ851111:NTA851133 OCV851111:OCW851133 OMR851111:OMS851133 OWN851111:OWO851133 PGJ851111:PGK851133 PQF851111:PQG851133 QAB851111:QAC851133 QJX851111:QJY851133 QTT851111:QTU851133 RDP851111:RDQ851133 RNL851111:RNM851133 RXH851111:RXI851133 SHD851111:SHE851133 SQZ851111:SRA851133 TAV851111:TAW851133 TKR851111:TKS851133 TUN851111:TUO851133 UEJ851111:UEK851133 UOF851111:UOG851133 UYB851111:UYC851133 VHX851111:VHY851133 VRT851111:VRU851133 WBP851111:WBQ851133 WLL851111:WLM851133 WVH851111:WVI851133 B916647:C916669 IV916647:IW916669 SR916647:SS916669 ACN916647:ACO916669 AMJ916647:AMK916669 AWF916647:AWG916669 BGB916647:BGC916669 BPX916647:BPY916669 BZT916647:BZU916669 CJP916647:CJQ916669 CTL916647:CTM916669 DDH916647:DDI916669 DND916647:DNE916669 DWZ916647:DXA916669 EGV916647:EGW916669 EQR916647:EQS916669 FAN916647:FAO916669 FKJ916647:FKK916669 FUF916647:FUG916669 GEB916647:GEC916669 GNX916647:GNY916669 GXT916647:GXU916669 HHP916647:HHQ916669 HRL916647:HRM916669 IBH916647:IBI916669 ILD916647:ILE916669 IUZ916647:IVA916669 JEV916647:JEW916669 JOR916647:JOS916669 JYN916647:JYO916669 KIJ916647:KIK916669 KSF916647:KSG916669 LCB916647:LCC916669 LLX916647:LLY916669 LVT916647:LVU916669 MFP916647:MFQ916669 MPL916647:MPM916669 MZH916647:MZI916669 NJD916647:NJE916669 NSZ916647:NTA916669 OCV916647:OCW916669 OMR916647:OMS916669 OWN916647:OWO916669 PGJ916647:PGK916669 PQF916647:PQG916669 QAB916647:QAC916669 QJX916647:QJY916669 QTT916647:QTU916669 RDP916647:RDQ916669 RNL916647:RNM916669 RXH916647:RXI916669 SHD916647:SHE916669 SQZ916647:SRA916669 TAV916647:TAW916669 TKR916647:TKS916669 TUN916647:TUO916669 UEJ916647:UEK916669 UOF916647:UOG916669 UYB916647:UYC916669 VHX916647:VHY916669 VRT916647:VRU916669 WBP916647:WBQ916669 WLL916647:WLM916669 WVH916647:WVI916669 B982183:C982205 IV982183:IW982205 SR982183:SS982205 ACN982183:ACO982205 AMJ982183:AMK982205 AWF982183:AWG982205 BGB982183:BGC982205 BPX982183:BPY982205 BZT982183:BZU982205 CJP982183:CJQ982205 CTL982183:CTM982205 DDH982183:DDI982205 DND982183:DNE982205 DWZ982183:DXA982205 EGV982183:EGW982205 EQR982183:EQS982205 FAN982183:FAO982205 FKJ982183:FKK982205 FUF982183:FUG982205 GEB982183:GEC982205 GNX982183:GNY982205 GXT982183:GXU982205 HHP982183:HHQ982205 HRL982183:HRM982205 IBH982183:IBI982205 ILD982183:ILE982205 IUZ982183:IVA982205 JEV982183:JEW982205 JOR982183:JOS982205 JYN982183:JYO982205 KIJ982183:KIK982205 KSF982183:KSG982205 LCB982183:LCC982205 LLX982183:LLY982205 LVT982183:LVU982205 MFP982183:MFQ982205 MPL982183:MPM982205 MZH982183:MZI982205 NJD982183:NJE982205 NSZ982183:NTA982205 OCV982183:OCW982205 OMR982183:OMS982205 OWN982183:OWO982205 PGJ982183:PGK982205 PQF982183:PQG982205 QAB982183:QAC982205 QJX982183:QJY982205 QTT982183:QTU982205 RDP982183:RDQ982205 RNL982183:RNM982205 RXH982183:RXI982205 SHD982183:SHE982205 SQZ982183:SRA982205 TAV982183:TAW982205 TKR982183:TKS982205 TUN982183:TUO982205 UEJ982183:UEK982205 UOF982183:UOG982205 UYB982183:UYC982205 VHX982183:VHY982205 VRT982183:VRU982205 WBP982183:WBQ982205 WLL982183:WLM982205 WVH982183:WVI982205 C710 C13:C18 C22 C1316 C30 C235:C236 C933:C942 C1056:C1089 C33:C39 C57 C64 C70 C72 C77 C79 C81:C82 C84:C115 C117 C120 C122 C124 C126 C132 C136:C137 C139:C140 C142 C151:C153 C826 C179:C185 C189:C193 C195:C196 C203:C205 C209 C212:C214 C216 C218:C220 C222 C170:C172 C227:C228 C246:C248 C250:C251 C259 C261:C262 C264 C266 C277 C293 C305:C306 C312 C314 C318 C320:C321 C323:C324 C326 C353:C354 C357:C358 C366 C378:C387 C400 C402 C405 C410 C414:C417 C423 C430 C432 C434 C442 C452 C461 C464:C465 C467:C470 C483:C485 C502:C503 C505:C507 C509:C513 C516:C519 C524:C525 C527:C529 C531:C532 C534 C550 C566 C575 C582 C586 C592 C595 C603:C606 C610 C614:C615 C618 C626 C628 C652 C654:C660 C663:C664 C670:C672 C721 C723 C730:C731 C733 C735 C737:C738 C742:C743 C748 C787 C789:C791 C796:C799 C803:C806 C811 C813:C815 C821 C829 C831:C832 C834:C839 C882:C894 C947:C948 C951 C971 C978 C980 C983:C984 C997 C1004 C1008 C1020 C1028 C1039 C1041 C1048 C1053:C1054 C1091:C1095 C1099 C1101:C1105 C1108:C1113 C1117:C1118 C1125 C1176:C1177 C1183 C1186 C1188 C1191 C1217 C1231 C1234:C1235 C1244:C1245 C1298:C1299 C1311 C156:C168 C240:C243 C309:C310 C328:C350 C361:C364 C372:C376 C389:C395 C454:C457 C473:C474 C479:C480 C487 C495:C497 C704 C708 C1179 C1200:C1202 C231:C233 F454:F457 F749:F783 F835:F839 F1049:F1054 F1056:F1075 F1201 C1128:C1153 C751:C785 C674:C688 F674:F688 C639:C647 F639:F645 C536:C548 F41:F51 C41:C53">
      <formula1>#REF!</formula1>
    </dataValidation>
    <dataValidation type="list" allowBlank="1" showInputMessage="1" showErrorMessage="1" sqref="C66:C68 C1293:C1296 C1189 C71 C73:C76 C80 C83 C840:C869 C1055 C1187 C1180:C1182 C1178 C1166:C1169 C1161:C1163 C143:C145 C1114 C169 C1106:C1107 C194 C197:C199 C188 C186 C207:C208 C215 C551:C553 C221 C223:C226 C1257:C1258 C1098 C249 C257:C258 C265 C279:C280 C307:C308 C396:C398 C407 C419 C425:C429 C440:C441 C444 C458 C471 C478 C481:C482 C486 C491 C498:C500 C514 C521 C526 C533 C535 C549 C1281 C558 C562:C563 C569:C570 C574 C577 C589:C590 C596:C597 C609 C630 C635:C636 C651 C653 C668 C673 C724:C727 C739 C812 C1219 C944:C946 C950 C952:C953 C959 C969:C970 C976:C977 C994:C996 C964:C965 C1005:C1007 C1009 C1014 C1000 C1018 C1026:C1027 C1040 C1042 C1045 C1047 C1050:C1052 C1030:C1035 C1208:C1212 C239 C828">
      <formula1>$W$6:$W$6</formula1>
    </dataValidation>
    <dataValidation type="list" allowBlank="1" showInputMessage="1" showErrorMessage="1" sqref="F98 F95">
      <formula1>$HP$64974:$HP$64978</formula1>
    </dataValidation>
    <dataValidation type="list" allowBlank="1" showInputMessage="1" showErrorMessage="1" sqref="F99 F91:F92">
      <formula1>$HP$64920:$HP$64924</formula1>
    </dataValidation>
    <dataValidation type="list" allowBlank="1" showInputMessage="1" showErrorMessage="1" sqref="F52:F90 F96:F97 F93:F94 F6:F40 F197:F199 F209:F213 F215:F220 F222:F232 F234:F239 F294:F305 F312:F328 F365:F373 F376:F378 F459:F473 F646:F673 F689:F748 F816:F834 F840:F879 F1203:F1332 F169:F179 F202:F207 F244:F277 F279:F292 F475:F494 F496:F536 F807:F814 F882:F932 F944:F1048 F100 F104:F106 F109:F153 F156:F167 F181:F195 F331:F335 F343 F345:F346 F348:F361 F380:F382 F384 F386:F388 F394:F453 F540:F638 F1090:F1199 F785:F805">
      <formula1>$X$6:$X$6</formula1>
    </dataValidation>
    <dataValidation type="list" allowBlank="1" showInputMessage="1" showErrorMessage="1" sqref="F243 F214">
      <formula1>$S$6:$S$16</formula1>
    </dataValidation>
    <dataValidation type="list" allowBlank="1" showInputMessage="1" showErrorMessage="1" sqref="F196 F240:F242 F221 F168 F200:F201 F233 F180 F208">
      <formula1>$S$6:$S$14</formula1>
    </dataValidation>
    <dataValidation showInputMessage="1" showErrorMessage="1" sqref="D560:E560 D568:E568 D572:E572 D594:E594 D600:E601 D608:E608 D612:E612 D619:E619 D624:E625 D631:E631"/>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Diciembre 2018</vt:lpstr>
      <vt:lpstr>Hoja2</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Hernandez Valencia</dc:creator>
  <cp:lastModifiedBy>Sandra Díaz Salazar</cp:lastModifiedBy>
  <dcterms:created xsi:type="dcterms:W3CDTF">2016-07-14T12:55:47Z</dcterms:created>
  <dcterms:modified xsi:type="dcterms:W3CDTF">2019-01-29T15:33:17Z</dcterms:modified>
</cp:coreProperties>
</file>