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35" windowWidth="28515" windowHeight="11115"/>
  </bookViews>
  <sheets>
    <sheet name="Agosto 2019" sheetId="42" r:id="rId1"/>
    <sheet name="Hoja2" sheetId="24" r:id="rId2"/>
  </sheets>
  <definedNames>
    <definedName name="_xlnm._FilterDatabase" localSheetId="0" hidden="1">'Agosto 2019'!$A$5:$K$1425</definedName>
  </definedNames>
  <calcPr calcId="145621"/>
</workbook>
</file>

<file path=xl/calcChain.xml><?xml version="1.0" encoding="utf-8"?>
<calcChain xmlns="http://schemas.openxmlformats.org/spreadsheetml/2006/main">
  <c r="K120" i="42" l="1"/>
  <c r="K107" i="42"/>
  <c r="K106" i="42"/>
  <c r="K840" i="42"/>
  <c r="K827" i="42"/>
  <c r="K823" i="42"/>
  <c r="K815" i="42"/>
  <c r="K553" i="42"/>
  <c r="K552" i="42"/>
  <c r="K547" i="42"/>
  <c r="K545" i="42"/>
  <c r="K230" i="42"/>
</calcChain>
</file>

<file path=xl/sharedStrings.xml><?xml version="1.0" encoding="utf-8"?>
<sst xmlns="http://schemas.openxmlformats.org/spreadsheetml/2006/main" count="11261" uniqueCount="2628">
  <si>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</si>
  <si>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</si>
  <si>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</si>
  <si>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</si>
  <si>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</si>
  <si>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</si>
  <si>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</si>
  <si>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</si>
  <si>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</si>
  <si>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</si>
  <si>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</si>
  <si>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T DOC</t>
  </si>
  <si>
    <t xml:space="preserve">Tipo </t>
  </si>
  <si>
    <t>Licitación Privada Menor</t>
  </si>
  <si>
    <t>Servicio Básico</t>
  </si>
  <si>
    <t>Otro</t>
  </si>
  <si>
    <t>AGUAS DEL ALTIPLANO S.A.</t>
  </si>
  <si>
    <t>99.561.010-8</t>
  </si>
  <si>
    <t>Consumo de agua potable Fiscalía Local de Alto Hospicio</t>
  </si>
  <si>
    <t>Franqueo convenido Fiscalía Regional</t>
  </si>
  <si>
    <t>EMPRESA DE CORREOS DE CHILE</t>
  </si>
  <si>
    <t>60.503.000-9</t>
  </si>
  <si>
    <t>84295700-1</t>
  </si>
  <si>
    <t>76211274-4</t>
  </si>
  <si>
    <t>O/Servicio</t>
  </si>
  <si>
    <t>O/Compra</t>
  </si>
  <si>
    <t>HENRRY YAÑEZ HERRERA</t>
  </si>
  <si>
    <t>ISAIAS SAAVEDRA PARRA</t>
  </si>
  <si>
    <t>12441870-4</t>
  </si>
  <si>
    <t>10877315-4</t>
  </si>
  <si>
    <t>76580320-9</t>
  </si>
  <si>
    <t>REF.AIRE ACOND. Y MECAN AUT. OROZCO LTDA</t>
  </si>
  <si>
    <t>CONSULTORIA E INVESTIGACION EN RRHH SPA</t>
  </si>
  <si>
    <t>89862200-2</t>
  </si>
  <si>
    <t>LATAM AIRLINES GROUP S.A.</t>
  </si>
  <si>
    <t>Consumo de agua potable Uravit</t>
  </si>
  <si>
    <t>Consumo de agua potable Fiscalía Regional</t>
  </si>
  <si>
    <t>ROSARIO ROCHA BRAVO</t>
  </si>
  <si>
    <t>SKY AIRLINE S A</t>
  </si>
  <si>
    <t>76067436-2</t>
  </si>
  <si>
    <t>8413228-4</t>
  </si>
  <si>
    <t>88417000-1</t>
  </si>
  <si>
    <t>7455840-2</t>
  </si>
  <si>
    <t>Consumo de agua potable Fiscalía Local del Tamarugal</t>
  </si>
  <si>
    <t>Consumo de agua potable Fiscalía Local del Tamarugal arriendo</t>
  </si>
  <si>
    <t>DISTRIBUIDORA NENE LTDA.</t>
  </si>
  <si>
    <t>EMPRESA PERIODISTICA EL NORTE S.A</t>
  </si>
  <si>
    <t>COMERCIAL RED OFFICE LTDA.</t>
  </si>
  <si>
    <t>ELIZABETH SALINAS</t>
  </si>
  <si>
    <t>78178530-K</t>
  </si>
  <si>
    <t>7422066-5</t>
  </si>
  <si>
    <t>9230430-2</t>
  </si>
  <si>
    <t>VLADIMIR CARLOS MOLINA</t>
  </si>
  <si>
    <t>Consumo de agua potable Fiscalía Local de Iquique</t>
  </si>
  <si>
    <t>EMPRESA PERIODISTICA</t>
  </si>
  <si>
    <t>13641588-3</t>
  </si>
  <si>
    <t>90193000-7</t>
  </si>
  <si>
    <t>77012172-8</t>
  </si>
  <si>
    <t>76945257-5</t>
  </si>
  <si>
    <t>LATAM AIRLINES GROUP S.A</t>
  </si>
  <si>
    <t>LORENA BARRIENTOS RAMIREZ</t>
  </si>
  <si>
    <t>EMPRESA PERIODISTICA EL NORTE S.A.</t>
  </si>
  <si>
    <t>EMPRESA EL MERCURIO S.A.P.</t>
  </si>
  <si>
    <t>GONZALO MOLINA RIFFO</t>
  </si>
  <si>
    <t>15924761-9</t>
  </si>
  <si>
    <t>Reparación fuga de agua en 5° casa FL Alto Hospicio, codo interior, incluye relleno de socavón y reposición de radier.</t>
  </si>
  <si>
    <t>Servicio de coffe p/capac. Ley 21.057 en FL Iquique, días 08 - 13 y 14/08/19.</t>
  </si>
  <si>
    <t>Carga de cupones electrónicos de FR Tarapacá, PD $1.510.000 y GAS 97 $750.000. Carga estimada hasta el 31-12-19</t>
  </si>
  <si>
    <t>Reparación y mantención de biombos utilizados por Uravit, para protección de victimas y testigos.</t>
  </si>
  <si>
    <t>Compra de 48 alarmas personales para Uravit, como medida de protección para victimas y testigos.</t>
  </si>
  <si>
    <t>Compra de 10 rollos de números para atención de publico, p/stock FR.</t>
  </si>
  <si>
    <t>Servicio de transporte e incineración de carpetas de causas terminadas, cuyo plazo de resguardo se encuentran cumplidos. Se estiman 1.500 Kgs.</t>
  </si>
  <si>
    <t>Servicio de transporte de carpetas terminadas desde contenedor ubicado en FL del Tamarugal, hacia F. Regional, y traslado 2° contenedor desde Marcelo Dragoni hasta Gabriela Mistral.</t>
  </si>
  <si>
    <t>Instalación de equipos de aire acondicionado portátiles en FL del Tamarugal, incluye mantención y apertura de muro para salida de aire.</t>
  </si>
  <si>
    <t>Traslado de FR de Antofagasta, aeropuerto-hotel-aeropuerto, y un traslado interno desde hotel hasta FL Iquique.</t>
  </si>
  <si>
    <t>Reemplazo de cerradura en custodia de FL Iquique, incluye instalación de tirador y apertura solo por interior de oficina.</t>
  </si>
  <si>
    <t>Pasaje Aéreo FAS - Relator Curso Litigación Oral Inicial, Ruta IQQ/STGO/IQQ, ida 19-08-19 regreso 25-08-19</t>
  </si>
  <si>
    <t>Pasaje Aéreo JVJ - Jornada de Capacitación Unidad de Drogas, Ruta Iqq/Stgo/Iqq, ida 28-08-19, regreso 30-08-19</t>
  </si>
  <si>
    <t>Pasaje Aéreo CSC, Jornada Mesa de Inclusión, Ruta Iqq/Stgo/Iqq, ida 25-08-19 regreso 27-08-19</t>
  </si>
  <si>
    <t>Pasaje aéreo HLS, Jornada de Capacitación Unidad de Drogas, Iqq/Stgo/Iqq, ida 28-08-19 regreso 30-08-19</t>
  </si>
  <si>
    <t>Pasaje Aéreo GAV, Jornada unidad de drogas, Ruta Iqq/Stgo/Iqq ida 28-08-19 regreso 30-08-19 Pasaje Aereo VET, Focus Group, Ruta Stgo/Iqq regreso 21-08-19</t>
  </si>
  <si>
    <t>Pasaje Aereo MMP, Curso de investigacion focalizada, Ruta Iqq/Stgo/Iqq, ida 02-09-19 regreso, 06-09-19 Pasaje Aereo PAA, Curso de investigacion focalizada, Ruta Iqq/Stgo/Iqq, ida 02-09-19 regreso, 06-09-19 Pasaje Aereo RCB, Curso de investigacion focalizada, Ruta Iqq/Stgo/Iqq, ida 02-09-19 regreso, 08-09-19</t>
  </si>
  <si>
    <t>Pasaje Aereo JHV, Focus Group, Ruta Iqq/Stgo, ida 26-08-19</t>
  </si>
  <si>
    <t>Pasaje Aéreo MRZ, Jornada de Capacitación SANP, Ruta Iqq/Stgo/Iqq ida 14-09-19 regreso 16-10-19</t>
  </si>
  <si>
    <t>83030600-5</t>
  </si>
  <si>
    <t>8329605-4</t>
  </si>
  <si>
    <t>COMPANIA DE PETROLEOS DE CHILE COPEC S.A.</t>
  </si>
  <si>
    <t>ELECTRONICA CASA ROYAL LTDA.</t>
  </si>
  <si>
    <t>Pintura de muros, pilares y cielos de estacionamiento Uravit, incluye tratamiento para eliminar humedad de muros.</t>
  </si>
  <si>
    <t>Servicio de coffe para 102 Funcionarios y Fiscales de FR Tarapacá, p/Curso de Manejo de exigencias Psicológicas, días 03-04 y 05-09-19. Jornadas AM y PM</t>
  </si>
  <si>
    <t>Relatoría curso Manejo de exigencias Psicológicas en el trabajo, para Funcionarios y Fiscales de FR Tarapacá, días 03-04 y 05-09-19.</t>
  </si>
  <si>
    <t>Construcción de radier y techo en patio FL del Tamarugal, incluye cierre sobre muro perimetral, pintura del piso y conexiones eléctricas para utilizar puesto de trabajo.</t>
  </si>
  <si>
    <t>Servicio de evaluación nutricional para Funcionarios de FR Tarapacá, días 23, 24 y 25-09-19. Enmarcado en Programa Calidad de Vida.</t>
  </si>
  <si>
    <t>Compra de Pasaje Aereo JPS, Focus Group, Ruta Iquique/Santiago/Iquique, ida 26-08-19, regreso 27-08-19.</t>
  </si>
  <si>
    <t>Compra de Pasaje Aereo HTL, Focus Group, Ruta Iquique/Santiago/Iquique, ida 26-08-19, regreso 02-09-19 . Compra de Pasaje Aereo FAS, Focus Group, Ruta Iquique/Santiago/Iquique, ida 26-08-19, regreso 27-08-19.</t>
  </si>
  <si>
    <t>Materiales de Oficina SACFI Tarapaca</t>
  </si>
  <si>
    <t>Compra de Pasaje Aereo FR RAC, Sesion Ordinario Consejo FRS, Ruta Iquique/Santiago/Iquique, ida 30-09-19, regreso 02-10-19</t>
  </si>
  <si>
    <t>Suministro e instalación de 2 focos led en techo de bodega 3º piso FL Iquique y armado de repisas en bodegas FL Iquique.</t>
  </si>
  <si>
    <t>Compra de 4 controles remotos para portones de FL Iquique, incluye programación.</t>
  </si>
  <si>
    <t>CELSO HENRIQUEZ RICA</t>
  </si>
  <si>
    <t>76557474-9</t>
  </si>
  <si>
    <t>18004677-1</t>
  </si>
  <si>
    <t>HECTOR TOMAS HERNANDEZ</t>
  </si>
  <si>
    <t>ART. DEP., PATRICIO SANTANDER GOMEZ EIRL</t>
  </si>
  <si>
    <t>SOCIEDAD ORTEGA Y ORTEGA LIMITADA</t>
  </si>
  <si>
    <t>MACARENA FLORES ARAYA</t>
  </si>
  <si>
    <t>ASESORIA E INVERSIONeES KOSMOS LTDA.</t>
  </si>
  <si>
    <t>Convenio Marco (Chilecompra)</t>
  </si>
  <si>
    <t>No aplica</t>
  </si>
  <si>
    <t>Etiquetas para inventario de activo fijo</t>
  </si>
  <si>
    <t>CINTEGRAL SISTEMAS S.A.</t>
  </si>
  <si>
    <t>96712310-2</t>
  </si>
  <si>
    <t>Caja de seguridad para resguardo de especies de valor y dineros incautados para Unidad de Juicios Orales</t>
  </si>
  <si>
    <t>COMERCIAL MOTORSHOP LTDA.</t>
  </si>
  <si>
    <t>76193188-1</t>
  </si>
  <si>
    <t xml:space="preserve">Actividades de Programa de Calidad de Vida Laboral. </t>
  </si>
  <si>
    <t>SPORTLIFE S.A.</t>
  </si>
  <si>
    <t>77265500-2</t>
  </si>
  <si>
    <t>Materiales de oficina para Fiscalía Local de Peñalolen Macul</t>
  </si>
  <si>
    <t>COMERCIAL RED OFFICE LIMITADA</t>
  </si>
  <si>
    <t>77012870-6</t>
  </si>
  <si>
    <t>Materiales de oficina para Fiscalía Local de La Florida</t>
  </si>
  <si>
    <t>SANDRA GIOCONDA TELLO LÓPEZ</t>
  </si>
  <si>
    <t>8966563-9</t>
  </si>
  <si>
    <t>EMPRESA DISTRIBUIDORA DE PAPELES Y CARTONES S.A.</t>
  </si>
  <si>
    <t>88566900-K</t>
  </si>
  <si>
    <t>SURTI VENTAS S.A.</t>
  </si>
  <si>
    <t>76462500-5</t>
  </si>
  <si>
    <t>ROLAND VORWERK Y COMPANIA LTDA</t>
  </si>
  <si>
    <t>Servicio de publicación de llamado a Licitación Pública, en Diario El Mercurio, domingo 4 de agosto</t>
  </si>
  <si>
    <t xml:space="preserve">60 focos tortuga  y 80 ampolletas LED 9,5W E27 para reposición en edificios de La Florida y Las Condes. </t>
  </si>
  <si>
    <t>ELIGHTS.CL SPA</t>
  </si>
  <si>
    <t>76947784-5</t>
  </si>
  <si>
    <t>Contratación Directa</t>
  </si>
  <si>
    <t>Res FN/MP N° 1992</t>
  </si>
  <si>
    <t>Traslado e ingreso al Centro Metropolitano de Vehículos incautados mes de Julio</t>
  </si>
  <si>
    <t>MOVILIDAD URBANA SPA</t>
  </si>
  <si>
    <t>76414319-1</t>
  </si>
  <si>
    <t>Contratación Directa (Exceptuada del Regl. Compras)</t>
  </si>
  <si>
    <t>Servicio de interpretación español - creole para Audiencia de fecha 27/08/2019. Solicitado por Fiscalía Local de Peñalolén Macul.</t>
  </si>
  <si>
    <t>JEAN WILFRID DOIRIN</t>
  </si>
  <si>
    <t>22698271-K</t>
  </si>
  <si>
    <t xml:space="preserve">Complementa O/S N° 14190176 por servicio de interprete de fecha 30/07/2019,que se extendió por una hora adicional. </t>
  </si>
  <si>
    <t>JUANITA VERONICA GONZALEZ VERGARA</t>
  </si>
  <si>
    <t>9617206-0</t>
  </si>
  <si>
    <t>Tarjetas de presentación para 7 funcionarios Unidad de Atención a Víctimas y testigos.</t>
  </si>
  <si>
    <t>PRINTECH SPA</t>
  </si>
  <si>
    <t>76428294-9</t>
  </si>
  <si>
    <t>Pericia Psicológica solicitada por Fiscalía Local de La Florida</t>
  </si>
  <si>
    <t>NORMA MARIA MONTSERRAT MOLINA MARTINEZ</t>
  </si>
  <si>
    <t>13633044-6</t>
  </si>
  <si>
    <t>Pericia Psicológica solicitada por Fiscalía Local de Peñalolén Macul</t>
  </si>
  <si>
    <t>FRANCISCO JAVIER ALVAREZ BELLO</t>
  </si>
  <si>
    <t>12053365-7</t>
  </si>
  <si>
    <t>Licitación Privada Mayor</t>
  </si>
  <si>
    <t>Res FR-OR 25/2015</t>
  </si>
  <si>
    <t>Traslado de 169 cajas con Carpetas de Fiscalía Local de Las Condes para almacenamiento en empresa Storbox</t>
  </si>
  <si>
    <t>SOCIEDAD DE TRANSPORTES EXPRESO SUR LTDA</t>
  </si>
  <si>
    <t>76839250-1</t>
  </si>
  <si>
    <t>Servicio de cambios de los 4 neumáticos para vehículo institucional asignado a Fiscal Regional, incluye alineación</t>
  </si>
  <si>
    <t>SUPERMERCADO DEL NEUMÁTICO LTDA.</t>
  </si>
  <si>
    <t>78239560-2</t>
  </si>
  <si>
    <t>Servicio de coffee break para Capacitación "Pericias en Delitos Sexuales" a realizarse el día 13 de agosto</t>
  </si>
  <si>
    <t>INVERSIONES ATLANTIDA SPA.</t>
  </si>
  <si>
    <t>76481284-0</t>
  </si>
  <si>
    <t>Compra de corcheteras electricas para uso de  Unidad de Atención a Víctimas y testigos</t>
  </si>
  <si>
    <t>SOC COMERCIAL DISTRIBUCIÓN GLOBAL LTDA.</t>
  </si>
  <si>
    <t>76100732-7</t>
  </si>
  <si>
    <t>Reparación de empalme eléctrico con provisión e instalación de 5 enchufes dobles y ordenamiento de cableado en oficina de guardias de edificio de Ñuñoa.</t>
  </si>
  <si>
    <t>SERGIO ANTONIO SANCHEZ DELGADO</t>
  </si>
  <si>
    <t>7779811-0</t>
  </si>
  <si>
    <t>Servicio de interprete de creolé para victima Unidad de Juicios Orales</t>
  </si>
  <si>
    <t>DIDIER FRANCOIS PASCAL CASSAMAJOR</t>
  </si>
  <si>
    <t>22960680-8</t>
  </si>
  <si>
    <t xml:space="preserve">Servicio de reparación Urgente de motobomba agua potable Nº 2 perteneciente a edificio Fiscalía Local de Ñuñoa, incluyendo repuestos a reemplazar. </t>
  </si>
  <si>
    <t>JOEL TORRES Y COMPAÑÍA LIMITADA</t>
  </si>
  <si>
    <t>76411020-K</t>
  </si>
  <si>
    <t xml:space="preserve">Compra de desinfectantes para los 3  edificios </t>
  </si>
  <si>
    <t>COMERCIAL MUNOZ Y COMPANIA LIMITADA</t>
  </si>
  <si>
    <t>78906980-8</t>
  </si>
  <si>
    <t>Servicio de Encargo en radiotaxis Flash, realizados en el mes de Julio por Fiscalía Local de Ñuñoa</t>
  </si>
  <si>
    <t>TRANSPORTES NUEVO FLASH S.A.</t>
  </si>
  <si>
    <t>96758180-1</t>
  </si>
  <si>
    <t>Compra de DVDs para Fiscalías Locales y Fiscalía Regional</t>
  </si>
  <si>
    <t>ING. Y CONSTR. RICARDO RODRIGUEZ Y CIA.</t>
  </si>
  <si>
    <t>89912300-K</t>
  </si>
  <si>
    <t>Compra de CDs para Fiscalías Locales y Fiscalía Regional.</t>
  </si>
  <si>
    <t>ECOFFICE COMPUTACION LIMITADA</t>
  </si>
  <si>
    <t>76293503-1</t>
  </si>
  <si>
    <t xml:space="preserve">Actividad "Circo Familiar Interactivo" para fortalecer Vinculo entre Padres e hijos, dirigido a Fiscales y funcionarios, en el marco de Programa Regional de Calidad de Vida 2019. </t>
  </si>
  <si>
    <t>CRISTIAN EDUARDO RUBIO MUÑOZ</t>
  </si>
  <si>
    <t>16222691-6</t>
  </si>
  <si>
    <t>Orden complementaria a OS N°14190131 para realizar nuevas modificaciones a letreros institucionales con Información de Horarios de Atención a Público.</t>
  </si>
  <si>
    <t>LORETO ALEJANDRA GUZMÁN NAVARRETE</t>
  </si>
  <si>
    <t>13065666-8</t>
  </si>
  <si>
    <t>Provisión e instalación de equipo de aire acondicionado 24.000 BTU en 4º piso sector Sala de Reuniones de Fiscalía Local de Las Condes</t>
  </si>
  <si>
    <t>CLIMATIZACION EDUARDO MANUEL ROJAS ZÁRATE E.I.R.L.</t>
  </si>
  <si>
    <t>76354849-K</t>
  </si>
  <si>
    <t>Provisión e instalación de equipo de aire acondicionado 60.000 BTU en 4º piso sector Hall y Abogados Asesores de Fiscalía Regional</t>
  </si>
  <si>
    <t xml:space="preserve">Compra de materiales de oficina   </t>
  </si>
  <si>
    <t>COMERCIAL 3 ARIES LTDA</t>
  </si>
  <si>
    <t>76061008-9</t>
  </si>
  <si>
    <t>Compra de identificadores de maletas, para uso en maletas de traslado de carpetas de Fiscalías Locales.</t>
  </si>
  <si>
    <t>MARROQUINERIA MONSSONI LTDA.</t>
  </si>
  <si>
    <t>76034596-2</t>
  </si>
  <si>
    <t>Servicio de grúa para el traslado de 5 vehículos a destrucción, desde el Centro Metropolitano de vehículos retirados de circulación, Lo Echevers 920, Quilicura a Empresa Difeza Recicla, Avenida Lo Blanco 2349, La Pintana.</t>
  </si>
  <si>
    <t>JACQUELINE DEL CARMEN MAIRA ARRIAGADA</t>
  </si>
  <si>
    <t>12857936-2</t>
  </si>
  <si>
    <t>Res FN/MP N° 1661</t>
  </si>
  <si>
    <t>Trabajos de normalización en ascensores de edificios de Las Condes y Ñuñoa, autorizados por Resolución FN N°1661 de fecha 20 de agosto de 2019.</t>
  </si>
  <si>
    <t>FABRIMETAL S.A.</t>
  </si>
  <si>
    <t>85233500-9</t>
  </si>
  <si>
    <t>Servicio de relatoría para capacitación de "Comunicación interna para jefaturas" dirigidas a Jefes de Unidad, administradores y fiscales jefes, Fiscalía Regional Metropolitana Oriente</t>
  </si>
  <si>
    <t>SUSANA MARGARITA CACERES GONZÁLEZ</t>
  </si>
  <si>
    <t>11625419-0</t>
  </si>
  <si>
    <t>Renovación de suscripción anual diario La Tercera para Fiscal Regional</t>
  </si>
  <si>
    <t>COPESA S.A.</t>
  </si>
  <si>
    <t>76170725-6</t>
  </si>
  <si>
    <t>Compra de resmas carta y oficio para Fiscalía Regional.</t>
  </si>
  <si>
    <t>Res.FR-OR N°42</t>
  </si>
  <si>
    <t>Reparación ascensor N°2 de edificio de Ñuñoa.</t>
  </si>
  <si>
    <t xml:space="preserve">Servicio de interpretación de inglés para imputado en Audiencia de Control de Detención, causa de Fiscalía de Flagrancia, realizada el 23 de agosto. </t>
  </si>
  <si>
    <t>GAEL VAHHAB MASROUR - HAMADANI</t>
  </si>
  <si>
    <t>14608688-8</t>
  </si>
  <si>
    <t>Res.DER-OR N°35</t>
  </si>
  <si>
    <t>Provisión e instalación de Cortinas de seguridad Metálicas N°1, 2, 3 y 4, de acero galvanizado,  en fachada de edificio de La Florida.</t>
  </si>
  <si>
    <t>CORTIMET SPA</t>
  </si>
  <si>
    <t>76612778-9</t>
  </si>
  <si>
    <t>Instalación de equipos de iluminación modelo tortuga en sector de rampa y muros de edificio en Los Militares Nº 5550, Las Condes.</t>
  </si>
  <si>
    <t>Adquisición de hervidores de agua de 2.0 litros,</t>
  </si>
  <si>
    <t xml:space="preserve">Adquisición de menaje para la Fiscalía Regional y Fiscalías Locales </t>
  </si>
  <si>
    <t>RODRIGO ANDRES ALDAY</t>
  </si>
  <si>
    <t>16558483-K</t>
  </si>
  <si>
    <t>Res.FR-OR N°43</t>
  </si>
  <si>
    <t>Suministro y reemplazo de Estanque Hidroneumático de 300 litros, para Bomba de Agua de Edificio Fiscalía Las Condes</t>
  </si>
  <si>
    <t>Compra de materiales de oficina para Fiscalía Regional,</t>
  </si>
  <si>
    <t>SANDRA GIOCONDA TELL</t>
  </si>
  <si>
    <t>Suministro e Instalación de mampara de aluminio, Fiscalía Local de Ñuñoa.</t>
  </si>
  <si>
    <t>MVP CHILE SPA</t>
  </si>
  <si>
    <t>76653076-1</t>
  </si>
  <si>
    <t>Compra de resmas de papel carta y oficio para Fiscalía Local de Ñuñoa y Fiscalía de Alta Complejidad</t>
  </si>
  <si>
    <t>HAYDEE VIDAL Y COMPAÑIA LIMITADA</t>
  </si>
  <si>
    <t>78884190-6</t>
  </si>
  <si>
    <t>Dos servicios de coffee break para actividad capacitación, los días 04 y 10 de septiembre, ambas para 20 personas</t>
  </si>
  <si>
    <t>Servicio de interpretación español - creole para Audiencia de Control de Detención</t>
  </si>
  <si>
    <t>Compra de materiales de oficina para Fiscalía Local de Ñuñoa y Fiscalía de Alta Complejidad</t>
  </si>
  <si>
    <t>Servicio de destrucción de especies de Fiscalía Local de Ñuñoa a realizarse en dependencias de KDM Til Til</t>
  </si>
  <si>
    <t>K D M S.A.</t>
  </si>
  <si>
    <t>96754450-7</t>
  </si>
  <si>
    <t>Pericia Psicológica de causa de Fiscalía Local de Las Condes</t>
  </si>
  <si>
    <t>Servicio de coffee break para 100 personas en dos eventos (50 c/u) para jornada de Capacitación Regional.</t>
  </si>
  <si>
    <t>Licitación Pública</t>
  </si>
  <si>
    <t>Res. FN N° 2075</t>
  </si>
  <si>
    <t>ALEJANDRA DEL PILAR CACERES ESCALONA</t>
  </si>
  <si>
    <t>12486112-8</t>
  </si>
  <si>
    <t>No Aplica</t>
  </si>
  <si>
    <t>Agua Potable Edificio Vespucio</t>
  </si>
  <si>
    <t>AGUAS ANDINA S.A.</t>
  </si>
  <si>
    <t>61.808.000-5</t>
  </si>
  <si>
    <t xml:space="preserve">Agua Potable Edificio de Ñuñoa </t>
  </si>
  <si>
    <t>Energía eléctrica Edificio de Ñuñoa</t>
  </si>
  <si>
    <t>ENEL DISTRIBUCION CHILE S.A.</t>
  </si>
  <si>
    <t>96.800.570-7</t>
  </si>
  <si>
    <t>Energía eléctrica Edificio de Las Condes</t>
  </si>
  <si>
    <t xml:space="preserve">Energía eléctrica Edificio Vespucio </t>
  </si>
  <si>
    <t>NO APLICA</t>
  </si>
  <si>
    <t>Contratación para mover unidad interior equipo de aire tipo Split hacia el lado contrario de la ubicación actual, incluir recarga gas, reinstalar extintor, soporte y señalética, Reparar perforaciones en muro y pintar con esmalte al agua, Suministrar e instalar Film Dusted Frost de 3M con franja horizontales y Suministrar e instalar tope de puerta en muro, F. Regional</t>
  </si>
  <si>
    <t>CARLOS ARANCIBIA CAR</t>
  </si>
  <si>
    <t>76.093.194-2</t>
  </si>
  <si>
    <t>Taller Autocuidado URAVIT - Programa de Calidad de Vida 2019 Fiscalía Regional y Locales, Convenio Marco OC Nº 696704-94-CM19</t>
  </si>
  <si>
    <t>TALENTUS S.A.</t>
  </si>
  <si>
    <t>76.312.240-9</t>
  </si>
  <si>
    <t>Minipendones Asesoría Comunicacional, Fiscalía Regional, Convenio Marco OC Nº 696704-93-CM19</t>
  </si>
  <si>
    <t>NANCY CONSUELO JUACI</t>
  </si>
  <si>
    <t>7.071.729-8</t>
  </si>
  <si>
    <t>Contratación del cambio de equipo de iluminación en sala de guardias ubicados en el primer piso, Fiscalía Regional</t>
  </si>
  <si>
    <t>CONST. CRISTIAN CARR</t>
  </si>
  <si>
    <t>76.373.561-3</t>
  </si>
  <si>
    <t>Contratación la Mantención de Alumbrado en pasillos primer piso, Fiscalía Regional</t>
  </si>
  <si>
    <t>Contratación la Mantención y Revisión de 11 equipos de Aire, FL Parral</t>
  </si>
  <si>
    <t>MANUEL HONORATO MORA</t>
  </si>
  <si>
    <t>6.043.977-K</t>
  </si>
  <si>
    <t>Contratación de la Reparación y Mantención del equipo de Aire Instalado en la Sala de Servidores, FL San Javier</t>
  </si>
  <si>
    <t>Contratación de la Reparación de un equipo de Aire Acondicionado piso cielo, FL Talca</t>
  </si>
  <si>
    <t>Compra de 2 carros para traslados de carpetas, FL Linares</t>
  </si>
  <si>
    <t>FACMA SPA</t>
  </si>
  <si>
    <t>76.902.339-9</t>
  </si>
  <si>
    <t>Servicio de Desratización, FL Molina</t>
  </si>
  <si>
    <t>COMERCIAL OFF PLAGA</t>
  </si>
  <si>
    <t>76.019.900-1</t>
  </si>
  <si>
    <t>Servicio Cena Aniversario, Fiscalías Locales y Regional</t>
  </si>
  <si>
    <t>CLAUDIA GAJARDO LEIV</t>
  </si>
  <si>
    <t>76.238.088-9</t>
  </si>
  <si>
    <t>FN/MP N° 2075/2018</t>
  </si>
  <si>
    <t>IVANNA MARIA BATTAGL</t>
  </si>
  <si>
    <t>10.676.258-9</t>
  </si>
  <si>
    <t>RUTH EVELYN ROJAS SE</t>
  </si>
  <si>
    <t>13.611.294-5</t>
  </si>
  <si>
    <t>Contratación urgente de la revisión, detección de tapón y destapar las cámaras del alcantarillado en el subterráneo, F. Regional</t>
  </si>
  <si>
    <t>Contratación del cambio del automático general del tablero de clima, F. Regional</t>
  </si>
  <si>
    <t>Compra de materiales de Oficina, F. Regional, Convenio Marco OC N° 696704-95-CM19</t>
  </si>
  <si>
    <t>PROVEEDORES INTEGRAL</t>
  </si>
  <si>
    <t>96.556.940-5</t>
  </si>
  <si>
    <t>Compra de materiales de Aseo, F. Regional, Convenio Marco OC N° 696704-96-CM19</t>
  </si>
  <si>
    <t>Compra de materiales de Oficina, F. Regional, Convenio Marco OC N° 696704-97-CM19</t>
  </si>
  <si>
    <t>TIMBRES E IMPRESOS A</t>
  </si>
  <si>
    <t>77.156.770-3</t>
  </si>
  <si>
    <t>Compra de materiales de Oficina, F. Regional, Convenio Marco OC N° 696704-98-CM19</t>
  </si>
  <si>
    <t>LIBRERIA ATLANTIK LI</t>
  </si>
  <si>
    <t>76.943.080-6</t>
  </si>
  <si>
    <t>Sillas con brazos, F. Regional, Convenio Marco OC N° 696704-99-CM19</t>
  </si>
  <si>
    <t>COM. E IND. MUEBLES</t>
  </si>
  <si>
    <t>77.018.060-0</t>
  </si>
  <si>
    <t>MAURICIO GERARDO HER</t>
  </si>
  <si>
    <t>15.173.057-4</t>
  </si>
  <si>
    <t>Mantención General y sustitución de rodillos de alimentación para un escáner HP FLOW 7500, FL Cauquenes</t>
  </si>
  <si>
    <t>TECNOLOGIA Y SERCICI</t>
  </si>
  <si>
    <t>76.990.637-1</t>
  </si>
  <si>
    <t>Contratación de la Mantención de tres grupos electrógenos, uno ubicado en Fiscalía Regional y los otros en Fiscalía Local de Linares y Curicó</t>
  </si>
  <si>
    <t>CARLOS GONZALEZ CORT</t>
  </si>
  <si>
    <t>8.874.345-8</t>
  </si>
  <si>
    <t>Mobiliario FL Curicó, Convenio Marco OC N° 696704-100-CM19</t>
  </si>
  <si>
    <t>ERGOTEC MUEBLES S. A</t>
  </si>
  <si>
    <t>99.546.270-2</t>
  </si>
  <si>
    <t>Mobiliario FL Linares, Convenio Marco OC N° 696704-101-CM19</t>
  </si>
  <si>
    <t>Compra de 2 escaleras para Fiscalía Regional y Fiscalía Local de Curicó</t>
  </si>
  <si>
    <t>COMERCIAL TECHNO PLU</t>
  </si>
  <si>
    <t>52.002.072-1</t>
  </si>
  <si>
    <t>Contratación de reparación eléctrica del control de acceso en subterráneo, Fiscalía Regional</t>
  </si>
  <si>
    <t>Taller de Liderazgo, Programa Regional de Capacitación 2019, Fiscalías Locales y Regional, Convenio Marco OC N° 696704-102-CM19</t>
  </si>
  <si>
    <t>Contratación de reparación eléctrica, FL Linares</t>
  </si>
  <si>
    <t>Contratación de la Mantención de seis cortinas eléctricas metálicas, FL Curicó</t>
  </si>
  <si>
    <t>VICTOR IVAN GUZMAN C</t>
  </si>
  <si>
    <t>11.698.644-2</t>
  </si>
  <si>
    <t>Resolución FR N° 116/2019</t>
  </si>
  <si>
    <t>Suministro e Instalación de una caja Eléctrica embutida en piso en sala de reuniones, F. Regional , Resolución FR Nº 116/2019</t>
  </si>
  <si>
    <t>Contratación de reparaciones varios de gasfitería y electricidad, FL Curicó</t>
  </si>
  <si>
    <t>FN Nº 1715/2015</t>
  </si>
  <si>
    <t>COMPARECENCIA JUICIO ORAL PERITO PRIVADO PSICOLOGICO</t>
  </si>
  <si>
    <t>GERARDO CHANDIA</t>
  </si>
  <si>
    <t>15.139.335-7</t>
  </si>
  <si>
    <t>COMPARECENCIA JUICIO ORAL PERITO PRIVADO PSICOLOGICO (pasajes)</t>
  </si>
  <si>
    <t>COMPARECENCIA JUICIO ORAL PERITO PRIVADO SOCIAL</t>
  </si>
  <si>
    <t>DELIA NATHALY MORALES ESPINA</t>
  </si>
  <si>
    <t>16.029.854-5</t>
  </si>
  <si>
    <t>CHRISTOFFER ANTONIO REYES LEGAZA</t>
  </si>
  <si>
    <t>17.172.020-6</t>
  </si>
  <si>
    <t>AGUAS NUEVO SUR MAULE</t>
  </si>
  <si>
    <t>96.963.440-6</t>
  </si>
  <si>
    <t>CONSUMO AGUA POTABLE JULIO 2019, F. L. LICANTEN</t>
  </si>
  <si>
    <t>CONSUMO AGUA POTABLE JULIO 2019, F. L. TALCA</t>
  </si>
  <si>
    <t>CONSUMO AGUA POTABLE JULIO 2019, F. L. PARRAL</t>
  </si>
  <si>
    <t>CONSUMO AGUA POTABLE JULIO 2019, F. REGIONAL</t>
  </si>
  <si>
    <t>CONSUMO AGUA POTABLE JULIO 2019, F. L. CAUQUENES</t>
  </si>
  <si>
    <t>CONSUMO AGUA POTABLE JULIO 2019, F. L. SAN JAVIER</t>
  </si>
  <si>
    <t>COMPAÑÍA GENERAL DE ELECTRICIDAD  S.A.</t>
  </si>
  <si>
    <t>76.411.321-7</t>
  </si>
  <si>
    <t>CONSUMO DE ENERGIA ELECTRICA JULIO 2019, F.L. CAUQUENES</t>
  </si>
  <si>
    <t>CONSUMO DE ENERGIA ELECTRICA JULIO 2019, F. REGIONAL</t>
  </si>
  <si>
    <t>CONSUMO DE ENERGIA ELECTRICA JULIO 2019, F. L. TALCA</t>
  </si>
  <si>
    <t>CONSUMO DE ENERGIA ELECTRICA JULIO 2019, F.L. SAN JAVIER</t>
  </si>
  <si>
    <t>CONSUMO DE ENERGIA ELECTRICA JULIO 2019, F.L. PARRAL</t>
  </si>
  <si>
    <t>Servicio coffe . Reunión Jornada Fiscal Regional. Martes 20 de Agosto. 09:00 horas _ Licitación Privada Menor.</t>
  </si>
  <si>
    <t>BEATRIZ AGUILERA HAFNER</t>
  </si>
  <si>
    <t>8.604.954-6</t>
  </si>
  <si>
    <t>Servicio coffe actividad de Calidad de Vida. Viernes 23 de Agosto. 11:30 horas. Auditórium Fiscalía Local de Concepción. Av. San Juan Bosco 2026. Licitación Privada Menor.</t>
  </si>
  <si>
    <t>Evaluación Psicolaboral estamento profesional y administrativo FR. Orden Convenio Marco N° 696228-112-CM19.</t>
  </si>
  <si>
    <t>BIRGIT NEVERMANN GRAHL</t>
  </si>
  <si>
    <t>14.438.426-1</t>
  </si>
  <si>
    <t>Servicio de evaluación Psicolaboral estamento Profesional Ugi. Orden Convenio Marco N° 696228-119-CM19.</t>
  </si>
  <si>
    <t>Calidad de Vida, Taller de Pilates a efectuarse para funcionaros de Fiscalía Local de Talcahuano.</t>
  </si>
  <si>
    <t>ANIBAL ESPINOZA FUENTEALBA</t>
  </si>
  <si>
    <t>15.615.137-8</t>
  </si>
  <si>
    <t>Cambio de cerraduras de cajoneras dobles, (2) cajoneras centralizado FR, (2) cajonera DER y secretaria DER.</t>
  </si>
  <si>
    <t>INMOBILIARIA Y COM ALVARO CARTES EIRL</t>
  </si>
  <si>
    <t>52.003.225-8</t>
  </si>
  <si>
    <t>Compra de perforadoras y corcheteras personales para funcionarios Fiscalía Concepción. Orden Convenio Marco N° 696228-106-CM19.</t>
  </si>
  <si>
    <t>COMERCIAL DARIO FABBRI LIMITADA</t>
  </si>
  <si>
    <t>76.176.425-K</t>
  </si>
  <si>
    <t>Compra de dos pizarras marcador con vidrio transparente. Orden Convenio Marco N° 696228-111-CM19.</t>
  </si>
  <si>
    <t>ESPACIO BIPOLAR COMUNICACIONES LIMITADA</t>
  </si>
  <si>
    <t>76.201.267-7</t>
  </si>
  <si>
    <t>Compra de 4 maquinas contadora de billetes para Fiscalías Locales de Concepción, Talcahuano, Los Ángeles y Coronel. Licitación Privada Menor.</t>
  </si>
  <si>
    <t>ECGROUP INGENIERIA Y TECNOLOGIA SPA</t>
  </si>
  <si>
    <t>76.280.514-6</t>
  </si>
  <si>
    <t>Servicio de mudanza traslado sillas y sillones desde Fiscalía Regional hasta bodega Los Carros. Orden Convenio Marco N° 696228-124-CM19</t>
  </si>
  <si>
    <t>MUDANZAS VERA HERMANOS LIMITADA</t>
  </si>
  <si>
    <t>76.319.820-0</t>
  </si>
  <si>
    <t>Servicio de coffe para capacitación Sacfi con equipos de foco PDI. martes 13 de agosto. Convenio Marco N° 696228-113-CM19.</t>
  </si>
  <si>
    <t>SERV.BANQUETERIA Y PLANIFICACION EVENTOS</t>
  </si>
  <si>
    <t>76.327.733-K</t>
  </si>
  <si>
    <t>Servicio de coffe capacitación Jornada Ulddeco. Día Jueves 22 de agosto. Orden Convenio Marco N° 696228-114-CM19.</t>
  </si>
  <si>
    <t>Servicio de coffe para jornada capacitación RPA y Delitos Violentos. Orden Convenio Marco N° 696228-122-CM19.</t>
  </si>
  <si>
    <t>Evaluación Psicolaboral estamento técnico Uravit.. Orden Convenio Marco N° 696228-110-CM19</t>
  </si>
  <si>
    <t>BRAVO ARAYA Y FUENTEALBA CONSULTORES LTD</t>
  </si>
  <si>
    <t>76.406.168-3</t>
  </si>
  <si>
    <t>Evaluación estamento auxiliar Fiscalía Regional. Orden de Compra Convenio Marco N° 696228-117-CM19.</t>
  </si>
  <si>
    <t>Servicio de evaluación Psicolaboral estamento Profesional Ugi. Orden Convenio Marco N° 696228-120-CM19.</t>
  </si>
  <si>
    <t>Mantención equipos de aire Fiscalía Yumbel. Licitación Privada Menor.</t>
  </si>
  <si>
    <t>CLIMATIZACION Y SERV. CLIMACOR SUR SPA</t>
  </si>
  <si>
    <t>76.455.464-7</t>
  </si>
  <si>
    <t>Provisión e instalación de bomba de achique y equipo hidroneumático para sala de bomba de agua Fiscalía Regional. Licitación privada Menor.</t>
  </si>
  <si>
    <t>COM ROSA MARIA GALLEGOS RAMIREZ EIRL</t>
  </si>
  <si>
    <t>76.467.023-K</t>
  </si>
  <si>
    <t>Publicación de aviso para cargo Administrativo en FL CCPP y Cañete. Diario El Sur. Domingo 18/08/2019.</t>
  </si>
  <si>
    <t>DIARIO EL SUR S.A.</t>
  </si>
  <si>
    <t>76.564.940-4</t>
  </si>
  <si>
    <t>Publicación Aviso Licitación Pública Habilitación Sala de Entrevista. Diario El Sur. Domingo 01/09/2019.</t>
  </si>
  <si>
    <t>Selección Psicolaboral - Administrativo de Talcahuano y Los Ángeles.</t>
  </si>
  <si>
    <t>SOC.MARTA AMESTICA BELMAR Y CIA.LTDA</t>
  </si>
  <si>
    <t>76.662.800-1</t>
  </si>
  <si>
    <t>Res.FR.N° 430</t>
  </si>
  <si>
    <t>Contrato</t>
  </si>
  <si>
    <t>Licitación Pública para mejoras y habilitación de oficinas en Fiscalía Local de Concepción. Resolución FR.N° 430/2019 de fecha 14 de agosto de 2019. Licitación Pública.</t>
  </si>
  <si>
    <t>YLP CONSTRUCCIONES SPA</t>
  </si>
  <si>
    <t>76.704.923-4</t>
  </si>
  <si>
    <t>Res.FR.N° 462</t>
  </si>
  <si>
    <t>Licitación Pública normalización redes eléctricas y Provisión de sistemas de climatización e iluminación Fiscalía Local de Lebu. Resolución FR.N° 462/2019 de fecha 29 de septiembre de 2019.</t>
  </si>
  <si>
    <t>Compra de dispensador de agua para Uravit. Licitación Privada Menor</t>
  </si>
  <si>
    <t>COMERCIAL CAMPOS Y PARRA LIMITADA</t>
  </si>
  <si>
    <t>76.776.927-K</t>
  </si>
  <si>
    <t>Compra de perforadoras y corcheteras semi industriales para Fiscalía Concepción. Orden Convenio Marco N° 696228-108-CM19</t>
  </si>
  <si>
    <t>77.012.870-6</t>
  </si>
  <si>
    <t>Compra de 4 maquinas modelo C-303 , contadora de monedas para Fiscalías Locales de Concepción, Talcahuano, Los Ángeles y Coronel. Licitación Privada Menor.</t>
  </si>
  <si>
    <t>COMERCIAL TOTALPACK LIMITADA</t>
  </si>
  <si>
    <t>79.948.840-K</t>
  </si>
  <si>
    <t>Compra de sillón ejecutivo y sillas visita para oficina Fiscal Regional. Orden Convenio Marco N° 696228-109-CM19.</t>
  </si>
  <si>
    <t>BASH MUEBLES DE OFICINA LTDA.</t>
  </si>
  <si>
    <t>84.702.300-7</t>
  </si>
  <si>
    <t>Compra de materiales de oficina para stock bodega UEFA., Fiscalía Regional. Orden Convenio Marco N° 696228-115-CM19.</t>
  </si>
  <si>
    <t>DIMERC S.A.</t>
  </si>
  <si>
    <t>96.670.840-9</t>
  </si>
  <si>
    <t>Compra de artículos de oficina requeridos para Fiscalía Concepción. Orden de Compra Convenio Marco N° 696228-121-CM19.</t>
  </si>
  <si>
    <t>DISTRIBUIDORA VERGIO S.A.</t>
  </si>
  <si>
    <t>96.972.190-2</t>
  </si>
  <si>
    <t>Factura</t>
  </si>
  <si>
    <t>10525889,10398343,10592216,10625446,10428365</t>
  </si>
  <si>
    <t>Compra  de Gas  Granel Normal para calefacción Fiscalía Local de Cañete, Yumbel, Talcahuano y Regional.</t>
  </si>
  <si>
    <t>ABASTIBLE S.A.</t>
  </si>
  <si>
    <t>91.806.000-6</t>
  </si>
  <si>
    <t>Servicio envíos de Franqueos normales y certificados  mes de  Julio Fiscalía Regional y Fiscalías Locales Región del Biobío.</t>
  </si>
  <si>
    <t>Servicio de Courier y Valija mes de Julio Fiscalías Locales y Fiscalía Regional.</t>
  </si>
  <si>
    <t>Servicio correo y courier  chilexpress para Fiscalía Regional y Fiscalía Local de Concepción mes de Julio</t>
  </si>
  <si>
    <t>CHILEXPRESS S.A.</t>
  </si>
  <si>
    <t>96.756.430-3</t>
  </si>
  <si>
    <t>230837072,12572619,12575452,12577480,233056911,12562367</t>
  </si>
  <si>
    <t>Servicio de consumo de energía mes de  junio/julio  Fiscalías Locales y Oficinas Atención Ministerio Público - Región del Biobío.</t>
  </si>
  <si>
    <t>COMPAÑIA GENERAL DE ELECTRICIDAD S.A.</t>
  </si>
  <si>
    <t>37167442,37226990,4128106,4131426,37278547,4133007,37344884,37375197,4140990,37455131</t>
  </si>
  <si>
    <t>Servicio de consumo energía  mes de junio/julio  Fiscalías Locales y Oficinas Atención Ministerio Público - Región del Biobío.</t>
  </si>
  <si>
    <t>EMPRESA ELECTRICA DE LA FRONTERA S.A.</t>
  </si>
  <si>
    <t>76.073.164-1</t>
  </si>
  <si>
    <t>49153318,49187148,49190644,49292233,49292317,1794846,1796311,1797205,1798437,49330397,49330398,49579159,49579374,49674070,49708585,1811356</t>
  </si>
  <si>
    <t>Servicio de consumo agua mes de junio/julio  Fiscalías Locales y Oficinas Atención Ministerio Público -Región del Biobío.</t>
  </si>
  <si>
    <t>ESSBIO S.A.</t>
  </si>
  <si>
    <t>76.833.300-9</t>
  </si>
  <si>
    <t>Suministro de Gas para FL Concepción. Serv. 107038028510. Mes de agosto.</t>
  </si>
  <si>
    <t>GAS SUR</t>
  </si>
  <si>
    <t>96.853.490-4</t>
  </si>
  <si>
    <t>Evaluación pericial psicológica</t>
  </si>
  <si>
    <t>MONICA CIFUENTES GUEÑES</t>
  </si>
  <si>
    <t>15.068.987-2</t>
  </si>
  <si>
    <t>VALENTINA VALLEJO CORREA</t>
  </si>
  <si>
    <t>15.098.453-K</t>
  </si>
  <si>
    <t>SEBASTIAN JESUS ZELADA CORDERO</t>
  </si>
  <si>
    <t>15.336.937-2</t>
  </si>
  <si>
    <t>BIOGENETICS LTDA</t>
  </si>
  <si>
    <t>76.052.659-2</t>
  </si>
  <si>
    <t>MOSAIKO SPA</t>
  </si>
  <si>
    <t>76.602.265-0</t>
  </si>
  <si>
    <t>Compra de equipamiento para la Fiscalía Local de Quilpué</t>
  </si>
  <si>
    <t>TAZ S.A.</t>
  </si>
  <si>
    <t>96.891.420-0</t>
  </si>
  <si>
    <t>Compra de luminarias LED para las Fiscalías Locales: Proyecto Regional 2019</t>
  </si>
  <si>
    <t>LUIS CALDERON NETTLE IMP. &amp; EXPORT UNNINOV</t>
  </si>
  <si>
    <t>76.183.081-3</t>
  </si>
  <si>
    <t>Compra de pasaje aéreo - asistencia a seminario APEC Puerto Varas</t>
  </si>
  <si>
    <t>76.204.527-3</t>
  </si>
  <si>
    <t>Servicio de electricidad Fiscalia Local de Isla de Pascua, período desde 01/07/2019 al 30/07/2019 (635kWh) Nro. de cliente 26166-1</t>
  </si>
  <si>
    <t>AGRICOLA Y SERVICIO ISLA DE PASCUA LTDA</t>
  </si>
  <si>
    <t>87.634.600-1</t>
  </si>
  <si>
    <t>GRACIELA ROA DEL CARMEN ARIAS YANEZ</t>
  </si>
  <si>
    <t>3.440.091-1</t>
  </si>
  <si>
    <t>Provisión e instalación de protecciones metálicas en la Fiscalía Local de Quillota</t>
  </si>
  <si>
    <t>MONICA PAOLA CHACANA GONZALEZ</t>
  </si>
  <si>
    <t>12.173.271-8</t>
  </si>
  <si>
    <t>Boleta</t>
  </si>
  <si>
    <t>Servicio consumo de agua Fiscalia Local de La Ligua, período desde 24/06/2019 al 25/07/2019 (12m3) Nro. de cliente 297185-2</t>
  </si>
  <si>
    <t>ESVAL S.A.</t>
  </si>
  <si>
    <t>76.000.739-0</t>
  </si>
  <si>
    <t>Servicio consumo de agua Fiscalia Local de Quillota, período desde 24/06/2019 al 25/07/2019 (12m3) Nro. de cliente 309047-7</t>
  </si>
  <si>
    <t>Servicio consumo de agua Fiscalia Local de Quillota, período desde 24/06/2019 al 25/06/2019(15m3) Nro. de cliente 309043-4</t>
  </si>
  <si>
    <t>Servicio consumo de agua Fiscalia Local de La Calera, período desde 25/06/2019 al 26/07/2019 (80m3) Nro. de cliente 197951-5</t>
  </si>
  <si>
    <t>Servicio consumo de agua Fiscalia Local de San Felipe, período desde 28/06/2019 al 30/07/2019 (80m3) Nro. de cliente 584529-7</t>
  </si>
  <si>
    <t>Servicio consumo de agua Fiscalia Local de Quintero, período desde 24/06/2019 al 25/07/2019 (12m3) Nro. de cliente 223759-8</t>
  </si>
  <si>
    <t>Servicio de electricidad oficina de atención de Petorca, período desde 03/07/2019 al 02/08/2019(267kWh)Nro. de cliente 1346496</t>
  </si>
  <si>
    <t>Servicio de electricidad Fiscalia Local de Viña del Mar, período desde 05/07/2019 al 06/08/2019 (19575kWh) Nro. de cliente 6062646</t>
  </si>
  <si>
    <t>Servicio de electricidad Fiscalía Regional, período desde 19/06/2019 al 19/07/2019 (2603kWh) Nro. de cliente 645096-2</t>
  </si>
  <si>
    <t>CHILQUINTA ENERGIA S.A.</t>
  </si>
  <si>
    <t>96.813.520-1</t>
  </si>
  <si>
    <t>Servicio de electricidad Fiscalía Local de Villa alemana, período desde 24/06/2019 al 24/07/2019 (705kWh) Nro. de cliente 511155-2</t>
  </si>
  <si>
    <t>Servicio de electricidad Fiscalía Local de Villa alemana, período desde 24/06/2019 al 24/07/2019 (358 KwH) Nro. de cliente 511161-7</t>
  </si>
  <si>
    <t>Servicio de electricidad Fiscalía Local de Villa alemana, período desde 24/06/2019 al 24/07/2019 (391 KWH) Nro. de cliente 511162-5</t>
  </si>
  <si>
    <t>Servicio de electricidad Fiscalía Local de Villa alemana, período desde 24/06/2019 al 24/07/2019 (352 KWH) Nro. de cliente 511159-5</t>
  </si>
  <si>
    <t>Servicio de electricidad Fiscalía Local de Quillota, período desde 25/06/2019 al 25/07/2019 (753 kWh) Nro. de cliente 162870-4</t>
  </si>
  <si>
    <t>Servicio de electricidad Fiscalía Local de Quillota, período desde 25/06/2019 al 25/07/2019 (2517 kWh) Nro. de cliente 162871-2</t>
  </si>
  <si>
    <t>Servicio de electricidad Fiscalía Local de Valparaíso, período desde 27/06/2019 al 29/07/2019 (12080 kWh) Nro. de Cliente 600554-3</t>
  </si>
  <si>
    <t>Servicio de electricidad Fiscalía Local de Valparaíso, período desde 27/06/2019 al 29/07/2019 (12080kWh ) Nro. de Cliente 600554-3</t>
  </si>
  <si>
    <t>Servicio de electricidad Fiscalía Regional, período desde 19/06/2019 (1592 kWh) Nro. de cliente 645095-4.</t>
  </si>
  <si>
    <t>Servicio de electricidad Fiscalía Local de Villa alemana, período desde 24/06/2019 al 24/07/2019 (204 kWh) Nro. de cliente 511153-6 8-7</t>
  </si>
  <si>
    <t>Servicio de electricidad Fiscalía Local de Villa alemana, período desde 24/06/2019 al 24/07/2019 (494 kWh) Nro. de cliente 511154-4</t>
  </si>
  <si>
    <t>Servicio de electricidad Fiscalía Local de Villa alemana, período desde24/06/2019 al 24/07/2019 (490 kWh) Nro. de cliente 511158-7</t>
  </si>
  <si>
    <t>Compra de artículos de cafetería para atención de autoridades - Gabinete Fiscal Regional</t>
  </si>
  <si>
    <t>SOC COMERCIAL DISTRIBUCION GLOBAL LTDA</t>
  </si>
  <si>
    <t>76.100.732-7</t>
  </si>
  <si>
    <t>Programa Regional de Capacitación: Contratación de relatoría por capacitación de autocuidado  y gestión por competencias</t>
  </si>
  <si>
    <t>TAKE UP SPA</t>
  </si>
  <si>
    <t>76.341.064-1</t>
  </si>
  <si>
    <t>Contratación de reparación de bombas de agua potable en la en Fiscalia Local de Viña del Mar</t>
  </si>
  <si>
    <t>SERVICIO ELECTRICOS</t>
  </si>
  <si>
    <t>77.081.030-2</t>
  </si>
  <si>
    <t>Programa de Capacitación Regional: Servicio de coffe break para capacitación autocuidado</t>
  </si>
  <si>
    <t>ANDREA ESTHER ZAMORA FERNANDEZ</t>
  </si>
  <si>
    <t>11.620.458-4</t>
  </si>
  <si>
    <t>Adquisición Compra de materiales de oficina para Fiscalías Locales y Fiscalía Regional</t>
  </si>
  <si>
    <t>LIBRERIA REY-SER Y COMPAÑIA LIMITADA</t>
  </si>
  <si>
    <t>89.293.800-8</t>
  </si>
  <si>
    <t>PROVEEDORES INTEGRALES PRISA S.A.</t>
  </si>
  <si>
    <t>Servicio de electricidad Fiscalia Local de La Ligua, período desde 13 de julio 2019- 13 de agosto 2019 (1.442 kWh) Nro. de cliente 5836676</t>
  </si>
  <si>
    <t>Compra de 2 televisores LED paralas Fiscalías Locales de Casablanca y Petorca- Proyectos Regionales 2019</t>
  </si>
  <si>
    <t>REPARACIONES BBCC LTDA</t>
  </si>
  <si>
    <t>76.376.530-K</t>
  </si>
  <si>
    <t>Compra de NVR Hikvision para CCTV - Proyectos Regionales 2019</t>
  </si>
  <si>
    <t>SER. DE SEG. SECURITY CENTER CORP LTDA.</t>
  </si>
  <si>
    <t>77.706.750-8</t>
  </si>
  <si>
    <t>Contratación de servicio de instalación de CCTV en oficina de Petorca - Proyectos Regionales 2019</t>
  </si>
  <si>
    <t>Compra de cámaras de seguridad CCTV - Proyectos Regionales 2019</t>
  </si>
  <si>
    <t>Contratación de servicio de instalación de CCTV en la Fiscalía Local de Valparaiso - Proyectos Regionales 2019</t>
  </si>
  <si>
    <t>Servicio consumo de gas Fiscalia Local de Valparaiso, período desde 10 julio a 10 de agosto (1039 m3) Nro. de cliente 1033656</t>
  </si>
  <si>
    <t>GASVALPO S.A.</t>
  </si>
  <si>
    <t>96.960.800-6</t>
  </si>
  <si>
    <t>Servicio consumo de correOrden de servicio Fiscalias Locales y Fiscalia Regional de Valparaiso, mes de Julio 2019</t>
  </si>
  <si>
    <t>EMPRESA DE CORREOrden de servicio DE CHILE</t>
  </si>
  <si>
    <t>Servicio consumo de correspondencia vía chilexpress, mes de Julio 2019</t>
  </si>
  <si>
    <t>Contratación de servicio de reemplazo e instalación de luminarias LED en las Fiscalia Locales de Limache y Villa Alemana - Proyectos Regionales</t>
  </si>
  <si>
    <t>LUIS ABRAHAM SILVA FLORES</t>
  </si>
  <si>
    <t>11.832.981-3</t>
  </si>
  <si>
    <t>MONICA CIFUENTES GUENES</t>
  </si>
  <si>
    <t>Servicio consumo de agua Oficina atención de Petorca, período desde 11/07/2019 al 09/08/2019 (3 m3) Nro. de cliente 352145-1</t>
  </si>
  <si>
    <t>Servicio consumo de agua Fiscalia Regional de Valparaíso, período desde 11 de julio a 09 agosto (25,17m3) Nro. de cliente 639936-3</t>
  </si>
  <si>
    <t>Servicio consumo de agua Fiscalia Regional de Valparaíso, período desde 11 julio a 09 agosto 2019 (22,14m3) Nro. de cliente 639937-1</t>
  </si>
  <si>
    <t>Servicio consumo de agua Fiscalia Local de San Antonio, período desde 11-07-2019 a 09-08-2019 (69 m3) Nro. de cliente 504391-3</t>
  </si>
  <si>
    <t>Servicio consumo de agua Fiscalia Local de Casablanca, período desde 15/07/2019 al 13/08/2019 (9,20m3) Nro. de cliente 776751-k</t>
  </si>
  <si>
    <t>Reemplazo e instalación de luminarias LED en Fiscalias Locales de La Ligua y Petorca</t>
  </si>
  <si>
    <t>MAV ELECTRIC SPA</t>
  </si>
  <si>
    <t>76.508.004-5</t>
  </si>
  <si>
    <t>Contratación de servicio de reemplazo e instalación de luminarias LED en las Fiscalias Locales de Quillota y La Calera - Proyectos Regionales</t>
  </si>
  <si>
    <t>VICTOR ACEITUNO ORREGO VASOL EIRL</t>
  </si>
  <si>
    <t>76.668.161-1</t>
  </si>
  <si>
    <t>Provisión e instalación de mueble repisero empotrado para Fiscalía Regional</t>
  </si>
  <si>
    <t>PROYECTASPA SPA</t>
  </si>
  <si>
    <t>76.672.475-2</t>
  </si>
  <si>
    <t>PATRICIA EUGENIA PEREIRA AVILA</t>
  </si>
  <si>
    <t>7.988.068-K</t>
  </si>
  <si>
    <t>Contratación de servicio de mantenimiento de caldera de la Fiscalia Local de Valparaíso</t>
  </si>
  <si>
    <t>PROMANT SPA</t>
  </si>
  <si>
    <t>76.662.152-K</t>
  </si>
  <si>
    <t>Servicio consumo de agua Fiscalia Local de Viña del Mar, período desde 17/07 a 14/08 (41m3)Nro. de cliente 771719-9</t>
  </si>
  <si>
    <t>Renovación de suscripción anual de Diario La Tercera - Gabinete Fiscalía Regional</t>
  </si>
  <si>
    <t>76.170.725-6</t>
  </si>
  <si>
    <t>LIcitación Privada Mayor</t>
  </si>
  <si>
    <t>DER N° 23-2019</t>
  </si>
  <si>
    <t>Trabajos de habilitación en inmueble que alberga a la Fiscalía Local de Villa Alemana:  Ley de accesibilidad universal</t>
  </si>
  <si>
    <t>Servicio consumo de agua Fiscalia Local de Valparaíso, período desde 11/07/2019 al 09/08/2019 (83 m3) Nro. de cliente 245303-7</t>
  </si>
  <si>
    <t>Pago de consumo de agua Fiscalia Local de Los Andes, de 17/07 a 14/08 (39 m3)</t>
  </si>
  <si>
    <t>Servicio consumo de agua Fiscalia Local de Quilpue, período desde 19/07/2019 al 17/08/2019 (117 m3) Nro. de cliente 306464-6</t>
  </si>
  <si>
    <t>DER N° 22-2019</t>
  </si>
  <si>
    <t>Contratación de servicio de mantenimiento de equipos de aire acondicionado de las Fiscalias Locales de la Región de Valparaíso</t>
  </si>
  <si>
    <t>EFISER SPA</t>
  </si>
  <si>
    <t>76.598.503-K</t>
  </si>
  <si>
    <t>Servicio de electricidad Fiscalía Local de San Felipe, período desde 09 de julio a 08 de agosto 2019(5.340 kWh) Nro. de cliente 580358-6</t>
  </si>
  <si>
    <t>Por consumo agua potable  y alcantarillado Fiscalía Local  Aysén, período 25/06/2019 al 24/07/2019.</t>
  </si>
  <si>
    <t>Aguas Patagonia de Aysén S.A.</t>
  </si>
  <si>
    <t>99.501.280-4</t>
  </si>
  <si>
    <t>Diligencias causa relevante en Santiago y reunión APEC en Puerto Varas. Pasajes Balmaceda-Santiago-Puerto Montt-Balmaceda para Sr. Fiscal Regional de Aysén. O/C Nº 397209-169-CM19 del 31/07/2019 Mercado Público.</t>
  </si>
  <si>
    <t>Latam Airlines Group S.A.</t>
  </si>
  <si>
    <t>89.862.200-2</t>
  </si>
  <si>
    <t>Persianas luxaflex para sala de reuniones Unidad de Análisis Criminal Fiscalía Regional de Aysén.</t>
  </si>
  <si>
    <t>Díaz y Pérez Limitada</t>
  </si>
  <si>
    <t>76.968.20-1</t>
  </si>
  <si>
    <t>Por consumo agua potable  y alcantarillado Fiscalía Local  Chile Chico, período 26/06/2019 al 26/07/2019.</t>
  </si>
  <si>
    <t>Por consumo agua potable (cargo fijo) Fiscalía Local  Chile Chico, período 26/06/2019 al 26/07/2019.</t>
  </si>
  <si>
    <t>Por consumo agua potable  y alcantarillado Fiscalía Local  Cisnes, período 24/06/2019 al 25/07/2019.</t>
  </si>
  <si>
    <t>Traslado de Administradora Fiscalía Local de Chile Chico desde Chile Chico a Cochrane (ida y vuelta), concurrencia a Fiscalía Local de Cochrane.</t>
  </si>
  <si>
    <t>Rodrigo Cristian Vargas Alarcón</t>
  </si>
  <si>
    <t>15.304.210-1</t>
  </si>
  <si>
    <t>Jornada UE ULDDECO - Delitos Tributarios. Pasajes Balmaceda - Santiago ida y vuelta para Fiscal Adjunto Fiscalía Local de Aysén.</t>
  </si>
  <si>
    <t>Por consumo agua potable  y alcantarillado Fiscalía Local  Cochrane, período 27/06/2019 al 29/07/2019.</t>
  </si>
  <si>
    <t>Jornada Unidad Especializada UNAC: Taller Internacional APEC, en Puerto Varas. Pasajes Balmaceda - Pto. Montt (ida y vuelta), para Fiscal Adjunto Jefe Fiscalía Local de Coyhaique. O/C Nº 697209-170-CM19 del 05/08/2019 Mercado Público.</t>
  </si>
  <si>
    <t>Jornada UE ULDDECO - Delitos Tributarios, en Santiago. Pasaje Santiago - Balmaceda, para Abogado Asesor Fiscalía Regional de Aysén. O/C Nº 697209-171-CM19 del 05/08/2019 Mercado Público.</t>
  </si>
  <si>
    <t>Servicio de digitalización carpetas de investigación terminadas de la Fiscalía Local de Aysén.</t>
  </si>
  <si>
    <t>Angélica Isabel Antrillao Poblete</t>
  </si>
  <si>
    <t>18.470.511-7</t>
  </si>
  <si>
    <t>Curso Litigación oral inicial N°2. Pasajes Balmaceda - Santiago (ida y vuelta) para Técnico Operativo de Causas Fiscalía Local de Aysén. O/C Nº 697209-172-CM19 del 06/08/2019 Mercado Público.</t>
  </si>
  <si>
    <t>Servicio traslado taxi Fiscalía Local de Coyhaique</t>
  </si>
  <si>
    <t>Juan Fernando García Mansilla</t>
  </si>
  <si>
    <t>7.927.278-7</t>
  </si>
  <si>
    <t>Consumo energía eléctrica Fiscalía Regional y Fiscalía Local de Coyhaique, período 02/07/2019 al 02/08/2019.</t>
  </si>
  <si>
    <t>Empresa Eléctrica de Aysén S.A.</t>
  </si>
  <si>
    <t>88.272.600-2</t>
  </si>
  <si>
    <t>Insumos coffee break para actividad de Vinculación con los Presidentes de las Juntas de Vecinos de Coyhaique.</t>
  </si>
  <si>
    <t>María Cristina Novoa Salinas</t>
  </si>
  <si>
    <t>5.850.508-0</t>
  </si>
  <si>
    <t>Tambor para impresora de cheques Ricoh MP 301, Unidad de Finanzas Fiscalía Regional de Aysén.</t>
  </si>
  <si>
    <t>ML Computación y Tecnología Ltda.</t>
  </si>
  <si>
    <t>77.664.150-2</t>
  </si>
  <si>
    <t>Diseño diploma Seminario Trata de Personas, Fiscalía Regional de Aysén.</t>
  </si>
  <si>
    <t>Nelson Antonio Reyes Reyes</t>
  </si>
  <si>
    <t>16.880.102-5</t>
  </si>
  <si>
    <t>Taller Atención a Víctimas y Testigos. Pasajes Balmaceda-Santiago (ida y vuelta), para Administrador Fiscalías Locales Aysén/Cisnes. O/C Nº 697209-173-CM19 del 06/08/2019 Mercado Público.</t>
  </si>
  <si>
    <t>Insumos coffee break para Taller de EIVG, Fiscalía Regional de Aysén.</t>
  </si>
  <si>
    <t>Pastelería y Gastronomía EA Limitada</t>
  </si>
  <si>
    <t>77.033.417-9</t>
  </si>
  <si>
    <t>Taller de Atención a Víctimas y Testigos. Pasajes Balmaceda-Santiago (ida y vuelta), para Técnico Operativo de Causas Fiscalía Local de Coyhaique. O/C Nº 697209-174-CM19 del 09/08/2019 Mercado Público.</t>
  </si>
  <si>
    <t>Taller de Atención a Víctimas y Testigos. Pasajes Balmaceda-Santiago (ida y vuelta), para Administrativo Operativo de Causas Fiscalía Local de Aysén. O/C Nº 697209-175-CM19 del 09/08/2019 Mercado Público.</t>
  </si>
  <si>
    <t>Taller de Atención a Víctimas y Testigos. Pasajes Balmaceda - Santiago (ida y vuelta) para Jefe Unidad URAVIT Fiscalía Regional de Aysén. O/C N° 697209-177-CM19 del 09/08/2019 Mercado Público.</t>
  </si>
  <si>
    <t>Apoyo administrativo causa relevante en Temuco. Pasajes Balmaceda-Temuco (ida y vuelta), para Técnico Unidad de Gestión e Informática Fiscalía Regional de Aysén.</t>
  </si>
  <si>
    <t>Focus Group - Proyecto Sistema de Integridad para el Ministerio Público. Pasaje Balmaceda - Santiago para Profesional RR.HH. Fiscalía Regional de Aysén.</t>
  </si>
  <si>
    <t>Soc. de Turismo e Inversiones Inmobiliarias Limitada.</t>
  </si>
  <si>
    <t>Focus Group - Proyecto Sistema de Integridad para el Ministerio Público. Pasaje Balmaceda - Santiago (ida y vuelta) para Director Ejecutivo Regional Fiscalía Regional de Aysén.</t>
  </si>
  <si>
    <t>Jornada UE Drogas. Pasajes Balmaceda - Santiago (ida y vuelta) para Abogado Asesor Fiscalía Regional de Aysén. O/C N° 697209-176-CM19 del 09/08/2019 Mercado Público.</t>
  </si>
  <si>
    <t>Focus Group - Proyecto Sistema de Integridad para el Ministerio Público. Cambio fecha pasaje Balmaceda - Santiago para Profesional RRH.HH. Fiscalía Regional de Aysén.</t>
  </si>
  <si>
    <t>Diligencias causa relevante, en Santiago. Pasajes Temuco - Santiago para Fiscal Adjunto y Abogado Asistente.</t>
  </si>
  <si>
    <t>Jornada UE Drogas, en Santiago. Pasajes Balmaceda - Santiago (ida y vuelta) para Fiscal Adjunto Fiscalía de Coyhaique.</t>
  </si>
  <si>
    <t>Diligencias causa relevante en Arica. Pasajes Temuco - Arica (ida y vuelta) para Fiscal Adjunto Fiscalía Regional IV Región.</t>
  </si>
  <si>
    <t>Focus Group - Proyecto Sistema de Integridad para el Ministerio Público. Pasaje Balmaceda - Santiago (ida y vuelta) para Jefe Unidad de Administración, Finanzas y RR.HH. Fiscalía Regional de Aysén.</t>
  </si>
  <si>
    <t>Maleta y asiento para Sr. Fiscal Regional de Aysén. Diligencias causa relevante en Santiago y Reunión APEC en Puerto Varas.</t>
  </si>
  <si>
    <t>Por consumo electricidad  Fiscalía Local de Aysén, período 10/07/2019 al 12/08/2019</t>
  </si>
  <si>
    <t xml:space="preserve">Por consumo agua potable Fiscalía Regional Aysén y Fiscalía Local Coyhaique, período 123/07/2019 al 12/08/2019. </t>
  </si>
  <si>
    <t>Reuniones Infraestructura, DIVEST, DIVINF y Jornada de Gestión y Simulación Procesos de Negocios, en Santiago. Pasajes Balmaceda - Santiago (ida y vuelta) para Jefe Unidad de Gestión e Informática Fiscalía Regional de Aysén.</t>
  </si>
  <si>
    <t>Focus Group "Sistema de Integridad para el Ministerio Público, en Santiago. Pasajes Balmaceda - Santiago (ida y vuelta) para Técnico Unidad Asesoría Jurídica Fiscalía Regional de Aysén.</t>
  </si>
  <si>
    <t>09 Galvanos para expositores Seminario Trata de Personas día 23-08-19,</t>
  </si>
  <si>
    <t>Marco Antonio Ossa Carrasco</t>
  </si>
  <si>
    <t>15.968.917-4</t>
  </si>
  <si>
    <t>Servicio de coffee break Ceremonia Entrevista Investigativa Videograbada.</t>
  </si>
  <si>
    <t>Claudio Andrés Pérez Ruíz</t>
  </si>
  <si>
    <t>10.854.842-8</t>
  </si>
  <si>
    <t>Servicio de coffe break días 20/08/19 y 01/10/19; Taller Habilidades Directivas.</t>
  </si>
  <si>
    <t>Pasaje a la ciudad de Santiago, para Técnico Unidad de Gestion e Informática Fiscalía Regional de Aysén; Curso 2 Seguridad de la Información.</t>
  </si>
  <si>
    <t>Traslado autoridades y Fiscal Regional de Aysén; Seminario Trata de Personas.</t>
  </si>
  <si>
    <t>Manuel Sotero Molina Díaz</t>
  </si>
  <si>
    <t>5.881.008-8</t>
  </si>
  <si>
    <t>Arreglo floral para ceremonia Entrevista Videograbada.</t>
  </si>
  <si>
    <t>Florería y Venta de Plantas M° Soledad Vera</t>
  </si>
  <si>
    <t>76.436.941-6</t>
  </si>
  <si>
    <t>Traslado de 2.506 lts. de petróleo para calefacción FL Aysen.</t>
  </si>
  <si>
    <t>Jaime René Carrillo Vera</t>
  </si>
  <si>
    <t>5.084.436-6</t>
  </si>
  <si>
    <t>Petróleo para caldera FL Cochrane.</t>
  </si>
  <si>
    <t>Inversiones J y M Ltda.</t>
  </si>
  <si>
    <t>76.061.563-3</t>
  </si>
  <si>
    <t>Pasaje  a Santiago; para Fiscal Adjunto Jefe Unidad de Análisis Criminal Fiscalía Regional de Aysén.  Capacitación SACFI.</t>
  </si>
  <si>
    <t>Pasaje  a Santiago; para Profesional Unidad de Análisis Criminal Fiscalía Regional de Aysén.  Capacitación SACFI.</t>
  </si>
  <si>
    <t>03 Timbres Foliadores automáticos.</t>
  </si>
  <si>
    <t>Humberto Garetto e Hijos Limitada</t>
  </si>
  <si>
    <t>81.771.100-6</t>
  </si>
  <si>
    <t>Publicación de aviso llamado a concurso publico cargo Profesional UGI.</t>
  </si>
  <si>
    <t>Cía. Periodística e Imprenta Tamango S.A.</t>
  </si>
  <si>
    <t>96.695.300-4</t>
  </si>
  <si>
    <t>Empresa Periodística de Aysén S.A.</t>
  </si>
  <si>
    <t>96.843.890-5</t>
  </si>
  <si>
    <t>Muro Mampostería y tabiquería sector oficinas SACFI por calle Simon Bolívar.</t>
  </si>
  <si>
    <t>Constructora J.R.A. Ltda.</t>
  </si>
  <si>
    <t>76.612.578-6</t>
  </si>
  <si>
    <t>Verónica Jacqueline Castillo Ortiz</t>
  </si>
  <si>
    <t>16.354.372-9</t>
  </si>
  <si>
    <t>Cambio de fecha Pasaje Sr. Fiscal Regional de Aysén; Puerto Montt Balmaceda.</t>
  </si>
  <si>
    <t>Por la adquisición de 2.315 lts. de petróleo para caldera F.R.</t>
  </si>
  <si>
    <t>Mantención scanner HP 7000 S2; Incluye Kit mantención y flete.</t>
  </si>
  <si>
    <t>05 letreros horario de atención de público para Fiscalías Locales de la Región.</t>
  </si>
  <si>
    <t>Diseñadores del Sur Ltda.</t>
  </si>
  <si>
    <t>76.002.966-1</t>
  </si>
  <si>
    <t>Recambio y reposición de sistema eléctrico datos y cámara oficina de Recepción FR y FL Coyhaique.</t>
  </si>
  <si>
    <t>Pasaje Sr. Fiscal Regional de Aysén, Balmaceda-Santiago.  Diligencias causa relevante.</t>
  </si>
  <si>
    <t>Pasaje Sr. Fiscal Regional de Aysén, Santiago - Balmaceda.</t>
  </si>
  <si>
    <t>Pasaje destino final ciudad de Concepción; salida 25/09/2019 regreso 27/09/2019; Jornada de Trabajo Macrozona Sur sobre Evidencia Digital.</t>
  </si>
  <si>
    <t>4 Kit HDCVI FULL HD-4, cámaras de vigilancia visión nocturna con accesorios para su instalación. Inversión FAE 2019.</t>
  </si>
  <si>
    <t>Conrado Javier Leiva Flores</t>
  </si>
  <si>
    <t>16.101.790-6</t>
  </si>
  <si>
    <t>Consumo energía eléctrica  Fiscalía Local de Cochrane, período 25/06/2019 al 26/08/2019.</t>
  </si>
  <si>
    <t>Consumo energía eléctrica  Fiscalía Local de Cisnes, período 25/06/2019 al 26/08/2019.</t>
  </si>
  <si>
    <t>Diligencias causa relevante en Temuco. Pasajes para Abogado Asesor Fiscalía Regional de Aysén.</t>
  </si>
  <si>
    <t>Servicio de coffee break para Taller Gestión del Desempeño, Fiscalía Regional de Aysén.</t>
  </si>
  <si>
    <t>Jornada UE DDHH, en Santiago. Pasaje para Fiscal Adjunto Fiscalía Local de Cochrane. O/C Nº 697209-188-CM19 del 29/08/2019 Mercado Público.</t>
  </si>
  <si>
    <t>Reunión con Bibliotecaria Fiscalía Nacional y Jornada UE URPADVI, en Santiago. Pasaje para Abogado Unidad Asesoría Jurídica Fiscalía Regional de Aysén. O/C Nº 697209-189-CM19 del 29/08/2019 Mercado Público.</t>
  </si>
  <si>
    <t>Res. DER N° 11/2019</t>
  </si>
  <si>
    <t>Por servicios de Relatoría de Talleres de Autocuidado para FR y FLs. Resol. DER N° 11/2019 del 19-08-19.</t>
  </si>
  <si>
    <t>Rito Consultores SPA</t>
  </si>
  <si>
    <t>76.302.484-9</t>
  </si>
  <si>
    <t>Remodelación oficinas centralizado FL Aysén.</t>
  </si>
  <si>
    <t>Obras y Const. José G. Navarro González</t>
  </si>
  <si>
    <t>76.181.368-4</t>
  </si>
  <si>
    <t>Franqueo convenido,  consumo mes de agosto 2019</t>
  </si>
  <si>
    <t>Empresa de Correos de Chile S.A.</t>
  </si>
  <si>
    <t>500 carpetas colgantes para F.L.Pta.Arenas</t>
  </si>
  <si>
    <t>Iván Stipicic Matic</t>
  </si>
  <si>
    <t>8.588.169-8</t>
  </si>
  <si>
    <t>Climatizador para oficina jefe UGI</t>
  </si>
  <si>
    <t>Importadora New Ark Ltda.</t>
  </si>
  <si>
    <t>76.244.740-1</t>
  </si>
  <si>
    <t>200 tarjetas de presentación para Directora Ejecutiva Regional</t>
  </si>
  <si>
    <t>Marangunic Hnos.Ltda.</t>
  </si>
  <si>
    <t>80.586.800-7</t>
  </si>
  <si>
    <t>Audífono Plantronics Encorepro HW 520 para URAVIT</t>
  </si>
  <si>
    <t>Asesoría Laura Urbina Venegas EIRL</t>
  </si>
  <si>
    <t>76.471.286-2</t>
  </si>
  <si>
    <t>3.500 carpetas para fiscales  3/1 color en cartulina 350 grs.según cotización para fiscalías locales</t>
  </si>
  <si>
    <t>Servicios Gráficos Moris Ltda.</t>
  </si>
  <si>
    <t>77.564.260-2</t>
  </si>
  <si>
    <t>6.500 carpetas para UTG 3/1 color en cartulina 270 grs.según cotización para fiscalías locales</t>
  </si>
  <si>
    <t>3 circuito cerrado para URAVIT</t>
  </si>
  <si>
    <t>Hand Life SPA</t>
  </si>
  <si>
    <t>76.998.309-0</t>
  </si>
  <si>
    <t>300 tarjetas de presentación para fiscal regional.</t>
  </si>
  <si>
    <t>700 carpetas colgantes para F.L.Pta.Arenas</t>
  </si>
  <si>
    <t>15 pendrive 16GB para Unidad de informática</t>
  </si>
  <si>
    <t>Com.Redoffice Magallanes Ltda.</t>
  </si>
  <si>
    <t>78.307.990-9</t>
  </si>
  <si>
    <t>Pasaje Pta.Arenas/Santiago/Pta.Arenas 19 al 22/08/19 y pasaje Santiago/Pta.Arenas día 22/08/19 por comisión de servicio(02 funcionarios)</t>
  </si>
  <si>
    <t>Cambio pasaje Santiago/Punta Arenas día 11/08/19 por comisión de servicio</t>
  </si>
  <si>
    <t>Publicación aviso concurso público día 04/08/19  Administrativo de Apoyo para URAVIT</t>
  </si>
  <si>
    <t>Inversiones Patagonica  S.A.</t>
  </si>
  <si>
    <t>76.000.759-5</t>
  </si>
  <si>
    <t>Empresa de Publicaciones La Prensa Austral Ltda.</t>
  </si>
  <si>
    <t>85.732.200-2</t>
  </si>
  <si>
    <t>Suscripción diario digital agosto-diciembre 2019 para fiscalía regional</t>
  </si>
  <si>
    <t>17-FN Nº 2075</t>
  </si>
  <si>
    <t>Peritaje privado para P.CH.Z.,causa RUC 19000xxxxxx-x</t>
  </si>
  <si>
    <t>Ana María Vargas Fernandez</t>
  </si>
  <si>
    <t>13.741.501-1</t>
  </si>
  <si>
    <t>Pasaje Pto.Montt/Pta.Arenas/Pto.Montt 29/08 al 03/09/19</t>
  </si>
  <si>
    <t>Pasaje Porvenir/Pta.Arenas/Porvenir días 03 y 05/09/19 por comisión de servicio</t>
  </si>
  <si>
    <t>Aerovías DAP S.A.</t>
  </si>
  <si>
    <t>89.428.000-k</t>
  </si>
  <si>
    <t>Cambio horario pasaje Santiago/Pta. Arenas día 11/08/19 por comisión de servicio</t>
  </si>
  <si>
    <t xml:space="preserve">Pasajes Porvenir/Pta. Arenas día 11/08/19 por comisión de servicio </t>
  </si>
  <si>
    <t>Transbordadora Austral Broom S.A.</t>
  </si>
  <si>
    <t>82.074.900-6</t>
  </si>
  <si>
    <t>Pasajes Pta. Arenas/Porvenir día 17/08/19 por comisión de servicio</t>
  </si>
  <si>
    <t>Endoso pasaje por cambio usuario viaje Pto.Williams 28 y 30/08/19 por comisión de servicio</t>
  </si>
  <si>
    <t>Publicación días 10 y 11 de agosto 2019 aviso Licitación Pública Servicio Arriendo de Vehículos para Región de Magallanes</t>
  </si>
  <si>
    <t>Pasaje Pta.Arenas/Santiago  día 18/08/2019 por comisión de servicio</t>
  </si>
  <si>
    <t>Sky Airlines S.A.</t>
  </si>
  <si>
    <t>88.417.000-1</t>
  </si>
  <si>
    <t>Pasaje Pta.Arenas/Santiago día 20/08/19 y Santiago/Pta.Arenas   día 07/09/2019 por comisión de servicio(02 funcionarios)</t>
  </si>
  <si>
    <t>Pasajes Pta. Arenas/Porvenir día 13/08/19 por comisión de servicio</t>
  </si>
  <si>
    <t xml:space="preserve">Pasajes Porvenir/Pta. Arenas día 14/08/19 por comisión de servicio </t>
  </si>
  <si>
    <t>Peritaje privado para J.M.M.F.,causa RUC 1900xxxxxx-x</t>
  </si>
  <si>
    <t>Pasaje Pta.Arenas/Porvenir/Pta.Arenas día 28/08/19 por comisión de servicio (03 funcionarios)</t>
  </si>
  <si>
    <t>Peritaje privado para S.A.R.P.,causa RUC 1800xxxxx-x</t>
  </si>
  <si>
    <t>Pasajes Pta. Arenas/Santiago día 11/09/19 por comisión de servicio</t>
  </si>
  <si>
    <t>Peritaje privado para J.D.A.M. causa RUC 1900xxxxxx-x</t>
  </si>
  <si>
    <t>Pasaje Pta.Arenas/Pto.Natales/Pta.Arenas días 17 y 22/08/19 por comisión de servicio</t>
  </si>
  <si>
    <t>Buses Fernandez Ltda.</t>
  </si>
  <si>
    <t>77.492.710-7</t>
  </si>
  <si>
    <t>Pasaje Pta.Arenas/Santiago/Pta.Arenas 28 al 30/08/19 y pasaje Santiago/Pta.Arenas día 30/08/19 por comisión de servicio(02 funcionarios)</t>
  </si>
  <si>
    <t>Pasaje Pta.Arenas/Santiago  día 28/08/2019 por comisión de servicio</t>
  </si>
  <si>
    <t>Pasaje Porvenir/Pta.Arenas/Porvenir días 26 y 27/08/19 por comisión de servicio</t>
  </si>
  <si>
    <t>Pasaje Pta.Arenas/Santiago/Pta.Arenas  días 05 y 06 /09/19. por comisión de servicio</t>
  </si>
  <si>
    <t>Lavado manteles para F.L.Pta.Arenas</t>
  </si>
  <si>
    <t>Juana Cabero Huinao</t>
  </si>
  <si>
    <t>9.874.389-8</t>
  </si>
  <si>
    <t>Pasaje Pta.Arenas/Santiago/Pta.Arenas  días 03 y 05/09/19 por comisión de servicio</t>
  </si>
  <si>
    <t>Endoso pasaje Porvenir/Pta.Arenas/Porvenir  días 03 y 05/09/19 por comisión de servicio</t>
  </si>
  <si>
    <t>Peritaje privado para  L.P.V.F.causa RUC 1900xxxxxx-x</t>
  </si>
  <si>
    <t>Pasaje Pta.Arenas/Santiago/Pta.Arenas  días 02 y 08/09/19 por comisión de servicio</t>
  </si>
  <si>
    <t>Pasajes Pta. Arenas/Porvenir día 29/08/19 por comisión de servicio</t>
  </si>
  <si>
    <t>Pasaje Porvenir/Pta.Arenas día 29/08/19  por comisión de servicio</t>
  </si>
  <si>
    <t>Pasaje Santiago/Pta.Arenas  día 05/09/19.</t>
  </si>
  <si>
    <t xml:space="preserve">Pasaje Pta.Arenas/Santiago día 06/09/19 </t>
  </si>
  <si>
    <t>Servicio amplificación,iluminación,animación y musicalización cena aniversario 25/10/09</t>
  </si>
  <si>
    <t>Esteban Figueroa Nancul</t>
  </si>
  <si>
    <t>13.527.408-9</t>
  </si>
  <si>
    <t>Reparación caldera F.L.Pta.Arenas</t>
  </si>
  <si>
    <t>Construcciones Alex Guarda Medina EIRL</t>
  </si>
  <si>
    <t>76.963.686-2</t>
  </si>
  <si>
    <t>Pasaje Pta.Arenas/Santiago día 05/09/19 por comisión de servicio</t>
  </si>
  <si>
    <t>Pasaje Santiago/Pta.Arenas  día 08/09/19 por comisión de servicio</t>
  </si>
  <si>
    <t>Pasaje Pta.Arenas/Santiago día 23/09/19 por comisión de servicio</t>
  </si>
  <si>
    <t>Pasaje Santiago/Pta.Arenas  día 25/09/19 por comisión de servicio</t>
  </si>
  <si>
    <t>Provisión e instalación 3 focos led exterior fiscalía regional.Considera materiales,mano de obra y retiro luminarias.</t>
  </si>
  <si>
    <t>John Bustios Torres</t>
  </si>
  <si>
    <t>13.326.204-0</t>
  </si>
  <si>
    <t>Pasaje Santiago/Pta.Arenas/Santiago días 01 al 04/09/19 por comisión de servicio</t>
  </si>
  <si>
    <t>Reparación cañeria en sala caldera F.L.Pta.Arenas</t>
  </si>
  <si>
    <t>Fredy Pena Ruíz</t>
  </si>
  <si>
    <t>8.989.160-4</t>
  </si>
  <si>
    <t>Cambio bomba en caldera sector sur F.L.Pta.Arenas</t>
  </si>
  <si>
    <t>Endoso pasaje Porvenir/Pta.Arenas/Porvenir días 09 y 10/09/19  por comisión de servicio</t>
  </si>
  <si>
    <t>Pasaje Pta.Arenas/Pto.Natales/Pta.Arenas día 05/09/19 por comisión de servicio</t>
  </si>
  <si>
    <t>Retiro ,traslado y disposición final de 10 mts.cúbicos residuos especiales de F.L.Pta.Arenas</t>
  </si>
  <si>
    <t>Bipacor Comercial y Servicios SPA</t>
  </si>
  <si>
    <t>76.782.281-2</t>
  </si>
  <si>
    <t>Pasaje Pta.Arenas/Concepción 25/09/19 y  Pta.Arenas/Concepción/Pta.Arenas días 25 y 28/09/19 por comisión de servicio (02 funcionarios)</t>
  </si>
  <si>
    <t>Consumo electricidad Fiscalía Regional  desde el 27/06/19 al 26/07/19</t>
  </si>
  <si>
    <t>Edelmag S.A.</t>
  </si>
  <si>
    <t>88.221.200-9</t>
  </si>
  <si>
    <t>Consumo electricidad Fiscalía Regional  desde el 27/07/19 al 27/08/19</t>
  </si>
  <si>
    <t>Consumo electricidad Fiscalía Local Punta Arenas  desde el 28/06/19 al 29/07/19</t>
  </si>
  <si>
    <t>Consumo electricidad Fiscalía Local Punta Arenas  desde el 30/07/19 al 28/08/19</t>
  </si>
  <si>
    <t>Consumo electricidad Fiscalía Local Puerto Natales  desde el 05/07/19 al 06/08/19</t>
  </si>
  <si>
    <t>Consumo electricidad Fiscalía Local Porvenir  desde el 25/06/19 al 25/07/19</t>
  </si>
  <si>
    <t>Consumo electricidad Fiscalía Local Porvenir  desde el 26/07/19 al 26/08/19</t>
  </si>
  <si>
    <t>Servicio franqueo convenido Fiscalía Regional y Fiscalías Locales julio 2019</t>
  </si>
  <si>
    <t>Empresa de Correos de Chile</t>
  </si>
  <si>
    <t>Servicio franqueo convenido Fiscalía Regional y  F.L.Pta.Arenas julio 2019</t>
  </si>
  <si>
    <t>Consumo agua potable  Fiscalía Regional desde el   05/07/19 al 06/08/19</t>
  </si>
  <si>
    <t>Aguas Magallanes S.A.</t>
  </si>
  <si>
    <t>76.215.628-8</t>
  </si>
  <si>
    <t>Consumo agua potable  Fiscalía Local Pta.Arenas   desde el   10/07/19 al 09/08/19</t>
  </si>
  <si>
    <t>76.215.628-9</t>
  </si>
  <si>
    <t>Consumo agua potable  Fiscalía Local Pto.Natales   desde el   18/07/19 al 19/08/19</t>
  </si>
  <si>
    <t>Consumo agua potable  Fiscalía Local Porvenir desde el   05/07/19 al 05/08/19</t>
  </si>
  <si>
    <t>Consumo gas  Fiscalía Regional  desde el  19/07/19 al 21/08/19</t>
  </si>
  <si>
    <t>Gasco S.A.</t>
  </si>
  <si>
    <t>90.310.000-1</t>
  </si>
  <si>
    <t>Consumo gas  Fiscalía Local Pta.Arenas   desde el 05/07/19 al 06/08/19</t>
  </si>
  <si>
    <t>Consumo gas Fiscalía Local Pto.Natales  desde el    04/07/19 al 05/08/19</t>
  </si>
  <si>
    <t>Consumo gas Fiscalía Local Porvenir  desde el 05/07/19 al 05/08/19</t>
  </si>
  <si>
    <t>Reparación en baños Fiscalia Regional y local de Temuco.</t>
  </si>
  <si>
    <t>Juan Antonio Antilef Salazar</t>
  </si>
  <si>
    <t>13.515.861-5</t>
  </si>
  <si>
    <t>Publicación aviso concurso publico Fiscalia Regional</t>
  </si>
  <si>
    <t>Sociedad Periodística Araucanía S.A.</t>
  </si>
  <si>
    <t>87.778.800-8</t>
  </si>
  <si>
    <t>Reparación sistema cierre puertas sala guardias Fiscalía local Temuco</t>
  </si>
  <si>
    <t>Compañía De Telecomunicaciones Belltel Ltda</t>
  </si>
  <si>
    <t>77.803.150-7</t>
  </si>
  <si>
    <t>Reparación portón acceso Fiscalia local Nueva Imperial</t>
  </si>
  <si>
    <t>Mario Gonzalo Benavente Sepulveda</t>
  </si>
  <si>
    <t>10.239.902-1</t>
  </si>
  <si>
    <t>Pasajes aéreos para funcionario en comisión de servicio, trayecto Temuco-Stgo.-Temuco.</t>
  </si>
  <si>
    <t>Latam Airlines Group S.A</t>
  </si>
  <si>
    <t>Reparación caja fuerte Fiscalia local Collipulli</t>
  </si>
  <si>
    <t>Jose Aravena Faundez</t>
  </si>
  <si>
    <t>8.476.961-4</t>
  </si>
  <si>
    <t>Adquisición de petróleo para calefacción Fiscalia local Collipulli</t>
  </si>
  <si>
    <t>Sociedad Comercial Fyf Diaz Teppa Limitada.</t>
  </si>
  <si>
    <t>76.483.537-9</t>
  </si>
  <si>
    <t>Diferencia por cambio pasaje para funcionario en comisión de servicio.</t>
  </si>
  <si>
    <t xml:space="preserve">Diferencia por cambio pasaje para funcionario en comisión de servicio. </t>
  </si>
  <si>
    <t>Reparación sillas ejecutivas uso Fiscalía Alta Complejidad</t>
  </si>
  <si>
    <t>Silki Paola Alvear Valenzuela</t>
  </si>
  <si>
    <t>11.476.777-8</t>
  </si>
  <si>
    <t>Adquisición de portacredenciales con lanyard para tarjetas identificación público. Proyecto seguridad personas.</t>
  </si>
  <si>
    <t>Cabrera Y Jobin Publicidad Limitada</t>
  </si>
  <si>
    <t>76.188.557-K</t>
  </si>
  <si>
    <t>Servicio cafetería para asistentes taller Trabajo en equipo y comunicación.</t>
  </si>
  <si>
    <t>Eventos Y Convenciones Turísticas S.A.</t>
  </si>
  <si>
    <t>76.008.643-6</t>
  </si>
  <si>
    <t>Arriendo de telón y servicio cafetería para asistentes taller Gestión de desempeño.</t>
  </si>
  <si>
    <t>Reparación tótem atención de publico Fiscalía local Pucón</t>
  </si>
  <si>
    <t>Adquisición de laminas para termolaminados uso Fiscalia Regional</t>
  </si>
  <si>
    <t>Distribuidora Vergio S.A.</t>
  </si>
  <si>
    <t xml:space="preserve">Pasajes aéreos para relatores, trayecto Stgo.- Temuco Stgo. </t>
  </si>
  <si>
    <t>Adquisición de bebidas para actividad deportivas Programa calidad de vida.</t>
  </si>
  <si>
    <t>Dimerc S.A.</t>
  </si>
  <si>
    <t>Adquisición de combustible para calefacción Fiscalia Regional</t>
  </si>
  <si>
    <t>Comercializadora Perez Y Compañía Spa</t>
  </si>
  <si>
    <t>76.079.284-5</t>
  </si>
  <si>
    <t>Servicio cafetería reuniones especialidad jurídica.</t>
  </si>
  <si>
    <t>Gastroservice Spa</t>
  </si>
  <si>
    <t>76.565.896-9</t>
  </si>
  <si>
    <t>Licitación Privada</t>
  </si>
  <si>
    <t>Resolución DER N°52</t>
  </si>
  <si>
    <t>Reposición de pavimento en Unidad de Recursos Humanos.</t>
  </si>
  <si>
    <t>Constructora Ccm Ltda</t>
  </si>
  <si>
    <t>76.120.921-3</t>
  </si>
  <si>
    <t>Resolución DER N°53</t>
  </si>
  <si>
    <t>Reposición de cielo modular en Fiscalia local Lautaro</t>
  </si>
  <si>
    <t>Provisión e instalación de lamina de seguridad vehículos proyecto seguridad Fiscales</t>
  </si>
  <si>
    <t>Eduardo Javier Pastene Lagos</t>
  </si>
  <si>
    <t>8.159.283-7</t>
  </si>
  <si>
    <t>Resolución FN N°1663</t>
  </si>
  <si>
    <t>Obras de readecuación de espacios en inmueble oficina atención Purén</t>
  </si>
  <si>
    <t>Adquisición de materiales de oficina para fiscalías de la región.</t>
  </si>
  <si>
    <t>Proveedores Integrales Prisa S.A</t>
  </si>
  <si>
    <t>Resolución DER N°50</t>
  </si>
  <si>
    <t>Suministro en instalación de cámaras de seguridad en Fiscalia local Carahue</t>
  </si>
  <si>
    <t>Adquisición de muebles organizadores proyecto ingreso y asignación causas 2019</t>
  </si>
  <si>
    <t>Enilda Teresa Figueroa Mellado</t>
  </si>
  <si>
    <t>6.189.318-0</t>
  </si>
  <si>
    <t>Servicio empaste documentación contable Unidad Finanzas.</t>
  </si>
  <si>
    <t>Jorge Vargas Fernandez</t>
  </si>
  <si>
    <t>9.506.999-1</t>
  </si>
  <si>
    <t>Reparaciones de gasfitería en baños edificio Fiscalia Regional</t>
  </si>
  <si>
    <t>Mario Huenchupan Vega</t>
  </si>
  <si>
    <t>4.741.726-0</t>
  </si>
  <si>
    <t>Adquisición de petróleo para calefacción Fiscalia local  Victoria</t>
  </si>
  <si>
    <t>Resolución FR N°606</t>
  </si>
  <si>
    <t>Suministro e Instalación de equipos de aire acondicionado en la Fiscalia local de Traiguén</t>
  </si>
  <si>
    <t>Alejandro Varela Zúñiga</t>
  </si>
  <si>
    <t>6.893.676-4</t>
  </si>
  <si>
    <t>Consumo agua potable fiscalías de la región, mes de junio 2019.</t>
  </si>
  <si>
    <t>Aguas Araucanía S.A.</t>
  </si>
  <si>
    <t>76.215.637-7</t>
  </si>
  <si>
    <t>Servicio de franqueo convenido para la fiscalía local de Temuco, mes de julio 2019.</t>
  </si>
  <si>
    <t>Empresa de Correos de Chile.</t>
  </si>
  <si>
    <t>Servicio de franqueo convenido para las fiscalías de la región, mes de Julio 2019.</t>
  </si>
  <si>
    <t>Servicio de courier para las fiscalía local de Lautaro, mes de julio 2019.</t>
  </si>
  <si>
    <t>Servicio de courier para las fiscalías de la región, mes de julio 2019.</t>
  </si>
  <si>
    <t>Servicio telefónico líneas correspondientes a las fiscalías de la región, mes de julio 2019.</t>
  </si>
  <si>
    <t>Telefónica Chile S.A.</t>
  </si>
  <si>
    <t>90.635.000-9</t>
  </si>
  <si>
    <t>Consumo energía eléctrica fiscalía local de Villarrica, emisión 01/08/2019</t>
  </si>
  <si>
    <t>Compañía General de Electricidad S.A.</t>
  </si>
  <si>
    <t>Consumo energía eléctrica fiscalía local de Pitrufquén.</t>
  </si>
  <si>
    <t>Consumo energía eléctrica fiscalía local de Temuco y fiscalía regional, periodo 28/06/2019 al 29/07/2019.</t>
  </si>
  <si>
    <t>Consumo energía eléctrica fiscalía local de Angol, emisión 05/08/2019.</t>
  </si>
  <si>
    <t>Empresa Eléctrica de la Frontera S.A.</t>
  </si>
  <si>
    <t>Consumo energía eléctrica fiscalía local de Lautaro, periodo julio 2019.</t>
  </si>
  <si>
    <t>Consumo energía eléctrica fiscalía local de Collipulli, periodo  02/07/2019 al 02/08/2019.</t>
  </si>
  <si>
    <t>Consumo energía eléctrica oficina de atención Purén, periodo 10/07/2019 al 12/08/2019</t>
  </si>
  <si>
    <t>Consumo energía eléctrica fiscalía local de Curacautín, periodo  08/07/2019 al 08/08/2019.</t>
  </si>
  <si>
    <t>Consumo energía eléctrica fiscalía local de Nueva Imperial, periodo 04/07/2019 al 06/08/2019.</t>
  </si>
  <si>
    <t>Consumo de gas a granel para calefacción de la fiscalía local de Villarrica</t>
  </si>
  <si>
    <t>Empresas Lipigas S.A.</t>
  </si>
  <si>
    <t>96.928.510-K</t>
  </si>
  <si>
    <t>Consumo de gas a granel para calefacción de la fiscalía local de Curacautín</t>
  </si>
  <si>
    <t>Consumo energía eléctrica fiscalía local de Traiguén, periodo  12/07/2019.</t>
  </si>
  <si>
    <t>Consumo energía eléctrica fiscalía local de Victoria, periodo 18/07/2019 al 20/08/2019.</t>
  </si>
  <si>
    <t>Consumo energía eléctrica fiscalía local de Loncoche, periodo 19/07/2019 al 20/08/2019.</t>
  </si>
  <si>
    <t>Sociedad Austral de Electricidad S.A.</t>
  </si>
  <si>
    <t>76.073.162-5</t>
  </si>
  <si>
    <t>Consumo de Electricidad para la Fiscalía Local de Vallenar, periodo del 27/06/2019 al 27/07/2019, consumo de 2280 KWh</t>
  </si>
  <si>
    <t>CGE S.A.</t>
  </si>
  <si>
    <t>Consumo de Electricidad para la Fiscalía Local de Caldera periodo del 28/06/19 al 29/07/19. Consumo 1395 Kwh.</t>
  </si>
  <si>
    <t>Consumo de Electricidad para la Fiscalía Local de Chañaral, periodo del 10/07 al 09/08, consumo 1.150 Kwh</t>
  </si>
  <si>
    <t>Consumo de Electricidad para la Fiscalía Local de Freirina, periodo del 11/07/2019 al 10/08/2019, consumo 1.083 Kwh</t>
  </si>
  <si>
    <t>Consumo de Electricidad para la Fiscalía Local de Vallenar, periodo 27/07/2019 al 27/08/2019, consumo 2054 kwh</t>
  </si>
  <si>
    <t>Consumo de Electricidad para la Fiscalía Regional de Atacama, periodo del 27/06/2019 al 26/07/2019, consumo de 3706 Kwh</t>
  </si>
  <si>
    <t>Consumo de Electricidad para la Fiscalía Local de Copiapó, periodo 27/06/2019 al 26/07/2019, consumo 4800 KWh</t>
  </si>
  <si>
    <t>Consumo de Electricidad para la Fiscalía Local de Copiapó, periodo 27/07/2019 al 27/08/2019, consumo 4620 kwh</t>
  </si>
  <si>
    <t>Consumo de Electricidad para la Fiscalía Regional, periodo 27/07/2019 al 27/08/2019, consumo 3198 kwh</t>
  </si>
  <si>
    <t>Servicio de Agua Potable correspondiente a la Fiscalía Local de Freirina, periodo del 27/06/2019 al 29/07/2019, consumo 26 m3</t>
  </si>
  <si>
    <t>AGUAS CHAÑAR S.A.</t>
  </si>
  <si>
    <t>76.850.128-9</t>
  </si>
  <si>
    <t>Servicio de Agua Potable correspondiente a la Fiscalía Local de Copiapó, periodo del 01/07/2019 al 31/07/2019, consumo 36 m3</t>
  </si>
  <si>
    <t>Servicio de Agua Potable correspondiente a la Fiscalía Local de Vallenar, periodo del 02/07/2019 al 02/08/2019, consumo 20 m3</t>
  </si>
  <si>
    <t>Consumo de Agua Potable correspondiente a la Fiscalía Local de Chañaral periodo del 10/07/19 al 09/09/19. Consumo 15 (m3)</t>
  </si>
  <si>
    <t>Servicio de Agua Potable correspondiente a la Fiscalía Local de Caldera periodo del 25/06 al 26/07, consumo 22 m3</t>
  </si>
  <si>
    <t>Consumo de Agua Potable correspondiente a la Fiscalía Regional periodo 28/06/2019 al 30/07/2019, consumo de 24 m3</t>
  </si>
  <si>
    <t>Servicios de valija comercial y franqueo convenido para FR y Fiscalías Locales de Atacama, julio 2019.</t>
  </si>
  <si>
    <t>03-DER N° 18</t>
  </si>
  <si>
    <t>Servicio de "HABILITACION DE SALA DE ENTREVISTA VIDEO GRABADA" contratación autoriza por RES DER N°18/2019 del 26/08/2019.</t>
  </si>
  <si>
    <t>OMAR ANTONIO ANTUNEZ</t>
  </si>
  <si>
    <t>10.827.544-8</t>
  </si>
  <si>
    <t>Pasaje aéreo, Técnico Informatica por participación en Jornada de Trabajo en “Metodologías ágiles y Arquitectura de Software” a realizada entre los días 20 y 23 de Agosto.</t>
  </si>
  <si>
    <t>Pasaje aéreo, Profesional de URAVIT, por participación en Jornada de Trabajo en “Metodologías ágiles y Arquitectura de Software” realizada entre los días 20 y 23 de Agosto.</t>
  </si>
  <si>
    <t>Publicación llamado a Concurso Público Diario Atacama, domingo 4 de Agosto de 2019. Cargo a publicar: 1 Técnico unidad de Recursos Humanos para la Fiscalía Regional (Exento según Art. 1ro Letra E).</t>
  </si>
  <si>
    <t>84.295.700-1</t>
  </si>
  <si>
    <t>Publicación llamado a Licitación Pública para arriendo de Vehículos para la Fiscalía Regional y Locales de la región de Atacama, (Exento según Art. 1ro Letra E).</t>
  </si>
  <si>
    <t>Pasaje aéreo testigo URAVIT. Se opta por proveedor por ser adjudicatario de la L. Pública Contratación de los Serv. de Administración de Viajes Institucionales Res. FN/MP N°78, 12 de enero 2017.</t>
  </si>
  <si>
    <t>Servicio de evaluaciones psico-labórales para el cargo de Profesional de RRHH de la Fiscalía Regional de Atacama. Se opta por proveedor por ofertar mejores condiciones que mercado publico. (Regulariza contratación)</t>
  </si>
  <si>
    <t>PAULINA ANDREA HONORES BRUNA</t>
  </si>
  <si>
    <t>12.567.783-5</t>
  </si>
  <si>
    <t xml:space="preserve"> Servicio de Coffe Break para 80 personas para la actividad del Plan de Calidad de Vida Regional, enmarcado en el programa de Prevención de Drogas, denominado "Fortaleciendo el factor Protector Familiar y trabajo. Se opta por segundo proveedor mas económico por mayor surtido de productos ofertados.</t>
  </si>
  <si>
    <t>ALEJANDRA ANDREA AROSTICA ORDENES</t>
  </si>
  <si>
    <t>13.872.442-5</t>
  </si>
  <si>
    <t>Entradas a juegos para actividad denominada "Fortaleciendo el Factor Protector Familia y Trabajo" enmarcada en el Plan de Prevención de Drogas 2019 (Plan de Calidad de Vida Regional)</t>
  </si>
  <si>
    <t>SOC DE JUEGOS ELECTRÓNICOS INFANT LTDA</t>
  </si>
  <si>
    <t>Pasaje aéreo, Administrativo URAVIT, por participación en "Taller de Atención a Víctimas y Testigos" entre los días 27 y 29 de agosto en Stgo.</t>
  </si>
  <si>
    <t>Pasaje aéreo, Administrativa SACFI y Auxiliar Fiscalía Local de Freirina, por participación en "Taller de Atención a Víctimas y Testigos" entre los días 27 y 29 de agosto en Stgo.</t>
  </si>
  <si>
    <t>Pasaje aéreo, para Gestora F. Regional y Gestor F.L. de Caldera por participación en "Taller de Atención a Víctimas y Testigos" entre los días 27 y 29 de agosto en Stgo.</t>
  </si>
  <si>
    <t>Pasaje aéreo, Gestoras Fiscalía Local de Copiapó y Gestora Fiscalía Local de Chañaral, por participación en "Taller de Atención a Víctimas y Testigos" entre los días 27 y 29 de agosto en Stgo.</t>
  </si>
  <si>
    <t>Pasaje aéreo, Tecnico RRHH por participación en "Taller de Atención a Víctimas y Testigos" entre los días 27 y 29 de agosto en Stgo.</t>
  </si>
  <si>
    <t>Pasaje aéreo, Abogada Asistente Fiscalía Local de Freirina, por partipación en "Curso Inicial de formación Especializada (CIFE)" entre los días 19 de agosto al 6 de septiembre en Stgo.</t>
  </si>
  <si>
    <t>Pasaje aéreo, Auxiliar Fiscalía Local de Freirina, por participación en FOCUS GROUP, PROYECTO SISTEMA DE INTEGRIDAD PARA EL MINISTERIO PÚBLICO, el día 21 de agosto.</t>
  </si>
  <si>
    <t>Pasaje aéreo, Fiscal SACFI, por participación en PROYECTO SISTEMA DE INTEGRIDAD PARA EL MINISTERIO PÚBLICO a realizarse el día 27 de agosto en Stgo.</t>
  </si>
  <si>
    <t>Pasaje aéreo, Director Ejecutivo Regional, por participación en PROYECTO SISTEMA DE INTEGRIDAD PARA EL MINISTERIO PÚBLICO a realizarse el día 27 de agosto en Stgo.</t>
  </si>
  <si>
    <t>Pasaje aéreo, Gestora Fiscalía Local de Vallenar, por participación en "Taller de Atención a Victimas y Testigos" a realizarse entre los días 27 y 29 de Agosto en la ciudad de Santiago.</t>
  </si>
  <si>
    <t>Pasaje aéreo, Fiscal Adjunto Fiscalía Local de Copiapó, por participación en "Taller de Atención a Victimas y Testigos" a realizarse entre los días 27 y 29 de Agosto en la ciudad de Santiago.</t>
  </si>
  <si>
    <t>Pasaje aéreo, Abogado Asistente Fiscalía Local de Diego de Almagro, por participación en "Taller de Atención a Victimas y Testigos" realizada entre los días 27 y 29 de Agosto en la ciudad de Santiago (UE395)</t>
  </si>
  <si>
    <t>Pasaje aéreo, Gestora Fiscalía Local de Copiapó, por participación en "Taller de Atención a Victimas y Testigos" a realizarse entre los días 27 y 29 de Agosto en la ciudad de Santiago.</t>
  </si>
  <si>
    <t>Pasaje aéreo, Abogada Asistente Fiscalía Local de Copiapó, por participación en "Jornada ULDDECO" el día 19 de agosto en la ciudad de Santiago.</t>
  </si>
  <si>
    <t>Pasaje aéreo, Abogado Asistente Fiscalía Local de Freirina, por participación en Curso Inicial de Formación de Entrevista Investigativa.</t>
  </si>
  <si>
    <t>Pasaje aéreo de Abogado Asistente y Fiscal Adjunto Fiscalía Local de Copiapó , participación en "Jornada de Capacitación Unidad de Droga" el día 29 de agosto en Santiago.</t>
  </si>
  <si>
    <t>Evaluaciones psico-laborales para 3 postulantes al cargo de Técnico de la unidad de RRHH para la Fiscalía Regional de Atacama.</t>
  </si>
  <si>
    <t>ALTAMIRA CONSULTORES LTDA.</t>
  </si>
  <si>
    <t>76.554.260-K</t>
  </si>
  <si>
    <t>Servicio de coffe break para realización de actividades del Plan de Capacitación Autónomo, actividad 1, Jornada de Delitos Violentos los días 27 y 28 de Agosto - Actividad 2, Jornada de Actualización de Jurisprudencia el día 23 de octubre. (UE305)</t>
  </si>
  <si>
    <t>Servicio de coffe break AM - PM, para 20 personas para Jornada denominada "Taller Sistema de Gestión del Desempeño" dirigido a evaluadores, el día 29 de agosto (UE395)</t>
  </si>
  <si>
    <t>FRANCISCO ANTONIO ARANCIBIA CARVAJAL</t>
  </si>
  <si>
    <t>5.997.219-7</t>
  </si>
  <si>
    <t>Pago de Derechos Municipales del Expediente Ingreso D.O.M. N° 201900919, correspondiente a la solicitud de permiso de Edificación Mayor (Exento de Reglamento Art. 1ro letra S)</t>
  </si>
  <si>
    <t>TESORERIA MUNICIPAL DE COPIAPO</t>
  </si>
  <si>
    <t>69.030.200-4</t>
  </si>
  <si>
    <t>Modificación mesón de atención de público de la Fiscalía Regional de Atacama.</t>
  </si>
  <si>
    <t>RICARDO ERNESTO NAVEA CORTES</t>
  </si>
  <si>
    <t>11.422.896-6</t>
  </si>
  <si>
    <t>Pasaje aéreo Abogado Asistente Fiscalía Local de Diego de Almagro, por participación en "Seminario Desafíos de la Justicia Restaurativa en la Reinserción Social Juvenil" el día 24 de septiembre en Santiago.</t>
  </si>
  <si>
    <t>Pasaje aéreo, Administrador Abogado Asistente Fiscalía Local de Copiapó, por participación en "Curso 2 de Seguridad de la Información " el día 4 de septiembre en Santiago.</t>
  </si>
  <si>
    <t>Pasaje aéreo, Fiscal Jefe SACFI, para participación en " Curso de Investigación Focalizada a Partir del Análisis Criminal" los días 3,4 y 5 de septiembre en Santiago.</t>
  </si>
  <si>
    <t>Pasaje aéreo, Profesional SACFI,  por participación en " Curso de Investigación Focalizada a Partir del Análisis Criminal" los días 3,4 y 5 de septiembre en Santiago.</t>
  </si>
  <si>
    <t>Servicio de mejora de instalaciones de comedor de funcionarios del edificio de la Fiscalía Regional de Atacama, presupuesto enmarcado en los proyectos regionales 2019.</t>
  </si>
  <si>
    <t>MANUEL MIRANDA LAZCANO</t>
  </si>
  <si>
    <t>12.451.718-4</t>
  </si>
  <si>
    <t>Servicio de transporte de 2 vehículos desde el corral municipal de Vallenar hasta Copiapó, para su remate.</t>
  </si>
  <si>
    <t>SANDRA M. VARAS GONZALEZ</t>
  </si>
  <si>
    <t>12.568.419-K</t>
  </si>
  <si>
    <t>Servicio de recuperación de datos del disco de red NAS de la Fiscalía Regional, contratación directa autorizada según RES FR N°919/2019 del 14/08/2019, modificada por RES FR N°951/2019 del 22/08/2019</t>
  </si>
  <si>
    <t>NEKIORI SPA.</t>
  </si>
  <si>
    <t>77.030.255-2</t>
  </si>
  <si>
    <t xml:space="preserve">Pasaje aéreo, Profesional Informatica y Técnico, por participación en "Programa Capacitación Gestión y Simulación de Procesos de Negocios" los días 3 y 4 de septiembre en Santiago. </t>
  </si>
  <si>
    <t>Compra de data Show, para habilitación de sala multimedia URAVIT, presupuesto Inversión FAE 2019.</t>
  </si>
  <si>
    <t>ING. Y CONST. RICARDO RODRIGUEZ Y CIA.</t>
  </si>
  <si>
    <t>89.912.300-K</t>
  </si>
  <si>
    <t>Corcheteras semi industriales y cajas de archivo solicitadas por la Administradora de la Fiscalía Local de Vallenar.</t>
  </si>
  <si>
    <t>PROVEEDORES INTEGRALES PRISA S.A</t>
  </si>
  <si>
    <t>Soporte para Televisores.</t>
  </si>
  <si>
    <t>CHANNELS MEDIA S.A.</t>
  </si>
  <si>
    <t>76.424.440-0</t>
  </si>
  <si>
    <t>Timbres para funcionarias de la Fiscalía Local de Vallenar.</t>
  </si>
  <si>
    <t>ORTIZ Y VALLEJO LIMITADA</t>
  </si>
  <si>
    <t>76.698.875-K</t>
  </si>
  <si>
    <t>Mueble para almacenar elementos de caracterización en URAVIT, presupuesto inversión FAE 2019.</t>
  </si>
  <si>
    <t>MANUEL ROBERTO BRICENO TABILO</t>
  </si>
  <si>
    <t>13.359.333-0</t>
  </si>
  <si>
    <t>Sofá para sala de espera de oficinas de la Fiscalía Regional de Atacama.</t>
  </si>
  <si>
    <t>SILLAS Y SILLAS S.A.</t>
  </si>
  <si>
    <t>76.038.442-9</t>
  </si>
  <si>
    <t>Cortinas tipo Roller para oficinas del primer piso del edificio de la Fiscalía Regional de Atacama.</t>
  </si>
  <si>
    <t>MARIO TORO MENDOZA</t>
  </si>
  <si>
    <t>4.371.519-4</t>
  </si>
  <si>
    <t>Talonarios de auto-reporte para victimas, folio 50.001 -</t>
  </si>
  <si>
    <t>IMPRENTA BARAHONA LTDA.</t>
  </si>
  <si>
    <t>78.511.790-5</t>
  </si>
  <si>
    <t>Pizarra de vidrio solicitado, para sala de reuniones.</t>
  </si>
  <si>
    <t>Materiales de oficina para realización de Taller Gestión del Desempeño Región de Atacama el día jueves 29 de Agosto (UE395)</t>
  </si>
  <si>
    <t>COMERCIAL LOS INCAS LTDA.</t>
  </si>
  <si>
    <t>78.320.420-7</t>
  </si>
  <si>
    <t>Materiales de oficina para la UAF de la F. Regional de Atacama.</t>
  </si>
  <si>
    <t>Carpetas y caratulas para la gestión de las Fiscalías Locales de la Región de Atacama.</t>
  </si>
  <si>
    <t>VALLE CENTRAL SPA</t>
  </si>
  <si>
    <t>76.426.467-3</t>
  </si>
  <si>
    <t>Materiales de aseo para la Fiscalía Regional de Atacama, para los meses de septiembre y octubre 2019.</t>
  </si>
  <si>
    <t>Materiales de oficina para la Fiscalía Regional de Atacama, para los meses de Septiembre y Octubre 2019.</t>
  </si>
  <si>
    <t>Muebles para comedor de funcionarios del edificio de la Fiscalía Regional de Atacama, prepuesto enmarcado en los proyectos regionales 2019.</t>
  </si>
  <si>
    <t>ALFONSO SILVA DIAZ</t>
  </si>
  <si>
    <t>7.496.256-4</t>
  </si>
  <si>
    <t>Licitación Privada Menor “Abastecimiento de Agua Purificada” para la Fiscalía Regional de Atacama y Fiscalía Local de Copiapó, mediante Resolución DER Nº 17/2019, de fecha 13 de agosto de 2019</t>
  </si>
  <si>
    <t>SERVICHILE S.A.</t>
  </si>
  <si>
    <t>77.553.960-7</t>
  </si>
  <si>
    <t>REPARACIONES MENORES EDIFICIO, PISO 12,TORRE CENTENARIO QUE ALBERGA A LA FISCALÍA REGIONAL OCCIDENTE</t>
  </si>
  <si>
    <t>MOLDAJES CUBILLOS E.I.R.L.</t>
  </si>
  <si>
    <t>76543403-3</t>
  </si>
  <si>
    <t>Se contrata servicio conforme a la excepción contemplada en Reglamento de compras, en art.1°, letra v, Titulo I. a causa de la urgencia en la reparación. Cotización: 69347</t>
  </si>
  <si>
    <t>HIDROTECNICA LTDA.</t>
  </si>
  <si>
    <t>80463600-5</t>
  </si>
  <si>
    <t>cambio de Rele de cuadro de control Ascensor N°2. se contrata servicio conforme a excepción contemplada en reglamento de Compras art. 1°, letra v, Titulo I. debido a la urgencia en la reparación. Cotización: CPVREP662-FS19RM</t>
  </si>
  <si>
    <t>TRANSVE S.A.</t>
  </si>
  <si>
    <t>96802280-6</t>
  </si>
  <si>
    <t>Compra insumos capacitación RRHH. Compra directa UE 1605 (OM 2557)</t>
  </si>
  <si>
    <t>96556940-5</t>
  </si>
  <si>
    <t>LORETO SOLANGE STAPLEFIELD SEPULVEDA</t>
  </si>
  <si>
    <t>11722103-2</t>
  </si>
  <si>
    <t>Servicio coffe break RRHH, capacitaciones UE 1605 (OM 2563)</t>
  </si>
  <si>
    <t>ANA MARIA CARRASCO MOYA</t>
  </si>
  <si>
    <t>7770772-7</t>
  </si>
  <si>
    <t>Curso común. efectiva y media training para fiscales y Abogados UE 1605 (OM 2552)</t>
  </si>
  <si>
    <t>FABIOLA MATTE LARRAIN</t>
  </si>
  <si>
    <t>15320470-5</t>
  </si>
  <si>
    <t>7988068-k</t>
  </si>
  <si>
    <t>Serv empaste egresos UAF 2018. OC 697058-109-CM19</t>
  </si>
  <si>
    <t>IDENTIDAD VISUAL SPA</t>
  </si>
  <si>
    <t>76510964-7</t>
  </si>
  <si>
    <t>FNMP 1278</t>
  </si>
  <si>
    <t>Eval Psico 1 administrativo AGOSTO</t>
  </si>
  <si>
    <t>CONSULTORA BUSINESS PARTNERS SEARCH LTDA</t>
  </si>
  <si>
    <t>76190699-2</t>
  </si>
  <si>
    <t>COMPRA MATERIALES OFICINA (RESMAS) AGOSTO 2019. OC CONVENIO MARCO 697058-110-CM19.</t>
  </si>
  <si>
    <t>DISTRIBUIDORA PAPELES INDUSTRIALES S.A.</t>
  </si>
  <si>
    <t>93558000-5</t>
  </si>
  <si>
    <t>Eval Psicol 3 profesionales, convenio vigente AGOSTO</t>
  </si>
  <si>
    <t>COMPRA DE MATERIALES DE OFICINA ( RESMAS) AGOSTO 2019.</t>
  </si>
  <si>
    <t>COMPRA CENTRALIZADA DE CALZADO D EVESTIR PARA FUNCIONARIOS FRM OCCIDENTE.</t>
  </si>
  <si>
    <t>DISTRIBUIDORA G &amp; G LIMITADA</t>
  </si>
  <si>
    <t>77565000-1</t>
  </si>
  <si>
    <t>COMPRA DE ZAPATOS DE SEGURIDAD PARA FUNCIONARIOS FL. DE MAIPÚ ( CUSTODIOS).</t>
  </si>
  <si>
    <t>EMPRESA COMERCIAL LUIS VALDES LYON S.P.A</t>
  </si>
  <si>
    <t>76231391-k</t>
  </si>
  <si>
    <t>COMPRA DE TARJETAS DE PRESENTACIÓN FUNCIONARIOS FRM OCCIDENTE</t>
  </si>
  <si>
    <t>ADQUISICIÓN DE TARJETAS DE ACCESO A ESTACION. Y DEPENDENCIAS DEL CJ DE SANTIAGO PARA FISCAL VERÓNICA MONJES V.. ACCESOS F9A-F31-F34-F9</t>
  </si>
  <si>
    <t>SOC.CONCESIONARIA C.DE JUSTICIA DE STGO.</t>
  </si>
  <si>
    <t>99557380-6</t>
  </si>
  <si>
    <t>COMPRA DE TIMBRES PARA LA FL. DE SAN BERNARDO</t>
  </si>
  <si>
    <t>TODO TIMBRE LIMITADA</t>
  </si>
  <si>
    <t>78951600-6</t>
  </si>
  <si>
    <t>REPARACIÓN DE TIMBRES ( CAMBIO SELLOS DESGASTADOS)DE LA FRM OCCIDENTE. CONTRATACIÓN POR MEDIO DE LIC. PRIV. MENOR CONFORME ART.22 DEL REGLAMENTO.</t>
  </si>
  <si>
    <t>SERVICIO FLETE TRASLADO ESPECIES DESDE BODEGAS DE ADUANA A KDM EN TIL-TIL. FL DE PUDAHUEL.</t>
  </si>
  <si>
    <t>TRANMANES LTDA</t>
  </si>
  <si>
    <t>77990510-1</t>
  </si>
  <si>
    <t>SERVICIO DE DESTRUCCIÓN DE ESPECIES EN RELLENO SANITARIO KDM EN TIL-TIL. SOLICITA FL. PUDAHUEL.</t>
  </si>
  <si>
    <t>SONY SANON</t>
  </si>
  <si>
    <t>23496353-8</t>
  </si>
  <si>
    <t>CONTRATACIÓN URGENTE POR MOTIVO SDE SEGURIDAD DE DEPENDENCIAS CONFORME A LA EXCEPCIÓN CONTEMPLADA EN LETRA V DEL ART.1 DEL REGLAMENTO</t>
  </si>
  <si>
    <t>SOC DE SERV Y CAP EN SEG. INTEGRAL LTDA</t>
  </si>
  <si>
    <t>77165540-8</t>
  </si>
  <si>
    <t>ADQUISICIÓN DE TARJETAS HID PARA CREDENCIAL FUNCIONARIOS FRM OCCIDENTE.</t>
  </si>
  <si>
    <t>INVERSIONES TECNOLOGICAS S.A.</t>
  </si>
  <si>
    <t>76020963-5</t>
  </si>
  <si>
    <t>COMPRA DE CINTA PARA IMPRESORA FARGO RIBBON 45000. ORDEN CONVENIO MARCO 697058-108-CM 19</t>
  </si>
  <si>
    <t>compra de materiales oficina Melipilla Agosto 2019</t>
  </si>
  <si>
    <t>96670840-9</t>
  </si>
  <si>
    <t>COMPRA MATERIALES OFICINA SAN BERNARDO AGOSTO 2019 O/C 697058-118-CM19 y O/C 697058-117-CM19.</t>
  </si>
  <si>
    <t>compra de materiales oficina Talagante agosto 2019. O/C 697058-114-CM19 y O/C 697058-115-CM19</t>
  </si>
  <si>
    <t>COMPRA DE PENDRIVE 3.0 DE 32GB FRM OCCIDENTE CON O/C 697058-120-CM19 MERCADO PÚBLICO.</t>
  </si>
  <si>
    <t>89912300-k</t>
  </si>
  <si>
    <t>Compra yegua fl Maipu a administrador. Compra por convenio marco</t>
  </si>
  <si>
    <t>COMERCIAL MOTORSHOP LIMITADA</t>
  </si>
  <si>
    <t>MOVILIDAD URBANA SPA.</t>
  </si>
  <si>
    <t>Despachar 20 bidones a Av. B. O&amp;apos;Higgins N°2160, Talagante $38.508 y Despachar 28 bidones a Miraflores 383, Santiago.</t>
  </si>
  <si>
    <t>MANANTIAL S.A.</t>
  </si>
  <si>
    <t>96711590-8</t>
  </si>
  <si>
    <t>Compra realizada en plataforma Mercado Publico OC 697058-122-CM19, para la FRM Occidente.</t>
  </si>
  <si>
    <t>CINTEGRAL SISTEMAS S.A</t>
  </si>
  <si>
    <t>Compra realizada en plataforma Mercado Publico OC 697058-123-CM19, para la FRM Occidente.</t>
  </si>
  <si>
    <t>SERV PROF DE LENGUAJE CARMEN JIRON E</t>
  </si>
  <si>
    <t>52000745-8</t>
  </si>
  <si>
    <t>servicio de evaluación psicolaboral auxiliar Fl. San Bernardo.</t>
  </si>
  <si>
    <t>BGM CONSULTORES ASOCIADOS LTDA</t>
  </si>
  <si>
    <t>77277220-3</t>
  </si>
  <si>
    <t>reparación muro en Fiscalía Local de Curacaví, para instalación de cortina. contratación directa art. 22 inc. 2do.Titulo IV</t>
  </si>
  <si>
    <t>AUTOMATEC IMPORTACIONES SPA</t>
  </si>
  <si>
    <t>76779540-8</t>
  </si>
  <si>
    <t>COMPRA DE AGUA PURIFICADA PARA EDIFICIO BANDERA. COMPRA REALIZADA POR LIC. PRIVADA MENOR EN CONFORMIDAD A ART. 2 DEL REGLAMENTO COMPRAS M.P.</t>
  </si>
  <si>
    <t>Compra de Brazalete tensiómetro de reloj ALPK2 con fonendo para Comité Paritario FRM occidente. Compra realizada por convenio marco O/C 697058-124-CM19.</t>
  </si>
  <si>
    <t>CODIMED CHILE LIMITADA</t>
  </si>
  <si>
    <t>78124770-7</t>
  </si>
  <si>
    <t>FN MP 1636</t>
  </si>
  <si>
    <t>Cont Directa Reparación sistema climatización en Bandera RS FN MP 1636/2019 del 19.08.19</t>
  </si>
  <si>
    <t>SISTEMAS DE ENERGIA SA</t>
  </si>
  <si>
    <t>99588050-4</t>
  </si>
  <si>
    <t>Compra insumos coffe break RRHH para capacitaciones UE 1605</t>
  </si>
  <si>
    <t>Compra de mangas plásticas para custodia Fiscalía Local de san Bernardo. O/C convenio marco 697058-125-CM19</t>
  </si>
  <si>
    <t>HALES HERMANOS Y CIA. LTDA</t>
  </si>
  <si>
    <t>83535000-2</t>
  </si>
  <si>
    <t>Contratación exceptuada del reglamento letra V. cambio luminarias cabina ascensor bandera urgente.</t>
  </si>
  <si>
    <t>COMPRA DE PISTONES RESORTE DE GAS PARA REPARACIÓN DE SILLONES EJECUTIVOS EN MAL ESTADO FRM OCCIDENTE</t>
  </si>
  <si>
    <t>OFISILLAS IMPORTACION DISTR. Y COM LTDA.</t>
  </si>
  <si>
    <t>76374069-2</t>
  </si>
  <si>
    <t>FLETE POR ENVÍO DE PISTONES DE SILLONES EJECUTIVOS COMPRADOS CON O/C 16190118 FRM OCCIDENTE</t>
  </si>
  <si>
    <t>ALEJANDRO ANTONIO IBACACHE ESPINOZA</t>
  </si>
  <si>
    <t>9877613-3</t>
  </si>
  <si>
    <t>Eval psicol Agosto RRHH cargo administrativo</t>
  </si>
  <si>
    <t>COMPRA PASAJES AÉREOS SANTIAGO-PUERTO MONTT-SANTIAGO IDA 29-08-2019 REGRESO 31-08-2019 ABOGADOS Jacqueline Guerra y Paola Salcedo participación jornadas chilotas.</t>
  </si>
  <si>
    <t>Reparaciones menores edificio urgente.Regulación y mantención de quicios hidráulicos de 11 puertas Prótex en FL.de Talagante para finiquitar instalación de control de accesos. Se contrata por excepción del título I, letra v del Reglamento.</t>
  </si>
  <si>
    <t>IMPORTACION Y DISTRIBUCION EUGENIO PINTO</t>
  </si>
  <si>
    <t>76032617-8</t>
  </si>
  <si>
    <t>REPARACIONES MENORES EN EDIFICO CAMBIO DE PIEZAS EN MAL ESTADO EN BAÑOS Y COCINAS DE LA FL. DE SAN BERNARDO.</t>
  </si>
  <si>
    <t>ERWIN QUILAQUEO CATRIQUIL</t>
  </si>
  <si>
    <t>13586193-6</t>
  </si>
  <si>
    <t>Contratación directa Mercado Publico 697058-127-CM19 acrílicos para oficinas</t>
  </si>
  <si>
    <t>Contratación directa OC Mercado Publico 697058-128-CM19 acrílicos identificador</t>
  </si>
  <si>
    <t>Se contrata servicio conforme a la excepción contemplada en el reglamento de compras art. 1 letra v, a causa de la urgencia en la reparación cot. 69963 Reparación de Manifold para instalación de Bomba N°1 reparada.</t>
  </si>
  <si>
    <t>Prog CCVV, jornada autocuidado "desgaste por compasión" URAVIT. UE 1692 CTA 22.11.999</t>
  </si>
  <si>
    <t>MARCELA MITSUKO MATSUMOTO MUÑOZ</t>
  </si>
  <si>
    <t>11863325-3</t>
  </si>
  <si>
    <t>Compra de agua purificada para edificio Miraflores FRM Occidente.</t>
  </si>
  <si>
    <t>Compra de agua purificada para la FL. de Talagante</t>
  </si>
  <si>
    <t>Cambio piso Talagante (3er piso) y Curacavi (2do piso + alfombra) OC 697058-129-cm19</t>
  </si>
  <si>
    <t>MALMO S.A.</t>
  </si>
  <si>
    <t>76195558-6</t>
  </si>
  <si>
    <t>Compra carpetas de causa 2019 (12 meses) OC 697058-130-CM19</t>
  </si>
  <si>
    <t>Publicación concurso FN Agosto, fecha 01-09. OC 697058-131-cm19</t>
  </si>
  <si>
    <t>Compra rollos papel tótem atención publico, solicita UGI. compra directa 2 cot.</t>
  </si>
  <si>
    <t>PROYEXION SERVICIOS S.A.</t>
  </si>
  <si>
    <t>96928760-9</t>
  </si>
  <si>
    <t>Compra baterías UPS para fiscalías locales. solicita UGI. OC 697058-132-cm19</t>
  </si>
  <si>
    <t>DISTRIBUIDORA CM LIMITADA</t>
  </si>
  <si>
    <t>88400600-7</t>
  </si>
  <si>
    <t>REPARACIONES MENORES DE MOBILIARIOS DE LA FRM OCCIDENTE: Cambio Chapas; Bisagras; Rieles de cajones; modificar escritorio; regular chapa puertas.</t>
  </si>
  <si>
    <t>LUIS FERNANDO AGUILERA ROBLES</t>
  </si>
  <si>
    <t>10141063-3</t>
  </si>
  <si>
    <t>SERVICIO DE SUMINISTRO E INSTALACIÓN EMPAVONADO DE PUERTAS PRÓTEX FISCALÍA SAN BERNARDO. O/C 697058-133-CM19 CONVENIO MARCO.</t>
  </si>
  <si>
    <t>Prog CCVV prev drogas, act bienestar físico "Obra de teatro" UE 1698, 22.11.999</t>
  </si>
  <si>
    <t>LA LOLA PRODUCCIONES SPA</t>
  </si>
  <si>
    <t>76723694-8</t>
  </si>
  <si>
    <t>Bandera</t>
  </si>
  <si>
    <t>61808000-5</t>
  </si>
  <si>
    <t>FL San Bernardo</t>
  </si>
  <si>
    <t>FL Melipilla</t>
  </si>
  <si>
    <t>COMPAÑÍA GENERAL DE ELECTRICIDAD S.A.</t>
  </si>
  <si>
    <t>76411321-7</t>
  </si>
  <si>
    <t>Melipilla2</t>
  </si>
  <si>
    <t>Curacaví</t>
  </si>
  <si>
    <t>San Bernardo</t>
  </si>
  <si>
    <t>96800570-7</t>
  </si>
  <si>
    <t>FR Occidente Of 1201</t>
  </si>
  <si>
    <t>FR Occidente Of 1202</t>
  </si>
  <si>
    <t>FR Occidente Of 804</t>
  </si>
  <si>
    <t>Pasaje Aéreo para Fiscal Jefe FL Santiago Centro</t>
  </si>
  <si>
    <t>Pasajes Aéreos para Fiscales Jefes FL Chacabuco y Alta Complejidad</t>
  </si>
  <si>
    <t>WALTER CANDIA GODOY</t>
  </si>
  <si>
    <t>7.819.418-9</t>
  </si>
  <si>
    <t>LUIS RUBIO QUINTANILLA</t>
  </si>
  <si>
    <t>10.265.615-6</t>
  </si>
  <si>
    <t>Servicio de (40) Coffee Break para Capacitación Autónoma "La Mejora Continua como Estrategia Sesión 2"</t>
  </si>
  <si>
    <t>VIVIAN DE LA FUENTE ALACID</t>
  </si>
  <si>
    <t>13.104.370-8</t>
  </si>
  <si>
    <t>Servicio de (30) Coffee Break para Actividad del Fiscal Regional</t>
  </si>
  <si>
    <t>Aviso Concurso Público Domingo 04/08/2019</t>
  </si>
  <si>
    <t>90.193.000-7</t>
  </si>
  <si>
    <t>Servicio de Amplificación para Actividad de la Fiscalía Regional</t>
  </si>
  <si>
    <t>MARKETING Y PUBLICIDAD GABRIEL GAJARDO KLIMPEL EIRL</t>
  </si>
  <si>
    <t>76.688.170-K</t>
  </si>
  <si>
    <t>Servicio de (20) Coffee Break para Capacitación Autónoma "Actualización Derecho Penal"</t>
  </si>
  <si>
    <t>22.698.271-K</t>
  </si>
  <si>
    <t>22.960.680-8</t>
  </si>
  <si>
    <t>Servicio de Flete por Destrucción de Especies</t>
  </si>
  <si>
    <t>NIBALDO REINOSO VARGAS</t>
  </si>
  <si>
    <t>7.936.078-3</t>
  </si>
  <si>
    <t>Servicio de Flete por Remate de Especies</t>
  </si>
  <si>
    <t>TRANSPORTES MIGUEL CORDOVA CERDA E.I.R.L.</t>
  </si>
  <si>
    <t>76.460.791-0</t>
  </si>
  <si>
    <t>Servicio de (30) Coffee Break para Jornada SACFI</t>
  </si>
  <si>
    <t>Aviso Concurso Público Domingo 11/08/2019</t>
  </si>
  <si>
    <t>Servicio de Recepción de Residuos en Relleno Sanitario</t>
  </si>
  <si>
    <t>K.D.M.S.A.</t>
  </si>
  <si>
    <t>96.754.450-7</t>
  </si>
  <si>
    <t>MARÍA ANTONIETA VERA SAAVEDRA</t>
  </si>
  <si>
    <t>7.448.636-3</t>
  </si>
  <si>
    <t>ASIA REPS SPA.</t>
  </si>
  <si>
    <t>77.600.970-9</t>
  </si>
  <si>
    <t>Adquisición de (2) Perforadoras Industriales</t>
  </si>
  <si>
    <t>Adquisición de (20.000) Bolsas de Polietileno para UCEAD</t>
  </si>
  <si>
    <t>PLASTIFLEX E.I.R.L.</t>
  </si>
  <si>
    <t>76.300.928-9</t>
  </si>
  <si>
    <t>JOSÉ ALLENDE IBACETA</t>
  </si>
  <si>
    <t>14.258.616-9</t>
  </si>
  <si>
    <t>MARÍA CAROLINA ARAYA ARAYA</t>
  </si>
  <si>
    <t>9.908.273-9</t>
  </si>
  <si>
    <t>ANDREA GONZÁLEZ VERGARA</t>
  </si>
  <si>
    <t>9.829.233-0</t>
  </si>
  <si>
    <t>FN/MP N°2075</t>
  </si>
  <si>
    <t>ANDREA DEL CARMEN RUIZ HERRERA</t>
  </si>
  <si>
    <t>11.730.167-2</t>
  </si>
  <si>
    <t>Jornada de Capacitación Equipo Atendedores SIAU</t>
  </si>
  <si>
    <t>CENTRO DE CAPACITACIÓN CAHUALA LIMITADA</t>
  </si>
  <si>
    <t>79.939.710-2</t>
  </si>
  <si>
    <t>Reparación de Puntos de Red en la FL de Chacabuco</t>
  </si>
  <si>
    <t>NETMAN CONCEPCION SPA</t>
  </si>
  <si>
    <t>77.009.678-2</t>
  </si>
  <si>
    <t>Adquisición de Timbre Microporoso para UCEAD</t>
  </si>
  <si>
    <t>78.951.600-6</t>
  </si>
  <si>
    <t>INVERSIONES ATLÁNTIDA SPA</t>
  </si>
  <si>
    <t>76.481.284-0</t>
  </si>
  <si>
    <t>Adquisición de (3) Timbres Fechadores para UCEAD</t>
  </si>
  <si>
    <t>Adquisición de (17.250) Carpetas de Causas</t>
  </si>
  <si>
    <t>VALLE CENTRAL SPA.</t>
  </si>
  <si>
    <t>76.426.646-3</t>
  </si>
  <si>
    <t>PAULINA CASTRO ARAYA</t>
  </si>
  <si>
    <t>16.379.120-K</t>
  </si>
  <si>
    <t>Aviso Concurso Público Domingo 18/08/2019</t>
  </si>
  <si>
    <t>PABLO ROJAS SOTO</t>
  </si>
  <si>
    <t>11.927.418-4</t>
  </si>
  <si>
    <t xml:space="preserve">Adquisición de Resmas Carta (480) y Oficio (480) para las Fiscalías y Unidades del CJS </t>
  </si>
  <si>
    <t>DISTRIBUIDORA DE PAPELES INDUSTRIALES S.A.</t>
  </si>
  <si>
    <t>93.558.000-5</t>
  </si>
  <si>
    <t>Cena de Aniversario para 330 Personas</t>
  </si>
  <si>
    <t>BANCO DEL ESTADO DE CHILE</t>
  </si>
  <si>
    <t>97.030.000-7</t>
  </si>
  <si>
    <t>Adquisición de (5.000) Formularios de Cadena de Custodia</t>
  </si>
  <si>
    <t>IMPRENTA BARAHONA LIMITADA</t>
  </si>
  <si>
    <t>Adquisición de (600) Bolsas Ziploc para UCEAD</t>
  </si>
  <si>
    <t>Servicio de (40) Coffee Break para Capacitación Autónoma "La Mejora Continua como Estrategia Sesión 3"</t>
  </si>
  <si>
    <t xml:space="preserve">Servicio de (20) Coffee Break para Capacitación Autónoma "Orientación al Servicio: Escucha Activa 1° Sesión" </t>
  </si>
  <si>
    <t>Servicio de (20) Coffee Break para Capacitación Autónoma "Interconexiones" ULDECCO</t>
  </si>
  <si>
    <t xml:space="preserve">Servicio de (20) Coffee Break para Capacitación Autónoma " Modificaciones al CP - Fraudes del CP" ULDECCO  </t>
  </si>
  <si>
    <t>FN/MP N° 1196</t>
  </si>
  <si>
    <t>Obras de Habilitaciones en Piso 9 del Centro de Justicia de Santiago</t>
  </si>
  <si>
    <t>SOCIEDAD CONCESIONARIA CENTRO DE JUSTICIA DE SANTIAGO S.A.</t>
  </si>
  <si>
    <t>99.557.380-6</t>
  </si>
  <si>
    <t>Compra de Maletas Rígidas (5) para FL Santiago Norte y Fiscalía Género y VIF</t>
  </si>
  <si>
    <t>SAMSONITE CHILE S.A</t>
  </si>
  <si>
    <t>76.811.980-5</t>
  </si>
  <si>
    <t>Aviso Concurso Público Domingo 25/08/2019</t>
  </si>
  <si>
    <t>FRANCISCO URIBE RUBILAR</t>
  </si>
  <si>
    <t>9.039.890-3</t>
  </si>
  <si>
    <t>Adquisición de (2) Equipos para Video Conferencias</t>
  </si>
  <si>
    <t>CYNERSIS CHILE LIMITADA</t>
  </si>
  <si>
    <t>77.005.150-9</t>
  </si>
  <si>
    <t>Provisión e Instalación de Cable HDMI para CCTV de la FL de Chacabuco.</t>
  </si>
  <si>
    <t>PROYECTOS Y SOLUCIONES TÉCNICAS SPA</t>
  </si>
  <si>
    <t>76.453.173-6</t>
  </si>
  <si>
    <t>PAULA ESQUIVEL ADAOS</t>
  </si>
  <si>
    <t>14.146.461-2</t>
  </si>
  <si>
    <t xml:space="preserve">FN/MP N° 1747 </t>
  </si>
  <si>
    <t>Servicio de Ordenamiento de 1.424.471 Carpetas de causas</t>
  </si>
  <si>
    <t>STORBOX S.A.</t>
  </si>
  <si>
    <t>96.700.620-3</t>
  </si>
  <si>
    <t xml:space="preserve">Servicio de (20) Coffee Break para Capacitación Autónoma "Orientación al Servicio: Escucha Activa 2° Sesión" </t>
  </si>
  <si>
    <t>Adquisición (6) Juegos de Tarjetas de Presentación</t>
  </si>
  <si>
    <t>76.510.964-7</t>
  </si>
  <si>
    <t>Adquisiciones de (60) botellones de agua para CJS y FL de  Chacabuco.</t>
  </si>
  <si>
    <t>96.711.590-8</t>
  </si>
  <si>
    <t>FR N°256</t>
  </si>
  <si>
    <t>Adjudica Licitación Pública para la Mantención de Portones Automáticos, Tablero Eléctrico y Circuito de Iluminación para la FL de Chacabuco por el periodo de 36 meses (Bimestralmente)</t>
  </si>
  <si>
    <t>DIAGNOSYS S.A.</t>
  </si>
  <si>
    <t>96.984.440-0</t>
  </si>
  <si>
    <t>Renovación de arriendo de bodegas por seis meses</t>
  </si>
  <si>
    <t>BODEGAS SAN FRANCISCO LIMITADA</t>
  </si>
  <si>
    <t>76.098.820-0</t>
  </si>
  <si>
    <t xml:space="preserve">FN/MP N° 1751 </t>
  </si>
  <si>
    <t>Autoriza Contratación Directa de Servicios de Radiotaxi en Fiscalía Local de Chacabuco para Turnos de Fines de Semana por un periodo de 12 meses</t>
  </si>
  <si>
    <t>OSVALDO GUAJARDO PÉREZ</t>
  </si>
  <si>
    <t>5.520.169-2</t>
  </si>
  <si>
    <t>FN/MP N° 1752</t>
  </si>
  <si>
    <t>Autoriza Contratación Directa de Servicios de Radiotaxi en Fiscalía Local de Chacabuco para el traslado de fiscales y funcionarios por un periodo de 12 meses</t>
  </si>
  <si>
    <t>Renueva Arriendo de Bodegas por Seis Meses</t>
  </si>
  <si>
    <t>INVERSIONES NORTE SUR SERVICIOS LIMITADA</t>
  </si>
  <si>
    <t>77.625.980-2</t>
  </si>
  <si>
    <t xml:space="preserve">FN/MP N° 1631 </t>
  </si>
  <si>
    <t xml:space="preserve">Adjudica Licitación Pública para la Contratación de Servicios de Aseo y mantención de Jardines para la FL de Chacabuco por el periodo de 24 meses </t>
  </si>
  <si>
    <t>PAROT S.P.A.</t>
  </si>
  <si>
    <t>88.510.000-7</t>
  </si>
  <si>
    <t>Servicio de electricidad CJS - del 09/07/2019 al 09/08/2019</t>
  </si>
  <si>
    <t>ENEL DISTRIBUCIÓN CHILE S.A.</t>
  </si>
  <si>
    <t>Servicio de electricidad FL Colina - del 30/07/2019 al 28/08/2019</t>
  </si>
  <si>
    <t>EMPRESA ELÉCTRICA DE COLINA LTDA.</t>
  </si>
  <si>
    <t>96.783.910-8</t>
  </si>
  <si>
    <t>Servicio de agua potable FL Colina Periodo 12/07/2019 al 13/08/2019</t>
  </si>
  <si>
    <t>SEMBCORP AGUAS CHACABUCO S.A.</t>
  </si>
  <si>
    <t>86.915.400-8</t>
  </si>
  <si>
    <t>Adquisición de neumáticos para vehículo de la Fiscalía Regional de los Rios</t>
  </si>
  <si>
    <t>ANTONIO CASTILLO S.A.</t>
  </si>
  <si>
    <t>83.366.800-5</t>
  </si>
  <si>
    <t xml:space="preserve">Servicio de Control de Plagas para la Fiscalía Regional de los Rios y Uravit. Plazo de 12 meses. </t>
  </si>
  <si>
    <t>JAIME CESPEDES  HONORATO SERVICIO VETER.</t>
  </si>
  <si>
    <t>76.052.804-8</t>
  </si>
  <si>
    <t>FN/MP N° 2075</t>
  </si>
  <si>
    <t>Servicio de informe pericial del testimonio y evaluación de daño por causa de la Fiscalía Regional XIV.</t>
  </si>
  <si>
    <t>VERONICA VIVIANA RIOS MARDONES</t>
  </si>
  <si>
    <t>Servicio de coffe break para funcionarios que participan en curso de Liderazgo y Coaching.</t>
  </si>
  <si>
    <t>ELABORACION Y COMERCIALIZADORA DE ALIMEN</t>
  </si>
  <si>
    <t>76.779.356-1</t>
  </si>
  <si>
    <t>117533,2411851,2398720</t>
  </si>
  <si>
    <t>Servicio de consumo de agua de la Fiscalía Local de Valdivia, Regional y la Uravit</t>
  </si>
  <si>
    <t>AGUAS DECIMAS</t>
  </si>
  <si>
    <t>96.703.230-1</t>
  </si>
  <si>
    <t>Servicio de reparación y mantenciones en DVR de las Fiscalías de Río Bueno y La Unión</t>
  </si>
  <si>
    <t>HEUSER LTDA.</t>
  </si>
  <si>
    <t>78.644.550-7</t>
  </si>
  <si>
    <t>FN/MP N° 60</t>
  </si>
  <si>
    <t>Adquisición  de  pasaje aéreo vía agencia por comisión de servicio de capacitación para funcionario / fiscal de la XIV Región.</t>
  </si>
  <si>
    <t>Adquisicion  de  pasaje aéreo vía agencia por comisión de servicio de funcionario XIV Región.</t>
  </si>
  <si>
    <t>Servicio de informe pericial del testimonio y evaluación de daño por causa de la Fiscalía Regional XIV</t>
  </si>
  <si>
    <t>Servicio de taller de cocina para funcionarios de la Fiscalia Regional de los Rios. Programa especial de calidad de vida, prevensión de drogas y alcohhol.</t>
  </si>
  <si>
    <t>ESPACIO COCINA LTDA.</t>
  </si>
  <si>
    <t>76.201.481-5</t>
  </si>
  <si>
    <t>Contratacion de curso de Liderazgo y Coaching por programa de calidad de vida</t>
  </si>
  <si>
    <t>GESTION GLOBAL DE CAPACITACIONES LTDA.</t>
  </si>
  <si>
    <t>76.687.650-1</t>
  </si>
  <si>
    <t>41314372, 41291296</t>
  </si>
  <si>
    <t>Consumo de electricidad de la Fiscalia Local de  San José y SACFI.</t>
  </si>
  <si>
    <t>SOCIEDAD AUSTRAL DE ELECTRICIDAD</t>
  </si>
  <si>
    <t>Adquisicion equjipo de Polycom para la Uravit de la Fiscalia Regional de los Rios.</t>
  </si>
  <si>
    <t>SITE CHILE S.A.</t>
  </si>
  <si>
    <t>Servicio de transporte por deligencias de investigacion de caso de la F. Local de Panguipulli..</t>
  </si>
  <si>
    <t>TRASPORTE SILVIA ANDERSON CANCIA E.I.R.L</t>
  </si>
  <si>
    <t>76.282.174-5</t>
  </si>
  <si>
    <t>Adquisicion  de  pasajes aéreos vía agencia por comisión de servicio de funcionarios XIV Región.</t>
  </si>
  <si>
    <t>5865359,5868351,5868352,5868353</t>
  </si>
  <si>
    <t>Consumo de electricidad de la Fiscalia Local de  Los Lagos , Panguipulli, Paillaco.</t>
  </si>
  <si>
    <t>Consumo de gas de la Fiscalia Local de la Union de la Fiscalia Regional de los Rios</t>
  </si>
  <si>
    <t>ABASTIBLE S,A,</t>
  </si>
  <si>
    <t>Consumo de gas de la Fiscalia Local de San Jose  de la Fiscalia Regional de los Rios</t>
  </si>
  <si>
    <t>Adquisicion de Licencia Microsoft Office Home paa la Fiscalia Regional de los Rios</t>
  </si>
  <si>
    <t>SOFTLINE INTERNATION CHILE SPA</t>
  </si>
  <si>
    <t>76.232.892-5</t>
  </si>
  <si>
    <t>Servicio de comparecencia de perito por defensa de informe pericial metaperitaje por causa de la Fiscalia Local de Valdivia.</t>
  </si>
  <si>
    <t>NASSLO YAMIL SAEZ ARAYA</t>
  </si>
  <si>
    <t>12.206.199-K</t>
  </si>
  <si>
    <t>Adquisición de Toner Ricoh para la Unidad de Finanzas de la Fiscalia XIV Region</t>
  </si>
  <si>
    <t>DIMACOFI  S.A.</t>
  </si>
  <si>
    <t>92.083.000-5</t>
  </si>
  <si>
    <t>Servicio de 05 peritajes Psicologicos infantiles de credibilidad y daño en causa de la F.Local de Panguipulli</t>
  </si>
  <si>
    <t>PALOMA SOLEDAD GONZALEZ MORA</t>
  </si>
  <si>
    <t>13.669.648-3</t>
  </si>
  <si>
    <t>Adquisicion de insumos capacitacion  para la Región de los Rios.</t>
  </si>
  <si>
    <t>DISREVAL LTDA.</t>
  </si>
  <si>
    <t>79,542,000-2</t>
  </si>
  <si>
    <t>Consumo de electricidad de la Fiscalia Local de  Rio Bueno</t>
  </si>
  <si>
    <t>Servicio de mantenciones varias en sistema de calefaccion central y radiadores de la Fiscalia Local La Unión</t>
  </si>
  <si>
    <t>VICENTE ANTONIO GUERRERO ORELLANA</t>
  </si>
  <si>
    <t>6,655,262-4</t>
  </si>
  <si>
    <t>Servicio de suministro e instalación de 02 chapas para la Fiscalia Local de Valdivia</t>
  </si>
  <si>
    <t>EXEQUIEL OMAR DELGADO GUZMAN</t>
  </si>
  <si>
    <t>8.765.198-3</t>
  </si>
  <si>
    <t>Consumo de electricidad de la Fiscalia Local de Valdivia.</t>
  </si>
  <si>
    <t>Consumo de electricidad de la Fiscalia Local de la Union.</t>
  </si>
  <si>
    <t>Servicio limpieza de pozo de agua servida y sanitizacion de camaras de ductos sanitarios en Fiscalia Local de Valdivia</t>
  </si>
  <si>
    <t>BIOTEC SPA</t>
  </si>
  <si>
    <t>Servicio de capacitacion de autocuidado en Mindfulness, por programa calidad de vida de la Fiscalia Regional de los Rios</t>
  </si>
  <si>
    <t>FUNDACION TRABAJO PARA UN HERMANO</t>
  </si>
  <si>
    <t>71.931.900-9</t>
  </si>
  <si>
    <t xml:space="preserve">Srvicio de diagnóstico y revisión de automovil institucional. </t>
  </si>
  <si>
    <t>AUTOMOTORA GILDEMEISTER S,A,</t>
  </si>
  <si>
    <t>79.649.140-k</t>
  </si>
  <si>
    <t>Adquisición de control de mando y programación para vehiculo de la Fiscalia Regional de los Rios</t>
  </si>
  <si>
    <t>Servicio de mantencion y reparaciones varias en la Fiscalia Local de la Union</t>
  </si>
  <si>
    <t>NICOLAS ALEJANDRO ALFARO MELLADO</t>
  </si>
  <si>
    <t>16.463.413-2</t>
  </si>
  <si>
    <t>Servicio de coctel y cena para fiesta aniversario de la Region de los Rios .</t>
  </si>
  <si>
    <t>SOC. CIAL INDUS. Y DE TURISMO NAGUILAN LTDA.</t>
  </si>
  <si>
    <t>86.137.400-9</t>
  </si>
  <si>
    <t>Servicio de coffe break para curso de programa capacitación (Jurisprudencia de la Corte Suprema).</t>
  </si>
  <si>
    <t>KAREN VALESKA LEAL FRITZ</t>
  </si>
  <si>
    <t>14.188.561-8</t>
  </si>
  <si>
    <t>Servicio de escritura pública pors contratos de arrendamiento para la Fiscalia Local de La Unión y Panguipulli (notaría).</t>
  </si>
  <si>
    <t>LUIS GONZALO ROGELIO NAVARRETE VILLEGAS</t>
  </si>
  <si>
    <t>6.407.360-5</t>
  </si>
  <si>
    <t>Servicio de mantencion e instalacion de aire acondicionado en la Fiscalia Regional de los Rios</t>
  </si>
  <si>
    <t xml:space="preserve">OSCAR IBAR QUEZADA </t>
  </si>
  <si>
    <t>11.703.137-1</t>
  </si>
  <si>
    <t>Servicio de reparacion y mantencion de DVR en dependencia de la Uravit</t>
  </si>
  <si>
    <t>CARLOS MANUEL BUSTOS GONZALEZ</t>
  </si>
  <si>
    <t>12.338.805-4</t>
  </si>
  <si>
    <t>Adquisicion  de  pasaje aéreo vía agencia para relator de curso de capacitación de la XIV Región.</t>
  </si>
  <si>
    <t>Consumo de electricidad de la Oficina de Sacfi y Uravit de la Fiscalia Regional de los Rios.</t>
  </si>
  <si>
    <t>Adquisicion  de  pasaje aéreo vía agencia por comisión de servicio de caoacitación para funcionario XIV Región.</t>
  </si>
  <si>
    <t>Consumo de electricidad de la Fiscalia Regional de los Rios</t>
  </si>
  <si>
    <t>Contratación de Servicio de Seguridad y Monitoreo de Alarma, incluye botoners de pánico para Inmuebles  del Ministerio Público de la XIV Region (12 meses).</t>
  </si>
  <si>
    <t>CPS &amp; FIRST SECURITY S.A</t>
  </si>
  <si>
    <t>99.528.470-7</t>
  </si>
  <si>
    <t>Consumo de gas de la Fiscalia Local de La Union de la Fiscalia Regional de los Rios</t>
  </si>
  <si>
    <t>Adquisición  de  pasaje aéreo vía agencia por comisión de servicio de funcionario Ministerio Público.</t>
  </si>
  <si>
    <t>Adquisición  de  02 pasajes aéreos vía agencia por comisión de servicio de funcionarios XIV Región.</t>
  </si>
  <si>
    <t>F.R. Metrop. Sur</t>
  </si>
  <si>
    <t>FRMS N° 107/2019</t>
  </si>
  <si>
    <t>Servicio de relatoría para taller "Qué es Servir al Otro" del Programa de Formación 2019 de RRHH.</t>
  </si>
  <si>
    <t>MARCELO JULIO EITEL</t>
  </si>
  <si>
    <t>8011105-3</t>
  </si>
  <si>
    <t>FN/MP N° 1535/2019</t>
  </si>
  <si>
    <t xml:space="preserve">Servicio de relatoría para "Programa de Liderazgo Relacional" del Programa de Formación 2019 de RRHH. </t>
  </si>
  <si>
    <t>ZAMBRANO HATHAWAY Y CIA Ltda.</t>
  </si>
  <si>
    <t>76311615-8</t>
  </si>
  <si>
    <t>FN/MP N° 1720/2019</t>
  </si>
  <si>
    <t>-</t>
  </si>
  <si>
    <t>Servicio de arriendo por 36 meses de equipo de inspección de rayos X.</t>
  </si>
  <si>
    <t>REPRESENTACIONES AEROTECH SPA</t>
  </si>
  <si>
    <t>77878040-2</t>
  </si>
  <si>
    <t>UF 35,7</t>
  </si>
  <si>
    <t>AMOS DERILUS</t>
  </si>
  <si>
    <t>26061399-5</t>
  </si>
  <si>
    <t>EMMANUEL CIMEUS</t>
  </si>
  <si>
    <t>24059315-7</t>
  </si>
  <si>
    <t>77600970-9</t>
  </si>
  <si>
    <t>JAVIER ALEJANDRO WACHTER CHAMBLAS</t>
  </si>
  <si>
    <t>10397011-3</t>
  </si>
  <si>
    <t xml:space="preserve">MARIA DE LOS ANGELES VILLOUTA REYES </t>
  </si>
  <si>
    <t>15637500-4</t>
  </si>
  <si>
    <t>ROJAS Y ASPEE ASESORIAS LIMITADA</t>
  </si>
  <si>
    <t>76847933-K</t>
  </si>
  <si>
    <t>Servicio de reparación de inmueble, puertas, soportes de extintores y sumidero patio de luz. (&lt;10UTM)</t>
  </si>
  <si>
    <t>ALDO M. OSORIO A. CONSTRUCTORA</t>
  </si>
  <si>
    <t>76591014-5</t>
  </si>
  <si>
    <t>Servicio de gasfitería para reparación de baños sector Ovalo de la Fiscalía Regional. (&lt;10UTM)</t>
  </si>
  <si>
    <t xml:space="preserve">HUMBERTO LEONARDO PALAVECINO GAMBOA </t>
  </si>
  <si>
    <t>8862438-6</t>
  </si>
  <si>
    <t>Servicio de gasfitería para reparación de lavaplatos y baños en GA y Pirámide. (&lt;10UTM)</t>
  </si>
  <si>
    <t>Servicio de gasfitería para reparación de baño Fiscal Luis Herrera. (&lt;10UTM)</t>
  </si>
  <si>
    <t>Servicio de coffee break para taller "Levantamiento Patrimonial FRMSUR" del Programa de Formación de RRHH. Chilecompra 696212-67-CM19.</t>
  </si>
  <si>
    <t>INVERSIONES SANTA ELIANA SPA</t>
  </si>
  <si>
    <t>76086277-0</t>
  </si>
  <si>
    <t>Compra de 5 termos para agua caliente (RRHH y Gabinete FR). Chilecompra 696212-64-CM19.</t>
  </si>
  <si>
    <t>RODRIGO ANDRES ALDAY RODRIGUEZ</t>
  </si>
  <si>
    <t>Servicio de coffee break para jornada "Fomento del Equilibrio Trabajo y Vida Personal", del Programa Calidad de Vida - Prevención de Drogas. Chilecompra 696212-68-CM19.</t>
  </si>
  <si>
    <t>Servicio de avisaje en diario impreso El Mercurio por llamado a Licitación Pública "Remodelación de Servicios Higiénicos Piso 2 FRMS". Chilecompra 696212-65-CM19.</t>
  </si>
  <si>
    <t>EMPRESA EL MERCURIO S.A.</t>
  </si>
  <si>
    <t>PATRICIO MANUEL MOYA</t>
  </si>
  <si>
    <t>8287424-0</t>
  </si>
  <si>
    <t>Servicio de relatoría taller "Fomento del Equilibrio Trabajo y Vida Personal", del Programa Calidad de Vida.</t>
  </si>
  <si>
    <t>MARIA DEL PILAR ZURITA</t>
  </si>
  <si>
    <t>15315150-4</t>
  </si>
  <si>
    <t>FNMP N° 1278/2018</t>
  </si>
  <si>
    <t xml:space="preserve">Servicios de evaluación psicolaboral para postulantes a estamento ADMINISTRATIVO, Grado XVII. </t>
  </si>
  <si>
    <t>FRMS N° 54/2019</t>
  </si>
  <si>
    <t>Servicio de reparación de aire acondicionado en San Miguel y Puente Alto, según contrato.</t>
  </si>
  <si>
    <t>COMERCIAL SERVICIO TÉCNICO DE AIRES LTDA.</t>
  </si>
  <si>
    <t>76148249-1</t>
  </si>
  <si>
    <t>Electricidad Puente Alto - Mes de Agosto</t>
  </si>
  <si>
    <t>EMPRESA ELECTRICA PUENTE ALTO LIMITADA</t>
  </si>
  <si>
    <t>80.313.300-K</t>
  </si>
  <si>
    <t>21222810
21222870
21222809
21222808</t>
  </si>
  <si>
    <t>Electricidad Gran Avenida 3840 (Piso 7) - Mes de Agosto</t>
  </si>
  <si>
    <t>21222803
21222802
21222801
21222800
21222799
21222798
21222797
21222796
21222795
21222862
21222794</t>
  </si>
  <si>
    <t>Electricidad Oficinas en Gran Avenida 3840 (Piso 9) - Mes de Agosto</t>
  </si>
  <si>
    <t>21200057
21200058</t>
  </si>
  <si>
    <t>Electricidad Fiscalía en Pirámide - Mes de Julio</t>
  </si>
  <si>
    <t>21222787
21222857</t>
  </si>
  <si>
    <t>Electricidad en edifico Fiscalía Regional, Gran Avenida 3814 - Mes de Agosto</t>
  </si>
  <si>
    <t xml:space="preserve">9957648
9958044
</t>
  </si>
  <si>
    <t>Monitoreo y servicio de Alarma en inmueble de Fiscalía en Pirámide y Bodega.</t>
  </si>
  <si>
    <t>ADT SECURITY SERVICES S.A.</t>
  </si>
  <si>
    <t>96719620-7</t>
  </si>
  <si>
    <t>Agua Gran Avenida 3814 - Mes de Agosto</t>
  </si>
  <si>
    <t>AGUAS ANDINAS S.A.</t>
  </si>
  <si>
    <t>4625817     151034018</t>
  </si>
  <si>
    <t>Agua Pirámide - Mes de Agosto</t>
  </si>
  <si>
    <t>Agua Puente Alto - Mes de Agosto</t>
  </si>
  <si>
    <t>4624572 150916410 150916409 150916408</t>
  </si>
  <si>
    <t>Agua Gran Avenida 3840 (Piso 7) - Mes de Agosto</t>
  </si>
  <si>
    <t>150916395 150916394 150916393 150916392 150916391 150916390 150916389 150916388 150916387 150916386 150916385</t>
  </si>
  <si>
    <t>Agua Gran Avenida 3840 (Piso 9) - Mes de Agosto</t>
  </si>
  <si>
    <t>Gasto en Electricidad, consumo del 24/07/2019 al 22/08/2019 de Fiscalía Regional.-</t>
  </si>
  <si>
    <t>CIA.GENERAL DE ELÉCTRICIDAD S.A.</t>
  </si>
  <si>
    <t>Gasto en Electricidad, consumo del 24/07/2019 al 22/08/2019 de Fiscalía Local de La Serena.-</t>
  </si>
  <si>
    <t>Gasto en Telefonía Fija de Fiscalía Regional, consumo mes de Julio 2019.</t>
  </si>
  <si>
    <t>TELEFÓNICA CHILE S.A.</t>
  </si>
  <si>
    <t>Gasto en Telefonía Fija de Fiscalía Coquimbo, consumo mes de Julio 2019.</t>
  </si>
  <si>
    <t>Gasto en Telefonía Fija de Fiscalía Ovalle, consumo mes de Julio 2019.</t>
  </si>
  <si>
    <t>Gasto en Telefonía Fija de Fiscalía Andacollo, consumo mes de Julio 2019.</t>
  </si>
  <si>
    <t>Gasto en Telefonía Fija de FL de Vicuña, consumo mes de Julio 2019.</t>
  </si>
  <si>
    <t>Gasto en Telefonía Fija de Fiscalía Illapel, consumo mes de Julio 2019.</t>
  </si>
  <si>
    <t>Gasto en Telefonía Fija de Fiscalía Los Vilos, consumo mes de julio 2019.</t>
  </si>
  <si>
    <t>Gasto en Telefonía Fija de Fiscalía Combarbalá, consumo mes de Julio 2019.</t>
  </si>
  <si>
    <t>Gasto en Agua Potable, consumo del 24/06/2019 al 25/07/2019 de FL Coquimbo.</t>
  </si>
  <si>
    <t>AGUAS DEL VALLE S.A.</t>
  </si>
  <si>
    <t>99.541.380-9</t>
  </si>
  <si>
    <t>Gasto en Agua Potable, consumo del 24/06/2019 al 25/07/2019 de FL Andacollo.</t>
  </si>
  <si>
    <t>91.143.000-2</t>
  </si>
  <si>
    <t>Gasto en Electricidad, consumo del 27/06/2019 al 26/07/2019 de Fiscalía Local de Los Vilos.</t>
  </si>
  <si>
    <t>Gasto en Electricidad, consumo del 29/06/2019 al 30/07/2019 de Fiscalía Local de Vicuña.</t>
  </si>
  <si>
    <t>Gasto en Electricidad, consumo del 02/07/2019 al 01/08/2019 de Fiscalía Local de Illapel.</t>
  </si>
  <si>
    <t>Gasto en Agua Potable, consumo del 26/06/2019 al 27/07/2019 de Oficina SACFI.-</t>
  </si>
  <si>
    <t>Gasto en Agua Potable, consumo del 26/06/2019 al 26/07/2019 de la FL de La Serena - Fiscalía Regional.-</t>
  </si>
  <si>
    <t>Gasto en Electricidad, consumo del 03/07/2019 al 02/08/2019 de Fiscalía Local de Andacollo.-</t>
  </si>
  <si>
    <t>Gasto en Electricidad, consumo del 03/07/2019 al 02/08/2019 de Fiscalía Local Combarbalá.</t>
  </si>
  <si>
    <t>Gasto en Agua Potable, consumo del 27/07/2019 al 29/07/2019 de FL Ovalle.-</t>
  </si>
  <si>
    <t>Gasto en Agua Potable, consumo del 03/07/2019 al 01/08/2019 de Fiscalía Illapel.</t>
  </si>
  <si>
    <t>Gasto en Agua Potable, consumo del 05/07/2019 al 05/08/2019 de Fiscalía Local de Combarbalá.(Nueva Fiscalía)</t>
  </si>
  <si>
    <t>Gasto en Agua Potable, consumo del 05/07/2019 al 05/08/2019 de Fiscalía Local de Combarbalá.</t>
  </si>
  <si>
    <t>Gasto en Electricidad, consumo del 06/07/2019 al 07/08/2019 de Oficinas SACFI.-</t>
  </si>
  <si>
    <t>Gasto en Electricidad, consumo del 26/06/2019 al 25/07/2019 de Fiscalía Local de Ovalle.-</t>
  </si>
  <si>
    <t>Gasto en Agua Potable, consumo del 10/07/2019 al 08/08/2019 de FL de Los Vilos.-</t>
  </si>
  <si>
    <t>Gasto en Electricidad, consumo del 28/06/2019 al 29/07/2019 de Fiscalía Local de Coquimbo.-</t>
  </si>
  <si>
    <t>Gasto en Agua Potable, consumo del 25/06/2019 al 26/07/2019 de FL Vicuña.</t>
  </si>
  <si>
    <t>Compra de Pasajes La Serena - Santiago, para Fiscal Regional, quien asiste a Reunión APEC.-</t>
  </si>
  <si>
    <t>Compra de Pasajes La Serena - Santiago,  para Fiscal Jefe La Serena, quien asiste a Reunión APEC.-</t>
  </si>
  <si>
    <t>Compra de Pasajes La Serena - Santiago, para Fiscal Jefe Ovalle, quien asiste a Reunión APEC.-</t>
  </si>
  <si>
    <t>Compra de Pasajes Santiago - Puerto Montt, para Fiscal Jefe Ovalle, quien asiste a Reunión APEC.-</t>
  </si>
  <si>
    <t>Compra de Pasajes Santiago - Puerto Montt,  para Fiscal Jefe La Serena, quien asiste a Reunión APEC.-</t>
  </si>
  <si>
    <t>Compra de Pasajes Santiago - Puerto Montt, para Fiscal Regional, quien asiste a Reunión APEC.-</t>
  </si>
  <si>
    <t>Compra de Pasajes Puerto Montt - Santiago - La Serena, para Fiscal Regional, quien asiste a Reunión APEC.-</t>
  </si>
  <si>
    <t>Compra de Pasajes Puerto Montt - Santiago - La Serena, para Fiscal Jefe La Serena, quien asiste a Reunión APEC.-</t>
  </si>
  <si>
    <t>Compra de Pasajes Puerto Montt - Santiago - La Serena, para Fiscal Jefe Ovalle, quien asiste a Reunión APEC.-</t>
  </si>
  <si>
    <t>Compra de Pasajes, para Técnico Informática Regional, quien asiste a Capacitación APPLE.-</t>
  </si>
  <si>
    <t>Compra de Pasajes para Profesional Uravit, quien asiste a primer curso de Entrevistadores EIVG.- (25/08/2019)</t>
  </si>
  <si>
    <t>Compra de Pasajes para Profesional Uravit, quien asiste a primer curso de Entrevistadores EIVG.- (18/08/2019)</t>
  </si>
  <si>
    <t>Compra de Pasajes para Profesional Uravit, quien asiste a primer curso de Entrevistadores EIVG.- (01/09/2019)</t>
  </si>
  <si>
    <t>Compra de Pasajes para Fiscal de La Serena, quien viaja como Relator a curso de Atención Integral a Victimas y Testigos.-</t>
  </si>
  <si>
    <t>Compra de Pasajes para Administrador de Coquimbo, quien asiste a segundo curso de Seguridad de la Información.-</t>
  </si>
  <si>
    <t>Mantención de 105.000 kms, Vehículo Fiscalía Regional (incluye cambio de pastillas).-</t>
  </si>
  <si>
    <t>CALLEGARI E HIJOS LIMITADA</t>
  </si>
  <si>
    <t>84.916.800-2</t>
  </si>
  <si>
    <t>Informe Pericial Psicológico según causa,  Fiscalía Local de La Serena.-</t>
  </si>
  <si>
    <t>NORA LIZAMA NOVOA</t>
  </si>
  <si>
    <t>16.187.347-0</t>
  </si>
  <si>
    <t>Informe Pericial Psicológico según causa,  Fiscalía Local de Combarbalá.-</t>
  </si>
  <si>
    <t>MARIANELA CORTES CORTES</t>
  </si>
  <si>
    <t>13.417.766-7</t>
  </si>
  <si>
    <t>Informe Pericial Psicológico según causa,  Fiscalía Local de Ovalle.</t>
  </si>
  <si>
    <t>MARIA ALEJANDRA MENARES NUÑEZ</t>
  </si>
  <si>
    <t>12.487.072-0</t>
  </si>
  <si>
    <t>Informe Pericial Psicológico según causa,  Fiscalía Local de Coquimbo.</t>
  </si>
  <si>
    <t>FRANCISCO CABALLERO ZEPEDA</t>
  </si>
  <si>
    <t>12.804.779-4</t>
  </si>
  <si>
    <t>Compra de pizarras acrílicas para la Fiscalía Local de Los Vilos.-</t>
  </si>
  <si>
    <t>Instalación de Cámara, Fiscalía Local de Los Vilos.-</t>
  </si>
  <si>
    <t>ASISTEL LIMITADA</t>
  </si>
  <si>
    <t>76.071.269-8</t>
  </si>
  <si>
    <t>Renovación de Suscripción Diario La Region 2019 - 2020, Fiscalía Regional.-</t>
  </si>
  <si>
    <t>SOC. PERIODISTICA GUAYACAN CIA.LTDA.</t>
  </si>
  <si>
    <t>77.981.120-4</t>
  </si>
  <si>
    <t>Compra de Cámara Domo para CCTV, Fiscalía Local de Los Vilos.-</t>
  </si>
  <si>
    <t>Compra de Pasajes para Abogado Asesor Fiscalía Regional, quien asiste a Seminario Desafíos de la Justicia Restauradora en la Reinserción Social Juvenil.</t>
  </si>
  <si>
    <t>Compra de Pasajes para Fiscal de La Serena, quien asiste a Seminario Desafíos de la Justicia Restauradora en la Reinserción Social Juvenil.</t>
  </si>
  <si>
    <t>Compra de Pasajes para Fiscal de Coquimbo, quien asiste a Seminario Desafíos de la Justicia Restauradora en la Reinserción Social Juvenil.</t>
  </si>
  <si>
    <t>Compra de Pasajes para Abogado Asesor Fiscalía Regional, quien asiste a Capacitación Unidad de Drogas.-</t>
  </si>
  <si>
    <t>Compra de Pasajes para Fiscal de Coquimbo, quien asiste a Capacitación Unidad de Drogas.-</t>
  </si>
  <si>
    <t>Compra de Pasajes para Profesional de RR.HH., quien asiste a Jornada Mesa de Inclusión.-</t>
  </si>
  <si>
    <t>Compra de Pasajes para Fiscal de Coquimbo, quien asiste a Capacitación de ULDDECO.-</t>
  </si>
  <si>
    <t>Compra de Pasajes para Fiscal de Ovalle, quien asiste a Capacitación de ULDDECO.-</t>
  </si>
  <si>
    <t>Compra de Pasajes para Administrativo de La Serena, quien asiste a Focus Group Construcción Código de Ética.-</t>
  </si>
  <si>
    <t>Compra de Papel Higiénico - Toalla dispensador para stock de las Fiscalías de la IV Región.-</t>
  </si>
  <si>
    <t>Compra de Pasajes para Fiscal Jefe de SACFI, quien asiste a Curso de Investigación Focalizada.-</t>
  </si>
  <si>
    <t>Compra de Pasajes para Fiscal de SACFI, quien asiste a Curso de Investigación Focalizada.-</t>
  </si>
  <si>
    <t>Compra de Pasajes para Profesional de SACFI, quien asiste a Curso de Investigación Focalizada.-</t>
  </si>
  <si>
    <t>Compra de Pasajes para Abogado Asistente de Andacollo, quien asiste a Focus Group Código de Ética.</t>
  </si>
  <si>
    <t>Compra de Pasajes para Abogado Asistente de La Serena, quien asiste a Focus Group Código de Ética.</t>
  </si>
  <si>
    <t>Compra de Pasajes para Profesional SACFI, quien asiste a Focus Group Código de Ética.</t>
  </si>
  <si>
    <t>Compra de Pasajes para Jefe de Uravit, quien asiste a Focus Group Código de Ética.</t>
  </si>
  <si>
    <t>Compra de Pasajes para Profesional UGI, quien asiste a Capacitación Gestión y Simulación de Procesos de Negocios.-</t>
  </si>
  <si>
    <t>Compra de Pasajes para Director Ejecutivo Regional, quien asiste a Capacitación Gestión y Simulación de Procesos de Negocios.-</t>
  </si>
  <si>
    <t>Compra de Pasajes para Jefe de RR.HH, quien asiste a Focus Group Sistema Integridad para el Ministerio Publico.-</t>
  </si>
  <si>
    <t>Compra de Pasajes para Técnico UGI, quien asiste a Capacitación Gestión y Simulación de Procesos de Negocio.-</t>
  </si>
  <si>
    <t>Cambio Pasaje de regreso Profesional de Uravit, quien asiste a Formación EIVG.-</t>
  </si>
  <si>
    <t>Servicio de Coffee Break - Jornada Mediación y Justicia Restaurativa.-</t>
  </si>
  <si>
    <t>SERV. GASTRONOMICOS HORSK E HIDALGO LTDA.-</t>
  </si>
  <si>
    <t>76.694.961-4</t>
  </si>
  <si>
    <t>Ratificación de Informe Pericial Psicológico según causa,  Fiscalía Local de Ovalle.-</t>
  </si>
  <si>
    <t>Reembolso de Gastos por Entrevista de Informe Pericial,  Fiscalía Local de Vicuña - Illapel - Ovalle.-</t>
  </si>
  <si>
    <t>04-DER Nº 688</t>
  </si>
  <si>
    <t>Mantención correctiva según contrato, Equipo de Aire Acondicionado Hall de Entrada de la Fiscalía Local de Combarbalá.-</t>
  </si>
  <si>
    <t>TOMAS CERDA YAÑEZ CONSTRUCCIONES  E.I.R.L</t>
  </si>
  <si>
    <t>76.143.387-3</t>
  </si>
  <si>
    <t>Compra de dos Alfombras Multicarpet orillada, ejecutiva 23, color desierto para las Fiscalías de Los Vilos e Illapel.-</t>
  </si>
  <si>
    <t>DECORA HOGAR SPA</t>
  </si>
  <si>
    <t>76.392.153-0</t>
  </si>
  <si>
    <t>Compra de galvano de raulí con grabado laser, por Aniversario de Corte de Apelaciones de La Serena.-</t>
  </si>
  <si>
    <t>PUBLIFOTO LIMITADA</t>
  </si>
  <si>
    <t>76.179.804-9</t>
  </si>
  <si>
    <t>Suministro e Instalación de manguera para Extintor CO2 - Fiscalía Regional.-</t>
  </si>
  <si>
    <t>FRANCISCO MEZA ALUCENA</t>
  </si>
  <si>
    <t>9.332.967-8</t>
  </si>
  <si>
    <t>Compra de Pasajes para Fiscal de La Serena, quien asiste a Curso de Litigación Oral Avanzada.-</t>
  </si>
  <si>
    <t>Reparación de reja y pintura en Portón de Oficinas SACFI.-.</t>
  </si>
  <si>
    <t>JUAN CARLOS FLORES HENRIQUEZ</t>
  </si>
  <si>
    <t>6.604.167-0</t>
  </si>
  <si>
    <t>Suministro e Instalación de Equipo de Climatización Split, para Fiscalía Local de Coquimbo, Sector Atención de Publico.-</t>
  </si>
  <si>
    <t>Cambio de grifería en kitchennette del 2o y 3er piso de la Fiscalía Regional.-</t>
  </si>
  <si>
    <t>JAVIER ROJAS LEYTON</t>
  </si>
  <si>
    <t>6.959.294-5</t>
  </si>
  <si>
    <t>Provisión e Instalación de Cortinas Roller Screen para dos oficinas de la Fiscalía Local de Vicuña.-</t>
  </si>
  <si>
    <t>SONIA FERNANDEZ SILVA</t>
  </si>
  <si>
    <t>5.027.353-9</t>
  </si>
  <si>
    <t>Reparación de paredes y pintura en muros interiores oficina de Abogado Asistente y Fiscal Jefe de la Fiscalía Local de Combarbala.-</t>
  </si>
  <si>
    <t>WALTER CALDERON PLAZA</t>
  </si>
  <si>
    <t>12.397.961-3</t>
  </si>
  <si>
    <t>GERMAN PATRICIO SALGADO SALGADO</t>
  </si>
  <si>
    <t>9.392.169-0</t>
  </si>
  <si>
    <t>Compra de Pasajes para Profesional SACFI, quien asiste a Conferencia Internacional de Análisis Criminal.-</t>
  </si>
  <si>
    <t>Diferencia por cambio de Pasajes para Fiscal Sacfi quien asiste en lugar de Fiscal Jefe SACFI, a Curso de Investigación Focalizada.-</t>
  </si>
  <si>
    <t>04-FR Nº 650</t>
  </si>
  <si>
    <t>Relatoría Capacitación Manejo de Medios de Prensa a través de Media Training.-</t>
  </si>
  <si>
    <t>ROCIO VALENTINA BARRAZA TAPIA</t>
  </si>
  <si>
    <t>18.520.421-9</t>
  </si>
  <si>
    <t>MATIAS ALEJANDRO RODRIGUEZ</t>
  </si>
  <si>
    <t>25.974.527-6</t>
  </si>
  <si>
    <t>JENNY ALEJANDRA GALLEGUILLOS GALVEZ</t>
  </si>
  <si>
    <t>16.443.884-8</t>
  </si>
  <si>
    <t>Informe Pericial Psicológico según causa,  Fiscalía Local de La Serena</t>
  </si>
  <si>
    <t>ANDRES ALDUNATE GARCES</t>
  </si>
  <si>
    <t>15.384.659-6</t>
  </si>
  <si>
    <t>Informe Pericial Psicológico según causa,  Fiscalía Local de Vicuña.-</t>
  </si>
  <si>
    <t>Reparación de Filtración de Circuito de Bombas pozo Sector Uravit, Fiscalía Local de Ovalle.-</t>
  </si>
  <si>
    <t>HUGO MIRANDA GARRIDO</t>
  </si>
  <si>
    <t>7.502.370-7</t>
  </si>
  <si>
    <t>Reparación Bomba Centrifuga Agua Potable Fiscalía Local de Coquimbo.-</t>
  </si>
  <si>
    <t>Reparación de Planchas de Vulcanita y Pintura, Sector Estacionamiento de la Fiscalía Regional.-</t>
  </si>
  <si>
    <t>SOC. DE ASESORIA, ING., PROY.</t>
  </si>
  <si>
    <t>77.379.280-1</t>
  </si>
  <si>
    <t>04-FR Nº 647</t>
  </si>
  <si>
    <t>Compra de 550 Cajas Storbox para stock de las Fiscalías de la IV Región.-</t>
  </si>
  <si>
    <t>Compra de Cajas Plásticas de 7 litros, para Fiscalía Local de La Serena.-</t>
  </si>
  <si>
    <t>COMERCIAL AGUSTIN LIMITADA</t>
  </si>
  <si>
    <t>76.287.853-4</t>
  </si>
  <si>
    <t>Compra de Cajas Plásticas de 67 litros, para Fiscalía Local de La Serena.-</t>
  </si>
  <si>
    <t>COMERCIAL COMPARO LIMITADA</t>
  </si>
  <si>
    <t>76.290.943-K</t>
  </si>
  <si>
    <t>Compra de cinta de embalaje transparente para stock de las Fiscalías de la IV Región.-</t>
  </si>
  <si>
    <t>Compra de Insumos de Coffe Break para Jornadas de Trabajo y Atención de Autoridades.-</t>
  </si>
  <si>
    <t>Compra de Artículos de Escritorio para stock de las Fiscalías de la IV Región.-</t>
  </si>
  <si>
    <t>Compra de Tarjetas de visita para Fiscales SACFI.-</t>
  </si>
  <si>
    <t>SOC. DE IMPRES. INTEG. MULTIPROPOSITO LTDA.-</t>
  </si>
  <si>
    <t>76.022.196-1</t>
  </si>
  <si>
    <t>Servicio de Tapizado de sillón FR Ñuble</t>
  </si>
  <si>
    <t>MARIA ISABEL ANRIQUEZ BARROS</t>
  </si>
  <si>
    <t>14.511.711-9</t>
  </si>
  <si>
    <t>Compra de galvano en cristal gastos de representación, FR Ñuble</t>
  </si>
  <si>
    <t>CENTRO GRAFICO PUBLICITARIO LIMITADA</t>
  </si>
  <si>
    <t>76.059.760-0</t>
  </si>
  <si>
    <t>Res. DER 14</t>
  </si>
  <si>
    <t>Según res der 14 del 28/08/2019, autoriza Licitación Privada Remodelación Archivo Centralizado FL Chillán.</t>
  </si>
  <si>
    <t>EMCO LTDA.</t>
  </si>
  <si>
    <t>76.065.100-1</t>
  </si>
  <si>
    <t>Res. FR 52</t>
  </si>
  <si>
    <t>Según Res FR 52 del 22/08/2019, autoriza Licitación Pública para la Normalización de redes Eléctricas y Provisión de Sistemas de Climatización de Iluminación para la FL de Yungay.</t>
  </si>
  <si>
    <t>ENERGO SPA</t>
  </si>
  <si>
    <t>76.442.788-2</t>
  </si>
  <si>
    <t>Servicio para capacitación el día 19-08-2019 tarde Charla concientización inlusión FR Ñuble</t>
  </si>
  <si>
    <t>EVENTOS Y BANQUETERIA EDITH LUNA EIRL</t>
  </si>
  <si>
    <t>76.564.613-8</t>
  </si>
  <si>
    <t>Servicio para capacitación, curso Autónomo Entrevistas Video grabadas FR Ñuble</t>
  </si>
  <si>
    <t>Servicio para capacitación, curso autónomo derecho penal y procesal penal 22-08-2019 y 03-09-2019, FR Ñuble</t>
  </si>
  <si>
    <t>Servicio para capacitación, curso autónomo estrategias de vinculación 29-08-2019, FR Ñuble</t>
  </si>
  <si>
    <t>Instalación de Punto de Red y Punto eléctrico para pantalla interactiva UACFI Fiscalía Local de Chillán</t>
  </si>
  <si>
    <t>ING. TEL. Y CONTRUCCIONES CLAROALTO SPA</t>
  </si>
  <si>
    <t>76.615.205-8</t>
  </si>
  <si>
    <t>Servicio de regularización, re-ubicación e instalación de Cámaras de seguridad CCTV</t>
  </si>
  <si>
    <t>HIGH - TECH CHILE SPA</t>
  </si>
  <si>
    <t>76.944.138-7</t>
  </si>
  <si>
    <t>Servicio de determinar el valor de tasación de terreno en Yungay, FR Ñuble</t>
  </si>
  <si>
    <t>TRANSSA CONSULTORES INMOBILIARIOS LTDA.</t>
  </si>
  <si>
    <t>78.093.110-8</t>
  </si>
  <si>
    <t>Servicios de vuelos nacionales Funcionarios y Fiscales Fiscalía Regional de Ñuble, Francisco Soto, Puerto Montt, 17/08/ al 20/08; Marcia Venegas a Santiago, 18/08 al 07/09; Sergio Perez Santiago, Puerto Montt - Santiago, 20/08/; Gloria Gonzalez Santiago, 19/08/; Alvaro Hermosilla Santiago, 05/09; Sra. Nayalet Mansilla a Puerto Montt días 17/08 al 21/08; Cesar Castillo Santiago, 20/08/; Sandra Sepúlveda Santiago, 20/08/; Lorena Sandaña, Santiago 04 y 05/09</t>
  </si>
  <si>
    <t>TURISMO ESQUERRE LTDA</t>
  </si>
  <si>
    <t>83.277.100-7</t>
  </si>
  <si>
    <t>Compra de rollos térmicos ancho 80mm, largo 510 mts., para tótem FL Chillán</t>
  </si>
  <si>
    <t>96.928.760-9</t>
  </si>
  <si>
    <t>Consumo de Agua potable, Fiscalía Local de Chillán</t>
  </si>
  <si>
    <t>49166461, 49166462, 49166472, 49166473, 49166474, 49166475, 49166476, 49166477, 49166478, 49166479, 49173754, 49173803, 49173804, 49173805, 49173806, 49173807, 49173808, 49173830, 49173832, 49173833, 49173834, 49173854,</t>
  </si>
  <si>
    <t>Consumo de electricidad, Fiscalía Regional Ñuble</t>
  </si>
  <si>
    <t>Consumo de Agua potable, Fiscalía Local de San Carlos</t>
  </si>
  <si>
    <t>49374658, 49374669</t>
  </si>
  <si>
    <t>Consumo de Agua potable, Fiscalía Local de Yungay</t>
  </si>
  <si>
    <t>Consumo de Agua potable, Fiscalía Local de Bulnes</t>
  </si>
  <si>
    <t>Consumo de Agua potable, Fiscalía Local de Coelemu</t>
  </si>
  <si>
    <t>Consumo de Agua potable, Fiscalía Local de Quirihue</t>
  </si>
  <si>
    <t>Servicio Agua purificada para las Fiscalías Locales y Regionales de Ñuble</t>
  </si>
  <si>
    <t>LAS VERTIENTES LIMITADA</t>
  </si>
  <si>
    <t>77.318.760-6</t>
  </si>
  <si>
    <t>231024859, 231024858</t>
  </si>
  <si>
    <t>Consumo de electricidad, Oficina de Atención Coelemu</t>
  </si>
  <si>
    <t>230901606, 230901607, 230901608, 230901609, 230901610, 230901611, 230901612, 230901613, 230901614, 230901615, 230901616, 230901617, 230901618, 230901619, 230901620, 230901621, 230901622, 230901623, 230901624, 230901625, 230996261,231002508, 231002509</t>
  </si>
  <si>
    <t>Consumo de electricidad, Fiscalía Local de Chillán</t>
  </si>
  <si>
    <t>Consumo de electricidad, Fiscalía Local de Quirihue</t>
  </si>
  <si>
    <t>Consumo de electricidad, Fiscalía Local de Bulnes</t>
  </si>
  <si>
    <t>Consumo de electricidad, Fiscalía Local de Yungay, Cliente 104200041240</t>
  </si>
  <si>
    <t>Consumo de electricidad, Fiscalía Local de Yungay, Cliente 104200041238</t>
  </si>
  <si>
    <t>Servicio Eléctrico Edificio Fiscalía Regional y Local Rancagua consumo mes de JULIO</t>
  </si>
  <si>
    <t>CGE DISTRIBUCIÓN S.A.</t>
  </si>
  <si>
    <t>Servicio Eléctrico Edificio Fiscalía Local Santa Cruz consumo mes de JULIO</t>
  </si>
  <si>
    <t>Servicio Eléctrico Edificio Fiscalía Local San Vicente consumo mes de JULIO</t>
  </si>
  <si>
    <t>Servicio Eléctrico Fiscalía Local San Fernando consumo mes de  JULIO</t>
  </si>
  <si>
    <t>12594416
12594417
12594418
12594419
12594420
12594421
12594422
12594423
12594424</t>
  </si>
  <si>
    <t>Servicio Eléctrico Fiscalía Local Rengo consumo mes de  JUNIO</t>
  </si>
  <si>
    <t>Servicio Eléctrico Fiscalía Local Pichilemu consumo mes de  JULIO</t>
  </si>
  <si>
    <t xml:space="preserve">Factura </t>
  </si>
  <si>
    <t>Servicio Eléctrico Fiscalía Local Graneros consumo mes de  JULIO</t>
  </si>
  <si>
    <t>Servicio Eléctrico Oficina Auxiliar Litueche consumo mes de  JULIO</t>
  </si>
  <si>
    <t>Servicio de Agua Potable Fiscalía Regional y Fiscalía Local de Rancagua Consumo mes de JULIO</t>
  </si>
  <si>
    <t>EMPRESA SERVICIOS SANITARIOS ESSBIO S.A</t>
  </si>
  <si>
    <t>Servicio de Agua Potable Fiscalía Local de Santa Cruz Consumo mes de JULIO</t>
  </si>
  <si>
    <t>Servicio de Agua Potable Fiscalía Local de San Vicente Consumo mes de JULIO</t>
  </si>
  <si>
    <t>Servicio de Agua Potable Fiscalía Local de San Fernando Consumo mes de JULIO</t>
  </si>
  <si>
    <t>Servicio de Agua Potable Fiscalía Local de Rengo Consumo mes de JULIO</t>
  </si>
  <si>
    <t>Servicio de Agua Potable Fiscalía Local de Pichilemu Consumo mes de  JULIO</t>
  </si>
  <si>
    <t>Servicio de Agua Potable  Fiscalía Local de Graneros Consumo mes de  JULIO</t>
  </si>
  <si>
    <t>06-DER N° 167</t>
  </si>
  <si>
    <t>Habilitación de Oficinas en 2° Piso de la Fiscalía Local de Rancagua.</t>
  </si>
  <si>
    <t>OBRAS MENORES EN CONSTRUCCION - LUIS ORLANDO MUÑOZ ESCOBAR E.I.R.L.</t>
  </si>
  <si>
    <t>76.313.357-5</t>
  </si>
  <si>
    <t>Reparación de equipo de aire acondicionado sala hub FL San Fernando</t>
  </si>
  <si>
    <t>JORGE HERMINIO DROGUETT URTUBIA</t>
  </si>
  <si>
    <t>15.738.655-7</t>
  </si>
  <si>
    <t>Reparación de canal de aguas lluvias lado norte techo FL San Vicente</t>
  </si>
  <si>
    <t>JUAN EDUARDO TORRES VILCHES</t>
  </si>
  <si>
    <t>8.126.950-5</t>
  </si>
  <si>
    <t>Servicio de flete por traslado de muebles desde Fiscalía Regional a Relleno Sanitario La Yesca para el día jueves 08/Agosto</t>
  </si>
  <si>
    <t>ARTURO GUILLERMO AEDO PALOMINOS</t>
  </si>
  <si>
    <t>10.520.517-1</t>
  </si>
  <si>
    <t>Provisión e instalación de dusted en dos ventanales oficina 4to piso</t>
  </si>
  <si>
    <t>SOCIEDAD COMERCIAL TRIBE LIMITADA</t>
  </si>
  <si>
    <t>76.049.529-8</t>
  </si>
  <si>
    <t>Tarjetas de presentación 11 juegos papel couche. Compra realizada a través de convenio marco Chilecompra OC 697057-59-CM19</t>
  </si>
  <si>
    <t>76.428.294-9</t>
  </si>
  <si>
    <t>Carga de tarjeta combustible para camionetas institucionales.Compra realizada a través de convenio marco Chilecompra OC 697057-60-CM19</t>
  </si>
  <si>
    <t>COMPANIA DE PETROLEOS DE CHILE COPEC S A</t>
  </si>
  <si>
    <t>99.520.000-7</t>
  </si>
  <si>
    <t>Timbres para FL Pichilemu. Compra realizada a través de convenio marco Chilecompra OC 697057-61-CM19</t>
  </si>
  <si>
    <t>GARETTO LUCERO Y CIA LTDA</t>
  </si>
  <si>
    <t>83.163.900-8</t>
  </si>
  <si>
    <t>Servicio de reparacíon de 3 estufas a gas</t>
  </si>
  <si>
    <t>PATRICIO GUILLERMO MIRANDA SOTO</t>
  </si>
  <si>
    <t>7.888.403-7</t>
  </si>
  <si>
    <t xml:space="preserve">Pasaje aéreo Ida y Regreso  Santiago - Punta Arenas para funcionaria que realizará relatoria. </t>
  </si>
  <si>
    <t>FN N° 1278/2018</t>
  </si>
  <si>
    <t>Servicio de cuatro evaluaciones psicolaborales para el cargo de Administrativo Operativo grado XV de la FL Rancagua.</t>
  </si>
  <si>
    <t>CONSULTORA BUSINESS PARTNERS SEARCH LIMITADA</t>
  </si>
  <si>
    <t>76.190.699-2</t>
  </si>
  <si>
    <t>UF 12</t>
  </si>
  <si>
    <t>Pasaje aéreo Ida y Regreso  Santiago - Arica para funcionario que participará de capacitación.</t>
  </si>
  <si>
    <t>Compra de insumos para jornadas en FL Santa Cruz</t>
  </si>
  <si>
    <t>PROVEEDORES INTEGRALES PRISA S A</t>
  </si>
  <si>
    <t>Recepción de residuos por bienes dados de baja 2470KG</t>
  </si>
  <si>
    <t>VEOLIA SU CHILE S.A.</t>
  </si>
  <si>
    <t>87.803.800-2</t>
  </si>
  <si>
    <t>Servicio de coffee break para jornada del 14/Agosto.Compra realizada a través de convenio marco Chilecompra OC 697057-62-CM19</t>
  </si>
  <si>
    <t>FABIOLA MARLEN CORRE</t>
  </si>
  <si>
    <t>15527648-7</t>
  </si>
  <si>
    <t>Coffe break para Capacitación a cargo de la Unidad Especializada anticorrupción.Compra realizada a través de convenio marco Chilecompra OC 697057-63-CM19</t>
  </si>
  <si>
    <t>FN N° 2075/2018</t>
  </si>
  <si>
    <t>Pericia psicológica ruc 1900145XXX-X. Fiscalía Local Santa Cruz.</t>
  </si>
  <si>
    <t>ANGELA MACARENA ARIAS ACUNA</t>
  </si>
  <si>
    <t>12.516.256-8</t>
  </si>
  <si>
    <t>UF 6</t>
  </si>
  <si>
    <t>Pericia psicológica ruc 1701057XXX-X. Fiscalía Local San Fernando.</t>
  </si>
  <si>
    <t>MARIA NATALIA ARCE DÍAZ</t>
  </si>
  <si>
    <t>16.007.750-6</t>
  </si>
  <si>
    <t>Pericia psicológica ruc 1801184XXX-X. Fiscalía Local Pichilemu.</t>
  </si>
  <si>
    <t>Pericia psicológica ruc 1800146XXX-X. Fiscalía Local San Fernando.</t>
  </si>
  <si>
    <t>ALEX MAURICIO CANDIA LISBOA</t>
  </si>
  <si>
    <t>13.201.546-5</t>
  </si>
  <si>
    <t>Suscripción anual diario El Mercurio Agosto 2019-Agosto 2020 para Fiscalía Regional.Compra realizada a través de convenio marco Chilecompra OC 697057-64-CM19</t>
  </si>
  <si>
    <t>EMPRESA EL MERCURIO S A P</t>
  </si>
  <si>
    <t>Compra televisor LG 55" URAVYT.Compra realizada a través de convenio marco Chilecompra OC 697057-65-CM19</t>
  </si>
  <si>
    <t>AUDIOVISUALES HERZAM LTDA</t>
  </si>
  <si>
    <t>76.844.390-4</t>
  </si>
  <si>
    <t>Compra de kit DVR + cámaras y discos duro URAVYT</t>
  </si>
  <si>
    <t>ELECTRONICA CASA ROYAL LTDA</t>
  </si>
  <si>
    <t>83.030.600-5</t>
  </si>
  <si>
    <t>Compra de alarmas personales</t>
  </si>
  <si>
    <t>Publicación licitación "Habilitación de oficinas Fiscalía Local de Graneros".Compra realizada a través de convenio marco Chilecompra OC 697057-66-CM19</t>
  </si>
  <si>
    <t>SOCIEDAD INFORMATIVA REGIONAL S.A.</t>
  </si>
  <si>
    <t>96.852.720-7</t>
  </si>
  <si>
    <t>Instalación de cielo en cuatro bodegas de aseo Edificio Fiscalía Regional</t>
  </si>
  <si>
    <t>LUIS DOMINGO LILLO PARDO</t>
  </si>
  <si>
    <t>7.759.976-2</t>
  </si>
  <si>
    <t>Recargas de agua purificada. Compra realizada a través de convenio marco Chilecompra OC 697057-68-CM19</t>
  </si>
  <si>
    <t>Trabajos eléctricos a realizar en Fiscalía Regional: Cambio 13 equipos iluminación subterráneo, cambio de dos focos en estacionamiento, provisión e instalación de Panel led cuadrado y redondo, provisión e instalación de enchufe 4to piso.</t>
  </si>
  <si>
    <t>Servicio de obras menores en FL Rancagua</t>
  </si>
  <si>
    <t>Servicio de traducción para imputados en causa RUC 1900882XXX-X para audiencia de control de detención.</t>
  </si>
  <si>
    <t>ANGELO CELESTIN</t>
  </si>
  <si>
    <t>25.073.438-7</t>
  </si>
  <si>
    <t>Compra de pendrives y cables. Compra realizada a través de convenio marco Chilecompra OC 697057-69-CM19</t>
  </si>
  <si>
    <t>SOCIEDAD COMERCIAL ALCA LIMITADA</t>
  </si>
  <si>
    <t>76.596.570-5</t>
  </si>
  <si>
    <t>Servicio de traducción para imputado en causas RUC 1900079XXX-X causa RUC 1900650XXX-X y causa RUC 1900136XXX-X.</t>
  </si>
  <si>
    <t>STANLEY JOSEPH</t>
  </si>
  <si>
    <t>24.195.793-4</t>
  </si>
  <si>
    <t>Pericia psicológica ruc 1900278XXX-X. Fiscalía Local San Fernando.</t>
  </si>
  <si>
    <t>Servicio de mantención de 2 estufas a gas de la OA Litueche</t>
  </si>
  <si>
    <t>Curso "Gestión de la Comunicación de Crisis" para Periodista Fiscalía Regional de O'Higgins.</t>
  </si>
  <si>
    <t>PONTIFICIA UNIVERSIDAD CATOLICA DE CHILE</t>
  </si>
  <si>
    <t>81.698.900-0</t>
  </si>
  <si>
    <t>Retiro, Provisión e Instalación de 3 equipos de iluminación led en FL Graneros</t>
  </si>
  <si>
    <t>FBC SERVICIOS INTEGRALES SPA</t>
  </si>
  <si>
    <t>76.980.871-K</t>
  </si>
  <si>
    <t>Servicio de traducción a imputado en causa RUC 1900890XXX-X</t>
  </si>
  <si>
    <t>Pasaje Ida y Regreso desde Santiago - Coyhaique para funcionaria que realizará relatorias.</t>
  </si>
  <si>
    <t>Coffe break para Jornada del día 27/Agosto. Compra realizada a través de convenio marco Chilecompra OC 697057-70-CM19</t>
  </si>
  <si>
    <t>FABIOLA MARLEN CORREA SAAVEDRA</t>
  </si>
  <si>
    <t>15.527.648-7</t>
  </si>
  <si>
    <t>Coffee break para actividades de calidad de vida 28/Agosto, 04/Septiembre y 02/Octubre, y Capacitación custodia del 04/Septiembre.Compra realizada a través de convenio marco Chilecompra OC 697057-71-CM19</t>
  </si>
  <si>
    <t>Compra de vales de gas Abastible.Compra realizada a través de convenio marco Chilecompra OC 697057-72-CM19</t>
  </si>
  <si>
    <t>Compra de pendrives 16Gb y cables HDMI.Compra realizada a través de convenio marco Chilecompra OC 697057-73-CM19</t>
  </si>
  <si>
    <t>76.293.503-1</t>
  </si>
  <si>
    <t>Compra de pendrive 64gb.Compra realizada a través de convenio marco Chilecompra OC 697057-74-CM19</t>
  </si>
  <si>
    <t>COMPUTACION INTEGRAL S A</t>
  </si>
  <si>
    <t>96.689.970-0</t>
  </si>
  <si>
    <t>Pendrive 128GB.Compra realizada a través de convenio marco Chilecompra OC 697057-75-CM19</t>
  </si>
  <si>
    <t>ROLAND VORWERK Y COMPANIA LIMITADA</t>
  </si>
  <si>
    <t>78.178.530-K</t>
  </si>
  <si>
    <t>Compra de vales de gas.Compra realizada a través de convenio marco Chilecompra OC 697057-76-CM19</t>
  </si>
  <si>
    <t xml:space="preserve">Pericia psicológica ruc 1900711XXX-X. Fiscalía Local Santa Cruz. </t>
  </si>
  <si>
    <t>MARIE CLAUDETTE OLIVA LARROUCAU</t>
  </si>
  <si>
    <t>10.519.120-0</t>
  </si>
  <si>
    <t>06-DER N°181</t>
  </si>
  <si>
    <t>Mejoramiento de la kitchen de funcionarios de la FL Santa Cruz.</t>
  </si>
  <si>
    <t>SERVICIOS DE CONSTRUCCION E INGENIERIA SPA</t>
  </si>
  <si>
    <t>76.438.018-5</t>
  </si>
  <si>
    <t>Instalación de repisas empotradas en bodega de aseo 4to piso sector central, Fiscalía Regional.</t>
  </si>
  <si>
    <t>Servicio de traducción para imputado en causa RUC 1900911XXX-X.</t>
  </si>
  <si>
    <t>06- DER N°183</t>
  </si>
  <si>
    <t>Adquisición e instalación de 5 arcos detectores de metales paras las Fiscalías de la Región de O'Higgins.</t>
  </si>
  <si>
    <t>BASH SEGURIDAD S.A.</t>
  </si>
  <si>
    <t>96.828.300-6</t>
  </si>
  <si>
    <t>Mantención UPS marca EMERSON liebert NXC 20KVA en la Fiscalía Regional de O'Higgins.</t>
  </si>
  <si>
    <t>MEE S. A.</t>
  </si>
  <si>
    <t>76.609.677-8</t>
  </si>
  <si>
    <t>Servicio de relatoría para realizar Taller de Comunicación interna que permita favorecer las habilidades directivas de quienes ejercen un rol de jefatura en la región y de quienes cumplen funciones asociadas al área.</t>
  </si>
  <si>
    <t>SUSANA MARGARITA CACERES GONZALEZ</t>
  </si>
  <si>
    <t>11.625.419-0</t>
  </si>
  <si>
    <t>no aplica</t>
  </si>
  <si>
    <t>Cámaras de seguridad FL Calbuco</t>
  </si>
  <si>
    <t>Cloudcorp SPA</t>
  </si>
  <si>
    <t>76.199.281-3</t>
  </si>
  <si>
    <t>Cámaras de seguridad FL Castro</t>
  </si>
  <si>
    <t>Cámaras de seguridad FL Maullín</t>
  </si>
  <si>
    <t>2 carros de servicio</t>
  </si>
  <si>
    <t>Comercial Agustín Ltda.</t>
  </si>
  <si>
    <t>1 cámara fotográfica Sony</t>
  </si>
  <si>
    <t>Carlos Palma Rivera</t>
  </si>
  <si>
    <t>12.125.928-1</t>
  </si>
  <si>
    <t>34 código penal</t>
  </si>
  <si>
    <t>Duran San Martín Cía Ltda.</t>
  </si>
  <si>
    <t>77.278.950-5</t>
  </si>
  <si>
    <t>1 televisor Sony</t>
  </si>
  <si>
    <t>Audiovisuales Herzam Ltda.</t>
  </si>
  <si>
    <t>1000 hojas con logo</t>
  </si>
  <si>
    <t>Imprenta América Ltda.</t>
  </si>
  <si>
    <t>87.726.400-9</t>
  </si>
  <si>
    <t>compra de bolsas plásticas tipo ziploc</t>
  </si>
  <si>
    <t>Cliperplast S.A.</t>
  </si>
  <si>
    <t>96.697.520-2</t>
  </si>
  <si>
    <t>1 timbre automático</t>
  </si>
  <si>
    <t>1700 resmas de papel oficio</t>
  </si>
  <si>
    <t>Prisur S.A.</t>
  </si>
  <si>
    <t>76.041.579-0</t>
  </si>
  <si>
    <t>4080 toalla de papel</t>
  </si>
  <si>
    <t>7200 papel higiénico</t>
  </si>
  <si>
    <t>Comercial Redoffice Sur Ltda.</t>
  </si>
  <si>
    <t>77.806.000-0</t>
  </si>
  <si>
    <t>Compra de pellets para calefacción FL Osorno</t>
  </si>
  <si>
    <t>Margarita Carrasco Maragano</t>
  </si>
  <si>
    <t>9.800.971-k</t>
  </si>
  <si>
    <t>Sistema de videoconferencia Polycom</t>
  </si>
  <si>
    <t>Soc.Dist.de Ins.y Eq. Compy. Ase. Prof S</t>
  </si>
  <si>
    <t>77.692.330-3</t>
  </si>
  <si>
    <t>Compra de textos jurídicos</t>
  </si>
  <si>
    <t>Prolibros Ediciones Ltda.</t>
  </si>
  <si>
    <t>76.369.554-9</t>
  </si>
  <si>
    <t>Compra de pellets para calefacción FL Ancud</t>
  </si>
  <si>
    <t>Soc.Const. Agric. Y Forestal Coipomo Ltda.</t>
  </si>
  <si>
    <t>76.421.991-0</t>
  </si>
  <si>
    <t>Publicación rectificatoria concurso público 04-08-19 en los diarios Austral de Osorno, El Llanquihue de P.Monrtt y La Estrella de Chiloé</t>
  </si>
  <si>
    <t>Pasaje aéreo Osorno-Santiago-Osorno del 04-08 al 07-08-2019</t>
  </si>
  <si>
    <t>Pasaje aéreo P.Montt-Santiago-P.Montt del 19-08 al 23-08-19</t>
  </si>
  <si>
    <t>Pasaje aéreo P.Montt-Santiago-P.Montt del 15-08 al 16-08-2019</t>
  </si>
  <si>
    <t>Pasaje aéreo Oosrno-Santiago-Osorno del 19-08 al 24-08-19</t>
  </si>
  <si>
    <t>Pasaje aéreo P.Montt-Calama-P.Montt del 20-08 al 22-08-19</t>
  </si>
  <si>
    <t>Servicio de instalación cámaras de seguridad FL Calbuco</t>
  </si>
  <si>
    <t>Servicio de instalación cámaras de seguridad FL Castro</t>
  </si>
  <si>
    <t>Servicio de instalación cámaras de seguridad FL Maullín</t>
  </si>
  <si>
    <t>Pasaje aéreo P.Montt-Balmaceda-P.Montt del 27-08 al 30-8-19</t>
  </si>
  <si>
    <t>Pasaje aéreo P.Montt-Santiago-P.Montt del 11-08 al 13-08-2019</t>
  </si>
  <si>
    <t>Pasaje aéreo P.Montt-Chaitén-P.Montt del 09-08 al 11-08-2019</t>
  </si>
  <si>
    <t>Inversiones Aéreas Patagonia Ltda.</t>
  </si>
  <si>
    <t>77.758.740-4</t>
  </si>
  <si>
    <t>Certificado punto de dato FL P.Montt</t>
  </si>
  <si>
    <t>Informática Sergio Montecinos EIRL</t>
  </si>
  <si>
    <t>76.670.621-5</t>
  </si>
  <si>
    <t>2 evaluación psicolaboral</t>
  </si>
  <si>
    <t>Adeco Recursos Humanos S.A.</t>
  </si>
  <si>
    <t>96.820.170-0</t>
  </si>
  <si>
    <t>Pasaje marítimo Hornopirén-Caleta Gonzalo-Hornopirén del 19-08 al 21-08-2019</t>
  </si>
  <si>
    <t>Soc.Marítima y Comercial Somarco Ltda.</t>
  </si>
  <si>
    <t>80.925.100-4</t>
  </si>
  <si>
    <t>10-FR N°096</t>
  </si>
  <si>
    <t>Reparación y poda en dependencias FL Maullín</t>
  </si>
  <si>
    <t>Juan Antonio Ruiz Oyarzún</t>
  </si>
  <si>
    <t>13.167.697-2</t>
  </si>
  <si>
    <t>Pago de multa cambio de fecha pasaje</t>
  </si>
  <si>
    <t>Pasaje aéreo P.Montt-Santiago-P.Montt del 18-08 al 19-08-19</t>
  </si>
  <si>
    <t>Pasaje aéreo P.Montt-Santiago-P.Montt del 28-08 al 30-08-19</t>
  </si>
  <si>
    <t>Pasaje aéreo P.Montt-Santiago-P.Montt del 28-08 al 01-09-19</t>
  </si>
  <si>
    <t>Pasaje aéreo P.Montt-Chaitén-P.Montt del 19-08 al 21-08-2019</t>
  </si>
  <si>
    <t>Pasaje aéreo P.Montt-Santiago-P.Montt del 22-08/2019</t>
  </si>
  <si>
    <t>17-FN/MP N°1352</t>
  </si>
  <si>
    <t>Arriendo de máquinas dispensadoras y suministro de agua purificada</t>
  </si>
  <si>
    <t>Manantial S.A.</t>
  </si>
  <si>
    <t>Servicio coffe break Inauguración FL Los Muermos</t>
  </si>
  <si>
    <t>Alma González Saez</t>
  </si>
  <si>
    <t>11.141.422-K</t>
  </si>
  <si>
    <t>Pago de multa cambio de hora pasaje</t>
  </si>
  <si>
    <t>4 evaluación psicolaboral</t>
  </si>
  <si>
    <t>Consultoría e Investigación en RRHH SPA</t>
  </si>
  <si>
    <t>76.580.320-9</t>
  </si>
  <si>
    <t>Servicio coffe break Taller PNF</t>
  </si>
  <si>
    <t>Fernando Oyarzún Jay</t>
  </si>
  <si>
    <t>13.593.630-8</t>
  </si>
  <si>
    <t>10-FR N°98</t>
  </si>
  <si>
    <t>Reparación portón entrada y citófono FL Quinchao</t>
  </si>
  <si>
    <t>Oscar Torres Ojeda</t>
  </si>
  <si>
    <t>13.001.869-6</t>
  </si>
  <si>
    <t>10-FR N°099</t>
  </si>
  <si>
    <t>Reparación techumbre FL Chaitén</t>
  </si>
  <si>
    <t>José Patricio Avendaño Mayorga</t>
  </si>
  <si>
    <t>14.537.795-1</t>
  </si>
  <si>
    <t>Pasaje aéreo P.Montt-Santiago-P.Montt del 27-08 al 28-08-19</t>
  </si>
  <si>
    <t>Pasaje aéreo P.Montt-Santiago-P.Montt del 02-09 al 03-09-19</t>
  </si>
  <si>
    <t>Pasaje aéreo P.Montt-Santiago-P.Montt del 25-08 al 27-08-19</t>
  </si>
  <si>
    <t>Servicio de amplificación, música ambiental, sillas vestidas, calefacción, carpa Inauguración FL Los Muermos</t>
  </si>
  <si>
    <t>Servicio y Gestión Creativa Ltda.</t>
  </si>
  <si>
    <t>76.031.853-1</t>
  </si>
  <si>
    <t>Publicación concurso público 25/08/19 en los diarios Austral de Osorno, El Llanquihue de P.Montt y La Estrella de Chiloé. Cargo abogado asistente FL P.Montt</t>
  </si>
  <si>
    <t>Pasaje aéreo P.Montt-Calama-P.Montt del 25-08 al 28-08-19</t>
  </si>
  <si>
    <t>Pasaje aéreo P.Montt-Balmaceda-P.Montt del 05-09 al 06-09-19</t>
  </si>
  <si>
    <t>Pasaje aéreo P.Montt-Santiago-P.Montt del 02-09 al 05-09-19</t>
  </si>
  <si>
    <t>Pasaje aéreo P.Montt-Santiago-P.Montt 02-09 al 05-09-19</t>
  </si>
  <si>
    <t>Pago de multa cambio fecha pasaje</t>
  </si>
  <si>
    <t>Pasaje aéreo P.Montt-Santiago-P.Montt del 03-09 al 05-09-19</t>
  </si>
  <si>
    <t>Pasaje aéreo P.Montt-Santiago-P.Montt del 03-09 al 04-09-2019</t>
  </si>
  <si>
    <t>17-FN/MP N°1359</t>
  </si>
  <si>
    <t>Servicios de alojamiento de relatores y amplificación de las Jornadas Chilotas de Derecho</t>
  </si>
  <si>
    <t>Operaciones Integrales Isla Grande S.A.</t>
  </si>
  <si>
    <t>99.597.250-6</t>
  </si>
  <si>
    <t>Pasaje aéreo P.Montt-Santiago-P.Montt del 01-09 al 03-09-2019</t>
  </si>
  <si>
    <t>Jornada Calidad de Vida Prog.Prevención de Drogas</t>
  </si>
  <si>
    <t>Fernando García Fernández</t>
  </si>
  <si>
    <t>9.060.907-6</t>
  </si>
  <si>
    <t>Pasaje aéreo Santiago-P.Montt-Santiago del 03-10 al 04-10-19</t>
  </si>
  <si>
    <t>Pasaje aéreo P.Montt-Chaitén-P.Montt del 09-09 al 12-09-2019</t>
  </si>
  <si>
    <t>Pasaje aéreo P.Montt-Chaitén-P.Montt del 09-09 al 12-09-19</t>
  </si>
  <si>
    <t>Pasaje aéreo P.Montt-Calama-P.Montt del 01-09 al 05-09-2019</t>
  </si>
  <si>
    <t>Consumo de electricidad FL Castro</t>
  </si>
  <si>
    <t>Consumo de electricidad FL Futaleufú</t>
  </si>
  <si>
    <t>Edelaysén S.A.</t>
  </si>
  <si>
    <t>Consumo de electricidad FL Hualaihué</t>
  </si>
  <si>
    <t>Consumo de electricidad F.Regional</t>
  </si>
  <si>
    <t>Consumo electricidad FL Chaitén</t>
  </si>
  <si>
    <t>Consumo de electricidad FL Quellón</t>
  </si>
  <si>
    <t>Consumo de electricidad FL P.Varas</t>
  </si>
  <si>
    <t>Consumo de electricidad FL Calbuco</t>
  </si>
  <si>
    <t>Consumo de electricidad FL R.Negro</t>
  </si>
  <si>
    <t>Consumo de electricidad FL Quinchao</t>
  </si>
  <si>
    <t>Consumo de electricidad FL Ancud</t>
  </si>
  <si>
    <t>Consumo de electricidad FL Osorno</t>
  </si>
  <si>
    <t>Consumo de electricidad FL Maullin</t>
  </si>
  <si>
    <t>Consumo de electricidad FL P.Montt</t>
  </si>
  <si>
    <t>Consumo de electricidad FL Los Muermos</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</si>
  <si>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</si>
  <si>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</si>
  <si>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</si>
  <si>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</si>
  <si>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</si>
  <si>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</si>
  <si>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</si>
  <si>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P.Montt</t>
  </si>
  <si>
    <t>Consumo de agua FL P.Varas</t>
  </si>
  <si>
    <t>Consumo de agua FL Chaitén</t>
  </si>
  <si>
    <t>Consumo de agua F.Regional</t>
  </si>
  <si>
    <t>Consumo de agua FL Los Muermos</t>
  </si>
  <si>
    <t>Consumo de agua FL Calbuco</t>
  </si>
  <si>
    <t>Consumo de agua FL Hualaihué</t>
  </si>
  <si>
    <t>Comité Agua Potable Rural Río Negro</t>
  </si>
  <si>
    <t>71.385.700-0</t>
  </si>
  <si>
    <t>Consumo de agua FL R.Negro</t>
  </si>
  <si>
    <t>Consumo de agua FL Quinchao</t>
  </si>
  <si>
    <t>Consumo de gas FL R.Negro</t>
  </si>
  <si>
    <t>Abastible S.A.</t>
  </si>
  <si>
    <t>Consumo de gas FL Chaitén</t>
  </si>
  <si>
    <t>Consumo de gas FL Castro</t>
  </si>
  <si>
    <t>Consumo de gas FL P.Varas</t>
  </si>
  <si>
    <t>Consumo de gas FL Quinchao</t>
  </si>
  <si>
    <t>Consumo de gas FL Quellón</t>
  </si>
  <si>
    <t>Se adquirió a través de CM de Hardware, licencias de software y R.E.D., Camara IP hikvision MINI DOMO DS-2CD2142FWD-IS, para la Unidad Sistema de Análisis Criminal y Focos Investigativos (SACFI), Unidad de Asesoría Jurídica (UAJ) y Unidad de Alta Complejidad.</t>
  </si>
  <si>
    <t>CLROBOTICS SECURITY</t>
  </si>
  <si>
    <t>76053863-9</t>
  </si>
  <si>
    <t>LATAM AIRLINES GROUP</t>
  </si>
  <si>
    <t>18-DER N° 21</t>
  </si>
  <si>
    <t>CONSTRUCTORA JCT E.I.R.L</t>
  </si>
  <si>
    <t>76095237-0</t>
  </si>
  <si>
    <t>IGNACIO ALVARADO GONZALEZ</t>
  </si>
  <si>
    <t>5454795-1</t>
  </si>
  <si>
    <t>IMPORTADORA DE REPUE</t>
  </si>
  <si>
    <t>76985273-5</t>
  </si>
  <si>
    <t>CAROLINA CARMEN PERALTA GRAJERA</t>
  </si>
  <si>
    <t>13862197-9</t>
  </si>
  <si>
    <t>PATRICIA ISABEL BUGUEÑO</t>
  </si>
  <si>
    <t>12211250-0</t>
  </si>
  <si>
    <t>ELIANA DEL PILAR CAMPOS GRACIA</t>
  </si>
  <si>
    <t>7052071-0</t>
  </si>
  <si>
    <t>18-FR N°103</t>
  </si>
  <si>
    <t>CARLA ANDREA PÉREZ CORTES</t>
  </si>
  <si>
    <t>16598389-0</t>
  </si>
  <si>
    <t>INNOVA SYSTEMS CHILE</t>
  </si>
  <si>
    <t>76117815-6</t>
  </si>
  <si>
    <t>HECTOR ANDRES HERNANDEZ BASUALTO</t>
  </si>
  <si>
    <t>10595062-4</t>
  </si>
  <si>
    <t>Servicio de Electricidad FL Putre</t>
  </si>
  <si>
    <t>COOP. DE AB. DE EN. ELEC. SOCOROMA LTDA</t>
  </si>
  <si>
    <t>74379600-4</t>
  </si>
  <si>
    <t>Por concepto de gastos comunes FR Arica, FL Arica y SACFI</t>
  </si>
  <si>
    <t>COMUNIDAD EDIFICIO EMELARI</t>
  </si>
  <si>
    <t>65035339-0</t>
  </si>
  <si>
    <t>Servicio de Electricidad FR Arica y FL Arica</t>
  </si>
  <si>
    <t>COMPAÑÍA GENERAL DE ELECTRICIDAD S.A</t>
  </si>
  <si>
    <t>Servicio de agua potable FR y FL Arica</t>
  </si>
  <si>
    <t>76215634-2</t>
  </si>
  <si>
    <t>697036-180-CM19</t>
  </si>
  <si>
    <t>Aviso Licitación Pública "Servicio de Escaneo de Carpetas para Fiscalía Local de Calama"</t>
  </si>
  <si>
    <t>697036-181-CM19</t>
  </si>
  <si>
    <t>Pasaje aéreo para Fiscal Jefe de la Fiscalía Local Antofagasta en comisión de servicio a la ciudad de Santiago</t>
  </si>
  <si>
    <t>697036-182-CM19</t>
  </si>
  <si>
    <t>Pasaje aéreo para profesional de la Unidad de Victimas y Testigos a la ciudad de Antofagasta</t>
  </si>
  <si>
    <t>697036-183-CM19</t>
  </si>
  <si>
    <t>Pasaje aéreo para Asesor Jurídico en comisión de servicio a la ciudad de Santiago</t>
  </si>
  <si>
    <t>697036-184-CM19</t>
  </si>
  <si>
    <t>Compra silla de ruedas para Unidad de Victimas y Testigos</t>
  </si>
  <si>
    <t>GLOBAL HEALTHCARE CHILE L P</t>
  </si>
  <si>
    <t>59.106.780-k</t>
  </si>
  <si>
    <t>697036-185-CM19</t>
  </si>
  <si>
    <t>Pasaje aéreo para Fiscal Regional en comisión de servicio a la ciudad de Santiago</t>
  </si>
  <si>
    <t>697036-187-CM19</t>
  </si>
  <si>
    <t>Pasaje aéreo para Técnico de la Unidad de Gestión en comisión de servicio a la ciudad de Santiago.</t>
  </si>
  <si>
    <t>Pasajes aéreos para relatores internos en comisión de servicio en la ciudad de Antofagasta</t>
  </si>
  <si>
    <t xml:space="preserve">697036-189-CM19 </t>
  </si>
  <si>
    <t>JOSE ANTONIO SANCHEZ WILLIAMSON</t>
  </si>
  <si>
    <t>7.580.385-0</t>
  </si>
  <si>
    <t>697036-190-CM19</t>
  </si>
  <si>
    <t>Pasaje aéreo para profesional de la Unidad de Victimas y Testigos en comisión de servicio en la ciudad de Santiago</t>
  </si>
  <si>
    <t>Pasaje aéreo para Jefe Unidad de Gestión en comisión de servicio en la ciudad de Santiago</t>
  </si>
  <si>
    <t>Pasaje aéreo para profesional de la Unidad de Gestión en comisión de servicio en la ciudad de Santiago.</t>
  </si>
  <si>
    <t>697036-192-CM19</t>
  </si>
  <si>
    <t>Pasaje aéreo para Fiscal Jefe SACFI en comisión de servicio a la ciudad de Santiago</t>
  </si>
  <si>
    <t>697036-193-CM19</t>
  </si>
  <si>
    <t>697036-194-CM19</t>
  </si>
  <si>
    <t>Pasaje aéreo para Administrativo de la Unidad de RRHH en comisión de servicio a la ciudad de Santiago.</t>
  </si>
  <si>
    <t>Compra combustible petróleo diésel y gasolina para vehículos de Fiscalía Regional y Locales</t>
  </si>
  <si>
    <t>COMPANIA DE PETROLEOS DE CHILE COPEC S.A</t>
  </si>
  <si>
    <t>697036-197-CM19</t>
  </si>
  <si>
    <t>Pasaje aéreo para Fiscal Adjunto de la Fiscalía Local de Tocopilla en comisión de servicio a la ciudad de Santiago</t>
  </si>
  <si>
    <t>697036-198-CM19</t>
  </si>
  <si>
    <t>Pasaje aéreo para Fiscal Adjunto de la Fiscalía Local de Antofagasta en comisión de servicio en la ciudad de Santiago.</t>
  </si>
  <si>
    <t>697036-199-CM19</t>
  </si>
  <si>
    <t>Pasaje aéreo para Abogado Asistente de la Fiscalía Local de Calama en comisión de servicio a la ciudad de Santiago</t>
  </si>
  <si>
    <t>697036-200-CM19</t>
  </si>
  <si>
    <t>Consumo de Electricidad periodo Julio-Agosto 2019 - Fiscalía Regional</t>
  </si>
  <si>
    <t>Consumo de Electricidad periodo  Julio-Agosto 2019 - Fiscalía SACFI</t>
  </si>
  <si>
    <t>Consumo agua potable periodo Julio-Agosto 2019 - Fiscalía Local de Tocopilla</t>
  </si>
  <si>
    <t>AGUAS DE ANTOFAGASTA S.A.</t>
  </si>
  <si>
    <t>76.418.976-0</t>
  </si>
  <si>
    <t>Consumo agua potable periodo  Julio-Agosto 2019 - Fiscalía Local  Taltal</t>
  </si>
  <si>
    <t>Pasaje aéreo para Jefe Unidad de RRHH en comisión de servicio a la ciudad de Santiago</t>
  </si>
  <si>
    <t>697036-201-CM19</t>
  </si>
  <si>
    <t>Pasaje aéreo para Fiscal Adjunto de Fiscalía SACFI en comisión de servicio a la ciudad de Santiago</t>
  </si>
  <si>
    <t>697036-203-CM19</t>
  </si>
  <si>
    <t>Pasaje aéreo para Analista Criminal de la Fiscalía SACFI en comisión de servicio a la ciudad de Santiago</t>
  </si>
  <si>
    <t>697036-202-CM19</t>
  </si>
  <si>
    <t>Pasaje aéreo para Director Ejecutivo en comisión de servicio a la ciudad de Santiago</t>
  </si>
  <si>
    <t>Servicio de Instalación de mudadores en la Fiscalía Local Antofagasta y Mejillones</t>
  </si>
  <si>
    <t>JAIME ARMANDO LOPEZ RODRIGUEZ</t>
  </si>
  <si>
    <t>9.280.954-4</t>
  </si>
  <si>
    <t xml:space="preserve">697036-204-CM19 </t>
  </si>
  <si>
    <t>Consumo de Electricidad periodo Julio-Agosto 2019 - Fiscalía Local  Taltal</t>
  </si>
  <si>
    <t>Consumo agua potable periodo Julio-Agosto 2019 - Fiscalía Regional</t>
  </si>
  <si>
    <t>Consumo agua potable periodo  Julio-Agosto 2019 - Fiscalía SACFI</t>
  </si>
  <si>
    <t>697036-208-CM19</t>
  </si>
  <si>
    <t>Compra materiales de oficina para la Fiscalía Local de Mejillones</t>
  </si>
  <si>
    <t>697036-209-CM19</t>
  </si>
  <si>
    <t>Materiales de oficina para la Fiscalía Local de Antofagasta</t>
  </si>
  <si>
    <t>697036-210-CM19</t>
  </si>
  <si>
    <t>697036-211-CM19</t>
  </si>
  <si>
    <t>697036-212-CM19</t>
  </si>
  <si>
    <t>COMERCIAL ROIAN STORE LIMITADA</t>
  </si>
  <si>
    <t>76.276.399-0</t>
  </si>
  <si>
    <t>697036-213-CM19</t>
  </si>
  <si>
    <t>Materiales de oficina para la Fiscalía Local de Taltal</t>
  </si>
  <si>
    <t>697036-214-CM19</t>
  </si>
  <si>
    <t>Materiales de oficina para la Fiscalía Local de Calama</t>
  </si>
  <si>
    <t>697036-215-CM19</t>
  </si>
  <si>
    <t>Materiales de oficina para la Fiscalía Regional</t>
  </si>
  <si>
    <t>697036-217-CM19</t>
  </si>
  <si>
    <t>Compra materiales de oficina para Fiscalía Local de Antofagasta, Tocopilla, Mejillones y Taltal</t>
  </si>
  <si>
    <t>COMERCIAL RED OFFICE NORTE LIMITADA</t>
  </si>
  <si>
    <t>77.630.820-k</t>
  </si>
  <si>
    <t xml:space="preserve">697036-216-CM19 </t>
  </si>
  <si>
    <t>Compra materiales para la Fiscalía Local de Tocopilla</t>
  </si>
  <si>
    <t>76.462.500-5</t>
  </si>
  <si>
    <t>697036-218-CM29</t>
  </si>
  <si>
    <t>Compra cajas plásticas para almacenaje de documentos de la Fiscalía Regional</t>
  </si>
  <si>
    <t>FR/II R Nº 525</t>
  </si>
  <si>
    <t>Mantención de aire acondicionado conforme a Convenio de mantención de Equipos de Fiscalías Locales y Regional Antofagasta</t>
  </si>
  <si>
    <t>MASYSTEMS SPA</t>
  </si>
  <si>
    <t>76.734.816-9</t>
  </si>
  <si>
    <t>Reparación de sistema de alarma de incendio de Fiscalía Local de Calama</t>
  </si>
  <si>
    <t>DEC INGENIERIA SPA</t>
  </si>
  <si>
    <t>76.990.484-0</t>
  </si>
  <si>
    <t>697036-220-CM19</t>
  </si>
  <si>
    <t xml:space="preserve"> Servicio de cafetería para participantes de Jornada de Difusión de Oficio de Violencia Institucional</t>
  </si>
  <si>
    <t>697036-221-CM19</t>
  </si>
  <si>
    <t xml:space="preserve"> Servicio cafetería para jornada de capacitación de carabineros en "Delitos Ley 20.009" y "Uso de medios investigativos en materia de robos y homicidios</t>
  </si>
  <si>
    <t>Pasaje aéreo para Jefa Unidad de Aesoria Juridica en comision de servicio a la ciudad de Santiago</t>
  </si>
  <si>
    <t>FR/II R Nº 630</t>
  </si>
  <si>
    <t xml:space="preserve">Adjudica Licitación Privada Mayor "Provisión e Instalación Equipo Aire Acondicionado Fiscalía Local Calama" </t>
  </si>
  <si>
    <t>CRISTIAN MILLA CHEPILLO</t>
  </si>
  <si>
    <t>12.801.643-0</t>
  </si>
  <si>
    <t>697036-222-CM19</t>
  </si>
  <si>
    <t>Pasaje aéreo para Fiscal Regional en comision de servicio a la ciudad de Santiago</t>
  </si>
  <si>
    <t>Consumo agua potable periodo Julio-Agosto 2019 - Fiscalía Local Calama</t>
  </si>
  <si>
    <t xml:space="preserve">697036-223-CM19 </t>
  </si>
  <si>
    <t>FN/MP 2076</t>
  </si>
  <si>
    <t>Informe pericial Psicológico para victima</t>
  </si>
  <si>
    <t>LAURA CRISTINA PEREZ CARDOSO</t>
  </si>
  <si>
    <t>10.499.898-4</t>
  </si>
  <si>
    <t>697036-224-CM19</t>
  </si>
  <si>
    <t>Pasaje aéreo para relator interno en comisión de servicio a la ciudad de Antofagasta</t>
  </si>
  <si>
    <t>FR/II R Nº 653</t>
  </si>
  <si>
    <t>Licitación Privada Mayor "Adquisición de Estanterías Metálicas para Bodega Fiscalía Local de Calama"</t>
  </si>
  <si>
    <t>INDUSTRIA METALURGICA PROCESA S.A.</t>
  </si>
  <si>
    <t>85.506.400-6</t>
  </si>
  <si>
    <t xml:space="preserve">Servicio de cafetería para asistentes a capacitación Ley 21.057 Fundamento, principios y modificaciones al proceso penal. </t>
  </si>
  <si>
    <t>CTI SERVICIOS EMPRESARIALES SPA</t>
  </si>
  <si>
    <t>76.833.567-2</t>
  </si>
  <si>
    <t>697036-225-CM19</t>
  </si>
  <si>
    <t>Pasaje aéreo para Técnico Jurídico de la Fiscalía Local de Antofagasta en comisión a la ciudad de Santiago.</t>
  </si>
  <si>
    <t>697036-226-CM19</t>
  </si>
  <si>
    <t>Pasaje aéreo para Asistente de Fiscal de la Fiscalía Local de Calama en comisión de Servicio a la ciudad de Santiago</t>
  </si>
  <si>
    <t>Provisión e instalación de sistema automático de acceso vehicular para Fiscalía Local de Calama</t>
  </si>
  <si>
    <t>FN/MP Nº 1731</t>
  </si>
  <si>
    <t>Adjudica Licitación Publica Servicio de aseo para Fiscalía Local de Antofagasta por un periodo de 36 meses (valor mensual)</t>
  </si>
  <si>
    <t>SOCIEDAD COMERCIAL FERRETERA LTDA.</t>
  </si>
  <si>
    <t>76.076.620-8</t>
  </si>
  <si>
    <t>Adjudica Licitación Publica Servicio de aseo para Fiscalía Regional, Mejillones y SACFI  de Antofagasta por un periodo de 36 meses (valor mensual)</t>
  </si>
  <si>
    <t>SOCIEDAD SERVICIOS PARA LA MINERIA SUPPO</t>
  </si>
  <si>
    <t>76.023.255-6</t>
  </si>
  <si>
    <t>Adjudica Licitación Publica Servicio de aseo para Fiscalía Regional y Fiscalía Local de Calama por un periodo de 36 meses (valor mensual)</t>
  </si>
  <si>
    <t>FILOMENA BARRA</t>
  </si>
  <si>
    <t>5.147.598-4</t>
  </si>
  <si>
    <t>697036-227-CM19</t>
  </si>
  <si>
    <t>697036-191-CM19</t>
  </si>
  <si>
    <t>Publicación aviso Licitación Publica "Arriendo Vehículos Fiscalía Regional de Antofagasta"</t>
  </si>
  <si>
    <t>FR/II R Nº 632</t>
  </si>
  <si>
    <t>Declara desierta Licitación privada Mayor "Adquisicion de arcos detectores de metal para
 control de acceso fiscalías locales Antofagasta, Calama, Mejillones ,Tocopilla y Fiscalía Regional Antofagasta"</t>
  </si>
  <si>
    <t>Servicio de reparación de puerta de acceso al edificio institucional de la Fiscalía Nacional.</t>
  </si>
  <si>
    <t>Akristalia Servicios Integrales SPA</t>
  </si>
  <si>
    <t>76.868.802-8</t>
  </si>
  <si>
    <t>Katherine Kauffman</t>
  </si>
  <si>
    <t>10.095.204-1</t>
  </si>
  <si>
    <t>Contratación de 66 coffee break AM alternativa N°3; 66 coffee break PM alternativa N° 5. Curso Atención a Víctimas y Testigos 3, a realizarse del 06 al 08 de agosto de 2019 en el edificio institucional de la Fiscalía Nacional.</t>
  </si>
  <si>
    <t>Julia Alejandra Arévalo Ibáñez</t>
  </si>
  <si>
    <t>13.147.865-8</t>
  </si>
  <si>
    <t>Contratación de 25 coffee break AM alternativa N°3; 25 coffee break PM alternativa N° 5. Taller de Retroalimentación Fiscalía Nacional a realizarse el 19 de agosto en el edificio institucional.</t>
  </si>
  <si>
    <t>Contratación de 66 coffee break AM alternativa N°3; 66 coffee break PM alternativa N° 5. Curso Atención a Víctimas y Testigos 4, a realizarse del 27 al 29 de agosto de 2019 en el edificio institucional de la Fiscalía Nacional.</t>
  </si>
  <si>
    <t>Pasaje aéreo nacional para Sra. Ymay Ortiz Pulgar, Santiago/Coyhaique/Santiago, 22 al 24 de agosto de 2019. Presentación Seminario Trata de personas Fiscalía Regional.</t>
  </si>
  <si>
    <t>Adquisición de 1 ciento de tarjetas de presentación institucional en impresión digital a color, tiro y retiro, tamaño 9X5,5 cm. Sobre papel couche de 350 grs. Incluye mate T/R. 100 Tarjetas de presentación para Sra. Marcela Díaz León.</t>
  </si>
  <si>
    <t>Max Huber Reprotecnica S.A.</t>
  </si>
  <si>
    <t>80.470.300-4</t>
  </si>
  <si>
    <t>Adquisición de 35 Laptop Dell Latitud 3590 Intel Core I5-8250U / 16 GB RAM / 512 GG SSD / Win 101 Pro; 15 Memoria RAM Kingston 8GB 1600 MHz; 15 Laptop Dell Latitud 5490 I5-8250U / 8GB RAM / 256 GB SSD /  WIN10PRO. Notebook para distribución a nivel nacional.</t>
  </si>
  <si>
    <t>Comercial 2050 SPA</t>
  </si>
  <si>
    <t>76.324.469-5</t>
  </si>
  <si>
    <t>Adquisición de 1 Accesorio videoproyector Dinon Transmisor HDMI. Accesorio para habilitar en las salas de reuniones de la FN (sector poniente) el servicio de videoconferencia.</t>
  </si>
  <si>
    <t>Inversiones TI SPA</t>
  </si>
  <si>
    <t>76.441.153-6</t>
  </si>
  <si>
    <t>Contratación de 2 cursos Introducción a las Compras Públicas. Participantes: Paula Morales y Carlos Soto. Fecha 07 de agosto de 2019, de 09:00 a 18:00 hrs.</t>
  </si>
  <si>
    <t>Servicios Profesionales de Capacitacion Ltda. (Serprof)</t>
  </si>
  <si>
    <t>77.237.960-9</t>
  </si>
  <si>
    <t>Adquisición de 250 lectores de código de barras Sunlux XL-9309. Lectores para distribuir a nivel nacional.</t>
  </si>
  <si>
    <t>Tecnologías Fenway Limitada</t>
  </si>
  <si>
    <t>76.049.315-5</t>
  </si>
  <si>
    <t>Adquisición de 40 UPS APC smart 3000 VA con pantalla LCD, 230V; 2 UPS APC 700VA. 2 UPS para conectar a PC de Fiscal Nacional y Directora Ejecutiva Nacional. 40 UPS para las Fiscalías Regionales y para ULDDECO</t>
  </si>
  <si>
    <t>Advantage Computación Limitada</t>
  </si>
  <si>
    <t>77.879.090-4</t>
  </si>
  <si>
    <t>Contratación de 1 Curso "Herramientas para el abordaje de la violencia contra la mujer. Fecha: 12 de agosto al 24 de noviembre de 2019.</t>
  </si>
  <si>
    <t>Universidad de Concepción</t>
  </si>
  <si>
    <t>81.494.400-K</t>
  </si>
  <si>
    <t>Publicación aviso de Resolución FN/MP TR N° 02 nombra a don Héctor Barros Vásquez como Fiscal Regional de la Fiscalía Regional Metropolitana Sur; Publicación aviso FN/MP TR N° 10 establece subroganca del Fiscal Nacional del Ministerio Público; Publicación aviso de Resolución FN/MP TR N° 11 nombra a Sra. Claudia Perivancich como Fiscal Regional de la V Región.</t>
  </si>
  <si>
    <t>Subsecretaria del Interior
(Diario Oficial)</t>
  </si>
  <si>
    <t>60.501.000-8</t>
  </si>
  <si>
    <t xml:space="preserve">Contratación de 1 Curso "Criterios de evaluación compras públicas". Participante: Guillermo Venegas. Fecha 07 y 08 de agosto de 09:00 a 18:00 hrs.; 09 de agosto de 09:00 a 13:00 hrs. </t>
  </si>
  <si>
    <t>Contratación de 1 curso "Big Data para la toma de decisiones". Participante: Mirsa Retamal. Fecha 06 de agosto al 03 de septiembre de 2019, de 09:00 a 13;30 hrs.</t>
  </si>
  <si>
    <t>Universidad Adolfo Ibáñez</t>
  </si>
  <si>
    <t>71.543.200-5</t>
  </si>
  <si>
    <t>Contratación de 18 coffee break AM alternativa N°3; 18 coffee break PM alternativa N° 5. Aumento Curso Atención a Víctimas y Testigos 3, a realizarse del 06 al 08 de agosto de 2019 en el edificio institucional de la Fiscalía Nacional.</t>
  </si>
  <si>
    <t>Contratación de 18 coffee break AM alternativa N°3; 18 coffee break PM alternativa N° 5. Aumento Curso Atención a Víctimas y Testigos 4, a realizarse del 27 al 29 de agosto de 2019 en el edificio institucional de la Fiscalía Nacional.</t>
  </si>
  <si>
    <t>MG publicidad y eventos SPA</t>
  </si>
  <si>
    <t>76.202.065-3</t>
  </si>
  <si>
    <t>Contratación de 245 coffee break (140 coffee AM 20 al 23 de agosto y 105 coffee PM 20 al 22 de agosto). Litigación Oral Inicial N°2, a realizarse entre el 20 y el 23 de agosto en el edificio institucional de la Fiscalía Nacional.</t>
  </si>
  <si>
    <t>Inversiones Atlántida</t>
  </si>
  <si>
    <t>Contratación de 176 Consultor Experto, valor hora hábil. Consultoría para la Capacitación "Simulación de Procesos" a desarrollar en el mes de Agosto y Septiembre.</t>
  </si>
  <si>
    <t>Manríquez y Compañía Limitada</t>
  </si>
  <si>
    <t>77.077.350-4</t>
  </si>
  <si>
    <t>Pasaje aéreo internacional para Sra. Marcela Cartagena Ramos, Santiago/Washington-Cleveland-EE.UU/Santiago, 17 al 28 de agosto de 2019. Participar en "IVLP sobre la demanda - Gestión de prisiones y Rehabilitación de prisioneros".</t>
  </si>
  <si>
    <t>Pasaje aéreo nacional para Sr. Jorge Abbott Charme, Santiago/Punta Arenas/Santiago, 10 al 11 de septiembre de 2019. Acto Investidura Entrevista Videograbada y reunión en la región.</t>
  </si>
  <si>
    <t>Pasaje aéreo nacional para Sr. Manuel Espinoza , Santiago/Punta Arenas/Santiago, 10 al 11 de septiembre de 2019. Escolta al Sr. Fiscal Nacional, Acto Investidura Entrevista Videograbada y reunión en la región.</t>
  </si>
  <si>
    <t>Pasaje aéreo nacional para Sra. Verónica Cerda Fajardín, Santiago/Punta Arenas/Santiago, 10 al 11 de septiembre de 2019. Comitiva Fiscal Nacional, Acto Investidura Entrevista Videograbada y reunión en la región.</t>
  </si>
  <si>
    <t>Pasaje aéreo nacional para Sr. Alejandro Bozzi Acuña, Santiago/Punta Arenas/Santiago, 21 al 23 de agosto de 2019. Taller "Gestión del desempeño" - Relator.</t>
  </si>
  <si>
    <t>Pasaje aéreo nacional para Sra. Faride Atue Soto, Santiago/Punta Arenas/Santiago, 21 al 23 de agosto de 2019. Taller "Gestión del desempeño".</t>
  </si>
  <si>
    <t>Pasaje aéreo nacional para Sr. Gabriel Araya Ibañez, Santiago/Punta Arenas/Santiago, 25 al 30 de agosto de 2019. Programa de auditoria 2019.</t>
  </si>
  <si>
    <t>Pasaje aéreo nacional para Sr. Francisco Cespedes Narváez, Santiago/Punta Arenas/Santiago, 25 al 30 de agosto de 2019. Programa de auditoria 2019.</t>
  </si>
  <si>
    <t>Pasaje aéreo nacional para Sr. Asher Hasson Diaz, Santiago/Punta Arenas/Santiago, 25 al 30 de agosto de 2019. Programa de auditoria 2019.</t>
  </si>
  <si>
    <t>Pasaje aéreo nacional para Sra. Maruzzella Pavan Avila, Santiago/La Serena/Santiago, 03 al 04 de septiembre de 2019. Asiste a reunión en DA-MOP Región de Coquimbo por proyectos FL Illapel y FL Combarbalá y reunión en FR por ampliación FL La Serena.</t>
  </si>
  <si>
    <t>Contratación de 1 curso "Técnicas de programación Neurolingüística para el logro de objetivos". Participante: Cristian Farfan. Fecha 07 al 30 de agosto de 2019, días lunes, miércoles y viernes de 18:30 a 21:30 hrs.</t>
  </si>
  <si>
    <t>Pontificia Universidad Católica de Chile</t>
  </si>
  <si>
    <t>Pasaje aéreo nacional para Sra. Andrea Gonzalez Estay, Santiago/Balmaceda/Santiago, 20 al 25 de agosto de 2019. Actividades asociadas a la Ley de Entrevista Investigativa Videograbada.</t>
  </si>
  <si>
    <t>Centro de Capacitación de Competencias Tecnológicas S.A.</t>
  </si>
  <si>
    <t>79.936.000-K</t>
  </si>
  <si>
    <t>Adquisición de 04 Pendones Roller de 0.90 mts X 2.00 mts. Pendones para ser utilizados en APEC.</t>
  </si>
  <si>
    <t>Adquisición de 1000 hojas sin impresión, tamaño 21,5 x 28 cms. Papel Royal sundance natural white 104 grs., corte recto.</t>
  </si>
  <si>
    <t>Gonsa S.A.</t>
  </si>
  <si>
    <t>83.383.100-3</t>
  </si>
  <si>
    <t>Servicios por traducción al idioma Español oficio de Documentos Técnicos Proyecto SIMBA con Ministerio Publico de Brasil.</t>
  </si>
  <si>
    <t>Oneide Queiroz Larraín</t>
  </si>
  <si>
    <t>9.856.683-K</t>
  </si>
  <si>
    <t>Pasaje aéreo nacional para Sra. Claudia Ortega Forner, Santiago/Puerto Montt/Santiago, 26 de agosto de 2019. Reunion coordinación APEC.</t>
  </si>
  <si>
    <t>Servicio de reparación de urgencia de fuga de líquido refrigerante en equipo de climatización en sector hall ascensores del piso -1 del edificio institucional de la Fiscalía Nacional.</t>
  </si>
  <si>
    <t>Sociedad Diseño e Ingeniería Térmica SPA (Diter)</t>
  </si>
  <si>
    <t>76.470.482-7</t>
  </si>
  <si>
    <t>Contratación de 23 talleres de trabajo en equipo. Participantes: Equipo Unidad ULDDECO. Fecha: 04 de octubre de 2019.</t>
  </si>
  <si>
    <t>Quinta Era Consultores Ltda.</t>
  </si>
  <si>
    <t>76.633.750-3</t>
  </si>
  <si>
    <t>Adquisición de 1.000 Libretas/Cuadernillo. Libretas para Academia de la Fiscalía de Chile.</t>
  </si>
  <si>
    <t>Printech SPA</t>
  </si>
  <si>
    <t>Pasaje aéreo nacional para Sra. Francesca Fazzi Gomez, Santiago/Copiapó/Santiago, 27 al 28 de agosto de 2019. Visita obra Fiscalía Local de Chañaral.</t>
  </si>
  <si>
    <t>Servicio de reparación de sala de reuniones de Fiscales Regionales ubicada en el piso 3 del Edificio Institucional de la Fiscalía Nacional.</t>
  </si>
  <si>
    <t>Ingevian SPA</t>
  </si>
  <si>
    <t>76.730.372-6</t>
  </si>
  <si>
    <t>Pasaje aéreo internacional para Sra. Karen Guzmán Valenzuela, Santiago/Buenos Aires-Argentina/Santiago, 09 al 11 de septiembre de 2019. Participar en La Conferencia mundial anual de INTERPOL sobre trata de personas y tráfico ilícito de migrantes.</t>
  </si>
  <si>
    <t>Adquisición de 200 lanyard porta credencial sublimación 20 mm (anverso y reverso) con mosquetón y costura.</t>
  </si>
  <si>
    <t>Identicard SPA</t>
  </si>
  <si>
    <t>96.750.760-1</t>
  </si>
  <si>
    <t>Pasaje aéreo nacional para Sra. Marta Herrera Seguel, Santiago/Castro/Santiago, 30 al 31 de agosto de 2019. Asistencia jornadas chilotas.</t>
  </si>
  <si>
    <t>FN/MP N°1428</t>
  </si>
  <si>
    <t>Contratación de 4 Horas de Desarrollo para la Modificación del IVR del Call Center del Ministerio Publico.</t>
  </si>
  <si>
    <t>Marketing Relacional Upcom Limitada</t>
  </si>
  <si>
    <t>76.019.459-K</t>
  </si>
  <si>
    <t>Contratación de 3 cursos "Técnicas de ceremonial y protocolo en función de las relaciones públicas". Participantes: Constanza Balboa, Ximena Espinoza y Alejandra Barriga. Fecha: 20 de agosto al 08 de octubre de 2019, los días martes y jueves de 14:30 a 17:30 hrs.</t>
  </si>
  <si>
    <t>Contratación del servicio de ejecución de Pruebas e Concepto para la nueva Plataforma Tecnológica Red Gestión Penal (RGP)</t>
  </si>
  <si>
    <t>Consultores y Asesores en Informatica Zeke Ltda.</t>
  </si>
  <si>
    <t>76.753.070-6</t>
  </si>
  <si>
    <t xml:space="preserve">Servicio de reparación de Oficina Pool de Auxiliares ubicada en el piso 3 del Edificio Institucional de la Fiscalía Nacional. Como Resultado de reparación efectuada a oficina contigua, se detecto la necesidad de reparar también la oficina del Pool de auxiliares. </t>
  </si>
  <si>
    <t>Pasaje aéreo nacional para Sra. Francisca Werth Wainer, Puerto Montt/Santiago, 21 de agosto. Taller neto de ACT para agencias de aplicación de la ley sobre soborno nacional y extranjero 29° Reunión de Trabajo del grupo de expertos de anticorrupción y transaparencia de APEC (ACTWG). Cambio.</t>
  </si>
  <si>
    <t>Adquisición de 03 Galvanos Cristal diamante FP01. Presentes que entregará el señor Fiscal Nacional en la APEC, con motivo de los 15 años de la creación del grupo Anticorrupción, que preside Chile a través de la Unidad Anticorrupción de la Fiscalía de Chile</t>
  </si>
  <si>
    <t>Cristian William Tala Manriquez</t>
  </si>
  <si>
    <t>7.515.289-2</t>
  </si>
  <si>
    <t>Servicio de producción para evento APEC, en conjunto con servicio Nacional de Aduanas. Incluye coctel, cena, intervención de grupo de baile, registro fotográfico, master class y cuadro de instagram.</t>
  </si>
  <si>
    <t>Delon y Compañía Limitada</t>
  </si>
  <si>
    <t>76.937.660-7</t>
  </si>
  <si>
    <t>Pasaje aéreo nacional para Sra. Faride Atue Soto, Santiago/Copiapó/Santiago, 28 al 30 de agosto. Taller "Gestión del desempeño".</t>
  </si>
  <si>
    <t>Pasaje aéreo nacional para Sr. Alejandro Bozzi Acuña, Santiago/Copiapó/Santiago, 28 al 30 de agosto. Taller "Gestión del desempeño" Relator.</t>
  </si>
  <si>
    <t>Pasaje aéreo internacional para Sr. Alejandro Ivelic Mancilla, Santiago/Bahamas-Nassau/Santiago, 09 al 13 de septiembre. Participar en Reunion del Grupo de Expertos en Trafico Marítimo, a realizarse en Nassau, Bahamas, el 11 y 12 de septiembre.</t>
  </si>
  <si>
    <t>Contratación de 60 coffee break AM alternativa N°4; 60 coffee break PM alternativa N° 5. Jornada de trabajo "Metodologías agiles y Arquitectura de software" a realizarse entre los días 20 al 23 de agosto en oficinas de Amunátegui.</t>
  </si>
  <si>
    <t>Pasaje aéreo nacional para Sra. Luz María Fernández Saldías, Santiago/La Serena/Santiago, 22 de agosto. Asistirá a Seminario: "Reforma a la Ley de Responsabilidad Penal Adolescente, nuevos desafíos: Mediación y Justicia Restaurativa.</t>
  </si>
  <si>
    <t>Pasaje aéreo nacional para Sr. Marco Pacheco Verón, Santiago/Concepción/Santiago, 03 al 06 de septiembre. Reuniones de trabajo y capacitación con la Unidad de Alta Complejidad de la Fiscalía Regional Biobío y apoyo investigación denominada Santa Bárbara.</t>
  </si>
  <si>
    <t>Pasaje aéreo nacional para Sr. Rodrigo Ramos Hernández, Santiago/La Serena/Santiago, 27 al 28 de agosto. Reuniones de trabajo con jefe UGI, peritos informáticos forenses y otros actores para conocer desarrollo de capacidades locales en materia de evidencia digital.</t>
  </si>
  <si>
    <t>Pasaje aéreo nacional para Sr. Marco Pacheco Verón, Santiago/La Serena/Santiago, 27 al 28 de agosto. Reuniones de trabajo con jefe UGI, peritos informáticos forenses y otros actores para conocer desarrollo de capacidades locales en materia de evidencia digital.</t>
  </si>
  <si>
    <t>Pasaje aéreo nacional para Sr. Alex Gonzalez Lizana, Santiago/Concepción/Santiago, 04 al 06 de septiembre. Participa en reunión de apoyo a casos en relación a la causa denominada Santa Bárbara.</t>
  </si>
  <si>
    <t>Pasaje aéreo nacional para Sr. Jose Carcamo Camilla, Santiago/Concepción/Santiago, 04 al 06 de septiembre. Participa en reunión de apoyo a casos en relación a la causa denominada Santa Bárbara.</t>
  </si>
  <si>
    <t>Pasaje aéreo nacional para Sr. Luis Quiroga Escobar, Santiago/Concepción/Santiago, 02 al 04 de septiembre. Apoyo a la investigación Mas Vida y capacitación con la Unidad de Alta Complejidad de la Fiscalía Regional Biobío.</t>
  </si>
  <si>
    <t>Adquisición de 180 papel higiénico doble hoja light blue jumbo 250 metros (30 paquetes de 6 rollos).</t>
  </si>
  <si>
    <t>Comercializadora de productos y servicios Arcalauquén S.A.</t>
  </si>
  <si>
    <t>77.315.780-4</t>
  </si>
  <si>
    <t>Adquisición de 102 paño virutex multiuso absorbente spongi (34 paquetes de 3 unidades).</t>
  </si>
  <si>
    <t>Adquisición de 100 esponja loza amarillo y verde.</t>
  </si>
  <si>
    <t>Distribuidora Multimarca Limitada</t>
  </si>
  <si>
    <t>76.093.253-1</t>
  </si>
  <si>
    <t>Adquisición de 201 cinta adhesiva 3M 18mm x 30 metros(67 paquetes de 3 unidades); 240 carpeta cartulina verde Fultons con elástico.</t>
  </si>
  <si>
    <t>Adquisición de 60 cloro gel Igenix aroma eucaliptus; 60 toalla de papel Elite jumbo 1 hoja (30 paquetes de 2 unidades); 540 toalla de papel Elite interfoliada extra ancha doble hoja (30 paquetes de 18 unidades).</t>
  </si>
  <si>
    <t>Proveedores Integrales Prisa S.A.</t>
  </si>
  <si>
    <t>Adquisición de 200 resmas de papel multipropósito Xerox carta 75 gr. Albura 90-95% (20 cajas de 10 resmas); 20 peines de encuadernación veloblinder tamaño carta 4 puntas (20 paquetes de 25 unidades); 200 archivador Rhein oficio lomo ancho.</t>
  </si>
  <si>
    <t>76.556.940-5</t>
  </si>
  <si>
    <t>Pasaje aéreo nacional para Sr. Sebastian Andrés Cabezas Chamorro, Santiago/Antofagasta/Santiago, 27 al 28 de agosto. Difusión del Oficio FN° 037/2019. Cambio.</t>
  </si>
  <si>
    <t>Pasaje aéreo nacional para Sr. Maria Angelica San Martin Ponce, Santiago/Antofagasta/Santiago, 27 al 28 de agosto. Difusión del Oficio FN° 037/2019. Cambio.</t>
  </si>
  <si>
    <t>Pasaje aéreo nacional para Sra. Verónica Cerda Fajardín, Santiago/Antofagasta/Santiago, 03 al 04 de septiembre. Comitiva Fiscal Nacional, Acto Investidura Entrevista Videograbada y reuniones en la región.</t>
  </si>
  <si>
    <t>Pasaje aéreo nacional para Sr. Danilo Bastias, Santiago/Antofagasta/Santiago, 03 al 04 de septiembre. Escoltan al Sr. Fiscal Nacional, Acto Investidura Entrevista Videograbada y reuniones en la región.</t>
  </si>
  <si>
    <t>Pasaje aéreo nacional para Sr. Jorge Abbott Charme, Santiago/Antofagasta/Santiago, 03 al 04 de septiembre. Acto Investidura Entrevista Videograbada y reuniones en la región.</t>
  </si>
  <si>
    <t>Contratación de 1 Asesoría Audiovisual. Considera 1 camarógrafo, 1 equipo cámara Canon DSLR, 1 trípode, micrófono solapero y unidad de mano. Asesoría media jornada en Puerto Varas par cobertura APEC desde el lunes 19 al jueves 22 de agosto.</t>
  </si>
  <si>
    <t>Samara Asesorías e Inversiones Limitada</t>
  </si>
  <si>
    <t>76.295.660-8</t>
  </si>
  <si>
    <t>Adquisición de 20 café Nescafé fina selección 170 grs.; 20 azúcar blanca granulada Iansa 1 kilo.</t>
  </si>
  <si>
    <t>Comercial Red Office Limitada</t>
  </si>
  <si>
    <t xml:space="preserve">Contratación de 64 Jefe de Proyecto - Experto Valor Hora Hábil; 155 Arquitecto de Software - Experto Valor Hora No Hábil; 399 Diseñador Gráfico – Experto Valor Hora No Hábil. Diseño, adaptación y personalización de 7 cursos e-Learning: Comunicación asertiva, gestión del tiempo y eficiencia laboral, trabajo en equipo, técnicas de presentación y oratoria, Excel (básico e intermedio), Word (básico e intermedio) y PowerPoint (básico e intermedio. Agosto a octubre 2019.    </t>
  </si>
  <si>
    <t>SRB CORP S.A</t>
  </si>
  <si>
    <t>76.212.772-5</t>
  </si>
  <si>
    <t>Contratación de 12 cursos "Hacking Ético". Participantes: Rodrigo Negrete, Andrea de Pablo, Sergio Olivos, Matias Yañez, Julián Romero, Gonzalo Arias, Henry Angulo, Cristian Aguilera, Alejandro Jgurinovic, Pedro Alarcon Pablo Rodriguez, Alejandro Rojas. Fecha Grupo 1: 23 al 27 de septiembre de 14:00 a 18:30 hrs; Grupo 2: 30 de septiembre al 04 de octubre de 14:00 a 18:30 hrs; Grupo 3: 02, 04, 09, 11 y 16 de diciembre de 14:00 a 18:30 hrs.</t>
  </si>
  <si>
    <t>Contratación de 70 coffee break AM alternativa N°4; 50 coffee break PM alternativa N°5. Jornada Unidad de Drogas Fiscalía Nacional a realizarse el 29 de agosto en el edificio institucional.</t>
  </si>
  <si>
    <t>Contratación de 330 coffee break AM alternativa N°4 (22 personas por 15 días); 343 coffee break PM alternativa N°5 (22 personas por 15 días más 13 colaciones para niños los días 23 y 26 de agosto). Curso Entrevista Investigativa Videograbada N°2 CIFE 8 a realizarse entre el 19 de agosto al 06 de septiembre en el edificio institucional de la Fiscalía Nacional.</t>
  </si>
  <si>
    <t>FN/MP N°1632</t>
  </si>
  <si>
    <t>Contratación de 1 servicio de almuerzo de camaradería para 13 personas, a realizarse el día lunes 19 de agosto, a las 13:00 horas, en el marco de la reunión APEC.</t>
  </si>
  <si>
    <t>Plaza Casino Sociedad Anónima</t>
  </si>
  <si>
    <t>96.904.770-5</t>
  </si>
  <si>
    <t>FN/MP N°1601</t>
  </si>
  <si>
    <t>Renovación del soporte y actualización por 12 meses de una licencia del software UFED Cloud Analyzer. SW UFED de análisis forense de dispositivos móviles.</t>
  </si>
  <si>
    <t>Complexbiz Gestión de Negocios SPA</t>
  </si>
  <si>
    <t>76.235.780-1</t>
  </si>
  <si>
    <t>Pasaje aéreo nacional para Sra. Catalina Duque González, Santiago/Antofagasta/Santiago, 03 al 04 de septiembre. Jornadas Implementación Ley 21.057.</t>
  </si>
  <si>
    <t>Pasaje aéreo nacional para Sra. Erika Maira Bravo, Santiago/Antofagasta/Santiago, 03 al 04 de septiembre. Jornadas Implementación Ley 21.057.</t>
  </si>
  <si>
    <t>Pasaje aéreo nacional para Sr. Cristian Alvarez Borie, Santiago/Antofagasta/Santiago, 03 al 04 de septiembre. Jornadas Implementación Ley 21.057.</t>
  </si>
  <si>
    <t>Pasaje aéreo nacional para Sra. Carolina Zavidich Diomedi, Santiago/Valdivia/Santiago, 08 al 10 de septiembre. Capacitación técnicas especiales-Interceptaciones telefónicas en Fiscalía Regional de los Rios.</t>
  </si>
  <si>
    <t>Pasaje aéreo nacional para Sr. Luis Toledo Rios, Santiago/Valdivia/Santiago, 08 al 10 de septiembre. Capacitación técnicas especiales-Interceptaciones telefónicas en Fiscalía Regional de los Rios.</t>
  </si>
  <si>
    <t>Pasaje aéreo nacional para Sr. Mauricio Fernández Montalbán, Santiago/Castro/Santiago, 30 al 31 de agosto. Asistencia jornadas chilotas.</t>
  </si>
  <si>
    <t>Servicio de pintura termoplástica con esferas de vidrio reflectante, "No Bloquear", para acceso vehicula al edificio institucional de la Fiscalía Nacional.</t>
  </si>
  <si>
    <t>Victor Hugo Peña Araos (VHP Construcciones)</t>
  </si>
  <si>
    <t>13.299.161-8</t>
  </si>
  <si>
    <t>FN/MP N°1657</t>
  </si>
  <si>
    <t>Contratación de servicio de almuerzo de camaradería para 1 personas, a realizarse el día lunes 19 de agosto, a las 13:00 horas, en el marco de la reunión APEC.</t>
  </si>
  <si>
    <t>Contratación de 130 coffee break AM alternativa N°4; 130 coffee break PM alternativa N°5. Coffee break "Simulación de procesos" a realizarse los días 20, 21, 27 y 28 de agosto, 03, 04, 10, 11, 24 y 25 de septiembre, en el edificio institucional de la Fiscalía Nacional.</t>
  </si>
  <si>
    <t>Contratación de 4 Talleres de Gestión del tiempo-Programa Calidad de Vida 3, 5, 10 y 12 de septiembre.</t>
  </si>
  <si>
    <t>Gloria Diaz Cornejo</t>
  </si>
  <si>
    <t>17.596.331-6</t>
  </si>
  <si>
    <t>Pasaje aéreo nacional para Sra. Catalina Duque González, Santiago/Antofagasta/Santiago, 02 al 04 de septiembre. Jornadas Implementación Ley 21.057. Cambio.</t>
  </si>
  <si>
    <t>Pasaje aéreo nacional para Sr. Cristian Alvarez Borie, Santiago/Antofagasta/Santiago, 02 al 04 de septiembre. Jornadas Implementación Ley 21.057. Cambio.</t>
  </si>
  <si>
    <t>Pasaje aéreo nacional para Sra. Erika Maira Bravo, Santiago/Antofagasta/Santiago, 02 al 04 de septiembre. Jornadas Implementación Ley 21.057. Cambio.</t>
  </si>
  <si>
    <t>Pasaje aéreo nacional para Sra. Erika Maira Bravo, Santiago/Coyhaique/Santiago, 20 al 22 de agosto. Etapa 1 Implementación Ley 21.057. Cambio.</t>
  </si>
  <si>
    <t>Adquisición de 200 bolsas de basura Virutex transparente 502x70 cm. (20 paquetes de 10 unidades)</t>
  </si>
  <si>
    <t>Adquisición de 100 cajas de embalaje 60x40x40 cm. Cajas de cartón para embalaje de chaquetas institucionales.</t>
  </si>
  <si>
    <t>Comercializadora de papeles y cartones Cordillera Ltda.</t>
  </si>
  <si>
    <t>77.599.020-1</t>
  </si>
  <si>
    <t>Adquisición de 35 galvanos diploma escritorio horizontal con rodón, placa marmoleada.</t>
  </si>
  <si>
    <t>MG Publicidad y eventos SPA</t>
  </si>
  <si>
    <t>Contratación de 1 charla sobre "Aspectos dogmáticos y jurisprudenciales de delitos tributarios". Charla para Jornada ULDDECO, Delitos Tributarios realizada el 19 de agosto de 2019.</t>
  </si>
  <si>
    <t>Francisco Saffie Gatica</t>
  </si>
  <si>
    <t>9.389.313-1</t>
  </si>
  <si>
    <t>Contratación de 1 charla sobre Análisis jurídico de la Ley N°21.013, que tipifica un nuevo delito de maltrato y sanciona las agresiones contra niños, adolescentes y otros grupos vulnerables. Charla para Unidad Especializada en Derechos Humanos, Violencia de Género y Delitos Sexuales.</t>
  </si>
  <si>
    <t>Javier Alberto Wilenmann Von Bernath</t>
  </si>
  <si>
    <t>15.383.081-9</t>
  </si>
  <si>
    <t>Contratación de 1 charla sobre "Administración Desleal". Charla para Jornada ULDDECO, Delitos Tributarios realizada el 19 de agosto de 2019</t>
  </si>
  <si>
    <t>Lautaro Contreras Chaimovich</t>
  </si>
  <si>
    <t>12.032.397-0</t>
  </si>
  <si>
    <t>Pasaje aéreo nacional para Sra. Sofia Huerta Castro, Santiago/Punta Arenas/Santiago, 09 al 11 de septiembre. Implementación Ley de Entrevista Videograbada.</t>
  </si>
  <si>
    <t>Pasaje aéreo nacional para Sr. Andrés Salazar Cádiz, Santiago/Concepción/Santiago, 04 al 06 de septiembre. Participar en reunión de apoyo a caos en relación a la causa denominada Santa Bárbara.</t>
  </si>
  <si>
    <t>Pasaje aéreo nacional para Sr. Alejandro Bozzi Acuña, Santiago/Coyhaique/Santiago, 04 al 06 de septiembre. Taller "Gestión del Desempeño".-Relator.</t>
  </si>
  <si>
    <t>Pasaje aéreo nacional para Sra. Faride Atue Soto, Santiago/Coyhaique/Santiago, 04 al 06 de septiembre. Taller "Gestión del Desempeño".</t>
  </si>
  <si>
    <t>Pasaje aéreo nacional para Sra. Erika Maira Bravo, Santiago/Magallanes/Santiago, 09 al 11 de septiembre. Jornadas implementación Ley 21.057.</t>
  </si>
  <si>
    <t>Pasaje aéreo nacional para Sr. Maurizio Sovino Meléndez, Santiago/Punta Arenas/Santiago, 08 al 11 de septiembre. Implementación Ley  de entrevista Videograbada.</t>
  </si>
  <si>
    <t>Pasaje aéreo nacional para Sr. Marco Pacheco Verón, Santiago/Concepción/Santiago, 02 al 05 de septiembre. Reuniones de trabajo y capacitación con la Unidad de Alta Complejidad de la FR Biobío y apoyo investigación denominada Santa Bárbara. Cambio.</t>
  </si>
  <si>
    <t>Adquisición de 20 vales para recargas de gas licuado normal para cilindros de 15 Kg. Para estufas patio heater de la Fiscalía Nacional.</t>
  </si>
  <si>
    <t>Gasco Glp S.A.</t>
  </si>
  <si>
    <t>96.568.740-8</t>
  </si>
  <si>
    <t>Adquisición de 397 galvanos de cristal reloj mediano. Modelo con reloj plateado y base de cristal, medidas 13x20,9 cm; 116 galvano de cristal muro. Modelo rectangular con base de cristal y aplicaciones metálicas, medidas 18x14,3 cm. Presentes institucionales para funcionarios del Ministerio Público que cumplen 10 y 15 años de servicio.</t>
  </si>
  <si>
    <t>CTM Group SPA</t>
  </si>
  <si>
    <t>76.409.739-4</t>
  </si>
  <si>
    <t>Adquisición de 95 bolígrafos con caja negra/madera vitrificada. Modelo de carbono/cobre, grabado láser con caja para lápiz negra/madera y placa Metalex color cobre. Presentes institucionales para funcionarios del Ministerio Público que cumplen 5 años de servicio.</t>
  </si>
  <si>
    <t>Pasaje aéreo nacional para Sr. Álvaro Kraemer Cisterna, Santiago/Antofagasta/Santiago, 05 al 06 de septiembre. Avances en la implementación de los procesos de Ingreso y Asignación en las Fiscalías Locales y revisión SANP.</t>
  </si>
  <si>
    <t>Pasaje aéreo nacional para Sra. Berenice Olhaberry Reyes, Santiago/Iquique/Santiago, 25 al 27 de agosto. Estudios de Seguridad.</t>
  </si>
  <si>
    <t>Adquisición de 1 laptop HP ZBOOK 15V G5 ATE83LA. Notebook con entrega directa en la UGI de FR Coquimbo.</t>
  </si>
  <si>
    <t>Publicar aviso licitación pública “Servicio de diseño, producción y edición de material audiovisual para la entrega de información en las salas de espera de las Fiscalías Locales y oficinas de atención del Ministerio Público y redes sociales - Fiscalía TV 2019 - 2021”. Fecha de publicación: domingo 25 de agosto de 2019, mod 4x2 col, ubicación generales, diario El Mercurio.</t>
  </si>
  <si>
    <t xml:space="preserve">Empresa El Mercurio
 S A P </t>
  </si>
  <si>
    <t>Pasaje aéreo nacional para Sra. María Elena Leiva Martínez, Santiago/Valdivia/Santiago, 09 al 11 de septiembre de 2019. Asiste a DA-MOP Región de Los Ríos a revisión etapa III diseño FR Los Ríos.</t>
  </si>
  <si>
    <t>Servicio de Mantención del Circuito Cerrado de Televisión (CCTV) del Edificio Institucional de la Fiscalía Nacional.</t>
  </si>
  <si>
    <t>Protego S.A.</t>
  </si>
  <si>
    <t>99.573.010-3</t>
  </si>
  <si>
    <t>Contratación de 48 coffee break alternativa N°4. Coffee Break en modalidad autoservicio para talleres de Calidad de Vida, a realizarse los días 3, 5, 10 y 12 de septiembre en la sala de Recurso Humanos del edificio institucional de la Fiscalía Nacional.</t>
  </si>
  <si>
    <t>Servicio de Provisión e Instalación de puerta metálica en caseta de vigilancia del Edificio Institucional de la Fiscalía Nacional.</t>
  </si>
  <si>
    <t>Claudia del Pilar Sagredo Vallejos (Selecit)</t>
  </si>
  <si>
    <t>9.707.622-7</t>
  </si>
  <si>
    <t>Pasaje aéreo nacional para Sr. Sebastian Cabezas Chamorro, Santiago/La Serena/Santiago, 10 al 11 de septiembre. Difusión FN N° 037, La Serena.</t>
  </si>
  <si>
    <t>Pasaje aéreo nacional para Sra. Maria Angelica San Martin Ponce, Santiago/La Serena/Santiago, 10 al 11 de septiembre. Difusión FN N° 037, La Serena.</t>
  </si>
  <si>
    <t>Compra de 500 días de bolsa de seguros de viajes internacionales Plan Professional Corporativo, bajo modalidad de pre-compra por cada día de cobertura.</t>
  </si>
  <si>
    <t xml:space="preserve">Servicio de arriendo de andamios para Mantención de Equipos de Climatización en la Biblioteca del Edificio Institucional de la Fiscalía Nacional. Incluye montaje y posterior desmontaje. </t>
  </si>
  <si>
    <t>Comercial Marca Limitada</t>
  </si>
  <si>
    <t>76.638.544-3</t>
  </si>
  <si>
    <t>Pasaje aéreo internacional para Sra. Maria Gabriela Gonzalez Cofre, Santiago/Finlandia-Helsinki/Santiago, 18 al 22 de noviembre. Participar en 53 a Reunion Plenaria de la Red Judicial Europea que tendrá del 20 al 22 de noviembre de 2019 en Helsinki.</t>
  </si>
  <si>
    <t>Pasaje aéreo nacional para Sra. Andrea Gonzalez Estay, Santiago/Antofagasta/Santiago, 02 al 04 de septiembre. Actividades asociadas a la Ley de Entrevista Investigativa Videograbada.</t>
  </si>
  <si>
    <t>Pasaje aéreo nacional para Sra. Andrea Gonzalez Estay, Santiago/Punta Arenas/Santiago, 09 al 11 de septiembre. Actividades asociadas a la Ley de Entrevista Investigativa Videograbada.</t>
  </si>
  <si>
    <t>Pasaje aéreo nacional para Sra. Claudia Ortega Forner, Santiago/Concepción/Santiago, 01 al 02 de octubre. Capacitación y trabajo con Fiscales Especializados.</t>
  </si>
  <si>
    <t>Pasaje aéreo nacional para Sra. Camila Bosch Cartagena, Santiago/Concepción/Santiago, 25 al 26 de septiembre. Participación como organizadores y expositores en Jornada de Trabajo sobre Evidencia Digital para Macrozona Sur.</t>
  </si>
  <si>
    <t>Pasaje aéreo nacional para Sr. Marco Pacheco Verón, Santiago/Concepción/Santiago, 25 al 27 de septiembre. Participación como organizadores y expositores en Jornada de Trabajo sobre Evidencia Digital para Macrozona Sur.</t>
  </si>
  <si>
    <t>Pasaje aéreo nacional para Sr. Rodrigo Ramos Hernández, Santiago/Concepción/Santiago, 25 al 27 de septiembre. Participación como organizadores y expositores en Jornada de Trabajo sobre Evidencia Digital para Macrozona Sur.</t>
  </si>
  <si>
    <t>Pasaje aéreo nacional para Sr. Luis Bravo Castro, Santiago/Concepción/Santiago, 25 al 27 de septiembre. Participación como organizadores y expositores en Jornada de Trabajo sobre Evidencia Digital para Macrozona Sur.</t>
  </si>
  <si>
    <t>18 Suscripcion Licencia Adobe Premiere Pro CC All MP ML anual; 18 Suscripcion Licencia Adobe Photoshop CC All MP. Renovacion de Suscripcion anual de Licencias Adobe.</t>
  </si>
  <si>
    <t>Comercial Technosystems Chile Limitada</t>
  </si>
  <si>
    <t>96.678.350-8</t>
  </si>
  <si>
    <t>Pasaje aéreo nacional para Sra. Francisca Werth Wainer, Santiago/Antofagasta/Santiago, 04 de septiembre. Jornada Sensibilización, Difusión y Capacitación Ley de Entrevista Videograbada.</t>
  </si>
  <si>
    <t>Contratación de 28 coffee break AM alternativa N°4; 28 coffee break PM alternativa N°5. Coffee break curso Seguridad de la Información a realizarse el 04 de septiembre en el edificio institucional de la Fiscalía Nacional.</t>
  </si>
  <si>
    <t>FN/MP N° 720</t>
  </si>
  <si>
    <t>Beca de estudio para 35 diplomados titulado "Diplomado en Género, Derechos Humanos y Administración de Justicia".</t>
  </si>
  <si>
    <t>Universidad de Chile</t>
  </si>
  <si>
    <t>60.910.000-1</t>
  </si>
  <si>
    <t>FN/MP N° 1733</t>
  </si>
  <si>
    <t xml:space="preserve">Contratación de 2 cursos "Lean Enterprise". Participantes: Álvaro Kraemer y Alex Retamales. Fecha: 30, 31 y 07 de septiembre de 2019, de 09:00 a 18:00 hrs. </t>
  </si>
  <si>
    <t>Contratación de 420 coffee break superior AM y PM. Coffee break curso Análisis Criminal II, a realizarse los días 03, 04 y 05 de septiembre en la Fiscalía Nacional.</t>
  </si>
  <si>
    <t>Erika Ester Lobos Gómez</t>
  </si>
  <si>
    <t>8.583.173-9</t>
  </si>
  <si>
    <t>Pasaje aéreo nacional para Sr. Luis Bravo Castro, Santiago/Temuco/Santiago, 28 al 29 de agosto. Reuniones en apoyo a investigaciones en materia de evidencia digital.</t>
  </si>
  <si>
    <t>Pasaje aéreo nacional para Sr. Luis Bravo Castro, Santiago/Temuco/Santiago, 11 al 12 de septiembre. Apoyo en investigaciones en materia de evidencia digital.</t>
  </si>
  <si>
    <t>Pasaje aéreo nacional para Sr. Marco Pacheco Verón, Santiago/Temuco/Santiago, 11 al 12 de septiembre. Apoyo en investigaciones en materia de evidencia digital.</t>
  </si>
  <si>
    <t>Pasaje aéreo nacional para Sr. Claudio Ramírez Nuñez, Santiago/Valdivia/Santiago, 15 al 16 de septiembre. Visita a Fiscalía Regional de Los Rios por Lanzamiento de Proyecto.</t>
  </si>
  <si>
    <t>Contratación de 1 curso "Manejo intermedio de la planilla de cálculo Excel para Windows". Participante: Jaime González. Fecha: 23 de septiembre al 09 de octubre de 2019, los días lunes, miércoles y viernes de 14:30 a 17:30 hrs.</t>
  </si>
  <si>
    <t>Contratación de 1 curso "Manejo intermedio de la planilla de cálculo Excel para Windows". Participante: Elba Vega. Fecha: 31 de agosto al 14 de septiembre de 2019, los días sábado de 09:00 a 18:00 hrs.</t>
  </si>
  <si>
    <t>Contratación de 1 curso "Manejo intermedio de la planilla de cálculo Excel para Windows". Participante: Yennifer Hernández. Fecha: 28 de septiembre al 19 de octubre de 2019, los días sábado de 09:00 a 18:00 hrs.</t>
  </si>
  <si>
    <t>Pasaje aéreo nacional para Sra. Ymay Ortiz Pulgar, Santiago/Punta Arenas/Santiago, 09 al 11 de septiembre. Presentación seminario trata de personas Fiscalía Regional.</t>
  </si>
  <si>
    <t>Pasaje aéreo nacional para Sr. Mauricio Fernández Montalbán, Santiago/Concepción/Santiago, 25 al 26 de septiembre. Participación como organizadores y expositores en Jornada de Trabajo sobre Evidencia Digital para Macrozona Sur.</t>
  </si>
  <si>
    <t>Pasaje aéreo nacional para Sra. Nelly Salvo Ilabel, Santiago/Valdivia/Santiago, 15 al 16 de septiembre. Visita a Fiscalía Regional de Los Ríos por lanzamiento de proyecto.</t>
  </si>
  <si>
    <t>Pasaje aéreo nacional para Sr. Luis Toledo Ríos, Santiago/Valdivia/Santiago, 15 al 16 de septiembre. Acompaña a Fiscal Nacional en inauguración de nuevo Sistema SACFI para la región de Los Ríos.</t>
  </si>
  <si>
    <t>Pasaje aéreo nacional para Sr. Danilo Bastias, Santiago/Valdivia/Santiago, 15 al 16 de septiembre. Escolta al Sr. Fiscal Nacional, visita Fiscalía Regional de Los Ríos. Cambio.</t>
  </si>
  <si>
    <t>Pasaje aéreo internacional para Sr. Antonio Segovia Arancibia, Santiago/Buenos Aires - Argentina/Santiago, 17 al 18 de septiembre. Participar en 24° Conferencia Anual IAP.</t>
  </si>
  <si>
    <t>Pasaje aéreo internacional para Sr. Jorge Abbott Charme, Santiago/Buenos Aires - Argentina/Santiago, 17 al 18 de septiembre. Participar en 24° Conferencia Anual IAP.</t>
  </si>
  <si>
    <t>Pasaje aéreo nacional para Sr. Jorge Abbott Charme, Santiago/Valdivia/Santiago, 15 al 16 de septiembre. Visita Fiscalía Regional de Los Ríos, Piloto SACFI. Cambio.</t>
  </si>
  <si>
    <t>Pasaje aéreo nacional para Sra. Verónica Cerda Fajardín, Santiago/Valdivia/Santiago, 15 al 16 de septiembre. Comitiva Sr. Fiscal Nacional, visita Fiscalía Regional de Los Ríos, Piloto SACFI. Cambio.</t>
  </si>
  <si>
    <t>Pasaje aéreo nacional para Sr. Luis Bravo Castro, Temuco/Santiago, 29 de agosto. Reuniones en apoyo a investigaciones en materia de evidencia digital.</t>
  </si>
  <si>
    <t>Compra de asiento en primera fila en Sky, para viaje de Sr. Jorge Abbott Charme, desde Buenos Aires a Santiago el 18 de Septiembre; Fee de agencia.</t>
  </si>
  <si>
    <t>Contratación de 1 curso "Técnicas de prevención de acoso laboral". Participante: Beatriz Galleguillos Poblete. Fechas: 03 y 05 de septiembre de 2019, de 17:30 a 21:00 hrs.</t>
  </si>
  <si>
    <t>Consultores y Asesores en Capacitación Chile Ltda.</t>
  </si>
  <si>
    <t>77.443.900-5</t>
  </si>
  <si>
    <t>Contratación de 1 curso "Manejo intermedio de la planilla de cálculo Excel para Windows". Participante: Scarlett Duarte. Fecha: 07 de noviembre al 03 de diciembre de 2019, los días martes y jueves de 18:30 a 21:30 hrs.</t>
  </si>
  <si>
    <t>Servicio de arriendo de mobiliario (25 sillas universitarias) por 3 días para actividad de capacitación en la Fiscalía Nacional. Plan de Capacitación a realizarse los días 04, 05 y 06 de septiembre en el edificio institucional de la Fiscalía Nacional.</t>
  </si>
  <si>
    <t>Daniel Igor Hoppmann Hurtado, Producciones, E.I.R.L.</t>
  </si>
  <si>
    <t>76.139.133-K</t>
  </si>
  <si>
    <t>Adquisición de 180 papel higiénico doble hoja light blue jumbo 250 metros (30 paquetes de 6 rollos); 20 jabón líquido bidón 5 litros.</t>
  </si>
  <si>
    <t>Adquisición de 100 paños multiuso absorbente Virutex.</t>
  </si>
  <si>
    <t>Adquisición de 200 resmas de papel multipropósito Xerox carta 75 gr. Albura 90-95% (20 cajas de 10 resmas); 100 notas autoadhesivas 3M 76x76 mm. Cubo de 5 colores neón; 400 lápiz Bic bolígrafo punta media color azul; 50 marcador CD color negro; 50 block de apuntes Colón tamaño carta cuadrícula 7 mm. 80 hojas.</t>
  </si>
  <si>
    <t>Adquisición de 30 corchetera Rhein 26/6; 100 portalápiz Hand rejilla negro 11x7 cm.; 40 dispensadores 3M cinta adhesiva de escritorio; 100 tijeras de oficina Fultons; 100 destacador Stabilo Boss color celeste; 100 destacador Stabilo Boss color rosado; 100 destacador Stabilo Boss color amarillo; 100 clips Adix magic clip metálico 4.8 mm.</t>
  </si>
  <si>
    <t>Adquisición de 60 cuadernos universitarios colores 7 mm. 100 hojas; 50 cuchillo cartonero Isofit N°80 grande con freno riel metálico.</t>
  </si>
  <si>
    <t>Adquisición de 60 limpiavidrio Excell multiuso gatillo (5 cajas de 12 unidades).</t>
  </si>
  <si>
    <t>Roland Vorwerk y Compañía Limitada</t>
  </si>
  <si>
    <t>Adquisición de 60 toallas de papel Elite jumbo 1 hoja blanca 300 metros (30 paquetes de 2 unidades); 720 toalla de papel Elite interfoliada extra ancha doble hoja (40 cajas de 18 unidades).</t>
  </si>
  <si>
    <t>Adquisición de 40 dispensador magic clip Imex.</t>
  </si>
  <si>
    <t>FN/MP N° 662</t>
  </si>
  <si>
    <t>Renovación Mantención y Soporte Licencias Oracle: 2 Database Standard Edition - Processor Perpetual (Sistema SIAU). Renovación a partir del 26/09/2019.</t>
  </si>
  <si>
    <t>Sistemas Oracle de Chile S.A</t>
  </si>
  <si>
    <t>96.557.720-3</t>
  </si>
  <si>
    <t>Renovación Mantención y Soporte Licencias Oracle: 2 WebLogic Server Enterprise Edition - Processor Perpetual (BUD-O); 2 Oracle Secure Backup – Tape Drive Perpetual (BUD-O); 2 Oracle Web Tier - Processor Perpetual (BUD-O); 2 Oracle Audit Vault and Database Firewall – Processor Perpetual (BUD-O); 3 Oracle WebLogic Suite - Processor Perpetual (BUD-O); 3 Oracle Data Integrator Enterprise Edition - Processor Perpetual (BUD-O); 3 Oracle Database Enterprise Edition - Processor Perpetual (BUD-O); 3 Oracle Database Vault - Processor Perpetual (BUD-O); 90 Oracle Identity and Access Management Suite Plus - Employee User Perpetual (BUD-O); 3 Oracle Real Application Clusters – Proceessor Perpetual (BUD-O); 3 Oracle Advanced Security - Processor Perpetual (BUD-O); 3 Oracle Diagnostics Pack - Processor Perpetual (BUD-O); 3 Oracle Partitioning - Processor Perpetual (BUD-O); 25 Oracle Data Masking Pack - Named User Plus Perpetual (BUD-O); 3 Oracle SOA Suite for Oracle Middleware - Processor Perpetual (BUD-O); 3 Oracle Tuning Pack - Processor Perpetual (BUD-O). Renovación a partir del 01/10/2019.</t>
  </si>
  <si>
    <t>Adquisición de 4 Galvano diploma escritorio horizontal con rodón, placa marmoleada.</t>
  </si>
  <si>
    <t xml:space="preserve">Pasaje aéreo nacional para Sr. Jorge Abbott Charme, Santiago/Puerto Montt/Santiago, 04 de septiembre. Exposición candidatos al cargo Fiscal Regional de Los Lagos. </t>
  </si>
  <si>
    <t xml:space="preserve">Pasaje aéreo nacional para Sr. Manuel Espinoza, Santiago/Puerto Montt/Santiago, 04 de septiembre. Escolta al Sr. Fiscal Nacional, exposición candidatos al cargo Fiscal Regional de Los Lagos. </t>
  </si>
  <si>
    <t xml:space="preserve">Pasaje aéreo nacional para Sra. Verónica Cerda Fajardín, Santiago/Puerto Montt/Santiago, 04 de septiembre. Comitiva Sr. Fiscal Nacional, exposición candidatos al cargo Fiscal Regional de Los Lagos. </t>
  </si>
  <si>
    <t>Adquisición de 60 bandejas rectangular de loza 26x10 cms.; 2 jarro de vidrio 1,6 litros Luminarc.</t>
  </si>
  <si>
    <t>Empresa Comercializadora Luis Valdés Lyon SPA</t>
  </si>
  <si>
    <t>76.231.391-K</t>
  </si>
  <si>
    <t>Publicar aviso licitación pública “Definición de documentación e inventario para gestión de activos de información del Ministerio Público”. Fecha de publicación: domingo 1° de septiembre de 2019, mod 3x2 col,  ubicación generales, diario El Mercurio.</t>
  </si>
  <si>
    <t>FN/MP N° 1730</t>
  </si>
  <si>
    <t>Servicio de provisión e instalación de vidrios y termopaneles en el Edificio Institucional de la Fiscalía Nacional</t>
  </si>
  <si>
    <t>FN/MP N° 1727</t>
  </si>
  <si>
    <t>Readecuación y reparación en tableros electrónicos de las oficinas de calle Agustinas 1070, piso 5.</t>
  </si>
  <si>
    <t>Mantenimiento Industrial Los Ruiles Ltda.</t>
  </si>
  <si>
    <t>76.579.774-8</t>
  </si>
  <si>
    <t>N/A</t>
  </si>
  <si>
    <t>Acuerdo Complementario. Contratación de 232 Hora hábil Jefe de Proyecto-Experto; 516 Hora hábil Arquitecto de Software-Experto. Acuerdo Complementario Profesionales de Apoyo a la Puesta en Marcha de Metodología y Arquitectura de SW.</t>
  </si>
  <si>
    <t>Asesorias y Desarrollos Bullnet Limitada.</t>
  </si>
  <si>
    <t>76.005.481-K</t>
  </si>
  <si>
    <t>Adquisición de 1000 porta credencial Roian horizontal 110x75 mm.</t>
  </si>
  <si>
    <t>Comercial Roian Store Ltda.</t>
  </si>
  <si>
    <t>F.R. Tarapacá</t>
  </si>
  <si>
    <t>F.R. Metrop. Oriente</t>
  </si>
  <si>
    <t>F.R. Maule</t>
  </si>
  <si>
    <t>F.R. Biobio</t>
  </si>
  <si>
    <t>F.R. Valparaíso</t>
  </si>
  <si>
    <t>F.R. Aysén</t>
  </si>
  <si>
    <t>F.R. Magallanes</t>
  </si>
  <si>
    <t>F.R. La Araucanía</t>
  </si>
  <si>
    <t>F.R. Atacama</t>
  </si>
  <si>
    <t>F.R. Metrop. Centro Norte</t>
  </si>
  <si>
    <t>F.R. Los Ríos</t>
  </si>
  <si>
    <t>F.R. Coquimbo</t>
  </si>
  <si>
    <t>F.R. Ñuble</t>
  </si>
  <si>
    <t>F.R. O´Higgins</t>
  </si>
  <si>
    <t>F.R. Los Lagos</t>
  </si>
  <si>
    <t>F.R. Arica y Parinacota</t>
  </si>
  <si>
    <t>F.R. Antofagasta</t>
  </si>
  <si>
    <t>Fiscalía Nacional</t>
  </si>
  <si>
    <t>Pasaje Aereo, presentacion a Juicio Oral Victima xxxxxxxxxx, Ruta Stgo/Iqq/Stgo, ida 21-08-19 regreso 24-08-19 Pasaje Aereo, presentacion a Juicio Oral Victima xxxxxxx, Ruta Stgo/Iqq/Stgo, ida 21-08-19 regreso 24-08-19</t>
  </si>
  <si>
    <t>Gasto en electricidad para la Fiscalía Nacional, correspondiente a las dependencias de Catedral 1437,  Santiago, para el período comprendido entre el 10 de julio y el 12 de agosto de 2019.</t>
  </si>
  <si>
    <t>Enel</t>
  </si>
  <si>
    <t>Gasto en electricidad para la Fiscalía Nacional, correspondiente a las dependencias de Amunategui 232. Piso 4, Santiago, para el periodo entre el  22 de julio y el 21 de agosto de 2019</t>
  </si>
  <si>
    <t>Res FR N°919</t>
  </si>
  <si>
    <t>F.R. Metrop. Occidente</t>
  </si>
  <si>
    <t>Contratación de un intérprete de lenguaje de señas para una nueva fecha de audiencia de formalización, causa RUC 190004XXXX-3, autorizado por correo electrónico de fecha 30-08-2019 por la Jefa UAF doña Jessica Alejandra Moraga Contreras.</t>
  </si>
  <si>
    <t>Peritaje Privado Psicológico Daño Emocional y Veracidad de Relato RUC 180101XXXX-1 Delito Abuso Sexual FL Linares Fiscal Monica Canepa</t>
  </si>
  <si>
    <t>Peritaje Privado Psicológico Daño Emocional y Veracidad de Relato RUC 190000XXXX-3 Delito Abuso Sexual FL Linares Fiscal Monica Canepa</t>
  </si>
  <si>
    <t>Peritaje Privado Psicológico Daño Emocional y Veracidad de Relato RUC 170064XXXX-3 Delito Abuso Sexual FL Linares Fiscal Monica Canepa</t>
  </si>
  <si>
    <t>Peritaje Privado Psicológico Daño Emocional y Veracidad de Relato RUC 180020XXXX-0 Delito Abuso Sexual FL Linares Fiscal Monica Canepa</t>
  </si>
  <si>
    <t>Peritaje Privado Psicológico Daño Emocional y Veracidad de Relato RUC 180073XXXX-0 Delito Abuso Sexual FL Linares Fiscal Monica Canepa</t>
  </si>
  <si>
    <t>Peritaje Privado Psicológico Daño Emocional y Veracidad de Relato RUC 18000XXXX-4 Delito Violación FL Linares Fiscal Monica Canepa</t>
  </si>
  <si>
    <t>Peritaje Privado Psicológico Daño Emocional y Veracidad de Relato RUC 19100XXXX-3 Delito Abuso Sexual FL Linares Fiscal Monica Canepa</t>
  </si>
  <si>
    <t>Peritaje Privado Psicológico Daño Emocional y Veracidad de Relato RUC 17011XXXX5-K Delito Abuso Sexual FL Parral Fiscal Nelson Riquelme</t>
  </si>
  <si>
    <t>Peritaje Privado Psicológico Daño Emocional y Veracidad de Relato RUC 170123XXXX-5 Delito Abuso Sexual FL Parral Fiscal Nelson Riquelme</t>
  </si>
  <si>
    <t>Peritaje Privado Psicológico Daño Emocional y Veracidad de Relato RUC 180029XXXX-4 Delito Violación FL Parral Fiscal Nelson Riquelme</t>
  </si>
  <si>
    <t>Peritaje Privado Social RUC 150027XXX-0 Delito Abuso Sexual FL Talca Fiscal Pedro Salgado</t>
  </si>
  <si>
    <t>Peritaje Privado Psicológico Veracidad y Daño RUC 170120XXXX-4 Delito Abuso Sexual, FL Curicó Fiscal Carmen Manríquez</t>
  </si>
  <si>
    <t>Informe Pericial daño de victima causa RUC 180121XXXX-5; FL Coyhaique.</t>
  </si>
  <si>
    <t>Informe Pericial Urológico para Causa RUC 18012XXXX-K</t>
  </si>
  <si>
    <t>Normalización de Trabajos de Apoyo en Diligencias Causa RUC 19004XXXX-3</t>
  </si>
  <si>
    <t>Servicio de Interpretación Creole-Español para Causa RUC 19008XXXX-6</t>
  </si>
  <si>
    <t>Servicio de Interpretación Creole-Español para Causa RUC 180051XXXX-9</t>
  </si>
  <si>
    <t>Reforzamiento Domiciliario para Causa RUC 190012XXXX-7</t>
  </si>
  <si>
    <t>Servicio de Interpretación Chino-Español para Causa RUC 19003XXXX-7</t>
  </si>
  <si>
    <t>Reforzamiento Domiciliario para Causa RUC 190061XXXX-6</t>
  </si>
  <si>
    <t>Informe Pericial Causa RUC 170058XXXX-1</t>
  </si>
  <si>
    <t>Servicio de Interpretación en Lengua de Señas para Causa RUC 19008XXXX8-2</t>
  </si>
  <si>
    <t>Informe Pericial Causa RUC 190003XXXX-6</t>
  </si>
  <si>
    <t>Servicio de Interpretación Creole-Español para Causa RUC 1900856XXXX-4</t>
  </si>
  <si>
    <t>Servicio de Interpretación en Lengua de Señas para Causa RUC 190057XXXX-9</t>
  </si>
  <si>
    <t>Servicio de Interpretación Creole-Español para Causa RUC 190088XXXX-0</t>
  </si>
  <si>
    <t>Servicios de Interpretación Creole-Español para Causas RUC 1900881XXX-9 y 1900881XXX-5</t>
  </si>
  <si>
    <t>Reforzamiento Domiciliario para Causa RUC 190061XXXX-5</t>
  </si>
  <si>
    <t>Reforzamiento Domiciliario para Causa RUC 19008XXXX-0</t>
  </si>
  <si>
    <t>Servicios de Interpretación Creole-Español para Causas RUC 1800991XXX-K,  1900775XXX-3 y 1900775XXX-7</t>
  </si>
  <si>
    <t>Servicio de Interpretación Creole-Español para Causa RUC 190082XXXX-8</t>
  </si>
  <si>
    <t>Trabajos de Apoyo en Diligencias Causa RUC 18001XXXX-2</t>
  </si>
  <si>
    <t>Reforzamiento Domiciliario para Causa RUC 190077XXXX-0</t>
  </si>
  <si>
    <t>Servicio de Interpretación Creole-Español para Causa RUC 190090XXXX-3</t>
  </si>
  <si>
    <t>Informe Pericial Causa RUC 170085XXXX-6</t>
  </si>
  <si>
    <t>Informe Pericial Causa RUC 190075XXXX-3</t>
  </si>
  <si>
    <t>Reforzamiento Domiciliario para Causa RUC 190087XXXX-4</t>
  </si>
  <si>
    <t>Servicio de interpretación para imputado Haitiano en causa RUC 1900818XXX-0. (Art1)</t>
  </si>
  <si>
    <t>Servicio de interpretación Creole/Español para imputado en causa RUC 1900845XXX-5. (Art1)</t>
  </si>
  <si>
    <t>Servicio de interpretación Haitiano Criollo/Español para IMPUTADO en causa RUC 1900851XXX-9. (Art1)</t>
  </si>
  <si>
    <t>Servicio de interpretación Chino Mandarín/Español para IMPUTADO en causa RUC 1900503XXX-K. (Art1)</t>
  </si>
  <si>
    <t>Servicio de interpretación para imputado Haitiano en causa RUC 1900870XXX-1. (Art1)</t>
  </si>
  <si>
    <t>Servicio de interpretación para imputado Haitiano en causa RUC 1900864XXX-7. (Art1)</t>
  </si>
  <si>
    <t>Servicio de interpretación imputado Haitiano en causa RUC 1900875XXX-0. (art1)</t>
  </si>
  <si>
    <t>Servicio de peritaje privado en causa RUC 160062XXXX-6. (Art1)</t>
  </si>
  <si>
    <t>Servicio de declaración en Juicio Oral por pericia privada en causa RUC 1701061XXXX-5. (Art1)</t>
  </si>
  <si>
    <t>Servicio de peritaje psicológico privado en causa RUC 170111XXX-0. (Art1)</t>
  </si>
  <si>
    <t>RUC 1701164XXX-3 fiscal Eduardo Jeria Fl Maipu, Vict M.V.D. perito en convenio (OM 2560)</t>
  </si>
  <si>
    <t>RUC 1710018XXX-k fiscal Paola Zarate Vict C.E.P. y J.B.S, perito sin convenio</t>
  </si>
  <si>
    <t>INTÉRPRETE CREOLE-ESPAÑOL EN CAUSA RUC 1800610XXX-7 AUDIENCIA DEL 06-08-2019.VALOR REFERIDO ES POR 1 HORA A CONTAR DE LLEGADA Y SALIDA DE LA AUDIENCIA.</t>
  </si>
  <si>
    <t>servicio de grúa para traslado de vehículo y motor a planta Difeza para su destrucción conforme a resolución 1° JG de Santiago. RUC1900453XXX-7, solicita FL. de Pudahuel. Se contrata conforme a art.22 del reglamento.</t>
  </si>
  <si>
    <t>Servicio intérprete Creole-Español en ACD de 15-08-2019 en CJS en causa RUC 1801123XXX-1 de la FL. de Pudahuel.</t>
  </si>
  <si>
    <t>INTÉRPRETE PARA AFI EN JG DE MELIPILLA EN CAUSA RUC 1900573XXX-1 DEL 14-10-2019.</t>
  </si>
  <si>
    <t>Serv. Intérprete Creole-Español para ACD 1° JGS RUC 190089XXXX-4 de Fl. de Pudahuel</t>
  </si>
  <si>
    <t>SERVICIO INTÉRPRETE DE SEÑAS EN ACD EN CAUSA RUC 190090XXXX-5 EN JG DE SAN BERNARDO.</t>
  </si>
  <si>
    <t>RUC 1900761XXX-3 Fiscal Andrea Rocha, Fl san bdo vict A.P.Z. perito en convenio</t>
  </si>
  <si>
    <t>Intérprete Creole- Español para ACD JG San Bernardo en causa RUC 190091XXX-5.</t>
  </si>
  <si>
    <t>servicio Intérprete en causa RUC 1900100XXX-2 en Audiencia de suspensión condicional/preparación juicio oral, el 29-08-2019. FL. de Melipilla</t>
  </si>
  <si>
    <t>Servicio de traducción al idioma inglés de hechos correspondientes a Requerimiento Internacional, Ref. 12135-9 Causa RUC 19005636XXX-1, correspondiente a la Fiscalía Regional Oriente.</t>
  </si>
  <si>
    <t>Servicios por traducción al idioma Portugués oficio de Requerimiento causa RUC 1800290XXX-4 Ref. 12027-9, correspondiente a la Fiscalía Regional Centro Norte.</t>
  </si>
  <si>
    <t>Servicios por traducción al idioma de Ingles, traducir hechos requerimiento de asistencia internacional en materia penal, correspondiente a las Ref. 8461-7 RUC 1601171XXXX-3, Fiscalía Regional Centro Norte.</t>
  </si>
  <si>
    <t>Servicios por traducción al idioma de ingles, traducir hechos requerimiento de asistencia internacional en materia penal, correspondiente a la Ref. 11620-9 Causa Ruc 1800298XXX-6, Fiscalía Regional Oriente.</t>
  </si>
  <si>
    <t>Servicios por traducción al idioma de Ingles, traducir hechos requerimiento de asistencia internacional en materia penal, correspondiente a las Ref. 8461-7 RUC 160117XXXX-3, Fiscalía Regional Centro Norte.</t>
  </si>
  <si>
    <t>Servicios por traducción al idioma de Ingles, traducir hechos requerimiento de asistencia internacional en materia penal, correspondiente a las Ref. 11853-9 RUC 19002XXXX-K, Fiscalía Regional Oriente.</t>
  </si>
  <si>
    <t>77.010.586-2</t>
  </si>
  <si>
    <t>78.074.130-9</t>
  </si>
  <si>
    <t>96.988.790-8</t>
  </si>
  <si>
    <t>Suscripción en medios impresos y online, el llamado a concurso “Auxiliar, grado XIX”, para la Fiscalía Local de Putre y “Administrativo Operativo Suplente, grado XVII”, para la Fiscalía Local de Arica.</t>
  </si>
  <si>
    <t>Pasaje aéreo nacional para la Psicóloga Unidad Regional de Atención a Víctimas y Testigos URAVIT doña Liliana Patricia Galvez Nilo, quien asistirá a la actividad denominada: taller “Preparación de Defensa de la Entrevista Investigativa Videograbada en Juicio”, a realizarse en dependencias de la Fundación Amparo y Justicia los días miércoles 21 de agosto de 2019 y jueves 22 de agosto de 2019, entre las 09:00 y las 18:00 horas</t>
  </si>
  <si>
    <t>Suscripción en medios impresos y online, la renovación de la suscripción del Diario Regional La Estrella de Arica.</t>
  </si>
  <si>
    <t>Pasaje aéreo nacional para la Fiscal Adjunto SACFI de la Fiscalía Regional de Arica don Alex Iván Ormazábal Garcia, quien asistirá a la actividad denominada: “Jornada de capacitación para Fiscales especializados en Tráfico ilícito de Estupefacientes y Sustancias Psicotrópicas”, a realizarse el día jueves 29 de agosto de 2019, en el Auditorio de la Fiscalía Nacional, ubicado en calle Catedral # 1437, Santiago, Chile.</t>
  </si>
  <si>
    <t>Pasaje aéreo nacional para la Fiscal Adjunto don Gonzalo Figueroa Cabello, quien asistirá a la actividad denominada: “Jornada de capacitación para Fiscales especializados en Tráfico ilícito de Estupefacientes y Sustancias Psicotrópicas”, a realizarse el día jueves 29 de agosto de 2019, en el Auditorio de la Fiscalía Nacional, ubicado en calle Catedral # 1437, Santiago, Chile.</t>
  </si>
  <si>
    <t>Pasaje aéreo nacional para la Abogado Asistente doña Daniella Franccesca Annibali Liendo, quien asistirá a la actividad denominada: Focus Group “Proyecto Sistema de Integridad para el Ministerio Público”, a realizarse el día jueves 22 de agosto de 2019 a las 14:30 horas en las dependencias del PNDU en la ciudad de Santiago.</t>
  </si>
  <si>
    <t>Contratación del Servicio de “Mejoramiento de Instalaciones de TCMC para la Fiscalía Local de Arica”, según Resolución DER (XV) Nº 21/2019 de fecha 26 de julio de 2019.</t>
  </si>
  <si>
    <t>Pasajes Aéreos Nacionales e Internacionales, pasaje aéreo nacional para la Profesional URAVIT doña Patricia Andrea Cid Albornoz, quien asistirá a la actividad denominada: "Focus Group", a efectuarse el día jueves 22 de agosto de 2019, de 14:30 a 16:30 horas en dependencias del PNDU, Dag Hammarskjold # 3241, Vitacura.</t>
  </si>
  <si>
    <t>Pasajes Aéreos Nacionales e Internacionales, pasaje aéreo nacional para la Administrativo de Apoyo URAVIT doña Roxana Edith Aguilar Molina, quien asistirá a la actividad denominada: "Focus Group", a efectuarse el día miércoles 21 de agosto de 2019, de 14:30 a 16:30 horas en dependencias del PNDU, Dag Hammarskjold # 3241, Vitacura.</t>
  </si>
  <si>
    <t>Pasajes Aéreos Nacionales e Internacionales, pasaje aéreo nacional para el Fiscal Adjunto Jefe SACFI don Francisco Javier Ganga Dinamarca, Fiscal Adjunto SACFI don Manuel Félix González Zapata y Profesional Analista Jorge Antonio Vega Donoso, quienes asistirán a la actividad denominada: “Investigación Focalizada a Partir del Análisis Criminal”, a efectuarse los días martes 03 de septiembre de 2019, miércoles 04 de septiembre de 2019 y jueves 05 de septiembre de 2019.</t>
  </si>
  <si>
    <t>Servicio de evaluación curricular y psicolaboral – administrativo o técnico región XV UF por evaluación, para 2 postulantes al cargo de Administrativo Operativo de Causas, grado XVII, para la Fiscalía Local de Arica.</t>
  </si>
  <si>
    <t>Pasajes Aéreos Nacionales e Internacionales, pasaje aéreo nacional para el Profesional Analista de la Fiscalía Regional de Arica don Jorge Enrique Meneses Mendoza, quien asistirá a la actividad denominada: X Conferencia BBPP, a efectuarse los días miércoles 04 de septiembre de 2019 y jueves 05 de septiembre de 2019, en la ciudad de Santiago, Chile.</t>
  </si>
  <si>
    <t>Servicios de transporte terrestre de pasajeros tramos: aeropuerto Internacional Chacalluta al Panamericana Hotel Arica, Panamericana Hotel Arica al Casino SS.OO. Carabineros – Arica y Panamericana Hotel Arica a la Contraloría Arica, tramos de Ida y Regreso, servicios solicitados y autorizados por Jefa de Unidad Administración y Finanzas y Unidad de Personas.</t>
  </si>
  <si>
    <t>Retiro y cambio de 2 paneles Led embutidos cuadrados del piso 4 oficina Nº 402, oficina de la Profesional de la Unidad de Atención a Víctimas y Testigos doña Patricia Andrea Cid Albornoz.</t>
  </si>
  <si>
    <t>Servicio de evaluación curricular y psicolaboral – administrativo o técnico región XV UF por evaluación, para 2 postulantes al cargo de Administrativo Operativo Suplente, grado XVII, para la Fiscalía Local de Arica.</t>
  </si>
  <si>
    <t xml:space="preserve">Laminado de Seguridad  Vehículos Fiscales. </t>
  </si>
  <si>
    <t>Pasajes Aéreos Nacionales e Internacionales, pasaje aéreo nacional para el Psicólogo Asesor en la División de Atención a Víctimas y Testigos de la Fiscalía Nacional don Cristian Alvarez Borie, quien será instructor en la actividad denominada: “Capacitación EIV en Arica”.</t>
  </si>
  <si>
    <t>Servicio de coffee break y cóctel, para los asistentes y expositores (as) a la V Jornada de Derecho Penal: “Investigaciones que Traspasan las Fronteras”, actividad a realizarse el día jueves 29 de agosto de 2019, en el Auditórium de la Contraloría Regional de Arica y Parinacota, ubicada en Cristóbal Colón # 950, Arica, Región de Arica y Parinacota.</t>
  </si>
  <si>
    <t>Servicios de 30 coffee break catering – especial valor por persona, para la correcta implementación de la actividad denominada: “Capacitación Autónoma: Actualización en Derecho Penal”, que se realizará el día viernes 30 de agosto de 2019, a las 16:30 horas en dependencias de la Sala de Capacitación del piso 4 del edificio Emelari.</t>
  </si>
  <si>
    <t>Pasajes Aéreos Nacionales e Internacionales, pasaje aéreo nacional para doña Angélica María Vega Lizama, quien asistirá a la actividad denominada: “V Jornada de Derecho Penal: Investigaciones que Traspasan las Fronteras”, actividad a realizarse el día jueves 29 de agosto de 2019, en el Auditórium de la Contraloría Regional de Arica y Parinacota, ubicada en Cristóbal Colón # 950, Arica, Región de Arica y Parinacota.</t>
  </si>
  <si>
    <t>Servicio de evaluación curricular y psicolaboral - auxiliar región XV UF por evaluación, para 3 postulantes al cargo de “auxiliar, grado XIX”, para la Fiscalía Local de Putre y 3 postulantes al cargo de “auxiliar, grado XIX”, para la Fiscalía Local de Arica.</t>
  </si>
  <si>
    <t>Intérprete de lenguaje de señas para la interpretación de las exposiciones de la V Jornada de Derecho Penal: Investigaciones que Traspasan las Fronteras, según Resolución FR (XV) Nº 103/2019 de fecha 27/08/2019.</t>
  </si>
  <si>
    <t>Pasaje aéreo nacional en la línea aérea nacional Latam Airlines Group S.A. para la Fiscal Adjunto SACFI de la Fiscalía Regional de Arica don Alex Iván Ormazábal Garcia, quien asistió a la actividad denominada: “Jornada de capacitación para Fiscales especializados en Tráfico ilícito de Estupefacientes y Sustancias Psicotrópicas”.</t>
  </si>
  <si>
    <t>Cambió el tramo a Iquique (IQQ) - Santiago (SCL) en la línea aérea nacional Sky Airline S.A. para la Abogada Asesora de ULDDECO doña Tania Alejandra Gajardo Orellana.</t>
  </si>
  <si>
    <t>Instalación de 6 cámara IP HIKVISION mini domo, 2 cámara IP en la Unidad de Atención a Víctimas y Testigos (URAVIT) piso 4 y 4 cámara IP en la Unidad Alta Complejidad (UAC) y Unidad de Asesoría Jurídica (UAJ), ubicadas en el piso 6, en ambas complementar la instalación con los accesorios HIKVISION NVR DS-7604NI-K ¼P, MONITOR HP V241P 23.6-IN LED LCD y HDD PC WESTERN DIGITAL WD20PURZ 2TB.</t>
  </si>
  <si>
    <t>Curso “Actualización en Derecho Penal”, que se llevara a cabo en la Sala de Capacitación del Edificio Emelari, ubicado en calle General Manuel Baquedano # 731, piso 4, Arica, solicitado y autorizado en su oportunidad por la Jefa de la Unidad de Administración y Finanzas y Unidad de Personas doña Jessica Alejandra Moraga Contreras.</t>
  </si>
  <si>
    <t>INFORME COMPRAS Y CONTRATACIONES MINISTERIO PÚBLICO AGOSTO 2019</t>
  </si>
  <si>
    <t>Servicio de técnicas descontracturantes para Funcionarios de FR Tarapacá, enmarcado en Prog. Prevención de drogas, días 02-10 y 03-10.</t>
  </si>
  <si>
    <t>Servicio de cafetería para jornada de Directivos, Fiscales Jefes, Administrativos por entrevista video grabada..</t>
  </si>
  <si>
    <t xml:space="preserve">Servicio de Talleres de Trekking para San Miguel y Puente Alto en ejecución del Programa Prevención de Drogas.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</si>
</sst>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 #,##0_-;\-&quot;$&quot;\ * #,##0_-;_-&quot;$&quot;\ * &quot;-&quot;_-;_-@_-"/>
    <numFmt numFmtId="44" formatCode="_-&quot;$&quot;\ * #,##0.00_-;\-&quot;$&quot;\ * #,##0.00_-;_-&quot;$&quot;\ * &quot;-&quot;??_-;_-@_-"/>
    <numFmt numFmtId="43" formatCode="_-* #,##0.00_-;\-* #,##0.00_-;_-* &quot;-&quot;??_-;_-@_-"/>
    <numFmt numFmtId="164" formatCode="dd/mm/yy;@"/>
    <numFmt numFmtId="165" formatCode="&quot;$&quot;\ #,##0"/>
    <numFmt numFmtId="166" formatCode="dd\-mm\-yy;@"/>
    <numFmt numFmtId="167" formatCode="[$$-340A]\ #,##0"/>
    <numFmt numFmtId="168" formatCode="0.0000000"/>
    <numFmt numFmtId="169" formatCode="_ [$$-340A]* #,##0.00_ ;_ [$$-340A]* \-#,##0.00_ ;_ [$$-340A]* &quot;-&quot;??_ ;_ @_ "/>
    <numFmt numFmtId="170" formatCode="_-* #,##0.00\ &quot;€&quot;_-;\-* #,##0.00\ &quot;€&quot;_-;_-* &quot;-&quot;??\ &quot;€&quot;_-;_-@_-"/>
    <numFmt numFmtId="171" formatCode="_-[$$-340A]\ * #,##0_-;\-[$$-340A]\ * #,##0_-;_-[$$-340A]\ * &quot;-&quot;_-;_-@_-"/>
    <numFmt numFmtId="172" formatCode="d\-mmm"/>
  </numFmts>
  <fonts count="15" x14ac:knownFonts="1">
    <font>
      <sz val="11"/>
      <color theme="1"/>
      <name val="Calibri"/>
      <family val="2"/>
      <scheme val="minor"/>
    </font>
    <font>
      <b/>
      <sz val="12"/>
      <name val="Trebuchet MS"/>
      <family val="2"/>
    </font>
    <font>
      <sz val="10"/>
      <name val="Trebuchet MS"/>
      <family val="2"/>
    </font>
    <font>
      <b/>
      <sz val="8"/>
      <name val="Trebuchet MS"/>
      <family val="2"/>
    </font>
    <font>
      <sz val="8"/>
      <name val="Trebuchet MS"/>
      <family val="2"/>
    </font>
    <font>
      <b/>
      <sz val="9"/>
      <name val="Trebuchet MS"/>
      <family val="2"/>
    </font>
    <font>
      <sz val="11"/>
      <color theme="1"/>
      <name val="Calibri"/>
      <family val="2"/>
      <scheme val="minor"/>
    </font>
    <font>
      <sz val="11"/>
      <color rgb="FF006100"/>
      <name val="Calibri"/>
      <family val="2"/>
      <scheme val="minor"/>
    </font>
    <font>
      <sz val="10"/>
      <name val="Calibri"/>
      <family val="2"/>
      <scheme val="minor"/>
    </font>
    <font>
      <sz val="10"/>
      <name val="Arial"/>
      <family val="2"/>
    </font>
    <font>
      <sz val="11"/>
      <color rgb="FF000000"/>
      <name val="Calibri"/>
      <family val="2"/>
      <scheme val="minor"/>
    </font>
    <font>
      <sz val="9"/>
      <color theme="1"/>
      <name val="Trebuchet MS"/>
      <family val="2"/>
    </font>
    <font>
      <sz val="9"/>
      <name val="Trebuchet MS"/>
      <family val="2"/>
    </font>
    <font>
      <sz val="9"/>
      <color rgb="FF000000"/>
      <name val="Trebuchet MS"/>
      <family val="2"/>
    </font>
    <font>
      <b/>
      <sz val="9"/>
      <color theme="1"/>
      <name val="Trebuchet MS"/>
      <family val="2"/>
    </font>
  </fonts>
  <fills count="3">
    <fill>
      <patternFill patternType="none"/>
    </fill>
    <fill>
      <patternFill patternType="gray125"/>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43"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0" fontId="7" fillId="2" borderId="0" applyNumberFormat="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8" fillId="0" borderId="0"/>
    <xf numFmtId="0" fontId="10" fillId="0" borderId="0"/>
    <xf numFmtId="43" fontId="6" fillId="0" borderId="0" applyFont="0" applyFill="0" applyBorder="0" applyAlignment="0" applyProtection="0"/>
    <xf numFmtId="0" fontId="9" fillId="0" borderId="0"/>
    <xf numFmtId="0" fontId="9" fillId="0" borderId="0"/>
    <xf numFmtId="170" fontId="9" fillId="0" borderId="0" applyFont="0" applyFill="0" applyBorder="0" applyAlignment="0" applyProtection="0"/>
  </cellStyleXfs>
  <cellXfs count="145">
    <xf numFmtId="0" fontId="0" fillId="0" borderId="0" xfId="0"/>
    <xf numFmtId="0" fontId="2" fillId="0" borderId="0" xfId="0" applyFont="1" applyFill="1"/>
    <xf numFmtId="0" fontId="1" fillId="0" borderId="0" xfId="0" applyFont="1" applyFill="1" applyBorder="1" applyAlignment="1">
      <alignment horizontal="center"/>
    </xf>
    <xf numFmtId="1" fontId="1" fillId="0" borderId="0" xfId="0" applyNumberFormat="1" applyFont="1" applyFill="1" applyBorder="1" applyAlignment="1">
      <alignment horizontal="center"/>
    </xf>
    <xf numFmtId="0" fontId="1" fillId="0" borderId="0" xfId="0" applyFont="1" applyFill="1" applyBorder="1" applyAlignment="1">
      <alignment horizontal="left"/>
    </xf>
    <xf numFmtId="1" fontId="2" fillId="0" borderId="0" xfId="0" applyNumberFormat="1" applyFont="1" applyFill="1" applyAlignment="1">
      <alignment horizontal="center"/>
    </xf>
    <xf numFmtId="164" fontId="2" fillId="0" borderId="0" xfId="0" applyNumberFormat="1" applyFont="1" applyFill="1" applyAlignment="1">
      <alignment horizontal="center"/>
    </xf>
    <xf numFmtId="0" fontId="2" fillId="0" borderId="0" xfId="0" applyFont="1" applyFill="1" applyAlignment="1">
      <alignment horizontal="left"/>
    </xf>
    <xf numFmtId="0" fontId="2" fillId="0" borderId="0" xfId="0" applyFont="1" applyFill="1" applyAlignment="1">
      <alignment horizontal="center"/>
    </xf>
    <xf numFmtId="165" fontId="2" fillId="0" borderId="0" xfId="0" applyNumberFormat="1" applyFont="1" applyFill="1"/>
    <xf numFmtId="0" fontId="4"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5" fillId="0" borderId="1"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pplyProtection="1">
      <alignment horizontal="left" vertical="center"/>
      <protection locked="0"/>
    </xf>
    <xf numFmtId="0" fontId="12" fillId="0" borderId="1" xfId="0" applyFont="1" applyFill="1" applyBorder="1" applyAlignment="1">
      <alignment vertical="center"/>
    </xf>
    <xf numFmtId="14" fontId="12"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1" fontId="11" fillId="0" borderId="1" xfId="0" applyNumberFormat="1" applyFont="1" applyFill="1" applyBorder="1" applyAlignment="1">
      <alignment horizontal="left" vertical="center"/>
    </xf>
    <xf numFmtId="0" fontId="12" fillId="0" borderId="1" xfId="9" applyFont="1" applyFill="1" applyBorder="1" applyAlignment="1">
      <alignment vertical="center"/>
    </xf>
    <xf numFmtId="14" fontId="12" fillId="0" borderId="1" xfId="9" applyNumberFormat="1" applyFont="1" applyFill="1" applyBorder="1" applyAlignment="1">
      <alignment horizontal="center" vertical="center"/>
    </xf>
    <xf numFmtId="0" fontId="12" fillId="0" borderId="1" xfId="9" applyFont="1" applyFill="1" applyBorder="1" applyAlignment="1">
      <alignment horizontal="left" vertical="center"/>
    </xf>
    <xf numFmtId="0" fontId="12" fillId="0" borderId="1" xfId="0" applyFont="1" applyFill="1" applyBorder="1" applyAlignment="1">
      <alignment horizontal="left" vertical="center" wrapText="1"/>
    </xf>
    <xf numFmtId="14" fontId="11" fillId="0" borderId="1" xfId="0" applyNumberFormat="1" applyFont="1" applyFill="1" applyBorder="1" applyAlignment="1">
      <alignment wrapText="1"/>
    </xf>
    <xf numFmtId="167"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wrapText="1"/>
    </xf>
    <xf numFmtId="0" fontId="13" fillId="0" borderId="1" xfId="0" applyFont="1" applyFill="1" applyBorder="1" applyAlignment="1">
      <alignment horizontal="center" wrapText="1"/>
    </xf>
    <xf numFmtId="14" fontId="12" fillId="0" borderId="1" xfId="0" applyNumberFormat="1" applyFont="1" applyFill="1" applyBorder="1" applyAlignment="1">
      <alignment horizontal="center" wrapText="1"/>
    </xf>
    <xf numFmtId="14" fontId="13" fillId="0" borderId="1" xfId="0" applyNumberFormat="1" applyFont="1" applyFill="1" applyBorder="1" applyAlignment="1">
      <alignment horizontal="center" wrapText="1"/>
    </xf>
    <xf numFmtId="14" fontId="11" fillId="0" borderId="1" xfId="0" applyNumberFormat="1" applyFont="1" applyFill="1" applyBorder="1" applyAlignment="1">
      <alignment horizontal="center" wrapText="1"/>
    </xf>
    <xf numFmtId="3" fontId="12" fillId="0" borderId="1" xfId="0" applyNumberFormat="1" applyFont="1" applyFill="1" applyBorder="1" applyAlignment="1">
      <alignment horizontal="right" vertical="center"/>
    </xf>
    <xf numFmtId="166" fontId="12" fillId="0" borderId="1" xfId="0" applyNumberFormat="1" applyFont="1" applyFill="1" applyBorder="1" applyAlignment="1">
      <alignment horizontal="center" vertical="center"/>
    </xf>
    <xf numFmtId="0" fontId="12" fillId="0" borderId="1" xfId="0" applyFont="1" applyFill="1" applyBorder="1" applyAlignment="1">
      <alignment horizontal="center"/>
    </xf>
    <xf numFmtId="14" fontId="12" fillId="0" borderId="1" xfId="0" applyNumberFormat="1" applyFont="1" applyFill="1" applyBorder="1" applyAlignment="1">
      <alignment horizontal="center"/>
    </xf>
    <xf numFmtId="0" fontId="12" fillId="0" borderId="1" xfId="0" applyFont="1" applyFill="1" applyBorder="1" applyAlignment="1" applyProtection="1">
      <alignment horizontal="left" vertical="top"/>
      <protection locked="0"/>
    </xf>
    <xf numFmtId="14" fontId="12" fillId="0" borderId="1" xfId="0" applyNumberFormat="1" applyFont="1" applyFill="1" applyBorder="1" applyAlignment="1" applyProtection="1">
      <alignment horizontal="left" vertical="top"/>
      <protection locked="0"/>
    </xf>
    <xf numFmtId="0" fontId="11" fillId="0" borderId="1" xfId="0" applyFont="1" applyFill="1" applyBorder="1" applyAlignment="1">
      <alignment vertical="center"/>
    </xf>
    <xf numFmtId="14" fontId="11" fillId="0" borderId="1" xfId="0" applyNumberFormat="1" applyFont="1" applyFill="1" applyBorder="1" applyAlignment="1">
      <alignment vertical="center"/>
    </xf>
    <xf numFmtId="0" fontId="12" fillId="0" borderId="1" xfId="0" applyFont="1" applyFill="1" applyBorder="1" applyAlignment="1">
      <alignment horizontal="right" vertical="center" wrapText="1"/>
    </xf>
    <xf numFmtId="0" fontId="12" fillId="0" borderId="1" xfId="0" applyFont="1" applyFill="1" applyBorder="1" applyAlignment="1" applyProtection="1">
      <alignment vertical="top" wrapText="1"/>
      <protection locked="0"/>
    </xf>
    <xf numFmtId="0" fontId="12" fillId="0" borderId="1" xfId="0" applyFont="1" applyFill="1" applyBorder="1" applyAlignment="1" applyProtection="1">
      <alignment horizontal="center" vertical="center" wrapText="1"/>
      <protection locked="0"/>
    </xf>
    <xf numFmtId="1" fontId="12" fillId="0" borderId="1" xfId="0" applyNumberFormat="1" applyFont="1" applyFill="1" applyBorder="1" applyAlignment="1">
      <alignment horizontal="center" vertical="center" wrapText="1"/>
    </xf>
    <xf numFmtId="0" fontId="12" fillId="0" borderId="1" xfId="0" applyFont="1" applyFill="1" applyBorder="1" applyAlignment="1">
      <alignment horizontal="right" vertical="center"/>
    </xf>
    <xf numFmtId="165" fontId="12" fillId="0" borderId="1" xfId="2"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horizontal="left" vertical="center" wrapText="1"/>
      <protection locked="0"/>
    </xf>
    <xf numFmtId="1" fontId="12" fillId="0" borderId="1" xfId="0" applyNumberFormat="1" applyFont="1" applyFill="1" applyBorder="1" applyAlignment="1" applyProtection="1">
      <alignment horizontal="center" vertical="center" wrapText="1"/>
      <protection locked="0"/>
    </xf>
    <xf numFmtId="14"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right" vertical="center" wrapText="1"/>
      <protection locked="0"/>
    </xf>
    <xf numFmtId="165" fontId="12" fillId="0" borderId="1" xfId="5" applyNumberFormat="1" applyFont="1" applyFill="1" applyBorder="1" applyAlignment="1" applyProtection="1">
      <alignment horizontal="right" vertical="center" wrapText="1"/>
      <protection locked="0"/>
    </xf>
    <xf numFmtId="14" fontId="12" fillId="0" borderId="1" xfId="0" applyNumberFormat="1" applyFont="1" applyFill="1" applyBorder="1" applyAlignment="1" applyProtection="1">
      <alignment horizontal="center" vertical="top" wrapText="1"/>
      <protection locked="0"/>
    </xf>
    <xf numFmtId="0" fontId="11" fillId="0" borderId="1" xfId="0" applyFont="1" applyFill="1" applyBorder="1"/>
    <xf numFmtId="14" fontId="11" fillId="0" borderId="1" xfId="0" applyNumberFormat="1" applyFont="1" applyFill="1" applyBorder="1"/>
    <xf numFmtId="0" fontId="12" fillId="0" borderId="1" xfId="6" applyFont="1" applyFill="1" applyBorder="1" applyAlignment="1">
      <alignment horizontal="center"/>
    </xf>
    <xf numFmtId="166" fontId="12" fillId="0" borderId="1" xfId="6" applyNumberFormat="1" applyFont="1" applyFill="1" applyBorder="1" applyAlignment="1">
      <alignment horizontal="center"/>
    </xf>
    <xf numFmtId="166" fontId="12" fillId="0" borderId="1" xfId="0" applyNumberFormat="1" applyFont="1" applyFill="1" applyBorder="1" applyAlignment="1">
      <alignment horizontal="center"/>
    </xf>
    <xf numFmtId="0" fontId="11" fillId="0" borderId="1" xfId="8" applyFont="1" applyFill="1" applyBorder="1" applyAlignment="1" applyProtection="1">
      <alignment horizontal="center" vertical="center" wrapText="1"/>
      <protection locked="0"/>
    </xf>
    <xf numFmtId="14" fontId="11" fillId="0" borderId="1" xfId="8" applyNumberFormat="1" applyFont="1" applyFill="1" applyBorder="1" applyAlignment="1" applyProtection="1">
      <alignment horizontal="center" vertical="center" wrapText="1"/>
      <protection locked="0"/>
    </xf>
    <xf numFmtId="1" fontId="11" fillId="0" borderId="1" xfId="0" applyNumberFormat="1"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165" fontId="14" fillId="0" borderId="1" xfId="2" applyNumberFormat="1" applyFont="1" applyFill="1" applyBorder="1" applyAlignment="1" applyProtection="1">
      <alignment horizontal="right" vertical="center" wrapText="1"/>
      <protection locked="0"/>
    </xf>
    <xf numFmtId="0" fontId="12" fillId="0" borderId="1" xfId="8" applyFont="1" applyFill="1" applyBorder="1" applyAlignment="1" applyProtection="1">
      <alignment horizontal="center" vertical="center" wrapText="1"/>
      <protection locked="0"/>
    </xf>
    <xf numFmtId="14" fontId="12" fillId="0" borderId="1" xfId="8" applyNumberFormat="1" applyFont="1" applyFill="1" applyBorder="1" applyAlignment="1" applyProtection="1">
      <alignment horizontal="center" vertical="center" wrapText="1"/>
      <protection locked="0"/>
    </xf>
    <xf numFmtId="165" fontId="5" fillId="0" borderId="1" xfId="2" applyNumberFormat="1" applyFont="1" applyFill="1" applyBorder="1" applyAlignment="1" applyProtection="1">
      <alignment horizontal="right" vertical="center" wrapText="1"/>
      <protection locked="0"/>
    </xf>
    <xf numFmtId="14" fontId="1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10" applyFont="1" applyFill="1" applyBorder="1" applyAlignment="1">
      <alignment vertical="center" wrapText="1"/>
    </xf>
    <xf numFmtId="0" fontId="11" fillId="0" borderId="1" xfId="10" applyFont="1" applyFill="1" applyBorder="1" applyAlignment="1">
      <alignment vertical="center"/>
    </xf>
    <xf numFmtId="0" fontId="12" fillId="0" borderId="1" xfId="10" applyFont="1" applyFill="1" applyBorder="1" applyAlignment="1">
      <alignment vertical="center" wrapText="1"/>
    </xf>
    <xf numFmtId="0" fontId="11" fillId="0" borderId="1" xfId="10" applyFont="1" applyFill="1" applyBorder="1" applyAlignment="1">
      <alignment horizontal="left" vertical="center" wrapText="1"/>
    </xf>
    <xf numFmtId="0" fontId="12" fillId="0" borderId="1" xfId="4" applyFont="1" applyFill="1" applyBorder="1" applyAlignment="1">
      <alignment horizontal="center" vertical="top" wrapText="1"/>
    </xf>
    <xf numFmtId="0" fontId="11" fillId="0" borderId="1" xfId="0" applyNumberFormat="1" applyFont="1" applyFill="1" applyBorder="1" applyAlignment="1" applyProtection="1">
      <alignment horizontal="center" vertical="center" wrapText="1"/>
      <protection locked="0"/>
    </xf>
    <xf numFmtId="164" fontId="11"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164" fontId="12" fillId="0" borderId="1" xfId="0" applyNumberFormat="1" applyFont="1" applyFill="1" applyBorder="1" applyAlignment="1" applyProtection="1">
      <alignment horizontal="center" vertical="center" wrapText="1"/>
      <protection locked="0"/>
    </xf>
    <xf numFmtId="0" fontId="12" fillId="0" borderId="1" xfId="2" applyNumberFormat="1" applyFont="1" applyFill="1" applyBorder="1" applyAlignment="1" applyProtection="1">
      <alignment horizontal="center" vertical="center" wrapText="1"/>
      <protection locked="0"/>
    </xf>
    <xf numFmtId="0" fontId="11" fillId="0" borderId="1" xfId="2" applyNumberFormat="1" applyFont="1" applyFill="1" applyBorder="1" applyAlignment="1" applyProtection="1">
      <alignment horizontal="center" vertical="center" wrapText="1"/>
      <protection locked="0"/>
    </xf>
    <xf numFmtId="171" fontId="12" fillId="0" borderId="1" xfId="0" applyNumberFormat="1" applyFont="1" applyFill="1" applyBorder="1" applyAlignment="1" applyProtection="1">
      <alignment horizontal="right" vertical="center" wrapText="1"/>
      <protection locked="0"/>
    </xf>
    <xf numFmtId="165" fontId="12" fillId="0" borderId="1" xfId="0" applyNumberFormat="1" applyFont="1" applyFill="1" applyBorder="1" applyAlignment="1">
      <alignment horizontal="right" vertical="center"/>
    </xf>
    <xf numFmtId="165" fontId="12" fillId="0" borderId="1" xfId="3" applyNumberFormat="1" applyFont="1" applyFill="1" applyBorder="1" applyAlignment="1">
      <alignment horizontal="right" vertical="center"/>
    </xf>
    <xf numFmtId="165" fontId="5" fillId="0" borderId="1" xfId="0" applyNumberFormat="1" applyFont="1" applyFill="1" applyBorder="1" applyAlignment="1">
      <alignment horizontal="right" vertical="center" wrapText="1"/>
    </xf>
    <xf numFmtId="165" fontId="12" fillId="0" borderId="1" xfId="0" applyNumberFormat="1" applyFont="1" applyFill="1" applyBorder="1" applyAlignment="1">
      <alignment horizontal="right" vertical="center" wrapText="1"/>
    </xf>
    <xf numFmtId="165" fontId="11" fillId="0" borderId="1" xfId="10" applyNumberFormat="1" applyFont="1" applyFill="1" applyBorder="1" applyAlignment="1">
      <alignment horizontal="right" vertical="center" wrapText="1"/>
    </xf>
    <xf numFmtId="165" fontId="11" fillId="0" borderId="1" xfId="0" applyNumberFormat="1" applyFont="1" applyFill="1" applyBorder="1" applyAlignment="1" applyProtection="1">
      <alignment horizontal="right" vertical="center" wrapText="1"/>
      <protection locked="0"/>
    </xf>
    <xf numFmtId="165" fontId="12" fillId="0" borderId="1" xfId="0" applyNumberFormat="1" applyFont="1" applyFill="1" applyBorder="1" applyAlignment="1" applyProtection="1">
      <alignment horizontal="right" vertical="center" wrapText="1"/>
      <protection locked="0"/>
    </xf>
    <xf numFmtId="165" fontId="11" fillId="0" borderId="1" xfId="2" applyNumberFormat="1" applyFont="1" applyFill="1" applyBorder="1" applyAlignment="1" applyProtection="1">
      <alignment horizontal="right" vertical="center" wrapText="1"/>
      <protection locked="0"/>
    </xf>
    <xf numFmtId="165" fontId="11" fillId="0" borderId="1" xfId="0" applyNumberFormat="1" applyFont="1" applyFill="1" applyBorder="1" applyAlignment="1">
      <alignment horizontal="right" vertical="center" wrapText="1"/>
    </xf>
    <xf numFmtId="0" fontId="11" fillId="0" borderId="1" xfId="0" applyFont="1" applyFill="1" applyBorder="1" applyAlignment="1">
      <alignment horizontal="right" vertical="center" wrapText="1"/>
    </xf>
    <xf numFmtId="0" fontId="11" fillId="0" borderId="1" xfId="0" applyFont="1" applyFill="1" applyBorder="1" applyAlignment="1" applyProtection="1">
      <alignment horizontal="right" vertical="center" wrapText="1"/>
      <protection locked="0"/>
    </xf>
    <xf numFmtId="3" fontId="11" fillId="0" borderId="1" xfId="0" applyNumberFormat="1" applyFont="1" applyFill="1" applyBorder="1" applyAlignment="1" applyProtection="1">
      <alignment horizontal="right" vertical="center" wrapText="1"/>
      <protection locked="0"/>
    </xf>
    <xf numFmtId="2" fontId="12" fillId="0" borderId="1" xfId="0" applyNumberFormat="1" applyFont="1" applyFill="1" applyBorder="1" applyAlignment="1">
      <alignment horizontal="right" vertical="center" wrapText="1"/>
    </xf>
    <xf numFmtId="2" fontId="11" fillId="0" borderId="1" xfId="0" applyNumberFormat="1" applyFont="1" applyFill="1" applyBorder="1" applyAlignment="1">
      <alignment horizontal="right" vertical="center" wrapText="1"/>
    </xf>
    <xf numFmtId="171" fontId="11" fillId="0" borderId="1" xfId="0" applyNumberFormat="1" applyFont="1" applyFill="1" applyBorder="1" applyAlignment="1" applyProtection="1">
      <alignment horizontal="right" vertical="center" wrapText="1"/>
      <protection locked="0"/>
    </xf>
    <xf numFmtId="165" fontId="11" fillId="0" borderId="1" xfId="0" applyNumberFormat="1" applyFont="1" applyFill="1" applyBorder="1" applyAlignment="1">
      <alignment horizontal="right" vertical="center"/>
    </xf>
    <xf numFmtId="165" fontId="12" fillId="0" borderId="1" xfId="3" applyNumberFormat="1" applyFont="1" applyFill="1" applyBorder="1" applyAlignment="1">
      <alignment horizontal="right" vertical="center" wrapText="1"/>
    </xf>
    <xf numFmtId="165" fontId="14" fillId="0" borderId="1" xfId="0" applyNumberFormat="1" applyFont="1" applyFill="1" applyBorder="1" applyAlignment="1">
      <alignment horizontal="right" vertical="center"/>
    </xf>
    <xf numFmtId="165" fontId="11" fillId="0" borderId="1" xfId="2" applyNumberFormat="1" applyFont="1" applyFill="1" applyBorder="1" applyAlignment="1">
      <alignment horizontal="right" vertical="center" wrapText="1"/>
    </xf>
    <xf numFmtId="165" fontId="11" fillId="0" borderId="1" xfId="2" applyNumberFormat="1" applyFont="1" applyFill="1" applyBorder="1" applyAlignment="1">
      <alignment horizontal="right" vertical="center"/>
    </xf>
    <xf numFmtId="165" fontId="12" fillId="0" borderId="1" xfId="6" applyNumberFormat="1" applyFont="1" applyFill="1" applyBorder="1" applyAlignment="1">
      <alignment horizontal="right" vertical="center"/>
    </xf>
    <xf numFmtId="165" fontId="12" fillId="0" borderId="1" xfId="4" applyNumberFormat="1" applyFont="1" applyFill="1" applyBorder="1" applyAlignment="1">
      <alignment horizontal="right" vertical="center" wrapText="1"/>
    </xf>
    <xf numFmtId="165" fontId="12" fillId="0" borderId="1" xfId="11" applyNumberFormat="1" applyFont="1" applyFill="1" applyBorder="1" applyAlignment="1">
      <alignment horizontal="right" vertical="center"/>
    </xf>
    <xf numFmtId="165" fontId="12" fillId="0" borderId="1" xfId="11" applyNumberFormat="1" applyFont="1" applyFill="1" applyBorder="1" applyAlignment="1">
      <alignment horizontal="right" vertical="center" wrapText="1"/>
    </xf>
    <xf numFmtId="165" fontId="12" fillId="0" borderId="1" xfId="1" applyNumberFormat="1" applyFont="1" applyFill="1" applyBorder="1" applyAlignment="1">
      <alignment horizontal="right" vertical="center"/>
    </xf>
    <xf numFmtId="0" fontId="11" fillId="0" borderId="1" xfId="0" applyFont="1" applyFill="1" applyBorder="1" applyAlignment="1">
      <alignment horizontal="right" vertical="center"/>
    </xf>
    <xf numFmtId="169" fontId="12" fillId="0" borderId="1" xfId="1" applyNumberFormat="1" applyFont="1" applyFill="1" applyBorder="1" applyAlignment="1" applyProtection="1">
      <alignment horizontal="right" vertical="center" wrapText="1"/>
      <protection locked="0"/>
    </xf>
    <xf numFmtId="0" fontId="12" fillId="0" borderId="1" xfId="7" applyFont="1" applyFill="1" applyBorder="1" applyAlignment="1">
      <alignment horizontal="right" vertical="center"/>
    </xf>
    <xf numFmtId="0" fontId="12" fillId="0" borderId="1" xfId="6" applyFont="1" applyFill="1" applyBorder="1" applyAlignment="1">
      <alignment horizontal="right" vertical="center"/>
    </xf>
    <xf numFmtId="3" fontId="12" fillId="0" borderId="1" xfId="6" applyNumberFormat="1" applyFont="1" applyFill="1" applyBorder="1" applyAlignment="1">
      <alignment horizontal="right" vertical="center"/>
    </xf>
    <xf numFmtId="0" fontId="11" fillId="0" borderId="1" xfId="10" applyFont="1" applyFill="1" applyBorder="1" applyAlignment="1">
      <alignment horizontal="right" vertical="center" wrapText="1"/>
    </xf>
    <xf numFmtId="0" fontId="12" fillId="0" borderId="1" xfId="4" applyFont="1" applyFill="1" applyBorder="1" applyAlignment="1">
      <alignment horizontal="right" vertical="center" wrapText="1"/>
    </xf>
    <xf numFmtId="3" fontId="12" fillId="0" borderId="1" xfId="1" applyNumberFormat="1" applyFont="1" applyFill="1" applyBorder="1" applyAlignment="1">
      <alignment horizontal="right" vertical="center"/>
    </xf>
    <xf numFmtId="0" fontId="12" fillId="0" borderId="1" xfId="1" applyNumberFormat="1" applyFont="1" applyFill="1" applyBorder="1" applyAlignment="1">
      <alignment horizontal="right" vertical="center"/>
    </xf>
    <xf numFmtId="0" fontId="11" fillId="0" borderId="1" xfId="0" applyFont="1" applyFill="1" applyBorder="1" applyAlignment="1" applyProtection="1">
      <alignment horizontal="left" vertical="center" wrapText="1"/>
      <protection locked="0"/>
    </xf>
    <xf numFmtId="2" fontId="12" fillId="0" borderId="1" xfId="0" applyNumberFormat="1" applyFont="1" applyFill="1" applyBorder="1" applyAlignment="1">
      <alignment horizontal="left" vertical="center" wrapText="1"/>
    </xf>
    <xf numFmtId="2" fontId="11" fillId="0" borderId="1" xfId="0" applyNumberFormat="1" applyFont="1" applyFill="1" applyBorder="1" applyAlignment="1">
      <alignment horizontal="left" vertical="center" wrapText="1"/>
    </xf>
    <xf numFmtId="172" fontId="11" fillId="0" borderId="1" xfId="2" applyNumberFormat="1" applyFont="1" applyFill="1" applyBorder="1" applyAlignment="1" applyProtection="1">
      <alignment horizontal="left" vertical="center" wrapText="1"/>
      <protection locked="0"/>
    </xf>
    <xf numFmtId="0" fontId="12" fillId="0" borderId="1" xfId="7" applyFont="1" applyFill="1" applyBorder="1" applyAlignment="1">
      <alignment horizontal="left" vertical="center"/>
    </xf>
    <xf numFmtId="0" fontId="12" fillId="0" borderId="1" xfId="6" applyFont="1" applyFill="1" applyBorder="1" applyAlignment="1">
      <alignment horizontal="left" vertical="center"/>
    </xf>
    <xf numFmtId="0" fontId="12" fillId="0" borderId="1" xfId="4" applyFont="1" applyFill="1" applyBorder="1" applyAlignment="1">
      <alignment horizontal="left" vertical="center" wrapText="1"/>
    </xf>
    <xf numFmtId="0" fontId="13" fillId="0" borderId="1" xfId="0" applyFont="1" applyFill="1" applyBorder="1" applyAlignment="1">
      <alignment horizontal="left" vertical="center"/>
    </xf>
    <xf numFmtId="11" fontId="11" fillId="0" borderId="1" xfId="0" applyNumberFormat="1" applyFont="1" applyFill="1" applyBorder="1" applyAlignment="1" applyProtection="1">
      <alignment horizontal="left" vertical="center" wrapText="1"/>
      <protection locked="0"/>
    </xf>
    <xf numFmtId="11" fontId="12" fillId="0" borderId="1" xfId="0" applyNumberFormat="1"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2" fontId="12" fillId="0" borderId="1" xfId="0" applyNumberFormat="1" applyFont="1" applyFill="1" applyBorder="1" applyAlignment="1">
      <alignment horizontal="left" vertical="center"/>
    </xf>
    <xf numFmtId="49" fontId="12" fillId="0" borderId="1" xfId="0" applyNumberFormat="1" applyFont="1" applyFill="1" applyBorder="1" applyAlignment="1">
      <alignment horizontal="left" vertical="center" wrapText="1"/>
    </xf>
    <xf numFmtId="0" fontId="12" fillId="0" borderId="1" xfId="4" applyFont="1" applyFill="1" applyBorder="1" applyAlignment="1">
      <alignment horizontal="center" vertical="center" wrapText="1"/>
    </xf>
    <xf numFmtId="0" fontId="11" fillId="0" borderId="1" xfId="8" applyFont="1" applyFill="1" applyBorder="1" applyAlignment="1" applyProtection="1">
      <alignment horizontal="left" vertical="center" wrapText="1"/>
      <protection locked="0"/>
    </xf>
    <xf numFmtId="14" fontId="11"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168" fontId="11" fillId="0" borderId="1" xfId="0" applyNumberFormat="1" applyFont="1" applyFill="1" applyBorder="1" applyAlignment="1">
      <alignment horizontal="left" vertical="center"/>
    </xf>
    <xf numFmtId="0" fontId="12" fillId="0" borderId="1" xfId="6" applyFont="1" applyFill="1" applyBorder="1" applyAlignment="1">
      <alignment horizontal="center" vertical="center"/>
    </xf>
    <xf numFmtId="166" fontId="12" fillId="0" borderId="1" xfId="6" applyNumberFormat="1" applyFont="1" applyFill="1" applyBorder="1" applyAlignment="1">
      <alignment horizontal="center" vertical="center"/>
    </xf>
    <xf numFmtId="14" fontId="12" fillId="0" borderId="1" xfId="0" applyNumberFormat="1" applyFont="1" applyFill="1" applyBorder="1" applyAlignment="1">
      <alignment vertical="center" wrapText="1"/>
    </xf>
    <xf numFmtId="0" fontId="1" fillId="0" borderId="0" xfId="0" applyFont="1" applyFill="1" applyBorder="1" applyAlignment="1">
      <alignment horizontal="center"/>
    </xf>
  </cellXfs>
  <cellStyles count="15">
    <cellStyle name="Buena" xfId="4" builtinId="26"/>
    <cellStyle name="Millares" xfId="1" builtinId="3"/>
    <cellStyle name="Millares 2" xfId="11"/>
    <cellStyle name="Moneda" xfId="2" builtinId="4"/>
    <cellStyle name="Moneda [0]" xfId="3" builtinId="7"/>
    <cellStyle name="Moneda 2" xfId="5"/>
    <cellStyle name="Moneda 23 2" xfId="14"/>
    <cellStyle name="Normal" xfId="0" builtinId="0"/>
    <cellStyle name="Normal 2" xfId="9"/>
    <cellStyle name="Normal 2 2" xfId="8"/>
    <cellStyle name="Normal 3" xfId="10"/>
    <cellStyle name="Normal 5" xfId="7"/>
    <cellStyle name="Normal 6" xfId="6"/>
    <cellStyle name="Normal 8" xfId="12"/>
    <cellStyle name="Normal 8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425"/>
  <sheetViews>
    <sheetView tabSelected="1" topLeftCell="A1411" zoomScale="90" zoomScaleNormal="90" workbookViewId="0">
      <selection activeCell="H1430" sqref="H1430"/>
    </sheetView>
  </sheetViews>
  <sheetFormatPr baseColWidth="10" defaultRowHeight="15" x14ac:dyDescent="0.3"/>
  <cols>
    <col min="1" max="1" width="18.28515625" style="1" customWidth="1"/>
    <col min="2" max="2" width="25.7109375" style="1" customWidth="1"/>
    <col min="3" max="3" width="12.7109375" style="1" customWidth="1"/>
    <col min="4" max="4" width="12.42578125" style="1" bestFit="1" customWidth="1"/>
    <col min="5" max="5" width="14" style="1" customWidth="1"/>
    <col min="6" max="6" width="14.140625" style="5" customWidth="1"/>
    <col min="7" max="7" width="11.5703125" style="6" customWidth="1"/>
    <col min="8" max="8" width="84.140625" style="1" customWidth="1"/>
    <col min="9" max="9" width="48" style="7" customWidth="1"/>
    <col min="10" max="10" width="13.140625" style="8" customWidth="1"/>
    <col min="11" max="11" width="21.5703125" style="9" customWidth="1"/>
    <col min="12" max="25" width="11.42578125" style="1"/>
    <col min="26" max="26" width="17.7109375" style="1" customWidth="1"/>
    <col min="27" max="27" width="14.7109375" style="1" customWidth="1"/>
    <col min="28" max="253" width="11.42578125" style="1"/>
    <col min="254" max="254" width="18.28515625" style="1" customWidth="1"/>
    <col min="255" max="255" width="19.85546875" style="1" customWidth="1"/>
    <col min="256" max="256" width="12.7109375" style="1" customWidth="1"/>
    <col min="257" max="257" width="11" style="1" bestFit="1" customWidth="1"/>
    <col min="258" max="258" width="14" style="1" customWidth="1"/>
    <col min="259" max="259" width="11" style="1" bestFit="1" customWidth="1"/>
    <col min="260" max="260" width="11.5703125" style="1" customWidth="1"/>
    <col min="261" max="261" width="53.85546875" style="1" customWidth="1"/>
    <col min="262" max="262" width="29" style="1" customWidth="1"/>
    <col min="263" max="263" width="13.140625" style="1" customWidth="1"/>
    <col min="264" max="264" width="19.28515625" style="1" customWidth="1"/>
    <col min="265" max="281" width="11.42578125" style="1"/>
    <col min="282" max="282" width="17.7109375" style="1" customWidth="1"/>
    <col min="283" max="283" width="14.7109375" style="1" customWidth="1"/>
    <col min="284" max="509" width="11.42578125" style="1"/>
    <col min="510" max="510" width="18.28515625" style="1" customWidth="1"/>
    <col min="511" max="511" width="19.85546875" style="1" customWidth="1"/>
    <col min="512" max="512" width="12.7109375" style="1" customWidth="1"/>
    <col min="513" max="513" width="11" style="1" bestFit="1" customWidth="1"/>
    <col min="514" max="514" width="14" style="1" customWidth="1"/>
    <col min="515" max="515" width="11" style="1" bestFit="1" customWidth="1"/>
    <col min="516" max="516" width="11.5703125" style="1" customWidth="1"/>
    <col min="517" max="517" width="53.85546875" style="1" customWidth="1"/>
    <col min="518" max="518" width="29" style="1" customWidth="1"/>
    <col min="519" max="519" width="13.140625" style="1" customWidth="1"/>
    <col min="520" max="520" width="19.28515625" style="1" customWidth="1"/>
    <col min="521" max="537" width="11.42578125" style="1"/>
    <col min="538" max="538" width="17.7109375" style="1" customWidth="1"/>
    <col min="539" max="539" width="14.7109375" style="1" customWidth="1"/>
    <col min="540" max="765" width="11.42578125" style="1"/>
    <col min="766" max="766" width="18.28515625" style="1" customWidth="1"/>
    <col min="767" max="767" width="19.85546875" style="1" customWidth="1"/>
    <col min="768" max="768" width="12.7109375" style="1" customWidth="1"/>
    <col min="769" max="769" width="11" style="1" bestFit="1" customWidth="1"/>
    <col min="770" max="770" width="14" style="1" customWidth="1"/>
    <col min="771" max="771" width="11" style="1" bestFit="1" customWidth="1"/>
    <col min="772" max="772" width="11.5703125" style="1" customWidth="1"/>
    <col min="773" max="773" width="53.85546875" style="1" customWidth="1"/>
    <col min="774" max="774" width="29" style="1" customWidth="1"/>
    <col min="775" max="775" width="13.140625" style="1" customWidth="1"/>
    <col min="776" max="776" width="19.28515625" style="1" customWidth="1"/>
    <col min="777" max="793" width="11.42578125" style="1"/>
    <col min="794" max="794" width="17.7109375" style="1" customWidth="1"/>
    <col min="795" max="795" width="14.7109375" style="1" customWidth="1"/>
    <col min="796" max="1021" width="11.42578125" style="1"/>
    <col min="1022" max="1022" width="18.28515625" style="1" customWidth="1"/>
    <col min="1023" max="1023" width="19.85546875" style="1" customWidth="1"/>
    <col min="1024" max="1024" width="12.7109375" style="1" customWidth="1"/>
    <col min="1025" max="1025" width="11" style="1" bestFit="1" customWidth="1"/>
    <col min="1026" max="1026" width="14" style="1" customWidth="1"/>
    <col min="1027" max="1027" width="11" style="1" bestFit="1" customWidth="1"/>
    <col min="1028" max="1028" width="11.5703125" style="1" customWidth="1"/>
    <col min="1029" max="1029" width="53.85546875" style="1" customWidth="1"/>
    <col min="1030" max="1030" width="29" style="1" customWidth="1"/>
    <col min="1031" max="1031" width="13.140625" style="1" customWidth="1"/>
    <col min="1032" max="1032" width="19.28515625" style="1" customWidth="1"/>
    <col min="1033" max="1049" width="11.42578125" style="1"/>
    <col min="1050" max="1050" width="17.7109375" style="1" customWidth="1"/>
    <col min="1051" max="1051" width="14.7109375" style="1" customWidth="1"/>
    <col min="1052" max="1277" width="11.42578125" style="1"/>
    <col min="1278" max="1278" width="18.28515625" style="1" customWidth="1"/>
    <col min="1279" max="1279" width="19.85546875" style="1" customWidth="1"/>
    <col min="1280" max="1280" width="12.7109375" style="1" customWidth="1"/>
    <col min="1281" max="1281" width="11" style="1" bestFit="1" customWidth="1"/>
    <col min="1282" max="1282" width="14" style="1" customWidth="1"/>
    <col min="1283" max="1283" width="11" style="1" bestFit="1" customWidth="1"/>
    <col min="1284" max="1284" width="11.5703125" style="1" customWidth="1"/>
    <col min="1285" max="1285" width="53.85546875" style="1" customWidth="1"/>
    <col min="1286" max="1286" width="29" style="1" customWidth="1"/>
    <col min="1287" max="1287" width="13.140625" style="1" customWidth="1"/>
    <col min="1288" max="1288" width="19.28515625" style="1" customWidth="1"/>
    <col min="1289" max="1305" width="11.42578125" style="1"/>
    <col min="1306" max="1306" width="17.7109375" style="1" customWidth="1"/>
    <col min="1307" max="1307" width="14.7109375" style="1" customWidth="1"/>
    <col min="1308" max="1533" width="11.42578125" style="1"/>
    <col min="1534" max="1534" width="18.28515625" style="1" customWidth="1"/>
    <col min="1535" max="1535" width="19.85546875" style="1" customWidth="1"/>
    <col min="1536" max="1536" width="12.7109375" style="1" customWidth="1"/>
    <col min="1537" max="1537" width="11" style="1" bestFit="1" customWidth="1"/>
    <col min="1538" max="1538" width="14" style="1" customWidth="1"/>
    <col min="1539" max="1539" width="11" style="1" bestFit="1" customWidth="1"/>
    <col min="1540" max="1540" width="11.5703125" style="1" customWidth="1"/>
    <col min="1541" max="1541" width="53.85546875" style="1" customWidth="1"/>
    <col min="1542" max="1542" width="29" style="1" customWidth="1"/>
    <col min="1543" max="1543" width="13.140625" style="1" customWidth="1"/>
    <col min="1544" max="1544" width="19.28515625" style="1" customWidth="1"/>
    <col min="1545" max="1561" width="11.42578125" style="1"/>
    <col min="1562" max="1562" width="17.7109375" style="1" customWidth="1"/>
    <col min="1563" max="1563" width="14.7109375" style="1" customWidth="1"/>
    <col min="1564" max="1789" width="11.42578125" style="1"/>
    <col min="1790" max="1790" width="18.28515625" style="1" customWidth="1"/>
    <col min="1791" max="1791" width="19.85546875" style="1" customWidth="1"/>
    <col min="1792" max="1792" width="12.7109375" style="1" customWidth="1"/>
    <col min="1793" max="1793" width="11" style="1" bestFit="1" customWidth="1"/>
    <col min="1794" max="1794" width="14" style="1" customWidth="1"/>
    <col min="1795" max="1795" width="11" style="1" bestFit="1" customWidth="1"/>
    <col min="1796" max="1796" width="11.5703125" style="1" customWidth="1"/>
    <col min="1797" max="1797" width="53.85546875" style="1" customWidth="1"/>
    <col min="1798" max="1798" width="29" style="1" customWidth="1"/>
    <col min="1799" max="1799" width="13.140625" style="1" customWidth="1"/>
    <col min="1800" max="1800" width="19.28515625" style="1" customWidth="1"/>
    <col min="1801" max="1817" width="11.42578125" style="1"/>
    <col min="1818" max="1818" width="17.7109375" style="1" customWidth="1"/>
    <col min="1819" max="1819" width="14.7109375" style="1" customWidth="1"/>
    <col min="1820" max="2045" width="11.42578125" style="1"/>
    <col min="2046" max="2046" width="18.28515625" style="1" customWidth="1"/>
    <col min="2047" max="2047" width="19.85546875" style="1" customWidth="1"/>
    <col min="2048" max="2048" width="12.7109375" style="1" customWidth="1"/>
    <col min="2049" max="2049" width="11" style="1" bestFit="1" customWidth="1"/>
    <col min="2050" max="2050" width="14" style="1" customWidth="1"/>
    <col min="2051" max="2051" width="11" style="1" bestFit="1" customWidth="1"/>
    <col min="2052" max="2052" width="11.5703125" style="1" customWidth="1"/>
    <col min="2053" max="2053" width="53.85546875" style="1" customWidth="1"/>
    <col min="2054" max="2054" width="29" style="1" customWidth="1"/>
    <col min="2055" max="2055" width="13.140625" style="1" customWidth="1"/>
    <col min="2056" max="2056" width="19.28515625" style="1" customWidth="1"/>
    <col min="2057" max="2073" width="11.42578125" style="1"/>
    <col min="2074" max="2074" width="17.7109375" style="1" customWidth="1"/>
    <col min="2075" max="2075" width="14.7109375" style="1" customWidth="1"/>
    <col min="2076" max="2301" width="11.42578125" style="1"/>
    <col min="2302" max="2302" width="18.28515625" style="1" customWidth="1"/>
    <col min="2303" max="2303" width="19.85546875" style="1" customWidth="1"/>
    <col min="2304" max="2304" width="12.7109375" style="1" customWidth="1"/>
    <col min="2305" max="2305" width="11" style="1" bestFit="1" customWidth="1"/>
    <col min="2306" max="2306" width="14" style="1" customWidth="1"/>
    <col min="2307" max="2307" width="11" style="1" bestFit="1" customWidth="1"/>
    <col min="2308" max="2308" width="11.5703125" style="1" customWidth="1"/>
    <col min="2309" max="2309" width="53.85546875" style="1" customWidth="1"/>
    <col min="2310" max="2310" width="29" style="1" customWidth="1"/>
    <col min="2311" max="2311" width="13.140625" style="1" customWidth="1"/>
    <col min="2312" max="2312" width="19.28515625" style="1" customWidth="1"/>
    <col min="2313" max="2329" width="11.42578125" style="1"/>
    <col min="2330" max="2330" width="17.7109375" style="1" customWidth="1"/>
    <col min="2331" max="2331" width="14.7109375" style="1" customWidth="1"/>
    <col min="2332" max="2557" width="11.42578125" style="1"/>
    <col min="2558" max="2558" width="18.28515625" style="1" customWidth="1"/>
    <col min="2559" max="2559" width="19.85546875" style="1" customWidth="1"/>
    <col min="2560" max="2560" width="12.7109375" style="1" customWidth="1"/>
    <col min="2561" max="2561" width="11" style="1" bestFit="1" customWidth="1"/>
    <col min="2562" max="2562" width="14" style="1" customWidth="1"/>
    <col min="2563" max="2563" width="11" style="1" bestFit="1" customWidth="1"/>
    <col min="2564" max="2564" width="11.5703125" style="1" customWidth="1"/>
    <col min="2565" max="2565" width="53.85546875" style="1" customWidth="1"/>
    <col min="2566" max="2566" width="29" style="1" customWidth="1"/>
    <col min="2567" max="2567" width="13.140625" style="1" customWidth="1"/>
    <col min="2568" max="2568" width="19.28515625" style="1" customWidth="1"/>
    <col min="2569" max="2585" width="11.42578125" style="1"/>
    <col min="2586" max="2586" width="17.7109375" style="1" customWidth="1"/>
    <col min="2587" max="2587" width="14.7109375" style="1" customWidth="1"/>
    <col min="2588" max="2813" width="11.42578125" style="1"/>
    <col min="2814" max="2814" width="18.28515625" style="1" customWidth="1"/>
    <col min="2815" max="2815" width="19.85546875" style="1" customWidth="1"/>
    <col min="2816" max="2816" width="12.7109375" style="1" customWidth="1"/>
    <col min="2817" max="2817" width="11" style="1" bestFit="1" customWidth="1"/>
    <col min="2818" max="2818" width="14" style="1" customWidth="1"/>
    <col min="2819" max="2819" width="11" style="1" bestFit="1" customWidth="1"/>
    <col min="2820" max="2820" width="11.5703125" style="1" customWidth="1"/>
    <col min="2821" max="2821" width="53.85546875" style="1" customWidth="1"/>
    <col min="2822" max="2822" width="29" style="1" customWidth="1"/>
    <col min="2823" max="2823" width="13.140625" style="1" customWidth="1"/>
    <col min="2824" max="2824" width="19.28515625" style="1" customWidth="1"/>
    <col min="2825" max="2841" width="11.42578125" style="1"/>
    <col min="2842" max="2842" width="17.7109375" style="1" customWidth="1"/>
    <col min="2843" max="2843" width="14.7109375" style="1" customWidth="1"/>
    <col min="2844" max="3069" width="11.42578125" style="1"/>
    <col min="3070" max="3070" width="18.28515625" style="1" customWidth="1"/>
    <col min="3071" max="3071" width="19.85546875" style="1" customWidth="1"/>
    <col min="3072" max="3072" width="12.7109375" style="1" customWidth="1"/>
    <col min="3073" max="3073" width="11" style="1" bestFit="1" customWidth="1"/>
    <col min="3074" max="3074" width="14" style="1" customWidth="1"/>
    <col min="3075" max="3075" width="11" style="1" bestFit="1" customWidth="1"/>
    <col min="3076" max="3076" width="11.5703125" style="1" customWidth="1"/>
    <col min="3077" max="3077" width="53.85546875" style="1" customWidth="1"/>
    <col min="3078" max="3078" width="29" style="1" customWidth="1"/>
    <col min="3079" max="3079" width="13.140625" style="1" customWidth="1"/>
    <col min="3080" max="3080" width="19.28515625" style="1" customWidth="1"/>
    <col min="3081" max="3097" width="11.42578125" style="1"/>
    <col min="3098" max="3098" width="17.7109375" style="1" customWidth="1"/>
    <col min="3099" max="3099" width="14.7109375" style="1" customWidth="1"/>
    <col min="3100" max="3325" width="11.42578125" style="1"/>
    <col min="3326" max="3326" width="18.28515625" style="1" customWidth="1"/>
    <col min="3327" max="3327" width="19.85546875" style="1" customWidth="1"/>
    <col min="3328" max="3328" width="12.7109375" style="1" customWidth="1"/>
    <col min="3329" max="3329" width="11" style="1" bestFit="1" customWidth="1"/>
    <col min="3330" max="3330" width="14" style="1" customWidth="1"/>
    <col min="3331" max="3331" width="11" style="1" bestFit="1" customWidth="1"/>
    <col min="3332" max="3332" width="11.5703125" style="1" customWidth="1"/>
    <col min="3333" max="3333" width="53.85546875" style="1" customWidth="1"/>
    <col min="3334" max="3334" width="29" style="1" customWidth="1"/>
    <col min="3335" max="3335" width="13.140625" style="1" customWidth="1"/>
    <col min="3336" max="3336" width="19.28515625" style="1" customWidth="1"/>
    <col min="3337" max="3353" width="11.42578125" style="1"/>
    <col min="3354" max="3354" width="17.7109375" style="1" customWidth="1"/>
    <col min="3355" max="3355" width="14.7109375" style="1" customWidth="1"/>
    <col min="3356" max="3581" width="11.42578125" style="1"/>
    <col min="3582" max="3582" width="18.28515625" style="1" customWidth="1"/>
    <col min="3583" max="3583" width="19.85546875" style="1" customWidth="1"/>
    <col min="3584" max="3584" width="12.7109375" style="1" customWidth="1"/>
    <col min="3585" max="3585" width="11" style="1" bestFit="1" customWidth="1"/>
    <col min="3586" max="3586" width="14" style="1" customWidth="1"/>
    <col min="3587" max="3587" width="11" style="1" bestFit="1" customWidth="1"/>
    <col min="3588" max="3588" width="11.5703125" style="1" customWidth="1"/>
    <col min="3589" max="3589" width="53.85546875" style="1" customWidth="1"/>
    <col min="3590" max="3590" width="29" style="1" customWidth="1"/>
    <col min="3591" max="3591" width="13.140625" style="1" customWidth="1"/>
    <col min="3592" max="3592" width="19.28515625" style="1" customWidth="1"/>
    <col min="3593" max="3609" width="11.42578125" style="1"/>
    <col min="3610" max="3610" width="17.7109375" style="1" customWidth="1"/>
    <col min="3611" max="3611" width="14.7109375" style="1" customWidth="1"/>
    <col min="3612" max="3837" width="11.42578125" style="1"/>
    <col min="3838" max="3838" width="18.28515625" style="1" customWidth="1"/>
    <col min="3839" max="3839" width="19.85546875" style="1" customWidth="1"/>
    <col min="3840" max="3840" width="12.7109375" style="1" customWidth="1"/>
    <col min="3841" max="3841" width="11" style="1" bestFit="1" customWidth="1"/>
    <col min="3842" max="3842" width="14" style="1" customWidth="1"/>
    <col min="3843" max="3843" width="11" style="1" bestFit="1" customWidth="1"/>
    <col min="3844" max="3844" width="11.5703125" style="1" customWidth="1"/>
    <col min="3845" max="3845" width="53.85546875" style="1" customWidth="1"/>
    <col min="3846" max="3846" width="29" style="1" customWidth="1"/>
    <col min="3847" max="3847" width="13.140625" style="1" customWidth="1"/>
    <col min="3848" max="3848" width="19.28515625" style="1" customWidth="1"/>
    <col min="3849" max="3865" width="11.42578125" style="1"/>
    <col min="3866" max="3866" width="17.7109375" style="1" customWidth="1"/>
    <col min="3867" max="3867" width="14.7109375" style="1" customWidth="1"/>
    <col min="3868" max="4093" width="11.42578125" style="1"/>
    <col min="4094" max="4094" width="18.28515625" style="1" customWidth="1"/>
    <col min="4095" max="4095" width="19.85546875" style="1" customWidth="1"/>
    <col min="4096" max="4096" width="12.7109375" style="1" customWidth="1"/>
    <col min="4097" max="4097" width="11" style="1" bestFit="1" customWidth="1"/>
    <col min="4098" max="4098" width="14" style="1" customWidth="1"/>
    <col min="4099" max="4099" width="11" style="1" bestFit="1" customWidth="1"/>
    <col min="4100" max="4100" width="11.5703125" style="1" customWidth="1"/>
    <col min="4101" max="4101" width="53.85546875" style="1" customWidth="1"/>
    <col min="4102" max="4102" width="29" style="1" customWidth="1"/>
    <col min="4103" max="4103" width="13.140625" style="1" customWidth="1"/>
    <col min="4104" max="4104" width="19.28515625" style="1" customWidth="1"/>
    <col min="4105" max="4121" width="11.42578125" style="1"/>
    <col min="4122" max="4122" width="17.7109375" style="1" customWidth="1"/>
    <col min="4123" max="4123" width="14.7109375" style="1" customWidth="1"/>
    <col min="4124" max="4349" width="11.42578125" style="1"/>
    <col min="4350" max="4350" width="18.28515625" style="1" customWidth="1"/>
    <col min="4351" max="4351" width="19.85546875" style="1" customWidth="1"/>
    <col min="4352" max="4352" width="12.7109375" style="1" customWidth="1"/>
    <col min="4353" max="4353" width="11" style="1" bestFit="1" customWidth="1"/>
    <col min="4354" max="4354" width="14" style="1" customWidth="1"/>
    <col min="4355" max="4355" width="11" style="1" bestFit="1" customWidth="1"/>
    <col min="4356" max="4356" width="11.5703125" style="1" customWidth="1"/>
    <col min="4357" max="4357" width="53.85546875" style="1" customWidth="1"/>
    <col min="4358" max="4358" width="29" style="1" customWidth="1"/>
    <col min="4359" max="4359" width="13.140625" style="1" customWidth="1"/>
    <col min="4360" max="4360" width="19.28515625" style="1" customWidth="1"/>
    <col min="4361" max="4377" width="11.42578125" style="1"/>
    <col min="4378" max="4378" width="17.7109375" style="1" customWidth="1"/>
    <col min="4379" max="4379" width="14.7109375" style="1" customWidth="1"/>
    <col min="4380" max="4605" width="11.42578125" style="1"/>
    <col min="4606" max="4606" width="18.28515625" style="1" customWidth="1"/>
    <col min="4607" max="4607" width="19.85546875" style="1" customWidth="1"/>
    <col min="4608" max="4608" width="12.7109375" style="1" customWidth="1"/>
    <col min="4609" max="4609" width="11" style="1" bestFit="1" customWidth="1"/>
    <col min="4610" max="4610" width="14" style="1" customWidth="1"/>
    <col min="4611" max="4611" width="11" style="1" bestFit="1" customWidth="1"/>
    <col min="4612" max="4612" width="11.5703125" style="1" customWidth="1"/>
    <col min="4613" max="4613" width="53.85546875" style="1" customWidth="1"/>
    <col min="4614" max="4614" width="29" style="1" customWidth="1"/>
    <col min="4615" max="4615" width="13.140625" style="1" customWidth="1"/>
    <col min="4616" max="4616" width="19.28515625" style="1" customWidth="1"/>
    <col min="4617" max="4633" width="11.42578125" style="1"/>
    <col min="4634" max="4634" width="17.7109375" style="1" customWidth="1"/>
    <col min="4635" max="4635" width="14.7109375" style="1" customWidth="1"/>
    <col min="4636" max="4861" width="11.42578125" style="1"/>
    <col min="4862" max="4862" width="18.28515625" style="1" customWidth="1"/>
    <col min="4863" max="4863" width="19.85546875" style="1" customWidth="1"/>
    <col min="4864" max="4864" width="12.7109375" style="1" customWidth="1"/>
    <col min="4865" max="4865" width="11" style="1" bestFit="1" customWidth="1"/>
    <col min="4866" max="4866" width="14" style="1" customWidth="1"/>
    <col min="4867" max="4867" width="11" style="1" bestFit="1" customWidth="1"/>
    <col min="4868" max="4868" width="11.5703125" style="1" customWidth="1"/>
    <col min="4869" max="4869" width="53.85546875" style="1" customWidth="1"/>
    <col min="4870" max="4870" width="29" style="1" customWidth="1"/>
    <col min="4871" max="4871" width="13.140625" style="1" customWidth="1"/>
    <col min="4872" max="4872" width="19.28515625" style="1" customWidth="1"/>
    <col min="4873" max="4889" width="11.42578125" style="1"/>
    <col min="4890" max="4890" width="17.7109375" style="1" customWidth="1"/>
    <col min="4891" max="4891" width="14.7109375" style="1" customWidth="1"/>
    <col min="4892" max="5117" width="11.42578125" style="1"/>
    <col min="5118" max="5118" width="18.28515625" style="1" customWidth="1"/>
    <col min="5119" max="5119" width="19.85546875" style="1" customWidth="1"/>
    <col min="5120" max="5120" width="12.7109375" style="1" customWidth="1"/>
    <col min="5121" max="5121" width="11" style="1" bestFit="1" customWidth="1"/>
    <col min="5122" max="5122" width="14" style="1" customWidth="1"/>
    <col min="5123" max="5123" width="11" style="1" bestFit="1" customWidth="1"/>
    <col min="5124" max="5124" width="11.5703125" style="1" customWidth="1"/>
    <col min="5125" max="5125" width="53.85546875" style="1" customWidth="1"/>
    <col min="5126" max="5126" width="29" style="1" customWidth="1"/>
    <col min="5127" max="5127" width="13.140625" style="1" customWidth="1"/>
    <col min="5128" max="5128" width="19.28515625" style="1" customWidth="1"/>
    <col min="5129" max="5145" width="11.42578125" style="1"/>
    <col min="5146" max="5146" width="17.7109375" style="1" customWidth="1"/>
    <col min="5147" max="5147" width="14.7109375" style="1" customWidth="1"/>
    <col min="5148" max="5373" width="11.42578125" style="1"/>
    <col min="5374" max="5374" width="18.28515625" style="1" customWidth="1"/>
    <col min="5375" max="5375" width="19.85546875" style="1" customWidth="1"/>
    <col min="5376" max="5376" width="12.7109375" style="1" customWidth="1"/>
    <col min="5377" max="5377" width="11" style="1" bestFit="1" customWidth="1"/>
    <col min="5378" max="5378" width="14" style="1" customWidth="1"/>
    <col min="5379" max="5379" width="11" style="1" bestFit="1" customWidth="1"/>
    <col min="5380" max="5380" width="11.5703125" style="1" customWidth="1"/>
    <col min="5381" max="5381" width="53.85546875" style="1" customWidth="1"/>
    <col min="5382" max="5382" width="29" style="1" customWidth="1"/>
    <col min="5383" max="5383" width="13.140625" style="1" customWidth="1"/>
    <col min="5384" max="5384" width="19.28515625" style="1" customWidth="1"/>
    <col min="5385" max="5401" width="11.42578125" style="1"/>
    <col min="5402" max="5402" width="17.7109375" style="1" customWidth="1"/>
    <col min="5403" max="5403" width="14.7109375" style="1" customWidth="1"/>
    <col min="5404" max="5629" width="11.42578125" style="1"/>
    <col min="5630" max="5630" width="18.28515625" style="1" customWidth="1"/>
    <col min="5631" max="5631" width="19.85546875" style="1" customWidth="1"/>
    <col min="5632" max="5632" width="12.7109375" style="1" customWidth="1"/>
    <col min="5633" max="5633" width="11" style="1" bestFit="1" customWidth="1"/>
    <col min="5634" max="5634" width="14" style="1" customWidth="1"/>
    <col min="5635" max="5635" width="11" style="1" bestFit="1" customWidth="1"/>
    <col min="5636" max="5636" width="11.5703125" style="1" customWidth="1"/>
    <col min="5637" max="5637" width="53.85546875" style="1" customWidth="1"/>
    <col min="5638" max="5638" width="29" style="1" customWidth="1"/>
    <col min="5639" max="5639" width="13.140625" style="1" customWidth="1"/>
    <col min="5640" max="5640" width="19.28515625" style="1" customWidth="1"/>
    <col min="5641" max="5657" width="11.42578125" style="1"/>
    <col min="5658" max="5658" width="17.7109375" style="1" customWidth="1"/>
    <col min="5659" max="5659" width="14.7109375" style="1" customWidth="1"/>
    <col min="5660" max="5885" width="11.42578125" style="1"/>
    <col min="5886" max="5886" width="18.28515625" style="1" customWidth="1"/>
    <col min="5887" max="5887" width="19.85546875" style="1" customWidth="1"/>
    <col min="5888" max="5888" width="12.7109375" style="1" customWidth="1"/>
    <col min="5889" max="5889" width="11" style="1" bestFit="1" customWidth="1"/>
    <col min="5890" max="5890" width="14" style="1" customWidth="1"/>
    <col min="5891" max="5891" width="11" style="1" bestFit="1" customWidth="1"/>
    <col min="5892" max="5892" width="11.5703125" style="1" customWidth="1"/>
    <col min="5893" max="5893" width="53.85546875" style="1" customWidth="1"/>
    <col min="5894" max="5894" width="29" style="1" customWidth="1"/>
    <col min="5895" max="5895" width="13.140625" style="1" customWidth="1"/>
    <col min="5896" max="5896" width="19.28515625" style="1" customWidth="1"/>
    <col min="5897" max="5913" width="11.42578125" style="1"/>
    <col min="5914" max="5914" width="17.7109375" style="1" customWidth="1"/>
    <col min="5915" max="5915" width="14.7109375" style="1" customWidth="1"/>
    <col min="5916" max="6141" width="11.42578125" style="1"/>
    <col min="6142" max="6142" width="18.28515625" style="1" customWidth="1"/>
    <col min="6143" max="6143" width="19.85546875" style="1" customWidth="1"/>
    <col min="6144" max="6144" width="12.7109375" style="1" customWidth="1"/>
    <col min="6145" max="6145" width="11" style="1" bestFit="1" customWidth="1"/>
    <col min="6146" max="6146" width="14" style="1" customWidth="1"/>
    <col min="6147" max="6147" width="11" style="1" bestFit="1" customWidth="1"/>
    <col min="6148" max="6148" width="11.5703125" style="1" customWidth="1"/>
    <col min="6149" max="6149" width="53.85546875" style="1" customWidth="1"/>
    <col min="6150" max="6150" width="29" style="1" customWidth="1"/>
    <col min="6151" max="6151" width="13.140625" style="1" customWidth="1"/>
    <col min="6152" max="6152" width="19.28515625" style="1" customWidth="1"/>
    <col min="6153" max="6169" width="11.42578125" style="1"/>
    <col min="6170" max="6170" width="17.7109375" style="1" customWidth="1"/>
    <col min="6171" max="6171" width="14.7109375" style="1" customWidth="1"/>
    <col min="6172" max="6397" width="11.42578125" style="1"/>
    <col min="6398" max="6398" width="18.28515625" style="1" customWidth="1"/>
    <col min="6399" max="6399" width="19.85546875" style="1" customWidth="1"/>
    <col min="6400" max="6400" width="12.7109375" style="1" customWidth="1"/>
    <col min="6401" max="6401" width="11" style="1" bestFit="1" customWidth="1"/>
    <col min="6402" max="6402" width="14" style="1" customWidth="1"/>
    <col min="6403" max="6403" width="11" style="1" bestFit="1" customWidth="1"/>
    <col min="6404" max="6404" width="11.5703125" style="1" customWidth="1"/>
    <col min="6405" max="6405" width="53.85546875" style="1" customWidth="1"/>
    <col min="6406" max="6406" width="29" style="1" customWidth="1"/>
    <col min="6407" max="6407" width="13.140625" style="1" customWidth="1"/>
    <col min="6408" max="6408" width="19.28515625" style="1" customWidth="1"/>
    <col min="6409" max="6425" width="11.42578125" style="1"/>
    <col min="6426" max="6426" width="17.7109375" style="1" customWidth="1"/>
    <col min="6427" max="6427" width="14.7109375" style="1" customWidth="1"/>
    <col min="6428" max="6653" width="11.42578125" style="1"/>
    <col min="6654" max="6654" width="18.28515625" style="1" customWidth="1"/>
    <col min="6655" max="6655" width="19.85546875" style="1" customWidth="1"/>
    <col min="6656" max="6656" width="12.7109375" style="1" customWidth="1"/>
    <col min="6657" max="6657" width="11" style="1" bestFit="1" customWidth="1"/>
    <col min="6658" max="6658" width="14" style="1" customWidth="1"/>
    <col min="6659" max="6659" width="11" style="1" bestFit="1" customWidth="1"/>
    <col min="6660" max="6660" width="11.5703125" style="1" customWidth="1"/>
    <col min="6661" max="6661" width="53.85546875" style="1" customWidth="1"/>
    <col min="6662" max="6662" width="29" style="1" customWidth="1"/>
    <col min="6663" max="6663" width="13.140625" style="1" customWidth="1"/>
    <col min="6664" max="6664" width="19.28515625" style="1" customWidth="1"/>
    <col min="6665" max="6681" width="11.42578125" style="1"/>
    <col min="6682" max="6682" width="17.7109375" style="1" customWidth="1"/>
    <col min="6683" max="6683" width="14.7109375" style="1" customWidth="1"/>
    <col min="6684" max="6909" width="11.42578125" style="1"/>
    <col min="6910" max="6910" width="18.28515625" style="1" customWidth="1"/>
    <col min="6911" max="6911" width="19.85546875" style="1" customWidth="1"/>
    <col min="6912" max="6912" width="12.7109375" style="1" customWidth="1"/>
    <col min="6913" max="6913" width="11" style="1" bestFit="1" customWidth="1"/>
    <col min="6914" max="6914" width="14" style="1" customWidth="1"/>
    <col min="6915" max="6915" width="11" style="1" bestFit="1" customWidth="1"/>
    <col min="6916" max="6916" width="11.5703125" style="1" customWidth="1"/>
    <col min="6917" max="6917" width="53.85546875" style="1" customWidth="1"/>
    <col min="6918" max="6918" width="29" style="1" customWidth="1"/>
    <col min="6919" max="6919" width="13.140625" style="1" customWidth="1"/>
    <col min="6920" max="6920" width="19.28515625" style="1" customWidth="1"/>
    <col min="6921" max="6937" width="11.42578125" style="1"/>
    <col min="6938" max="6938" width="17.7109375" style="1" customWidth="1"/>
    <col min="6939" max="6939" width="14.7109375" style="1" customWidth="1"/>
    <col min="6940" max="7165" width="11.42578125" style="1"/>
    <col min="7166" max="7166" width="18.28515625" style="1" customWidth="1"/>
    <col min="7167" max="7167" width="19.85546875" style="1" customWidth="1"/>
    <col min="7168" max="7168" width="12.7109375" style="1" customWidth="1"/>
    <col min="7169" max="7169" width="11" style="1" bestFit="1" customWidth="1"/>
    <col min="7170" max="7170" width="14" style="1" customWidth="1"/>
    <col min="7171" max="7171" width="11" style="1" bestFit="1" customWidth="1"/>
    <col min="7172" max="7172" width="11.5703125" style="1" customWidth="1"/>
    <col min="7173" max="7173" width="53.85546875" style="1" customWidth="1"/>
    <col min="7174" max="7174" width="29" style="1" customWidth="1"/>
    <col min="7175" max="7175" width="13.140625" style="1" customWidth="1"/>
    <col min="7176" max="7176" width="19.28515625" style="1" customWidth="1"/>
    <col min="7177" max="7193" width="11.42578125" style="1"/>
    <col min="7194" max="7194" width="17.7109375" style="1" customWidth="1"/>
    <col min="7195" max="7195" width="14.7109375" style="1" customWidth="1"/>
    <col min="7196" max="7421" width="11.42578125" style="1"/>
    <col min="7422" max="7422" width="18.28515625" style="1" customWidth="1"/>
    <col min="7423" max="7423" width="19.85546875" style="1" customWidth="1"/>
    <col min="7424" max="7424" width="12.7109375" style="1" customWidth="1"/>
    <col min="7425" max="7425" width="11" style="1" bestFit="1" customWidth="1"/>
    <col min="7426" max="7426" width="14" style="1" customWidth="1"/>
    <col min="7427" max="7427" width="11" style="1" bestFit="1" customWidth="1"/>
    <col min="7428" max="7428" width="11.5703125" style="1" customWidth="1"/>
    <col min="7429" max="7429" width="53.85546875" style="1" customWidth="1"/>
    <col min="7430" max="7430" width="29" style="1" customWidth="1"/>
    <col min="7431" max="7431" width="13.140625" style="1" customWidth="1"/>
    <col min="7432" max="7432" width="19.28515625" style="1" customWidth="1"/>
    <col min="7433" max="7449" width="11.42578125" style="1"/>
    <col min="7450" max="7450" width="17.7109375" style="1" customWidth="1"/>
    <col min="7451" max="7451" width="14.7109375" style="1" customWidth="1"/>
    <col min="7452" max="7677" width="11.42578125" style="1"/>
    <col min="7678" max="7678" width="18.28515625" style="1" customWidth="1"/>
    <col min="7679" max="7679" width="19.85546875" style="1" customWidth="1"/>
    <col min="7680" max="7680" width="12.7109375" style="1" customWidth="1"/>
    <col min="7681" max="7681" width="11" style="1" bestFit="1" customWidth="1"/>
    <col min="7682" max="7682" width="14" style="1" customWidth="1"/>
    <col min="7683" max="7683" width="11" style="1" bestFit="1" customWidth="1"/>
    <col min="7684" max="7684" width="11.5703125" style="1" customWidth="1"/>
    <col min="7685" max="7685" width="53.85546875" style="1" customWidth="1"/>
    <col min="7686" max="7686" width="29" style="1" customWidth="1"/>
    <col min="7687" max="7687" width="13.140625" style="1" customWidth="1"/>
    <col min="7688" max="7688" width="19.28515625" style="1" customWidth="1"/>
    <col min="7689" max="7705" width="11.42578125" style="1"/>
    <col min="7706" max="7706" width="17.7109375" style="1" customWidth="1"/>
    <col min="7707" max="7707" width="14.7109375" style="1" customWidth="1"/>
    <col min="7708" max="7933" width="11.42578125" style="1"/>
    <col min="7934" max="7934" width="18.28515625" style="1" customWidth="1"/>
    <col min="7935" max="7935" width="19.85546875" style="1" customWidth="1"/>
    <col min="7936" max="7936" width="12.7109375" style="1" customWidth="1"/>
    <col min="7937" max="7937" width="11" style="1" bestFit="1" customWidth="1"/>
    <col min="7938" max="7938" width="14" style="1" customWidth="1"/>
    <col min="7939" max="7939" width="11" style="1" bestFit="1" customWidth="1"/>
    <col min="7940" max="7940" width="11.5703125" style="1" customWidth="1"/>
    <col min="7941" max="7941" width="53.85546875" style="1" customWidth="1"/>
    <col min="7942" max="7942" width="29" style="1" customWidth="1"/>
    <col min="7943" max="7943" width="13.140625" style="1" customWidth="1"/>
    <col min="7944" max="7944" width="19.28515625" style="1" customWidth="1"/>
    <col min="7945" max="7961" width="11.42578125" style="1"/>
    <col min="7962" max="7962" width="17.7109375" style="1" customWidth="1"/>
    <col min="7963" max="7963" width="14.7109375" style="1" customWidth="1"/>
    <col min="7964" max="8189" width="11.42578125" style="1"/>
    <col min="8190" max="8190" width="18.28515625" style="1" customWidth="1"/>
    <col min="8191" max="8191" width="19.85546875" style="1" customWidth="1"/>
    <col min="8192" max="8192" width="12.7109375" style="1" customWidth="1"/>
    <col min="8193" max="8193" width="11" style="1" bestFit="1" customWidth="1"/>
    <col min="8194" max="8194" width="14" style="1" customWidth="1"/>
    <col min="8195" max="8195" width="11" style="1" bestFit="1" customWidth="1"/>
    <col min="8196" max="8196" width="11.5703125" style="1" customWidth="1"/>
    <col min="8197" max="8197" width="53.85546875" style="1" customWidth="1"/>
    <col min="8198" max="8198" width="29" style="1" customWidth="1"/>
    <col min="8199" max="8199" width="13.140625" style="1" customWidth="1"/>
    <col min="8200" max="8200" width="19.28515625" style="1" customWidth="1"/>
    <col min="8201" max="8217" width="11.42578125" style="1"/>
    <col min="8218" max="8218" width="17.7109375" style="1" customWidth="1"/>
    <col min="8219" max="8219" width="14.7109375" style="1" customWidth="1"/>
    <col min="8220" max="8445" width="11.42578125" style="1"/>
    <col min="8446" max="8446" width="18.28515625" style="1" customWidth="1"/>
    <col min="8447" max="8447" width="19.85546875" style="1" customWidth="1"/>
    <col min="8448" max="8448" width="12.7109375" style="1" customWidth="1"/>
    <col min="8449" max="8449" width="11" style="1" bestFit="1" customWidth="1"/>
    <col min="8450" max="8450" width="14" style="1" customWidth="1"/>
    <col min="8451" max="8451" width="11" style="1" bestFit="1" customWidth="1"/>
    <col min="8452" max="8452" width="11.5703125" style="1" customWidth="1"/>
    <col min="8453" max="8453" width="53.85546875" style="1" customWidth="1"/>
    <col min="8454" max="8454" width="29" style="1" customWidth="1"/>
    <col min="8455" max="8455" width="13.140625" style="1" customWidth="1"/>
    <col min="8456" max="8456" width="19.28515625" style="1" customWidth="1"/>
    <col min="8457" max="8473" width="11.42578125" style="1"/>
    <col min="8474" max="8474" width="17.7109375" style="1" customWidth="1"/>
    <col min="8475" max="8475" width="14.7109375" style="1" customWidth="1"/>
    <col min="8476" max="8701" width="11.42578125" style="1"/>
    <col min="8702" max="8702" width="18.28515625" style="1" customWidth="1"/>
    <col min="8703" max="8703" width="19.85546875" style="1" customWidth="1"/>
    <col min="8704" max="8704" width="12.7109375" style="1" customWidth="1"/>
    <col min="8705" max="8705" width="11" style="1" bestFit="1" customWidth="1"/>
    <col min="8706" max="8706" width="14" style="1" customWidth="1"/>
    <col min="8707" max="8707" width="11" style="1" bestFit="1" customWidth="1"/>
    <col min="8708" max="8708" width="11.5703125" style="1" customWidth="1"/>
    <col min="8709" max="8709" width="53.85546875" style="1" customWidth="1"/>
    <col min="8710" max="8710" width="29" style="1" customWidth="1"/>
    <col min="8711" max="8711" width="13.140625" style="1" customWidth="1"/>
    <col min="8712" max="8712" width="19.28515625" style="1" customWidth="1"/>
    <col min="8713" max="8729" width="11.42578125" style="1"/>
    <col min="8730" max="8730" width="17.7109375" style="1" customWidth="1"/>
    <col min="8731" max="8731" width="14.7109375" style="1" customWidth="1"/>
    <col min="8732" max="8957" width="11.42578125" style="1"/>
    <col min="8958" max="8958" width="18.28515625" style="1" customWidth="1"/>
    <col min="8959" max="8959" width="19.85546875" style="1" customWidth="1"/>
    <col min="8960" max="8960" width="12.7109375" style="1" customWidth="1"/>
    <col min="8961" max="8961" width="11" style="1" bestFit="1" customWidth="1"/>
    <col min="8962" max="8962" width="14" style="1" customWidth="1"/>
    <col min="8963" max="8963" width="11" style="1" bestFit="1" customWidth="1"/>
    <col min="8964" max="8964" width="11.5703125" style="1" customWidth="1"/>
    <col min="8965" max="8965" width="53.85546875" style="1" customWidth="1"/>
    <col min="8966" max="8966" width="29" style="1" customWidth="1"/>
    <col min="8967" max="8967" width="13.140625" style="1" customWidth="1"/>
    <col min="8968" max="8968" width="19.28515625" style="1" customWidth="1"/>
    <col min="8969" max="8985" width="11.42578125" style="1"/>
    <col min="8986" max="8986" width="17.7109375" style="1" customWidth="1"/>
    <col min="8987" max="8987" width="14.7109375" style="1" customWidth="1"/>
    <col min="8988" max="9213" width="11.42578125" style="1"/>
    <col min="9214" max="9214" width="18.28515625" style="1" customWidth="1"/>
    <col min="9215" max="9215" width="19.85546875" style="1" customWidth="1"/>
    <col min="9216" max="9216" width="12.7109375" style="1" customWidth="1"/>
    <col min="9217" max="9217" width="11" style="1" bestFit="1" customWidth="1"/>
    <col min="9218" max="9218" width="14" style="1" customWidth="1"/>
    <col min="9219" max="9219" width="11" style="1" bestFit="1" customWidth="1"/>
    <col min="9220" max="9220" width="11.5703125" style="1" customWidth="1"/>
    <col min="9221" max="9221" width="53.85546875" style="1" customWidth="1"/>
    <col min="9222" max="9222" width="29" style="1" customWidth="1"/>
    <col min="9223" max="9223" width="13.140625" style="1" customWidth="1"/>
    <col min="9224" max="9224" width="19.28515625" style="1" customWidth="1"/>
    <col min="9225" max="9241" width="11.42578125" style="1"/>
    <col min="9242" max="9242" width="17.7109375" style="1" customWidth="1"/>
    <col min="9243" max="9243" width="14.7109375" style="1" customWidth="1"/>
    <col min="9244" max="9469" width="11.42578125" style="1"/>
    <col min="9470" max="9470" width="18.28515625" style="1" customWidth="1"/>
    <col min="9471" max="9471" width="19.85546875" style="1" customWidth="1"/>
    <col min="9472" max="9472" width="12.7109375" style="1" customWidth="1"/>
    <col min="9473" max="9473" width="11" style="1" bestFit="1" customWidth="1"/>
    <col min="9474" max="9474" width="14" style="1" customWidth="1"/>
    <col min="9475" max="9475" width="11" style="1" bestFit="1" customWidth="1"/>
    <col min="9476" max="9476" width="11.5703125" style="1" customWidth="1"/>
    <col min="9477" max="9477" width="53.85546875" style="1" customWidth="1"/>
    <col min="9478" max="9478" width="29" style="1" customWidth="1"/>
    <col min="9479" max="9479" width="13.140625" style="1" customWidth="1"/>
    <col min="9480" max="9480" width="19.28515625" style="1" customWidth="1"/>
    <col min="9481" max="9497" width="11.42578125" style="1"/>
    <col min="9498" max="9498" width="17.7109375" style="1" customWidth="1"/>
    <col min="9499" max="9499" width="14.7109375" style="1" customWidth="1"/>
    <col min="9500" max="9725" width="11.42578125" style="1"/>
    <col min="9726" max="9726" width="18.28515625" style="1" customWidth="1"/>
    <col min="9727" max="9727" width="19.85546875" style="1" customWidth="1"/>
    <col min="9728" max="9728" width="12.7109375" style="1" customWidth="1"/>
    <col min="9729" max="9729" width="11" style="1" bestFit="1" customWidth="1"/>
    <col min="9730" max="9730" width="14" style="1" customWidth="1"/>
    <col min="9731" max="9731" width="11" style="1" bestFit="1" customWidth="1"/>
    <col min="9732" max="9732" width="11.5703125" style="1" customWidth="1"/>
    <col min="9733" max="9733" width="53.85546875" style="1" customWidth="1"/>
    <col min="9734" max="9734" width="29" style="1" customWidth="1"/>
    <col min="9735" max="9735" width="13.140625" style="1" customWidth="1"/>
    <col min="9736" max="9736" width="19.28515625" style="1" customWidth="1"/>
    <col min="9737" max="9753" width="11.42578125" style="1"/>
    <col min="9754" max="9754" width="17.7109375" style="1" customWidth="1"/>
    <col min="9755" max="9755" width="14.7109375" style="1" customWidth="1"/>
    <col min="9756" max="9981" width="11.42578125" style="1"/>
    <col min="9982" max="9982" width="18.28515625" style="1" customWidth="1"/>
    <col min="9983" max="9983" width="19.85546875" style="1" customWidth="1"/>
    <col min="9984" max="9984" width="12.7109375" style="1" customWidth="1"/>
    <col min="9985" max="9985" width="11" style="1" bestFit="1" customWidth="1"/>
    <col min="9986" max="9986" width="14" style="1" customWidth="1"/>
    <col min="9987" max="9987" width="11" style="1" bestFit="1" customWidth="1"/>
    <col min="9988" max="9988" width="11.5703125" style="1" customWidth="1"/>
    <col min="9989" max="9989" width="53.85546875" style="1" customWidth="1"/>
    <col min="9990" max="9990" width="29" style="1" customWidth="1"/>
    <col min="9991" max="9991" width="13.140625" style="1" customWidth="1"/>
    <col min="9992" max="9992" width="19.28515625" style="1" customWidth="1"/>
    <col min="9993" max="10009" width="11.42578125" style="1"/>
    <col min="10010" max="10010" width="17.7109375" style="1" customWidth="1"/>
    <col min="10011" max="10011" width="14.7109375" style="1" customWidth="1"/>
    <col min="10012" max="10237" width="11.42578125" style="1"/>
    <col min="10238" max="10238" width="18.28515625" style="1" customWidth="1"/>
    <col min="10239" max="10239" width="19.85546875" style="1" customWidth="1"/>
    <col min="10240" max="10240" width="12.7109375" style="1" customWidth="1"/>
    <col min="10241" max="10241" width="11" style="1" bestFit="1" customWidth="1"/>
    <col min="10242" max="10242" width="14" style="1" customWidth="1"/>
    <col min="10243" max="10243" width="11" style="1" bestFit="1" customWidth="1"/>
    <col min="10244" max="10244" width="11.5703125" style="1" customWidth="1"/>
    <col min="10245" max="10245" width="53.85546875" style="1" customWidth="1"/>
    <col min="10246" max="10246" width="29" style="1" customWidth="1"/>
    <col min="10247" max="10247" width="13.140625" style="1" customWidth="1"/>
    <col min="10248" max="10248" width="19.28515625" style="1" customWidth="1"/>
    <col min="10249" max="10265" width="11.42578125" style="1"/>
    <col min="10266" max="10266" width="17.7109375" style="1" customWidth="1"/>
    <col min="10267" max="10267" width="14.7109375" style="1" customWidth="1"/>
    <col min="10268" max="10493" width="11.42578125" style="1"/>
    <col min="10494" max="10494" width="18.28515625" style="1" customWidth="1"/>
    <col min="10495" max="10495" width="19.85546875" style="1" customWidth="1"/>
    <col min="10496" max="10496" width="12.7109375" style="1" customWidth="1"/>
    <col min="10497" max="10497" width="11" style="1" bestFit="1" customWidth="1"/>
    <col min="10498" max="10498" width="14" style="1" customWidth="1"/>
    <col min="10499" max="10499" width="11" style="1" bestFit="1" customWidth="1"/>
    <col min="10500" max="10500" width="11.5703125" style="1" customWidth="1"/>
    <col min="10501" max="10501" width="53.85546875" style="1" customWidth="1"/>
    <col min="10502" max="10502" width="29" style="1" customWidth="1"/>
    <col min="10503" max="10503" width="13.140625" style="1" customWidth="1"/>
    <col min="10504" max="10504" width="19.28515625" style="1" customWidth="1"/>
    <col min="10505" max="10521" width="11.42578125" style="1"/>
    <col min="10522" max="10522" width="17.7109375" style="1" customWidth="1"/>
    <col min="10523" max="10523" width="14.7109375" style="1" customWidth="1"/>
    <col min="10524" max="10749" width="11.42578125" style="1"/>
    <col min="10750" max="10750" width="18.28515625" style="1" customWidth="1"/>
    <col min="10751" max="10751" width="19.85546875" style="1" customWidth="1"/>
    <col min="10752" max="10752" width="12.7109375" style="1" customWidth="1"/>
    <col min="10753" max="10753" width="11" style="1" bestFit="1" customWidth="1"/>
    <col min="10754" max="10754" width="14" style="1" customWidth="1"/>
    <col min="10755" max="10755" width="11" style="1" bestFit="1" customWidth="1"/>
    <col min="10756" max="10756" width="11.5703125" style="1" customWidth="1"/>
    <col min="10757" max="10757" width="53.85546875" style="1" customWidth="1"/>
    <col min="10758" max="10758" width="29" style="1" customWidth="1"/>
    <col min="10759" max="10759" width="13.140625" style="1" customWidth="1"/>
    <col min="10760" max="10760" width="19.28515625" style="1" customWidth="1"/>
    <col min="10761" max="10777" width="11.42578125" style="1"/>
    <col min="10778" max="10778" width="17.7109375" style="1" customWidth="1"/>
    <col min="10779" max="10779" width="14.7109375" style="1" customWidth="1"/>
    <col min="10780" max="11005" width="11.42578125" style="1"/>
    <col min="11006" max="11006" width="18.28515625" style="1" customWidth="1"/>
    <col min="11007" max="11007" width="19.85546875" style="1" customWidth="1"/>
    <col min="11008" max="11008" width="12.7109375" style="1" customWidth="1"/>
    <col min="11009" max="11009" width="11" style="1" bestFit="1" customWidth="1"/>
    <col min="11010" max="11010" width="14" style="1" customWidth="1"/>
    <col min="11011" max="11011" width="11" style="1" bestFit="1" customWidth="1"/>
    <col min="11012" max="11012" width="11.5703125" style="1" customWidth="1"/>
    <col min="11013" max="11013" width="53.85546875" style="1" customWidth="1"/>
    <col min="11014" max="11014" width="29" style="1" customWidth="1"/>
    <col min="11015" max="11015" width="13.140625" style="1" customWidth="1"/>
    <col min="11016" max="11016" width="19.28515625" style="1" customWidth="1"/>
    <col min="11017" max="11033" width="11.42578125" style="1"/>
    <col min="11034" max="11034" width="17.7109375" style="1" customWidth="1"/>
    <col min="11035" max="11035" width="14.7109375" style="1" customWidth="1"/>
    <col min="11036" max="11261" width="11.42578125" style="1"/>
    <col min="11262" max="11262" width="18.28515625" style="1" customWidth="1"/>
    <col min="11263" max="11263" width="19.85546875" style="1" customWidth="1"/>
    <col min="11264" max="11264" width="12.7109375" style="1" customWidth="1"/>
    <col min="11265" max="11265" width="11" style="1" bestFit="1" customWidth="1"/>
    <col min="11266" max="11266" width="14" style="1" customWidth="1"/>
    <col min="11267" max="11267" width="11" style="1" bestFit="1" customWidth="1"/>
    <col min="11268" max="11268" width="11.5703125" style="1" customWidth="1"/>
    <col min="11269" max="11269" width="53.85546875" style="1" customWidth="1"/>
    <col min="11270" max="11270" width="29" style="1" customWidth="1"/>
    <col min="11271" max="11271" width="13.140625" style="1" customWidth="1"/>
    <col min="11272" max="11272" width="19.28515625" style="1" customWidth="1"/>
    <col min="11273" max="11289" width="11.42578125" style="1"/>
    <col min="11290" max="11290" width="17.7109375" style="1" customWidth="1"/>
    <col min="11291" max="11291" width="14.7109375" style="1" customWidth="1"/>
    <col min="11292" max="11517" width="11.42578125" style="1"/>
    <col min="11518" max="11518" width="18.28515625" style="1" customWidth="1"/>
    <col min="11519" max="11519" width="19.85546875" style="1" customWidth="1"/>
    <col min="11520" max="11520" width="12.7109375" style="1" customWidth="1"/>
    <col min="11521" max="11521" width="11" style="1" bestFit="1" customWidth="1"/>
    <col min="11522" max="11522" width="14" style="1" customWidth="1"/>
    <col min="11523" max="11523" width="11" style="1" bestFit="1" customWidth="1"/>
    <col min="11524" max="11524" width="11.5703125" style="1" customWidth="1"/>
    <col min="11525" max="11525" width="53.85546875" style="1" customWidth="1"/>
    <col min="11526" max="11526" width="29" style="1" customWidth="1"/>
    <col min="11527" max="11527" width="13.140625" style="1" customWidth="1"/>
    <col min="11528" max="11528" width="19.28515625" style="1" customWidth="1"/>
    <col min="11529" max="11545" width="11.42578125" style="1"/>
    <col min="11546" max="11546" width="17.7109375" style="1" customWidth="1"/>
    <col min="11547" max="11547" width="14.7109375" style="1" customWidth="1"/>
    <col min="11548" max="11773" width="11.42578125" style="1"/>
    <col min="11774" max="11774" width="18.28515625" style="1" customWidth="1"/>
    <col min="11775" max="11775" width="19.85546875" style="1" customWidth="1"/>
    <col min="11776" max="11776" width="12.7109375" style="1" customWidth="1"/>
    <col min="11777" max="11777" width="11" style="1" bestFit="1" customWidth="1"/>
    <col min="11778" max="11778" width="14" style="1" customWidth="1"/>
    <col min="11779" max="11779" width="11" style="1" bestFit="1" customWidth="1"/>
    <col min="11780" max="11780" width="11.5703125" style="1" customWidth="1"/>
    <col min="11781" max="11781" width="53.85546875" style="1" customWidth="1"/>
    <col min="11782" max="11782" width="29" style="1" customWidth="1"/>
    <col min="11783" max="11783" width="13.140625" style="1" customWidth="1"/>
    <col min="11784" max="11784" width="19.28515625" style="1" customWidth="1"/>
    <col min="11785" max="11801" width="11.42578125" style="1"/>
    <col min="11802" max="11802" width="17.7109375" style="1" customWidth="1"/>
    <col min="11803" max="11803" width="14.7109375" style="1" customWidth="1"/>
    <col min="11804" max="12029" width="11.42578125" style="1"/>
    <col min="12030" max="12030" width="18.28515625" style="1" customWidth="1"/>
    <col min="12031" max="12031" width="19.85546875" style="1" customWidth="1"/>
    <col min="12032" max="12032" width="12.7109375" style="1" customWidth="1"/>
    <col min="12033" max="12033" width="11" style="1" bestFit="1" customWidth="1"/>
    <col min="12034" max="12034" width="14" style="1" customWidth="1"/>
    <col min="12035" max="12035" width="11" style="1" bestFit="1" customWidth="1"/>
    <col min="12036" max="12036" width="11.5703125" style="1" customWidth="1"/>
    <col min="12037" max="12037" width="53.85546875" style="1" customWidth="1"/>
    <col min="12038" max="12038" width="29" style="1" customWidth="1"/>
    <col min="12039" max="12039" width="13.140625" style="1" customWidth="1"/>
    <col min="12040" max="12040" width="19.28515625" style="1" customWidth="1"/>
    <col min="12041" max="12057" width="11.42578125" style="1"/>
    <col min="12058" max="12058" width="17.7109375" style="1" customWidth="1"/>
    <col min="12059" max="12059" width="14.7109375" style="1" customWidth="1"/>
    <col min="12060" max="12285" width="11.42578125" style="1"/>
    <col min="12286" max="12286" width="18.28515625" style="1" customWidth="1"/>
    <col min="12287" max="12287" width="19.85546875" style="1" customWidth="1"/>
    <col min="12288" max="12288" width="12.7109375" style="1" customWidth="1"/>
    <col min="12289" max="12289" width="11" style="1" bestFit="1" customWidth="1"/>
    <col min="12290" max="12290" width="14" style="1" customWidth="1"/>
    <col min="12291" max="12291" width="11" style="1" bestFit="1" customWidth="1"/>
    <col min="12292" max="12292" width="11.5703125" style="1" customWidth="1"/>
    <col min="12293" max="12293" width="53.85546875" style="1" customWidth="1"/>
    <col min="12294" max="12294" width="29" style="1" customWidth="1"/>
    <col min="12295" max="12295" width="13.140625" style="1" customWidth="1"/>
    <col min="12296" max="12296" width="19.28515625" style="1" customWidth="1"/>
    <col min="12297" max="12313" width="11.42578125" style="1"/>
    <col min="12314" max="12314" width="17.7109375" style="1" customWidth="1"/>
    <col min="12315" max="12315" width="14.7109375" style="1" customWidth="1"/>
    <col min="12316" max="12541" width="11.42578125" style="1"/>
    <col min="12542" max="12542" width="18.28515625" style="1" customWidth="1"/>
    <col min="12543" max="12543" width="19.85546875" style="1" customWidth="1"/>
    <col min="12544" max="12544" width="12.7109375" style="1" customWidth="1"/>
    <col min="12545" max="12545" width="11" style="1" bestFit="1" customWidth="1"/>
    <col min="12546" max="12546" width="14" style="1" customWidth="1"/>
    <col min="12547" max="12547" width="11" style="1" bestFit="1" customWidth="1"/>
    <col min="12548" max="12548" width="11.5703125" style="1" customWidth="1"/>
    <col min="12549" max="12549" width="53.85546875" style="1" customWidth="1"/>
    <col min="12550" max="12550" width="29" style="1" customWidth="1"/>
    <col min="12551" max="12551" width="13.140625" style="1" customWidth="1"/>
    <col min="12552" max="12552" width="19.28515625" style="1" customWidth="1"/>
    <col min="12553" max="12569" width="11.42578125" style="1"/>
    <col min="12570" max="12570" width="17.7109375" style="1" customWidth="1"/>
    <col min="12571" max="12571" width="14.7109375" style="1" customWidth="1"/>
    <col min="12572" max="12797" width="11.42578125" style="1"/>
    <col min="12798" max="12798" width="18.28515625" style="1" customWidth="1"/>
    <col min="12799" max="12799" width="19.85546875" style="1" customWidth="1"/>
    <col min="12800" max="12800" width="12.7109375" style="1" customWidth="1"/>
    <col min="12801" max="12801" width="11" style="1" bestFit="1" customWidth="1"/>
    <col min="12802" max="12802" width="14" style="1" customWidth="1"/>
    <col min="12803" max="12803" width="11" style="1" bestFit="1" customWidth="1"/>
    <col min="12804" max="12804" width="11.5703125" style="1" customWidth="1"/>
    <col min="12805" max="12805" width="53.85546875" style="1" customWidth="1"/>
    <col min="12806" max="12806" width="29" style="1" customWidth="1"/>
    <col min="12807" max="12807" width="13.140625" style="1" customWidth="1"/>
    <col min="12808" max="12808" width="19.28515625" style="1" customWidth="1"/>
    <col min="12809" max="12825" width="11.42578125" style="1"/>
    <col min="12826" max="12826" width="17.7109375" style="1" customWidth="1"/>
    <col min="12827" max="12827" width="14.7109375" style="1" customWidth="1"/>
    <col min="12828" max="13053" width="11.42578125" style="1"/>
    <col min="13054" max="13054" width="18.28515625" style="1" customWidth="1"/>
    <col min="13055" max="13055" width="19.85546875" style="1" customWidth="1"/>
    <col min="13056" max="13056" width="12.7109375" style="1" customWidth="1"/>
    <col min="13057" max="13057" width="11" style="1" bestFit="1" customWidth="1"/>
    <col min="13058" max="13058" width="14" style="1" customWidth="1"/>
    <col min="13059" max="13059" width="11" style="1" bestFit="1" customWidth="1"/>
    <col min="13060" max="13060" width="11.5703125" style="1" customWidth="1"/>
    <col min="13061" max="13061" width="53.85546875" style="1" customWidth="1"/>
    <col min="13062" max="13062" width="29" style="1" customWidth="1"/>
    <col min="13063" max="13063" width="13.140625" style="1" customWidth="1"/>
    <col min="13064" max="13064" width="19.28515625" style="1" customWidth="1"/>
    <col min="13065" max="13081" width="11.42578125" style="1"/>
    <col min="13082" max="13082" width="17.7109375" style="1" customWidth="1"/>
    <col min="13083" max="13083" width="14.7109375" style="1" customWidth="1"/>
    <col min="13084" max="13309" width="11.42578125" style="1"/>
    <col min="13310" max="13310" width="18.28515625" style="1" customWidth="1"/>
    <col min="13311" max="13311" width="19.85546875" style="1" customWidth="1"/>
    <col min="13312" max="13312" width="12.7109375" style="1" customWidth="1"/>
    <col min="13313" max="13313" width="11" style="1" bestFit="1" customWidth="1"/>
    <col min="13314" max="13314" width="14" style="1" customWidth="1"/>
    <col min="13315" max="13315" width="11" style="1" bestFit="1" customWidth="1"/>
    <col min="13316" max="13316" width="11.5703125" style="1" customWidth="1"/>
    <col min="13317" max="13317" width="53.85546875" style="1" customWidth="1"/>
    <col min="13318" max="13318" width="29" style="1" customWidth="1"/>
    <col min="13319" max="13319" width="13.140625" style="1" customWidth="1"/>
    <col min="13320" max="13320" width="19.28515625" style="1" customWidth="1"/>
    <col min="13321" max="13337" width="11.42578125" style="1"/>
    <col min="13338" max="13338" width="17.7109375" style="1" customWidth="1"/>
    <col min="13339" max="13339" width="14.7109375" style="1" customWidth="1"/>
    <col min="13340" max="13565" width="11.42578125" style="1"/>
    <col min="13566" max="13566" width="18.28515625" style="1" customWidth="1"/>
    <col min="13567" max="13567" width="19.85546875" style="1" customWidth="1"/>
    <col min="13568" max="13568" width="12.7109375" style="1" customWidth="1"/>
    <col min="13569" max="13569" width="11" style="1" bestFit="1" customWidth="1"/>
    <col min="13570" max="13570" width="14" style="1" customWidth="1"/>
    <col min="13571" max="13571" width="11" style="1" bestFit="1" customWidth="1"/>
    <col min="13572" max="13572" width="11.5703125" style="1" customWidth="1"/>
    <col min="13573" max="13573" width="53.85546875" style="1" customWidth="1"/>
    <col min="13574" max="13574" width="29" style="1" customWidth="1"/>
    <col min="13575" max="13575" width="13.140625" style="1" customWidth="1"/>
    <col min="13576" max="13576" width="19.28515625" style="1" customWidth="1"/>
    <col min="13577" max="13593" width="11.42578125" style="1"/>
    <col min="13594" max="13594" width="17.7109375" style="1" customWidth="1"/>
    <col min="13595" max="13595" width="14.7109375" style="1" customWidth="1"/>
    <col min="13596" max="13821" width="11.42578125" style="1"/>
    <col min="13822" max="13822" width="18.28515625" style="1" customWidth="1"/>
    <col min="13823" max="13823" width="19.85546875" style="1" customWidth="1"/>
    <col min="13824" max="13824" width="12.7109375" style="1" customWidth="1"/>
    <col min="13825" max="13825" width="11" style="1" bestFit="1" customWidth="1"/>
    <col min="13826" max="13826" width="14" style="1" customWidth="1"/>
    <col min="13827" max="13827" width="11" style="1" bestFit="1" customWidth="1"/>
    <col min="13828" max="13828" width="11.5703125" style="1" customWidth="1"/>
    <col min="13829" max="13829" width="53.85546875" style="1" customWidth="1"/>
    <col min="13830" max="13830" width="29" style="1" customWidth="1"/>
    <col min="13831" max="13831" width="13.140625" style="1" customWidth="1"/>
    <col min="13832" max="13832" width="19.28515625" style="1" customWidth="1"/>
    <col min="13833" max="13849" width="11.42578125" style="1"/>
    <col min="13850" max="13850" width="17.7109375" style="1" customWidth="1"/>
    <col min="13851" max="13851" width="14.7109375" style="1" customWidth="1"/>
    <col min="13852" max="14077" width="11.42578125" style="1"/>
    <col min="14078" max="14078" width="18.28515625" style="1" customWidth="1"/>
    <col min="14079" max="14079" width="19.85546875" style="1" customWidth="1"/>
    <col min="14080" max="14080" width="12.7109375" style="1" customWidth="1"/>
    <col min="14081" max="14081" width="11" style="1" bestFit="1" customWidth="1"/>
    <col min="14082" max="14082" width="14" style="1" customWidth="1"/>
    <col min="14083" max="14083" width="11" style="1" bestFit="1" customWidth="1"/>
    <col min="14084" max="14084" width="11.5703125" style="1" customWidth="1"/>
    <col min="14085" max="14085" width="53.85546875" style="1" customWidth="1"/>
    <col min="14086" max="14086" width="29" style="1" customWidth="1"/>
    <col min="14087" max="14087" width="13.140625" style="1" customWidth="1"/>
    <col min="14088" max="14088" width="19.28515625" style="1" customWidth="1"/>
    <col min="14089" max="14105" width="11.42578125" style="1"/>
    <col min="14106" max="14106" width="17.7109375" style="1" customWidth="1"/>
    <col min="14107" max="14107" width="14.7109375" style="1" customWidth="1"/>
    <col min="14108" max="14333" width="11.42578125" style="1"/>
    <col min="14334" max="14334" width="18.28515625" style="1" customWidth="1"/>
    <col min="14335" max="14335" width="19.85546875" style="1" customWidth="1"/>
    <col min="14336" max="14336" width="12.7109375" style="1" customWidth="1"/>
    <col min="14337" max="14337" width="11" style="1" bestFit="1" customWidth="1"/>
    <col min="14338" max="14338" width="14" style="1" customWidth="1"/>
    <col min="14339" max="14339" width="11" style="1" bestFit="1" customWidth="1"/>
    <col min="14340" max="14340" width="11.5703125" style="1" customWidth="1"/>
    <col min="14341" max="14341" width="53.85546875" style="1" customWidth="1"/>
    <col min="14342" max="14342" width="29" style="1" customWidth="1"/>
    <col min="14343" max="14343" width="13.140625" style="1" customWidth="1"/>
    <col min="14344" max="14344" width="19.28515625" style="1" customWidth="1"/>
    <col min="14345" max="14361" width="11.42578125" style="1"/>
    <col min="14362" max="14362" width="17.7109375" style="1" customWidth="1"/>
    <col min="14363" max="14363" width="14.7109375" style="1" customWidth="1"/>
    <col min="14364" max="14589" width="11.42578125" style="1"/>
    <col min="14590" max="14590" width="18.28515625" style="1" customWidth="1"/>
    <col min="14591" max="14591" width="19.85546875" style="1" customWidth="1"/>
    <col min="14592" max="14592" width="12.7109375" style="1" customWidth="1"/>
    <col min="14593" max="14593" width="11" style="1" bestFit="1" customWidth="1"/>
    <col min="14594" max="14594" width="14" style="1" customWidth="1"/>
    <col min="14595" max="14595" width="11" style="1" bestFit="1" customWidth="1"/>
    <col min="14596" max="14596" width="11.5703125" style="1" customWidth="1"/>
    <col min="14597" max="14597" width="53.85546875" style="1" customWidth="1"/>
    <col min="14598" max="14598" width="29" style="1" customWidth="1"/>
    <col min="14599" max="14599" width="13.140625" style="1" customWidth="1"/>
    <col min="14600" max="14600" width="19.28515625" style="1" customWidth="1"/>
    <col min="14601" max="14617" width="11.42578125" style="1"/>
    <col min="14618" max="14618" width="17.7109375" style="1" customWidth="1"/>
    <col min="14619" max="14619" width="14.7109375" style="1" customWidth="1"/>
    <col min="14620" max="14845" width="11.42578125" style="1"/>
    <col min="14846" max="14846" width="18.28515625" style="1" customWidth="1"/>
    <col min="14847" max="14847" width="19.85546875" style="1" customWidth="1"/>
    <col min="14848" max="14848" width="12.7109375" style="1" customWidth="1"/>
    <col min="14849" max="14849" width="11" style="1" bestFit="1" customWidth="1"/>
    <col min="14850" max="14850" width="14" style="1" customWidth="1"/>
    <col min="14851" max="14851" width="11" style="1" bestFit="1" customWidth="1"/>
    <col min="14852" max="14852" width="11.5703125" style="1" customWidth="1"/>
    <col min="14853" max="14853" width="53.85546875" style="1" customWidth="1"/>
    <col min="14854" max="14854" width="29" style="1" customWidth="1"/>
    <col min="14855" max="14855" width="13.140625" style="1" customWidth="1"/>
    <col min="14856" max="14856" width="19.28515625" style="1" customWidth="1"/>
    <col min="14857" max="14873" width="11.42578125" style="1"/>
    <col min="14874" max="14874" width="17.7109375" style="1" customWidth="1"/>
    <col min="14875" max="14875" width="14.7109375" style="1" customWidth="1"/>
    <col min="14876" max="15101" width="11.42578125" style="1"/>
    <col min="15102" max="15102" width="18.28515625" style="1" customWidth="1"/>
    <col min="15103" max="15103" width="19.85546875" style="1" customWidth="1"/>
    <col min="15104" max="15104" width="12.7109375" style="1" customWidth="1"/>
    <col min="15105" max="15105" width="11" style="1" bestFit="1" customWidth="1"/>
    <col min="15106" max="15106" width="14" style="1" customWidth="1"/>
    <col min="15107" max="15107" width="11" style="1" bestFit="1" customWidth="1"/>
    <col min="15108" max="15108" width="11.5703125" style="1" customWidth="1"/>
    <col min="15109" max="15109" width="53.85546875" style="1" customWidth="1"/>
    <col min="15110" max="15110" width="29" style="1" customWidth="1"/>
    <col min="15111" max="15111" width="13.140625" style="1" customWidth="1"/>
    <col min="15112" max="15112" width="19.28515625" style="1" customWidth="1"/>
    <col min="15113" max="15129" width="11.42578125" style="1"/>
    <col min="15130" max="15130" width="17.7109375" style="1" customWidth="1"/>
    <col min="15131" max="15131" width="14.7109375" style="1" customWidth="1"/>
    <col min="15132" max="15357" width="11.42578125" style="1"/>
    <col min="15358" max="15358" width="18.28515625" style="1" customWidth="1"/>
    <col min="15359" max="15359" width="19.85546875" style="1" customWidth="1"/>
    <col min="15360" max="15360" width="12.7109375" style="1" customWidth="1"/>
    <col min="15361" max="15361" width="11" style="1" bestFit="1" customWidth="1"/>
    <col min="15362" max="15362" width="14" style="1" customWidth="1"/>
    <col min="15363" max="15363" width="11" style="1" bestFit="1" customWidth="1"/>
    <col min="15364" max="15364" width="11.5703125" style="1" customWidth="1"/>
    <col min="15365" max="15365" width="53.85546875" style="1" customWidth="1"/>
    <col min="15366" max="15366" width="29" style="1" customWidth="1"/>
    <col min="15367" max="15367" width="13.140625" style="1" customWidth="1"/>
    <col min="15368" max="15368" width="19.28515625" style="1" customWidth="1"/>
    <col min="15369" max="15385" width="11.42578125" style="1"/>
    <col min="15386" max="15386" width="17.7109375" style="1" customWidth="1"/>
    <col min="15387" max="15387" width="14.7109375" style="1" customWidth="1"/>
    <col min="15388" max="15613" width="11.42578125" style="1"/>
    <col min="15614" max="15614" width="18.28515625" style="1" customWidth="1"/>
    <col min="15615" max="15615" width="19.85546875" style="1" customWidth="1"/>
    <col min="15616" max="15616" width="12.7109375" style="1" customWidth="1"/>
    <col min="15617" max="15617" width="11" style="1" bestFit="1" customWidth="1"/>
    <col min="15618" max="15618" width="14" style="1" customWidth="1"/>
    <col min="15619" max="15619" width="11" style="1" bestFit="1" customWidth="1"/>
    <col min="15620" max="15620" width="11.5703125" style="1" customWidth="1"/>
    <col min="15621" max="15621" width="53.85546875" style="1" customWidth="1"/>
    <col min="15622" max="15622" width="29" style="1" customWidth="1"/>
    <col min="15623" max="15623" width="13.140625" style="1" customWidth="1"/>
    <col min="15624" max="15624" width="19.28515625" style="1" customWidth="1"/>
    <col min="15625" max="15641" width="11.42578125" style="1"/>
    <col min="15642" max="15642" width="17.7109375" style="1" customWidth="1"/>
    <col min="15643" max="15643" width="14.7109375" style="1" customWidth="1"/>
    <col min="15644" max="15869" width="11.42578125" style="1"/>
    <col min="15870" max="15870" width="18.28515625" style="1" customWidth="1"/>
    <col min="15871" max="15871" width="19.85546875" style="1" customWidth="1"/>
    <col min="15872" max="15872" width="12.7109375" style="1" customWidth="1"/>
    <col min="15873" max="15873" width="11" style="1" bestFit="1" customWidth="1"/>
    <col min="15874" max="15874" width="14" style="1" customWidth="1"/>
    <col min="15875" max="15875" width="11" style="1" bestFit="1" customWidth="1"/>
    <col min="15876" max="15876" width="11.5703125" style="1" customWidth="1"/>
    <col min="15877" max="15877" width="53.85546875" style="1" customWidth="1"/>
    <col min="15878" max="15878" width="29" style="1" customWidth="1"/>
    <col min="15879" max="15879" width="13.140625" style="1" customWidth="1"/>
    <col min="15880" max="15880" width="19.28515625" style="1" customWidth="1"/>
    <col min="15881" max="15897" width="11.42578125" style="1"/>
    <col min="15898" max="15898" width="17.7109375" style="1" customWidth="1"/>
    <col min="15899" max="15899" width="14.7109375" style="1" customWidth="1"/>
    <col min="15900" max="16125" width="11.42578125" style="1"/>
    <col min="16126" max="16126" width="18.28515625" style="1" customWidth="1"/>
    <col min="16127" max="16127" width="19.85546875" style="1" customWidth="1"/>
    <col min="16128" max="16128" width="12.7109375" style="1" customWidth="1"/>
    <col min="16129" max="16129" width="11" style="1" bestFit="1" customWidth="1"/>
    <col min="16130" max="16130" width="14" style="1" customWidth="1"/>
    <col min="16131" max="16131" width="11" style="1" bestFit="1" customWidth="1"/>
    <col min="16132" max="16132" width="11.5703125" style="1" customWidth="1"/>
    <col min="16133" max="16133" width="53.85546875" style="1" customWidth="1"/>
    <col min="16134" max="16134" width="29" style="1" customWidth="1"/>
    <col min="16135" max="16135" width="13.140625" style="1" customWidth="1"/>
    <col min="16136" max="16136" width="19.28515625" style="1" customWidth="1"/>
    <col min="16137" max="16153" width="11.42578125" style="1"/>
    <col min="16154" max="16154" width="17.7109375" style="1" customWidth="1"/>
    <col min="16155" max="16155" width="14.7109375" style="1" customWidth="1"/>
    <col min="16156" max="16384" width="11.42578125" style="1"/>
  </cols>
  <sheetData>
    <row r="2" spans="1:29" ht="18" x14ac:dyDescent="0.35">
      <c r="A2" s="144" t="s">
        <v>2624</v>
      </c>
      <c r="B2" s="144"/>
      <c r="C2" s="144"/>
      <c r="D2" s="144"/>
      <c r="E2" s="144"/>
      <c r="F2" s="144"/>
      <c r="G2" s="144"/>
      <c r="H2" s="144"/>
      <c r="I2" s="144"/>
      <c r="J2" s="144"/>
      <c r="K2" s="1"/>
    </row>
    <row r="3" spans="1:29" ht="18" x14ac:dyDescent="0.35">
      <c r="A3" s="2"/>
      <c r="B3" s="2"/>
      <c r="C3" s="2"/>
      <c r="D3" s="2"/>
      <c r="E3" s="2"/>
      <c r="F3" s="3"/>
      <c r="G3" s="2"/>
      <c r="H3" s="2"/>
      <c r="I3" s="4"/>
      <c r="J3" s="2"/>
      <c r="K3" s="1"/>
    </row>
    <row r="5" spans="1:29" s="10" customFormat="1" ht="75" x14ac:dyDescent="0.25">
      <c r="A5" s="12" t="s">
        <v>0</v>
      </c>
      <c r="B5" s="12" t="s">
        <v>1</v>
      </c>
      <c r="C5" s="12" t="s">
        <v>2</v>
      </c>
      <c r="D5" s="13" t="s">
        <v>3</v>
      </c>
      <c r="E5" s="12" t="s">
        <v>4</v>
      </c>
      <c r="F5" s="14" t="s">
        <v>5</v>
      </c>
      <c r="G5" s="15" t="s">
        <v>6</v>
      </c>
      <c r="H5" s="12" t="s">
        <v>7</v>
      </c>
      <c r="I5" s="12" t="s">
        <v>8</v>
      </c>
      <c r="J5" s="12" t="s">
        <v>9</v>
      </c>
      <c r="K5" s="16" t="s">
        <v>10</v>
      </c>
      <c r="Z5" s="11" t="s">
        <v>0</v>
      </c>
      <c r="AA5" s="11" t="s">
        <v>1</v>
      </c>
      <c r="AB5" s="11" t="s">
        <v>11</v>
      </c>
      <c r="AC5" s="11" t="s">
        <v>12</v>
      </c>
    </row>
    <row r="6" spans="1:29" s="10" customFormat="1" ht="45" x14ac:dyDescent="0.25">
      <c r="A6" s="19" t="s">
        <v>2521</v>
      </c>
      <c r="B6" s="29" t="s">
        <v>107</v>
      </c>
      <c r="C6" s="18" t="s">
        <v>108</v>
      </c>
      <c r="D6" s="22" t="s">
        <v>108</v>
      </c>
      <c r="E6" s="19" t="s">
        <v>25</v>
      </c>
      <c r="F6" s="75">
        <v>18190022</v>
      </c>
      <c r="G6" s="137">
        <v>43704</v>
      </c>
      <c r="H6" s="24" t="s">
        <v>2038</v>
      </c>
      <c r="I6" s="24" t="s">
        <v>2039</v>
      </c>
      <c r="J6" s="97" t="s">
        <v>2040</v>
      </c>
      <c r="K6" s="96">
        <v>361179</v>
      </c>
      <c r="Z6" s="11"/>
      <c r="AA6" s="11"/>
      <c r="AB6" s="11"/>
      <c r="AC6" s="11"/>
    </row>
    <row r="7" spans="1:29" s="10" customFormat="1" ht="30" x14ac:dyDescent="0.25">
      <c r="A7" s="19" t="s">
        <v>2521</v>
      </c>
      <c r="B7" s="29" t="s">
        <v>107</v>
      </c>
      <c r="C7" s="18" t="s">
        <v>108</v>
      </c>
      <c r="D7" s="22" t="s">
        <v>108</v>
      </c>
      <c r="E7" s="24" t="s">
        <v>24</v>
      </c>
      <c r="F7" s="75">
        <v>18190159</v>
      </c>
      <c r="G7" s="137">
        <v>43679</v>
      </c>
      <c r="H7" s="24" t="s">
        <v>2598</v>
      </c>
      <c r="I7" s="24" t="s">
        <v>46</v>
      </c>
      <c r="J7" s="97" t="s">
        <v>22</v>
      </c>
      <c r="K7" s="96">
        <v>370316</v>
      </c>
      <c r="Z7" s="11"/>
      <c r="AA7" s="11"/>
      <c r="AB7" s="11"/>
      <c r="AC7" s="11"/>
    </row>
    <row r="8" spans="1:29" s="10" customFormat="1" ht="75" x14ac:dyDescent="0.25">
      <c r="A8" s="19" t="s">
        <v>2521</v>
      </c>
      <c r="B8" s="29" t="s">
        <v>107</v>
      </c>
      <c r="C8" s="18" t="s">
        <v>108</v>
      </c>
      <c r="D8" s="22" t="s">
        <v>108</v>
      </c>
      <c r="E8" s="24" t="s">
        <v>24</v>
      </c>
      <c r="F8" s="75">
        <v>18190160</v>
      </c>
      <c r="G8" s="137">
        <v>43679</v>
      </c>
      <c r="H8" s="24" t="s">
        <v>2599</v>
      </c>
      <c r="I8" s="24" t="s">
        <v>38</v>
      </c>
      <c r="J8" s="97" t="s">
        <v>41</v>
      </c>
      <c r="K8" s="96">
        <v>66169</v>
      </c>
      <c r="Z8" s="11"/>
      <c r="AA8" s="11"/>
      <c r="AB8" s="11"/>
      <c r="AC8" s="11"/>
    </row>
    <row r="9" spans="1:29" s="10" customFormat="1" ht="30" x14ac:dyDescent="0.25">
      <c r="A9" s="19" t="s">
        <v>2521</v>
      </c>
      <c r="B9" s="29" t="s">
        <v>107</v>
      </c>
      <c r="C9" s="18" t="s">
        <v>108</v>
      </c>
      <c r="D9" s="22" t="s">
        <v>108</v>
      </c>
      <c r="E9" s="24" t="s">
        <v>24</v>
      </c>
      <c r="F9" s="75">
        <v>18190161</v>
      </c>
      <c r="G9" s="137">
        <v>43685</v>
      </c>
      <c r="H9" s="24" t="s">
        <v>2600</v>
      </c>
      <c r="I9" s="24" t="s">
        <v>54</v>
      </c>
      <c r="J9" s="97" t="s">
        <v>22</v>
      </c>
      <c r="K9" s="96">
        <v>83160</v>
      </c>
      <c r="Z9" s="11"/>
      <c r="AA9" s="11"/>
      <c r="AB9" s="11"/>
      <c r="AC9" s="11"/>
    </row>
    <row r="10" spans="1:29" s="10" customFormat="1" ht="75" x14ac:dyDescent="0.25">
      <c r="A10" s="19" t="s">
        <v>2521</v>
      </c>
      <c r="B10" s="29" t="s">
        <v>107</v>
      </c>
      <c r="C10" s="18" t="s">
        <v>108</v>
      </c>
      <c r="D10" s="22" t="s">
        <v>108</v>
      </c>
      <c r="E10" s="24" t="s">
        <v>24</v>
      </c>
      <c r="F10" s="75">
        <v>18190162</v>
      </c>
      <c r="G10" s="137">
        <v>43686</v>
      </c>
      <c r="H10" s="24" t="s">
        <v>2601</v>
      </c>
      <c r="I10" s="24" t="s">
        <v>38</v>
      </c>
      <c r="J10" s="97" t="s">
        <v>41</v>
      </c>
      <c r="K10" s="96">
        <v>123040</v>
      </c>
      <c r="Z10" s="11"/>
      <c r="AA10" s="11"/>
      <c r="AB10" s="11"/>
      <c r="AC10" s="11"/>
    </row>
    <row r="11" spans="1:29" s="10" customFormat="1" ht="60" x14ac:dyDescent="0.25">
      <c r="A11" s="19" t="s">
        <v>2521</v>
      </c>
      <c r="B11" s="29" t="s">
        <v>107</v>
      </c>
      <c r="C11" s="18" t="s">
        <v>108</v>
      </c>
      <c r="D11" s="22" t="s">
        <v>108</v>
      </c>
      <c r="E11" s="24" t="s">
        <v>24</v>
      </c>
      <c r="F11" s="75">
        <v>18190163</v>
      </c>
      <c r="G11" s="137">
        <v>43689</v>
      </c>
      <c r="H11" s="24" t="s">
        <v>2602</v>
      </c>
      <c r="I11" s="24" t="s">
        <v>2041</v>
      </c>
      <c r="J11" s="97" t="s">
        <v>33</v>
      </c>
      <c r="K11" s="96">
        <v>137968</v>
      </c>
      <c r="Z11" s="11"/>
      <c r="AA11" s="11"/>
      <c r="AB11" s="11"/>
      <c r="AC11" s="11"/>
    </row>
    <row r="12" spans="1:29" s="10" customFormat="1" ht="60" x14ac:dyDescent="0.25">
      <c r="A12" s="19" t="s">
        <v>2521</v>
      </c>
      <c r="B12" s="29" t="s">
        <v>107</v>
      </c>
      <c r="C12" s="18" t="s">
        <v>108</v>
      </c>
      <c r="D12" s="22" t="s">
        <v>108</v>
      </c>
      <c r="E12" s="24" t="s">
        <v>24</v>
      </c>
      <c r="F12" s="75">
        <v>18190164</v>
      </c>
      <c r="G12" s="137">
        <v>43689</v>
      </c>
      <c r="H12" s="24" t="s">
        <v>2603</v>
      </c>
      <c r="I12" s="24" t="s">
        <v>2041</v>
      </c>
      <c r="J12" s="97" t="s">
        <v>33</v>
      </c>
      <c r="K12" s="96">
        <v>191068</v>
      </c>
      <c r="Z12" s="11"/>
      <c r="AA12" s="11"/>
      <c r="AB12" s="11"/>
      <c r="AC12" s="11"/>
    </row>
    <row r="13" spans="1:29" s="10" customFormat="1" ht="30" x14ac:dyDescent="0.35">
      <c r="A13" s="19" t="s">
        <v>2521</v>
      </c>
      <c r="B13" s="19" t="s">
        <v>154</v>
      </c>
      <c r="C13" s="39" t="s">
        <v>2042</v>
      </c>
      <c r="D13" s="61">
        <v>43672</v>
      </c>
      <c r="E13" s="24" t="s">
        <v>24</v>
      </c>
      <c r="F13" s="75">
        <v>18190165</v>
      </c>
      <c r="G13" s="137">
        <v>43683</v>
      </c>
      <c r="H13" s="24" t="s">
        <v>2604</v>
      </c>
      <c r="I13" s="24" t="s">
        <v>2043</v>
      </c>
      <c r="J13" s="97" t="s">
        <v>2044</v>
      </c>
      <c r="K13" s="96">
        <v>8372245</v>
      </c>
      <c r="Z13" s="11"/>
      <c r="AA13" s="11"/>
      <c r="AB13" s="11"/>
      <c r="AC13" s="11"/>
    </row>
    <row r="14" spans="1:29" s="10" customFormat="1" ht="60" x14ac:dyDescent="0.25">
      <c r="A14" s="19" t="s">
        <v>2521</v>
      </c>
      <c r="B14" s="29" t="s">
        <v>107</v>
      </c>
      <c r="C14" s="18" t="s">
        <v>108</v>
      </c>
      <c r="D14" s="22" t="s">
        <v>108</v>
      </c>
      <c r="E14" s="24" t="s">
        <v>24</v>
      </c>
      <c r="F14" s="75">
        <v>18190166</v>
      </c>
      <c r="G14" s="137">
        <v>43691</v>
      </c>
      <c r="H14" s="24" t="s">
        <v>2605</v>
      </c>
      <c r="I14" s="24" t="s">
        <v>2041</v>
      </c>
      <c r="J14" s="97" t="s">
        <v>33</v>
      </c>
      <c r="K14" s="96">
        <v>191068</v>
      </c>
      <c r="Z14" s="11"/>
      <c r="AA14" s="11"/>
      <c r="AB14" s="11"/>
      <c r="AC14" s="11"/>
    </row>
    <row r="15" spans="1:29" s="10" customFormat="1" ht="60" x14ac:dyDescent="0.25">
      <c r="A15" s="19" t="s">
        <v>2521</v>
      </c>
      <c r="B15" s="29" t="s">
        <v>107</v>
      </c>
      <c r="C15" s="18" t="s">
        <v>108</v>
      </c>
      <c r="D15" s="22" t="s">
        <v>108</v>
      </c>
      <c r="E15" s="24" t="s">
        <v>24</v>
      </c>
      <c r="F15" s="75">
        <v>18190167</v>
      </c>
      <c r="G15" s="137">
        <v>43691</v>
      </c>
      <c r="H15" s="24" t="s">
        <v>2606</v>
      </c>
      <c r="I15" s="24" t="s">
        <v>2041</v>
      </c>
      <c r="J15" s="97" t="s">
        <v>33</v>
      </c>
      <c r="K15" s="96">
        <v>173968</v>
      </c>
      <c r="Z15" s="11"/>
      <c r="AA15" s="11"/>
      <c r="AB15" s="11"/>
      <c r="AC15" s="11"/>
    </row>
    <row r="16" spans="1:29" s="10" customFormat="1" ht="75" x14ac:dyDescent="0.25">
      <c r="A16" s="19" t="s">
        <v>2521</v>
      </c>
      <c r="B16" s="29" t="s">
        <v>107</v>
      </c>
      <c r="C16" s="18" t="s">
        <v>108</v>
      </c>
      <c r="D16" s="22" t="s">
        <v>108</v>
      </c>
      <c r="E16" s="24" t="s">
        <v>24</v>
      </c>
      <c r="F16" s="75">
        <v>18190168</v>
      </c>
      <c r="G16" s="137">
        <v>43693</v>
      </c>
      <c r="H16" s="24" t="s">
        <v>2607</v>
      </c>
      <c r="I16" s="24" t="s">
        <v>2041</v>
      </c>
      <c r="J16" s="97" t="s">
        <v>33</v>
      </c>
      <c r="K16" s="96">
        <v>527304</v>
      </c>
      <c r="Z16" s="11"/>
      <c r="AA16" s="11"/>
      <c r="AB16" s="11"/>
      <c r="AC16" s="11"/>
    </row>
    <row r="17" spans="1:29" s="10" customFormat="1" ht="45" x14ac:dyDescent="0.25">
      <c r="A17" s="19" t="s">
        <v>2521</v>
      </c>
      <c r="B17" s="29" t="s">
        <v>107</v>
      </c>
      <c r="C17" s="18" t="s">
        <v>108</v>
      </c>
      <c r="D17" s="22" t="s">
        <v>108</v>
      </c>
      <c r="E17" s="24" t="s">
        <v>24</v>
      </c>
      <c r="F17" s="75">
        <v>18190169</v>
      </c>
      <c r="G17" s="137">
        <v>43696</v>
      </c>
      <c r="H17" s="24" t="s">
        <v>2608</v>
      </c>
      <c r="I17" s="24" t="s">
        <v>32</v>
      </c>
      <c r="J17" s="97" t="s">
        <v>30</v>
      </c>
      <c r="K17" s="96">
        <v>167829</v>
      </c>
      <c r="Z17" s="11"/>
      <c r="AA17" s="11"/>
      <c r="AB17" s="11"/>
      <c r="AC17" s="11"/>
    </row>
    <row r="18" spans="1:29" s="10" customFormat="1" ht="60" x14ac:dyDescent="0.25">
      <c r="A18" s="19" t="s">
        <v>2521</v>
      </c>
      <c r="B18" s="29" t="s">
        <v>107</v>
      </c>
      <c r="C18" s="18" t="s">
        <v>108</v>
      </c>
      <c r="D18" s="22" t="s">
        <v>108</v>
      </c>
      <c r="E18" s="24" t="s">
        <v>24</v>
      </c>
      <c r="F18" s="75">
        <v>18190170</v>
      </c>
      <c r="G18" s="137">
        <v>43696</v>
      </c>
      <c r="H18" s="24" t="s">
        <v>2609</v>
      </c>
      <c r="I18" s="24" t="s">
        <v>38</v>
      </c>
      <c r="J18" s="97" t="s">
        <v>41</v>
      </c>
      <c r="K18" s="96">
        <v>87840</v>
      </c>
      <c r="Z18" s="11"/>
      <c r="AA18" s="11"/>
      <c r="AB18" s="11"/>
      <c r="AC18" s="11"/>
    </row>
    <row r="19" spans="1:29" s="10" customFormat="1" ht="60" x14ac:dyDescent="0.25">
      <c r="A19" s="19" t="s">
        <v>2521</v>
      </c>
      <c r="B19" s="24" t="s">
        <v>13</v>
      </c>
      <c r="C19" s="18" t="s">
        <v>108</v>
      </c>
      <c r="D19" s="22" t="s">
        <v>108</v>
      </c>
      <c r="E19" s="24" t="s">
        <v>24</v>
      </c>
      <c r="F19" s="75">
        <v>18190171</v>
      </c>
      <c r="G19" s="137">
        <v>43697</v>
      </c>
      <c r="H19" s="24" t="s">
        <v>2610</v>
      </c>
      <c r="I19" s="24" t="s">
        <v>2045</v>
      </c>
      <c r="J19" s="97" t="s">
        <v>2046</v>
      </c>
      <c r="K19" s="96">
        <v>224000</v>
      </c>
      <c r="Z19" s="11"/>
      <c r="AA19" s="11"/>
      <c r="AB19" s="11"/>
      <c r="AC19" s="11"/>
    </row>
    <row r="20" spans="1:29" s="10" customFormat="1" ht="30" x14ac:dyDescent="0.25">
      <c r="A20" s="19" t="s">
        <v>2521</v>
      </c>
      <c r="B20" s="24" t="s">
        <v>13</v>
      </c>
      <c r="C20" s="18" t="s">
        <v>108</v>
      </c>
      <c r="D20" s="22" t="s">
        <v>108</v>
      </c>
      <c r="E20" s="24" t="s">
        <v>24</v>
      </c>
      <c r="F20" s="75">
        <v>18190172</v>
      </c>
      <c r="G20" s="137">
        <v>43699</v>
      </c>
      <c r="H20" s="24" t="s">
        <v>2611</v>
      </c>
      <c r="I20" s="24" t="s">
        <v>2047</v>
      </c>
      <c r="J20" s="97" t="s">
        <v>2048</v>
      </c>
      <c r="K20" s="96">
        <v>150001</v>
      </c>
      <c r="Z20" s="11"/>
      <c r="AA20" s="11"/>
      <c r="AB20" s="11"/>
      <c r="AC20" s="11"/>
    </row>
    <row r="21" spans="1:29" s="10" customFormat="1" ht="45" x14ac:dyDescent="0.25">
      <c r="A21" s="19" t="s">
        <v>2521</v>
      </c>
      <c r="B21" s="29" t="s">
        <v>107</v>
      </c>
      <c r="C21" s="18" t="s">
        <v>108</v>
      </c>
      <c r="D21" s="22" t="s">
        <v>108</v>
      </c>
      <c r="E21" s="24" t="s">
        <v>24</v>
      </c>
      <c r="F21" s="75">
        <v>18190173</v>
      </c>
      <c r="G21" s="137">
        <v>43703</v>
      </c>
      <c r="H21" s="24" t="s">
        <v>2612</v>
      </c>
      <c r="I21" s="24" t="s">
        <v>32</v>
      </c>
      <c r="J21" s="97" t="s">
        <v>30</v>
      </c>
      <c r="K21" s="96">
        <v>167904</v>
      </c>
      <c r="Z21" s="11"/>
      <c r="AA21" s="11"/>
      <c r="AB21" s="11"/>
      <c r="AC21" s="11"/>
    </row>
    <row r="22" spans="1:29" s="10" customFormat="1" x14ac:dyDescent="0.25">
      <c r="A22" s="19" t="s">
        <v>2521</v>
      </c>
      <c r="B22" s="24" t="s">
        <v>13</v>
      </c>
      <c r="C22" s="18" t="s">
        <v>108</v>
      </c>
      <c r="D22" s="22" t="s">
        <v>108</v>
      </c>
      <c r="E22" s="24" t="s">
        <v>24</v>
      </c>
      <c r="F22" s="75">
        <v>18190174</v>
      </c>
      <c r="G22" s="137">
        <v>43703</v>
      </c>
      <c r="H22" s="24" t="s">
        <v>2613</v>
      </c>
      <c r="I22" s="24" t="s">
        <v>2049</v>
      </c>
      <c r="J22" s="97" t="s">
        <v>2050</v>
      </c>
      <c r="K22" s="96">
        <v>1999200</v>
      </c>
      <c r="Z22" s="11"/>
      <c r="AA22" s="11"/>
      <c r="AB22" s="11"/>
      <c r="AC22" s="11"/>
    </row>
    <row r="23" spans="1:29" s="10" customFormat="1" ht="45" x14ac:dyDescent="0.25">
      <c r="A23" s="19" t="s">
        <v>2521</v>
      </c>
      <c r="B23" s="29" t="s">
        <v>107</v>
      </c>
      <c r="C23" s="18" t="s">
        <v>108</v>
      </c>
      <c r="D23" s="22" t="s">
        <v>108</v>
      </c>
      <c r="E23" s="24" t="s">
        <v>24</v>
      </c>
      <c r="F23" s="75">
        <v>18190175</v>
      </c>
      <c r="G23" s="137">
        <v>43703</v>
      </c>
      <c r="H23" s="24" t="s">
        <v>2614</v>
      </c>
      <c r="I23" s="24" t="s">
        <v>38</v>
      </c>
      <c r="J23" s="97" t="s">
        <v>41</v>
      </c>
      <c r="K23" s="96">
        <v>152420</v>
      </c>
      <c r="Z23" s="11"/>
      <c r="AA23" s="11"/>
      <c r="AB23" s="11"/>
      <c r="AC23" s="11"/>
    </row>
    <row r="24" spans="1:29" s="10" customFormat="1" ht="60" x14ac:dyDescent="0.25">
      <c r="A24" s="19" t="s">
        <v>2521</v>
      </c>
      <c r="B24" s="29" t="s">
        <v>107</v>
      </c>
      <c r="C24" s="18" t="s">
        <v>108</v>
      </c>
      <c r="D24" s="22" t="s">
        <v>108</v>
      </c>
      <c r="E24" s="24" t="s">
        <v>24</v>
      </c>
      <c r="F24" s="75">
        <v>18190176</v>
      </c>
      <c r="G24" s="137">
        <v>43704</v>
      </c>
      <c r="H24" s="24" t="s">
        <v>2615</v>
      </c>
      <c r="I24" s="24" t="s">
        <v>2051</v>
      </c>
      <c r="J24" s="97" t="s">
        <v>2052</v>
      </c>
      <c r="K24" s="96">
        <v>932198</v>
      </c>
      <c r="Z24" s="11"/>
      <c r="AA24" s="11"/>
      <c r="AB24" s="11"/>
      <c r="AC24" s="11"/>
    </row>
    <row r="25" spans="1:29" s="10" customFormat="1" ht="60" x14ac:dyDescent="0.25">
      <c r="A25" s="19" t="s">
        <v>2521</v>
      </c>
      <c r="B25" s="29" t="s">
        <v>107</v>
      </c>
      <c r="C25" s="18" t="s">
        <v>108</v>
      </c>
      <c r="D25" s="22" t="s">
        <v>108</v>
      </c>
      <c r="E25" s="24" t="s">
        <v>24</v>
      </c>
      <c r="F25" s="75">
        <v>18190181</v>
      </c>
      <c r="G25" s="137">
        <v>43705</v>
      </c>
      <c r="H25" s="24" t="s">
        <v>2616</v>
      </c>
      <c r="I25" s="24" t="s">
        <v>2053</v>
      </c>
      <c r="J25" s="97" t="s">
        <v>2054</v>
      </c>
      <c r="K25" s="96">
        <v>101705</v>
      </c>
      <c r="Z25" s="11"/>
      <c r="AA25" s="11"/>
      <c r="AB25" s="11"/>
      <c r="AC25" s="11"/>
    </row>
    <row r="26" spans="1:29" s="10" customFormat="1" ht="75" x14ac:dyDescent="0.25">
      <c r="A26" s="19" t="s">
        <v>2521</v>
      </c>
      <c r="B26" s="29" t="s">
        <v>107</v>
      </c>
      <c r="C26" s="18" t="s">
        <v>108</v>
      </c>
      <c r="D26" s="22" t="s">
        <v>108</v>
      </c>
      <c r="E26" s="24" t="s">
        <v>24</v>
      </c>
      <c r="F26" s="75">
        <v>18190182</v>
      </c>
      <c r="G26" s="137">
        <v>43705</v>
      </c>
      <c r="H26" s="24" t="s">
        <v>2617</v>
      </c>
      <c r="I26" s="24" t="s">
        <v>38</v>
      </c>
      <c r="J26" s="97" t="s">
        <v>41</v>
      </c>
      <c r="K26" s="96">
        <v>315428</v>
      </c>
      <c r="Z26" s="11"/>
      <c r="AA26" s="11"/>
      <c r="AB26" s="11"/>
      <c r="AC26" s="11"/>
    </row>
    <row r="27" spans="1:29" s="10" customFormat="1" ht="45" x14ac:dyDescent="0.25">
      <c r="A27" s="19" t="s">
        <v>2521</v>
      </c>
      <c r="B27" s="29" t="s">
        <v>107</v>
      </c>
      <c r="C27" s="18" t="s">
        <v>108</v>
      </c>
      <c r="D27" s="22" t="s">
        <v>108</v>
      </c>
      <c r="E27" s="24" t="s">
        <v>24</v>
      </c>
      <c r="F27" s="75">
        <v>18190184</v>
      </c>
      <c r="G27" s="137">
        <v>43705</v>
      </c>
      <c r="H27" s="24" t="s">
        <v>2618</v>
      </c>
      <c r="I27" s="24" t="s">
        <v>32</v>
      </c>
      <c r="J27" s="97" t="s">
        <v>30</v>
      </c>
      <c r="K27" s="96">
        <v>503778</v>
      </c>
      <c r="Z27" s="11"/>
      <c r="AA27" s="11"/>
      <c r="AB27" s="11"/>
      <c r="AC27" s="11"/>
    </row>
    <row r="28" spans="1:29" s="10" customFormat="1" ht="45" x14ac:dyDescent="0.35">
      <c r="A28" s="19" t="s">
        <v>2521</v>
      </c>
      <c r="B28" s="29" t="s">
        <v>133</v>
      </c>
      <c r="C28" s="39" t="s">
        <v>2055</v>
      </c>
      <c r="D28" s="61">
        <v>43704</v>
      </c>
      <c r="E28" s="24" t="s">
        <v>24</v>
      </c>
      <c r="F28" s="75">
        <v>18190185</v>
      </c>
      <c r="G28" s="137">
        <v>43705</v>
      </c>
      <c r="H28" s="24" t="s">
        <v>2619</v>
      </c>
      <c r="I28" s="24" t="s">
        <v>2056</v>
      </c>
      <c r="J28" s="97" t="s">
        <v>2057</v>
      </c>
      <c r="K28" s="96">
        <v>104000</v>
      </c>
      <c r="Z28" s="11"/>
      <c r="AA28" s="11"/>
      <c r="AB28" s="11"/>
      <c r="AC28" s="11"/>
    </row>
    <row r="29" spans="1:29" s="10" customFormat="1" ht="60" x14ac:dyDescent="0.25">
      <c r="A29" s="19" t="s">
        <v>2521</v>
      </c>
      <c r="B29" s="29" t="s">
        <v>107</v>
      </c>
      <c r="C29" s="18" t="s">
        <v>108</v>
      </c>
      <c r="D29" s="22" t="s">
        <v>108</v>
      </c>
      <c r="E29" s="24" t="s">
        <v>24</v>
      </c>
      <c r="F29" s="75">
        <v>18190186</v>
      </c>
      <c r="G29" s="137">
        <v>43707</v>
      </c>
      <c r="H29" s="24" t="s">
        <v>2620</v>
      </c>
      <c r="I29" s="24" t="s">
        <v>2041</v>
      </c>
      <c r="J29" s="97" t="s">
        <v>33</v>
      </c>
      <c r="K29" s="96">
        <v>95534</v>
      </c>
      <c r="Z29" s="11"/>
      <c r="AA29" s="11"/>
      <c r="AB29" s="11"/>
      <c r="AC29" s="11"/>
    </row>
    <row r="30" spans="1:29" s="10" customFormat="1" ht="30" x14ac:dyDescent="0.25">
      <c r="A30" s="19" t="s">
        <v>2521</v>
      </c>
      <c r="B30" s="29" t="s">
        <v>107</v>
      </c>
      <c r="C30" s="18" t="s">
        <v>108</v>
      </c>
      <c r="D30" s="22" t="s">
        <v>108</v>
      </c>
      <c r="E30" s="24" t="s">
        <v>24</v>
      </c>
      <c r="F30" s="75">
        <v>18190187</v>
      </c>
      <c r="G30" s="137">
        <v>43707</v>
      </c>
      <c r="H30" s="24" t="s">
        <v>2621</v>
      </c>
      <c r="I30" s="24" t="s">
        <v>38</v>
      </c>
      <c r="J30" s="97" t="s">
        <v>41</v>
      </c>
      <c r="K30" s="96">
        <v>144718</v>
      </c>
      <c r="Z30" s="11"/>
      <c r="AA30" s="11"/>
      <c r="AB30" s="11"/>
      <c r="AC30" s="11"/>
    </row>
    <row r="31" spans="1:29" s="10" customFormat="1" ht="75" x14ac:dyDescent="0.25">
      <c r="A31" s="19" t="s">
        <v>2521</v>
      </c>
      <c r="B31" s="24" t="s">
        <v>13</v>
      </c>
      <c r="C31" s="18" t="s">
        <v>108</v>
      </c>
      <c r="D31" s="22" t="s">
        <v>108</v>
      </c>
      <c r="E31" s="24" t="s">
        <v>24</v>
      </c>
      <c r="F31" s="75">
        <v>18190189</v>
      </c>
      <c r="G31" s="137">
        <v>43708</v>
      </c>
      <c r="H31" s="24" t="s">
        <v>2622</v>
      </c>
      <c r="I31" s="24" t="s">
        <v>2058</v>
      </c>
      <c r="J31" s="97" t="s">
        <v>2059</v>
      </c>
      <c r="K31" s="96">
        <v>399999</v>
      </c>
      <c r="Z31" s="11"/>
      <c r="AA31" s="11"/>
      <c r="AB31" s="11"/>
      <c r="AC31" s="11"/>
    </row>
    <row r="32" spans="1:29" s="10" customFormat="1" ht="45" x14ac:dyDescent="0.25">
      <c r="A32" s="19" t="s">
        <v>2521</v>
      </c>
      <c r="B32" s="29" t="s">
        <v>107</v>
      </c>
      <c r="C32" s="18" t="s">
        <v>108</v>
      </c>
      <c r="D32" s="22" t="s">
        <v>108</v>
      </c>
      <c r="E32" s="24" t="s">
        <v>24</v>
      </c>
      <c r="F32" s="75">
        <v>18190190</v>
      </c>
      <c r="G32" s="137">
        <v>43707</v>
      </c>
      <c r="H32" s="24" t="s">
        <v>2530</v>
      </c>
      <c r="I32" s="24" t="s">
        <v>2056</v>
      </c>
      <c r="J32" s="97" t="s">
        <v>2057</v>
      </c>
      <c r="K32" s="96">
        <v>20000</v>
      </c>
      <c r="Z32" s="11"/>
      <c r="AA32" s="11"/>
      <c r="AB32" s="11"/>
      <c r="AC32" s="11"/>
    </row>
    <row r="33" spans="1:29" s="10" customFormat="1" ht="60" x14ac:dyDescent="0.35">
      <c r="A33" s="19" t="s">
        <v>2521</v>
      </c>
      <c r="B33" s="29" t="s">
        <v>133</v>
      </c>
      <c r="C33" s="39" t="s">
        <v>265</v>
      </c>
      <c r="D33" s="61" t="s">
        <v>265</v>
      </c>
      <c r="E33" s="24" t="s">
        <v>24</v>
      </c>
      <c r="F33" s="75">
        <v>18190191</v>
      </c>
      <c r="G33" s="137">
        <v>43707</v>
      </c>
      <c r="H33" s="24" t="s">
        <v>2623</v>
      </c>
      <c r="I33" s="24" t="s">
        <v>2060</v>
      </c>
      <c r="J33" s="97" t="s">
        <v>2061</v>
      </c>
      <c r="K33" s="96">
        <v>400000</v>
      </c>
      <c r="Z33" s="11"/>
      <c r="AA33" s="11"/>
      <c r="AB33" s="11"/>
      <c r="AC33" s="11"/>
    </row>
    <row r="34" spans="1:29" s="10" customFormat="1" x14ac:dyDescent="0.25">
      <c r="A34" s="19" t="s">
        <v>2521</v>
      </c>
      <c r="B34" s="24" t="s">
        <v>14</v>
      </c>
      <c r="C34" s="18" t="s">
        <v>108</v>
      </c>
      <c r="D34" s="22" t="s">
        <v>108</v>
      </c>
      <c r="E34" s="24" t="s">
        <v>15</v>
      </c>
      <c r="F34" s="38" t="s">
        <v>265</v>
      </c>
      <c r="G34" s="137">
        <v>43707</v>
      </c>
      <c r="H34" s="19" t="s">
        <v>2062</v>
      </c>
      <c r="I34" s="24" t="s">
        <v>2063</v>
      </c>
      <c r="J34" s="97" t="s">
        <v>2064</v>
      </c>
      <c r="K34" s="88">
        <v>46360</v>
      </c>
      <c r="Z34" s="11"/>
      <c r="AA34" s="11"/>
      <c r="AB34" s="11"/>
      <c r="AC34" s="11"/>
    </row>
    <row r="35" spans="1:29" s="10" customFormat="1" x14ac:dyDescent="0.25">
      <c r="A35" s="19" t="s">
        <v>2521</v>
      </c>
      <c r="B35" s="24" t="s">
        <v>14</v>
      </c>
      <c r="C35" s="18" t="s">
        <v>108</v>
      </c>
      <c r="D35" s="22" t="s">
        <v>108</v>
      </c>
      <c r="E35" s="24" t="s">
        <v>15</v>
      </c>
      <c r="F35" s="38" t="s">
        <v>265</v>
      </c>
      <c r="G35" s="137">
        <v>43707</v>
      </c>
      <c r="H35" s="134" t="s">
        <v>2065</v>
      </c>
      <c r="I35" s="24" t="s">
        <v>2066</v>
      </c>
      <c r="J35" s="97" t="s">
        <v>2067</v>
      </c>
      <c r="K35" s="88">
        <v>1091547</v>
      </c>
      <c r="Z35" s="11"/>
      <c r="AA35" s="11"/>
      <c r="AB35" s="11"/>
      <c r="AC35" s="11"/>
    </row>
    <row r="36" spans="1:29" s="10" customFormat="1" x14ac:dyDescent="0.25">
      <c r="A36" s="19" t="s">
        <v>2521</v>
      </c>
      <c r="B36" s="24" t="s">
        <v>14</v>
      </c>
      <c r="C36" s="18" t="s">
        <v>108</v>
      </c>
      <c r="D36" s="22" t="s">
        <v>108</v>
      </c>
      <c r="E36" s="24" t="s">
        <v>15</v>
      </c>
      <c r="F36" s="38" t="s">
        <v>265</v>
      </c>
      <c r="G36" s="137">
        <v>43707</v>
      </c>
      <c r="H36" s="19" t="s">
        <v>2068</v>
      </c>
      <c r="I36" s="19" t="s">
        <v>2069</v>
      </c>
      <c r="J36" s="49" t="s">
        <v>1193</v>
      </c>
      <c r="K36" s="88">
        <v>1210400</v>
      </c>
      <c r="Z36" s="11"/>
      <c r="AA36" s="11"/>
      <c r="AB36" s="11"/>
      <c r="AC36" s="11"/>
    </row>
    <row r="37" spans="1:29" s="10" customFormat="1" x14ac:dyDescent="0.25">
      <c r="A37" s="19" t="s">
        <v>2521</v>
      </c>
      <c r="B37" s="24" t="s">
        <v>14</v>
      </c>
      <c r="C37" s="18" t="s">
        <v>108</v>
      </c>
      <c r="D37" s="22" t="s">
        <v>108</v>
      </c>
      <c r="E37" s="24" t="s">
        <v>15</v>
      </c>
      <c r="F37" s="38" t="s">
        <v>265</v>
      </c>
      <c r="G37" s="137">
        <v>43707</v>
      </c>
      <c r="H37" s="19" t="s">
        <v>2070</v>
      </c>
      <c r="I37" s="24" t="s">
        <v>16</v>
      </c>
      <c r="J37" s="97" t="s">
        <v>2071</v>
      </c>
      <c r="K37" s="88">
        <v>117556</v>
      </c>
      <c r="Z37" s="11"/>
      <c r="AA37" s="11"/>
      <c r="AB37" s="11"/>
      <c r="AC37" s="11"/>
    </row>
    <row r="38" spans="1:29" s="10" customFormat="1" ht="30" x14ac:dyDescent="0.25">
      <c r="A38" s="29" t="s">
        <v>2506</v>
      </c>
      <c r="B38" s="24" t="s">
        <v>13</v>
      </c>
      <c r="C38" s="18" t="s">
        <v>108</v>
      </c>
      <c r="D38" s="22" t="s">
        <v>108</v>
      </c>
      <c r="E38" s="24" t="s">
        <v>24</v>
      </c>
      <c r="F38" s="75">
        <v>1190187</v>
      </c>
      <c r="G38" s="137">
        <v>43678</v>
      </c>
      <c r="H38" s="24" t="s">
        <v>65</v>
      </c>
      <c r="I38" s="24" t="s">
        <v>52</v>
      </c>
      <c r="J38" s="97" t="s">
        <v>42</v>
      </c>
      <c r="K38" s="96">
        <v>71400</v>
      </c>
      <c r="Z38" s="11"/>
      <c r="AA38" s="11"/>
      <c r="AB38" s="11"/>
      <c r="AC38" s="11"/>
    </row>
    <row r="39" spans="1:29" s="10" customFormat="1" x14ac:dyDescent="0.25">
      <c r="A39" s="29" t="s">
        <v>2506</v>
      </c>
      <c r="B39" s="29" t="s">
        <v>107</v>
      </c>
      <c r="C39" s="18" t="s">
        <v>108</v>
      </c>
      <c r="D39" s="22" t="s">
        <v>108</v>
      </c>
      <c r="E39" s="24" t="s">
        <v>24</v>
      </c>
      <c r="F39" s="75">
        <v>1190188</v>
      </c>
      <c r="G39" s="137">
        <v>43678</v>
      </c>
      <c r="H39" s="24" t="s">
        <v>66</v>
      </c>
      <c r="I39" s="24" t="s">
        <v>60</v>
      </c>
      <c r="J39" s="97" t="s">
        <v>55</v>
      </c>
      <c r="K39" s="96">
        <v>309305</v>
      </c>
      <c r="Z39" s="11"/>
      <c r="AA39" s="11"/>
      <c r="AB39" s="11"/>
      <c r="AC39" s="11"/>
    </row>
    <row r="40" spans="1:29" s="10" customFormat="1" ht="30" x14ac:dyDescent="0.25">
      <c r="A40" s="29" t="s">
        <v>2506</v>
      </c>
      <c r="B40" s="29" t="s">
        <v>107</v>
      </c>
      <c r="C40" s="18" t="s">
        <v>108</v>
      </c>
      <c r="D40" s="22" t="s">
        <v>108</v>
      </c>
      <c r="E40" s="19" t="s">
        <v>25</v>
      </c>
      <c r="F40" s="75">
        <v>1190055</v>
      </c>
      <c r="G40" s="137">
        <v>43678</v>
      </c>
      <c r="H40" s="24" t="s">
        <v>67</v>
      </c>
      <c r="I40" s="24" t="s">
        <v>86</v>
      </c>
      <c r="J40" s="45" t="s">
        <v>1770</v>
      </c>
      <c r="K40" s="96">
        <v>2260000</v>
      </c>
      <c r="Z40" s="11"/>
      <c r="AA40" s="11"/>
      <c r="AB40" s="11"/>
      <c r="AC40" s="11"/>
    </row>
    <row r="41" spans="1:29" s="10" customFormat="1" x14ac:dyDescent="0.25">
      <c r="A41" s="29" t="s">
        <v>2506</v>
      </c>
      <c r="B41" s="24" t="s">
        <v>13</v>
      </c>
      <c r="C41" s="18" t="s">
        <v>108</v>
      </c>
      <c r="D41" s="22" t="s">
        <v>108</v>
      </c>
      <c r="E41" s="24" t="s">
        <v>24</v>
      </c>
      <c r="F41" s="75">
        <v>1190190</v>
      </c>
      <c r="G41" s="137">
        <v>43678</v>
      </c>
      <c r="H41" s="24" t="s">
        <v>68</v>
      </c>
      <c r="I41" s="24" t="s">
        <v>37</v>
      </c>
      <c r="J41" s="97" t="s">
        <v>40</v>
      </c>
      <c r="K41" s="96">
        <v>333200</v>
      </c>
      <c r="Z41" s="11"/>
      <c r="AA41" s="11"/>
      <c r="AB41" s="11"/>
      <c r="AC41" s="11"/>
    </row>
    <row r="42" spans="1:29" s="10" customFormat="1" x14ac:dyDescent="0.25">
      <c r="A42" s="29" t="s">
        <v>2506</v>
      </c>
      <c r="B42" s="29" t="s">
        <v>107</v>
      </c>
      <c r="C42" s="18" t="s">
        <v>108</v>
      </c>
      <c r="D42" s="22" t="s">
        <v>108</v>
      </c>
      <c r="E42" s="19" t="s">
        <v>25</v>
      </c>
      <c r="F42" s="75">
        <v>1190056</v>
      </c>
      <c r="G42" s="137">
        <v>43682</v>
      </c>
      <c r="H42" s="24" t="s">
        <v>69</v>
      </c>
      <c r="I42" s="24" t="s">
        <v>87</v>
      </c>
      <c r="J42" s="97" t="s">
        <v>84</v>
      </c>
      <c r="K42" s="96">
        <v>191520</v>
      </c>
      <c r="Z42" s="11"/>
      <c r="AA42" s="11"/>
      <c r="AB42" s="11"/>
      <c r="AC42" s="11"/>
    </row>
    <row r="43" spans="1:29" s="10" customFormat="1" x14ac:dyDescent="0.25">
      <c r="A43" s="29" t="s">
        <v>2506</v>
      </c>
      <c r="B43" s="29" t="s">
        <v>107</v>
      </c>
      <c r="C43" s="18" t="s">
        <v>108</v>
      </c>
      <c r="D43" s="22" t="s">
        <v>108</v>
      </c>
      <c r="E43" s="19" t="s">
        <v>25</v>
      </c>
      <c r="F43" s="75">
        <v>1190057</v>
      </c>
      <c r="G43" s="137">
        <v>43682</v>
      </c>
      <c r="H43" s="24" t="s">
        <v>70</v>
      </c>
      <c r="I43" s="24" t="s">
        <v>45</v>
      </c>
      <c r="J43" s="97" t="s">
        <v>39</v>
      </c>
      <c r="K43" s="96">
        <v>43435</v>
      </c>
      <c r="Z43" s="11"/>
      <c r="AA43" s="11"/>
      <c r="AB43" s="11"/>
      <c r="AC43" s="11"/>
    </row>
    <row r="44" spans="1:29" ht="30" x14ac:dyDescent="0.3">
      <c r="A44" s="29" t="s">
        <v>2506</v>
      </c>
      <c r="B44" s="24" t="s">
        <v>13</v>
      </c>
      <c r="C44" s="18" t="s">
        <v>108</v>
      </c>
      <c r="D44" s="22" t="s">
        <v>108</v>
      </c>
      <c r="E44" s="24" t="s">
        <v>24</v>
      </c>
      <c r="F44" s="75">
        <v>1190191</v>
      </c>
      <c r="G44" s="137">
        <v>43683</v>
      </c>
      <c r="H44" s="24" t="s">
        <v>71</v>
      </c>
      <c r="I44" s="24" t="s">
        <v>102</v>
      </c>
      <c r="J44" s="97" t="s">
        <v>85</v>
      </c>
      <c r="K44" s="96">
        <v>892500</v>
      </c>
    </row>
    <row r="45" spans="1:29" ht="30" x14ac:dyDescent="0.3">
      <c r="A45" s="29" t="s">
        <v>2506</v>
      </c>
      <c r="B45" s="24" t="s">
        <v>13</v>
      </c>
      <c r="C45" s="18" t="s">
        <v>108</v>
      </c>
      <c r="D45" s="22" t="s">
        <v>108</v>
      </c>
      <c r="E45" s="24" t="s">
        <v>24</v>
      </c>
      <c r="F45" s="75">
        <v>1190192</v>
      </c>
      <c r="G45" s="137">
        <v>43684</v>
      </c>
      <c r="H45" s="24" t="s">
        <v>72</v>
      </c>
      <c r="I45" s="24" t="s">
        <v>48</v>
      </c>
      <c r="J45" s="97" t="s">
        <v>51</v>
      </c>
      <c r="K45" s="96">
        <v>1030897</v>
      </c>
    </row>
    <row r="46" spans="1:29" ht="30" x14ac:dyDescent="0.3">
      <c r="A46" s="29" t="s">
        <v>2506</v>
      </c>
      <c r="B46" s="24" t="s">
        <v>13</v>
      </c>
      <c r="C46" s="18" t="s">
        <v>108</v>
      </c>
      <c r="D46" s="22" t="s">
        <v>108</v>
      </c>
      <c r="E46" s="24" t="s">
        <v>24</v>
      </c>
      <c r="F46" s="75">
        <v>1190193</v>
      </c>
      <c r="G46" s="137">
        <v>43689</v>
      </c>
      <c r="H46" s="24" t="s">
        <v>73</v>
      </c>
      <c r="I46" s="24" t="s">
        <v>31</v>
      </c>
      <c r="J46" s="97" t="s">
        <v>23</v>
      </c>
      <c r="K46" s="96">
        <v>214200</v>
      </c>
    </row>
    <row r="47" spans="1:29" ht="30" x14ac:dyDescent="0.3">
      <c r="A47" s="29" t="s">
        <v>2506</v>
      </c>
      <c r="B47" s="24" t="s">
        <v>13</v>
      </c>
      <c r="C47" s="18" t="s">
        <v>108</v>
      </c>
      <c r="D47" s="22" t="s">
        <v>108</v>
      </c>
      <c r="E47" s="24" t="s">
        <v>24</v>
      </c>
      <c r="F47" s="75">
        <v>1190194</v>
      </c>
      <c r="G47" s="137">
        <v>43678</v>
      </c>
      <c r="H47" s="24" t="s">
        <v>74</v>
      </c>
      <c r="I47" s="24" t="s">
        <v>26</v>
      </c>
      <c r="J47" s="97" t="s">
        <v>29</v>
      </c>
      <c r="K47" s="96">
        <v>37000</v>
      </c>
    </row>
    <row r="48" spans="1:29" ht="30" x14ac:dyDescent="0.3">
      <c r="A48" s="29" t="s">
        <v>2506</v>
      </c>
      <c r="B48" s="24" t="s">
        <v>13</v>
      </c>
      <c r="C48" s="18" t="s">
        <v>108</v>
      </c>
      <c r="D48" s="22" t="s">
        <v>108</v>
      </c>
      <c r="E48" s="24" t="s">
        <v>24</v>
      </c>
      <c r="F48" s="75">
        <v>1190195</v>
      </c>
      <c r="G48" s="137">
        <v>43679</v>
      </c>
      <c r="H48" s="24" t="s">
        <v>75</v>
      </c>
      <c r="I48" s="24" t="s">
        <v>27</v>
      </c>
      <c r="J48" s="97" t="s">
        <v>28</v>
      </c>
      <c r="K48" s="96">
        <v>130900</v>
      </c>
    </row>
    <row r="49" spans="1:11" ht="30" x14ac:dyDescent="0.3">
      <c r="A49" s="29" t="s">
        <v>2506</v>
      </c>
      <c r="B49" s="29" t="s">
        <v>107</v>
      </c>
      <c r="C49" s="18" t="s">
        <v>108</v>
      </c>
      <c r="D49" s="22" t="s">
        <v>108</v>
      </c>
      <c r="E49" s="24" t="s">
        <v>24</v>
      </c>
      <c r="F49" s="75">
        <v>1190196</v>
      </c>
      <c r="G49" s="137">
        <v>43686</v>
      </c>
      <c r="H49" s="24" t="s">
        <v>76</v>
      </c>
      <c r="I49" s="24" t="s">
        <v>59</v>
      </c>
      <c r="J49" s="97" t="s">
        <v>33</v>
      </c>
      <c r="K49" s="96">
        <v>148168</v>
      </c>
    </row>
    <row r="50" spans="1:11" ht="30" x14ac:dyDescent="0.3">
      <c r="A50" s="29" t="s">
        <v>2506</v>
      </c>
      <c r="B50" s="29" t="s">
        <v>107</v>
      </c>
      <c r="C50" s="18" t="s">
        <v>108</v>
      </c>
      <c r="D50" s="22" t="s">
        <v>108</v>
      </c>
      <c r="E50" s="24" t="s">
        <v>24</v>
      </c>
      <c r="F50" s="75">
        <v>1190197</v>
      </c>
      <c r="G50" s="137">
        <v>43686</v>
      </c>
      <c r="H50" s="24" t="s">
        <v>77</v>
      </c>
      <c r="I50" s="24" t="s">
        <v>59</v>
      </c>
      <c r="J50" s="97" t="s">
        <v>33</v>
      </c>
      <c r="K50" s="96">
        <v>106568</v>
      </c>
    </row>
    <row r="51" spans="1:11" x14ac:dyDescent="0.3">
      <c r="A51" s="29" t="s">
        <v>2506</v>
      </c>
      <c r="B51" s="29" t="s">
        <v>107</v>
      </c>
      <c r="C51" s="18" t="s">
        <v>108</v>
      </c>
      <c r="D51" s="22" t="s">
        <v>108</v>
      </c>
      <c r="E51" s="24" t="s">
        <v>24</v>
      </c>
      <c r="F51" s="75">
        <v>1190198</v>
      </c>
      <c r="G51" s="137">
        <v>43686</v>
      </c>
      <c r="H51" s="24" t="s">
        <v>78</v>
      </c>
      <c r="I51" s="24" t="s">
        <v>59</v>
      </c>
      <c r="J51" s="97" t="s">
        <v>33</v>
      </c>
      <c r="K51" s="96">
        <v>95368</v>
      </c>
    </row>
    <row r="52" spans="1:11" ht="30" x14ac:dyDescent="0.3">
      <c r="A52" s="29" t="s">
        <v>2506</v>
      </c>
      <c r="B52" s="29" t="s">
        <v>107</v>
      </c>
      <c r="C52" s="18" t="s">
        <v>108</v>
      </c>
      <c r="D52" s="22" t="s">
        <v>108</v>
      </c>
      <c r="E52" s="24" t="s">
        <v>24</v>
      </c>
      <c r="F52" s="75">
        <v>1190199</v>
      </c>
      <c r="G52" s="137">
        <v>43686</v>
      </c>
      <c r="H52" s="24" t="s">
        <v>79</v>
      </c>
      <c r="I52" s="24" t="s">
        <v>59</v>
      </c>
      <c r="J52" s="97" t="s">
        <v>33</v>
      </c>
      <c r="K52" s="96">
        <v>122968</v>
      </c>
    </row>
    <row r="53" spans="1:11" ht="30" x14ac:dyDescent="0.3">
      <c r="A53" s="29" t="s">
        <v>2506</v>
      </c>
      <c r="B53" s="29" t="s">
        <v>107</v>
      </c>
      <c r="C53" s="18" t="s">
        <v>108</v>
      </c>
      <c r="D53" s="22" t="s">
        <v>108</v>
      </c>
      <c r="E53" s="24" t="s">
        <v>24</v>
      </c>
      <c r="F53" s="75">
        <v>1190200</v>
      </c>
      <c r="G53" s="137">
        <v>43690</v>
      </c>
      <c r="H53" s="24" t="s">
        <v>80</v>
      </c>
      <c r="I53" s="24" t="s">
        <v>38</v>
      </c>
      <c r="J53" s="97" t="s">
        <v>41</v>
      </c>
      <c r="K53" s="96">
        <v>254622</v>
      </c>
    </row>
    <row r="54" spans="1:11" ht="45" x14ac:dyDescent="0.3">
      <c r="A54" s="29" t="s">
        <v>2506</v>
      </c>
      <c r="B54" s="29" t="s">
        <v>107</v>
      </c>
      <c r="C54" s="18" t="s">
        <v>108</v>
      </c>
      <c r="D54" s="22" t="s">
        <v>108</v>
      </c>
      <c r="E54" s="24" t="s">
        <v>24</v>
      </c>
      <c r="F54" s="75">
        <v>1190201</v>
      </c>
      <c r="G54" s="137">
        <v>43691</v>
      </c>
      <c r="H54" s="24" t="s">
        <v>2524</v>
      </c>
      <c r="I54" s="24" t="s">
        <v>59</v>
      </c>
      <c r="J54" s="97" t="s">
        <v>33</v>
      </c>
      <c r="K54" s="96">
        <v>144816</v>
      </c>
    </row>
    <row r="55" spans="1:11" ht="60" x14ac:dyDescent="0.3">
      <c r="A55" s="29" t="s">
        <v>2506</v>
      </c>
      <c r="B55" s="29" t="s">
        <v>107</v>
      </c>
      <c r="C55" s="18" t="s">
        <v>108</v>
      </c>
      <c r="D55" s="22" t="s">
        <v>108</v>
      </c>
      <c r="E55" s="24" t="s">
        <v>24</v>
      </c>
      <c r="F55" s="75">
        <v>1190202</v>
      </c>
      <c r="G55" s="137">
        <v>43691</v>
      </c>
      <c r="H55" s="24" t="s">
        <v>81</v>
      </c>
      <c r="I55" s="24" t="s">
        <v>59</v>
      </c>
      <c r="J55" s="97" t="s">
        <v>33</v>
      </c>
      <c r="K55" s="96">
        <v>222384</v>
      </c>
    </row>
    <row r="56" spans="1:11" x14ac:dyDescent="0.3">
      <c r="A56" s="29" t="s">
        <v>2506</v>
      </c>
      <c r="B56" s="29" t="s">
        <v>107</v>
      </c>
      <c r="C56" s="18" t="s">
        <v>108</v>
      </c>
      <c r="D56" s="22" t="s">
        <v>108</v>
      </c>
      <c r="E56" s="24" t="s">
        <v>24</v>
      </c>
      <c r="F56" s="75">
        <v>1190203</v>
      </c>
      <c r="G56" s="137">
        <v>43693</v>
      </c>
      <c r="H56" s="24" t="s">
        <v>82</v>
      </c>
      <c r="I56" s="24" t="s">
        <v>59</v>
      </c>
      <c r="J56" s="97" t="s">
        <v>33</v>
      </c>
      <c r="K56" s="96">
        <v>48284</v>
      </c>
    </row>
    <row r="57" spans="1:11" x14ac:dyDescent="0.3">
      <c r="A57" s="29" t="s">
        <v>2506</v>
      </c>
      <c r="B57" s="29" t="s">
        <v>107</v>
      </c>
      <c r="C57" s="18" t="s">
        <v>108</v>
      </c>
      <c r="D57" s="22" t="s">
        <v>108</v>
      </c>
      <c r="E57" s="24" t="s">
        <v>24</v>
      </c>
      <c r="F57" s="75">
        <v>1190204</v>
      </c>
      <c r="G57" s="137">
        <v>43679</v>
      </c>
      <c r="H57" s="24" t="s">
        <v>83</v>
      </c>
      <c r="I57" s="24" t="s">
        <v>59</v>
      </c>
      <c r="J57" s="97" t="s">
        <v>33</v>
      </c>
      <c r="K57" s="96">
        <v>79288</v>
      </c>
    </row>
    <row r="58" spans="1:11" ht="30" x14ac:dyDescent="0.3">
      <c r="A58" s="29" t="s">
        <v>2506</v>
      </c>
      <c r="B58" s="24" t="s">
        <v>13</v>
      </c>
      <c r="C58" s="18" t="s">
        <v>108</v>
      </c>
      <c r="D58" s="22" t="s">
        <v>108</v>
      </c>
      <c r="E58" s="24" t="s">
        <v>24</v>
      </c>
      <c r="F58" s="75">
        <v>1190205</v>
      </c>
      <c r="G58" s="137">
        <v>43696</v>
      </c>
      <c r="H58" s="24" t="s">
        <v>88</v>
      </c>
      <c r="I58" s="24" t="s">
        <v>27</v>
      </c>
      <c r="J58" s="97" t="s">
        <v>28</v>
      </c>
      <c r="K58" s="96">
        <v>780000</v>
      </c>
    </row>
    <row r="59" spans="1:11" ht="30" x14ac:dyDescent="0.3">
      <c r="A59" s="29" t="s">
        <v>2506</v>
      </c>
      <c r="B59" s="24" t="s">
        <v>13</v>
      </c>
      <c r="C59" s="18" t="s">
        <v>108</v>
      </c>
      <c r="D59" s="22" t="s">
        <v>108</v>
      </c>
      <c r="E59" s="24" t="s">
        <v>24</v>
      </c>
      <c r="F59" s="75">
        <v>1190206</v>
      </c>
      <c r="G59" s="137">
        <v>43696</v>
      </c>
      <c r="H59" s="24" t="s">
        <v>2625</v>
      </c>
      <c r="I59" s="24" t="s">
        <v>103</v>
      </c>
      <c r="J59" s="97" t="s">
        <v>100</v>
      </c>
      <c r="K59" s="96">
        <v>300000</v>
      </c>
    </row>
    <row r="60" spans="1:11" ht="30" x14ac:dyDescent="0.3">
      <c r="A60" s="29" t="s">
        <v>2506</v>
      </c>
      <c r="B60" s="24" t="s">
        <v>13</v>
      </c>
      <c r="C60" s="18" t="s">
        <v>108</v>
      </c>
      <c r="D60" s="22" t="s">
        <v>108</v>
      </c>
      <c r="E60" s="24" t="s">
        <v>24</v>
      </c>
      <c r="F60" s="75">
        <v>1190207</v>
      </c>
      <c r="G60" s="137">
        <v>43696</v>
      </c>
      <c r="H60" s="24" t="s">
        <v>89</v>
      </c>
      <c r="I60" s="24" t="s">
        <v>104</v>
      </c>
      <c r="J60" s="97" t="s">
        <v>58</v>
      </c>
      <c r="K60" s="96">
        <v>971040</v>
      </c>
    </row>
    <row r="61" spans="1:11" ht="30" x14ac:dyDescent="0.3">
      <c r="A61" s="29" t="s">
        <v>2506</v>
      </c>
      <c r="B61" s="24" t="s">
        <v>13</v>
      </c>
      <c r="C61" s="18" t="s">
        <v>108</v>
      </c>
      <c r="D61" s="22" t="s">
        <v>108</v>
      </c>
      <c r="E61" s="24" t="s">
        <v>24</v>
      </c>
      <c r="F61" s="75">
        <v>1190208</v>
      </c>
      <c r="G61" s="137">
        <v>43696</v>
      </c>
      <c r="H61" s="24" t="s">
        <v>90</v>
      </c>
      <c r="I61" s="24" t="s">
        <v>106</v>
      </c>
      <c r="J61" s="97" t="s">
        <v>57</v>
      </c>
      <c r="K61" s="96">
        <v>2096500</v>
      </c>
    </row>
    <row r="62" spans="1:11" ht="30" x14ac:dyDescent="0.3">
      <c r="A62" s="29" t="s">
        <v>2506</v>
      </c>
      <c r="B62" s="24" t="s">
        <v>13</v>
      </c>
      <c r="C62" s="18" t="s">
        <v>108</v>
      </c>
      <c r="D62" s="22" t="s">
        <v>108</v>
      </c>
      <c r="E62" s="24" t="s">
        <v>24</v>
      </c>
      <c r="F62" s="75">
        <v>1190209</v>
      </c>
      <c r="G62" s="137">
        <v>43697</v>
      </c>
      <c r="H62" s="24" t="s">
        <v>91</v>
      </c>
      <c r="I62" s="24" t="s">
        <v>52</v>
      </c>
      <c r="J62" s="97" t="s">
        <v>42</v>
      </c>
      <c r="K62" s="96">
        <v>2023000</v>
      </c>
    </row>
    <row r="63" spans="1:11" ht="30" x14ac:dyDescent="0.3">
      <c r="A63" s="29" t="s">
        <v>2506</v>
      </c>
      <c r="B63" s="24" t="s">
        <v>13</v>
      </c>
      <c r="C63" s="18" t="s">
        <v>108</v>
      </c>
      <c r="D63" s="22" t="s">
        <v>108</v>
      </c>
      <c r="E63" s="24" t="s">
        <v>24</v>
      </c>
      <c r="F63" s="75">
        <v>1190210</v>
      </c>
      <c r="G63" s="137">
        <v>43698</v>
      </c>
      <c r="H63" s="24" t="s">
        <v>92</v>
      </c>
      <c r="I63" s="24" t="s">
        <v>105</v>
      </c>
      <c r="J63" s="97" t="s">
        <v>101</v>
      </c>
      <c r="K63" s="96">
        <v>550000</v>
      </c>
    </row>
    <row r="64" spans="1:11" ht="30" x14ac:dyDescent="0.3">
      <c r="A64" s="29" t="s">
        <v>2506</v>
      </c>
      <c r="B64" s="29" t="s">
        <v>107</v>
      </c>
      <c r="C64" s="18" t="s">
        <v>108</v>
      </c>
      <c r="D64" s="22" t="s">
        <v>108</v>
      </c>
      <c r="E64" s="24" t="s">
        <v>24</v>
      </c>
      <c r="F64" s="75">
        <v>1190211</v>
      </c>
      <c r="G64" s="137">
        <v>43697</v>
      </c>
      <c r="H64" s="24" t="s">
        <v>93</v>
      </c>
      <c r="I64" s="24" t="s">
        <v>34</v>
      </c>
      <c r="J64" s="97" t="s">
        <v>33</v>
      </c>
      <c r="K64" s="96">
        <v>125928</v>
      </c>
    </row>
    <row r="65" spans="1:11" ht="45" x14ac:dyDescent="0.3">
      <c r="A65" s="29" t="s">
        <v>2506</v>
      </c>
      <c r="B65" s="29" t="s">
        <v>107</v>
      </c>
      <c r="C65" s="18" t="s">
        <v>108</v>
      </c>
      <c r="D65" s="22" t="s">
        <v>108</v>
      </c>
      <c r="E65" s="24" t="s">
        <v>24</v>
      </c>
      <c r="F65" s="75">
        <v>1190212</v>
      </c>
      <c r="G65" s="137">
        <v>43700</v>
      </c>
      <c r="H65" s="24" t="s">
        <v>94</v>
      </c>
      <c r="I65" s="24" t="s">
        <v>34</v>
      </c>
      <c r="J65" s="97" t="s">
        <v>33</v>
      </c>
      <c r="K65" s="96">
        <v>294986</v>
      </c>
    </row>
    <row r="66" spans="1:11" x14ac:dyDescent="0.3">
      <c r="A66" s="29" t="s">
        <v>2506</v>
      </c>
      <c r="B66" s="29" t="s">
        <v>107</v>
      </c>
      <c r="C66" s="18" t="s">
        <v>108</v>
      </c>
      <c r="D66" s="22" t="s">
        <v>108</v>
      </c>
      <c r="E66" s="19" t="s">
        <v>25</v>
      </c>
      <c r="F66" s="75">
        <v>1190058</v>
      </c>
      <c r="G66" s="137">
        <v>43704</v>
      </c>
      <c r="H66" s="24" t="s">
        <v>95</v>
      </c>
      <c r="I66" s="24" t="s">
        <v>45</v>
      </c>
      <c r="J66" s="97" t="s">
        <v>39</v>
      </c>
      <c r="K66" s="96">
        <v>129245</v>
      </c>
    </row>
    <row r="67" spans="1:11" ht="30" x14ac:dyDescent="0.3">
      <c r="A67" s="29" t="s">
        <v>2506</v>
      </c>
      <c r="B67" s="29" t="s">
        <v>107</v>
      </c>
      <c r="C67" s="18" t="s">
        <v>108</v>
      </c>
      <c r="D67" s="22" t="s">
        <v>108</v>
      </c>
      <c r="E67" s="24" t="s">
        <v>24</v>
      </c>
      <c r="F67" s="75">
        <v>1190213</v>
      </c>
      <c r="G67" s="137">
        <v>43704</v>
      </c>
      <c r="H67" s="24" t="s">
        <v>96</v>
      </c>
      <c r="I67" s="24" t="s">
        <v>34</v>
      </c>
      <c r="J67" s="97" t="s">
        <v>33</v>
      </c>
      <c r="K67" s="96">
        <v>75840</v>
      </c>
    </row>
    <row r="68" spans="1:11" ht="30" x14ac:dyDescent="0.3">
      <c r="A68" s="29" t="s">
        <v>2506</v>
      </c>
      <c r="B68" s="24" t="s">
        <v>13</v>
      </c>
      <c r="C68" s="18" t="s">
        <v>108</v>
      </c>
      <c r="D68" s="22" t="s">
        <v>108</v>
      </c>
      <c r="E68" s="24" t="s">
        <v>24</v>
      </c>
      <c r="F68" s="75">
        <v>1190214</v>
      </c>
      <c r="G68" s="137">
        <v>43705</v>
      </c>
      <c r="H68" s="24" t="s">
        <v>97</v>
      </c>
      <c r="I68" s="24" t="s">
        <v>63</v>
      </c>
      <c r="J68" s="97" t="s">
        <v>64</v>
      </c>
      <c r="K68" s="96">
        <v>55556</v>
      </c>
    </row>
    <row r="69" spans="1:11" x14ac:dyDescent="0.3">
      <c r="A69" s="29" t="s">
        <v>2506</v>
      </c>
      <c r="B69" s="24" t="s">
        <v>13</v>
      </c>
      <c r="C69" s="18" t="s">
        <v>108</v>
      </c>
      <c r="D69" s="22" t="s">
        <v>108</v>
      </c>
      <c r="E69" s="19" t="s">
        <v>25</v>
      </c>
      <c r="F69" s="75">
        <v>1190059</v>
      </c>
      <c r="G69" s="137">
        <v>43697</v>
      </c>
      <c r="H69" s="24" t="s">
        <v>98</v>
      </c>
      <c r="I69" s="24" t="s">
        <v>99</v>
      </c>
      <c r="J69" s="97" t="s">
        <v>50</v>
      </c>
      <c r="K69" s="96">
        <v>80444</v>
      </c>
    </row>
    <row r="70" spans="1:11" x14ac:dyDescent="0.3">
      <c r="A70" s="29" t="s">
        <v>2506</v>
      </c>
      <c r="B70" s="24" t="s">
        <v>14</v>
      </c>
      <c r="C70" s="18" t="s">
        <v>108</v>
      </c>
      <c r="D70" s="22" t="s">
        <v>108</v>
      </c>
      <c r="E70" s="24" t="s">
        <v>15</v>
      </c>
      <c r="F70" s="75">
        <v>426</v>
      </c>
      <c r="G70" s="137">
        <v>43690</v>
      </c>
      <c r="H70" s="24" t="s">
        <v>44</v>
      </c>
      <c r="I70" s="24" t="s">
        <v>16</v>
      </c>
      <c r="J70" s="97" t="s">
        <v>17</v>
      </c>
      <c r="K70" s="96">
        <v>13915</v>
      </c>
    </row>
    <row r="71" spans="1:11" x14ac:dyDescent="0.3">
      <c r="A71" s="29" t="s">
        <v>2506</v>
      </c>
      <c r="B71" s="24" t="s">
        <v>14</v>
      </c>
      <c r="C71" s="18" t="s">
        <v>108</v>
      </c>
      <c r="D71" s="22" t="s">
        <v>108</v>
      </c>
      <c r="E71" s="24" t="s">
        <v>15</v>
      </c>
      <c r="F71" s="75">
        <v>426</v>
      </c>
      <c r="G71" s="137">
        <v>43690</v>
      </c>
      <c r="H71" s="24" t="s">
        <v>18</v>
      </c>
      <c r="I71" s="24" t="s">
        <v>16</v>
      </c>
      <c r="J71" s="97" t="s">
        <v>17</v>
      </c>
      <c r="K71" s="96">
        <v>127393</v>
      </c>
    </row>
    <row r="72" spans="1:11" x14ac:dyDescent="0.3">
      <c r="A72" s="29" t="s">
        <v>2506</v>
      </c>
      <c r="B72" s="24" t="s">
        <v>14</v>
      </c>
      <c r="C72" s="18" t="s">
        <v>108</v>
      </c>
      <c r="D72" s="22" t="s">
        <v>108</v>
      </c>
      <c r="E72" s="24" t="s">
        <v>15</v>
      </c>
      <c r="F72" s="75">
        <v>426</v>
      </c>
      <c r="G72" s="137">
        <v>43690</v>
      </c>
      <c r="H72" s="24" t="s">
        <v>35</v>
      </c>
      <c r="I72" s="24" t="s">
        <v>16</v>
      </c>
      <c r="J72" s="97" t="s">
        <v>17</v>
      </c>
      <c r="K72" s="96">
        <v>20441</v>
      </c>
    </row>
    <row r="73" spans="1:11" x14ac:dyDescent="0.3">
      <c r="A73" s="29" t="s">
        <v>2506</v>
      </c>
      <c r="B73" s="24" t="s">
        <v>14</v>
      </c>
      <c r="C73" s="18" t="s">
        <v>108</v>
      </c>
      <c r="D73" s="22" t="s">
        <v>108</v>
      </c>
      <c r="E73" s="24" t="s">
        <v>15</v>
      </c>
      <c r="F73" s="75">
        <v>426</v>
      </c>
      <c r="G73" s="137">
        <v>43690</v>
      </c>
      <c r="H73" s="24" t="s">
        <v>36</v>
      </c>
      <c r="I73" s="24" t="s">
        <v>16</v>
      </c>
      <c r="J73" s="97" t="s">
        <v>17</v>
      </c>
      <c r="K73" s="96">
        <v>38384</v>
      </c>
    </row>
    <row r="74" spans="1:11" x14ac:dyDescent="0.3">
      <c r="A74" s="29" t="s">
        <v>2506</v>
      </c>
      <c r="B74" s="24" t="s">
        <v>14</v>
      </c>
      <c r="C74" s="18" t="s">
        <v>108</v>
      </c>
      <c r="D74" s="22" t="s">
        <v>108</v>
      </c>
      <c r="E74" s="24" t="s">
        <v>15</v>
      </c>
      <c r="F74" s="75">
        <v>426</v>
      </c>
      <c r="G74" s="137">
        <v>43690</v>
      </c>
      <c r="H74" s="24" t="s">
        <v>43</v>
      </c>
      <c r="I74" s="24" t="s">
        <v>16</v>
      </c>
      <c r="J74" s="97" t="s">
        <v>17</v>
      </c>
      <c r="K74" s="96">
        <v>40015</v>
      </c>
    </row>
    <row r="75" spans="1:11" x14ac:dyDescent="0.3">
      <c r="A75" s="29" t="s">
        <v>2506</v>
      </c>
      <c r="B75" s="24" t="s">
        <v>14</v>
      </c>
      <c r="C75" s="18" t="s">
        <v>108</v>
      </c>
      <c r="D75" s="22" t="s">
        <v>108</v>
      </c>
      <c r="E75" s="24" t="s">
        <v>15</v>
      </c>
      <c r="F75" s="75">
        <v>426</v>
      </c>
      <c r="G75" s="137">
        <v>43690</v>
      </c>
      <c r="H75" s="24" t="s">
        <v>53</v>
      </c>
      <c r="I75" s="24" t="s">
        <v>16</v>
      </c>
      <c r="J75" s="97" t="s">
        <v>17</v>
      </c>
      <c r="K75" s="96">
        <v>110159</v>
      </c>
    </row>
    <row r="76" spans="1:11" x14ac:dyDescent="0.3">
      <c r="A76" s="29" t="s">
        <v>2506</v>
      </c>
      <c r="B76" s="24" t="s">
        <v>14</v>
      </c>
      <c r="C76" s="18" t="s">
        <v>108</v>
      </c>
      <c r="D76" s="22" t="s">
        <v>108</v>
      </c>
      <c r="E76" s="24" t="s">
        <v>15</v>
      </c>
      <c r="F76" s="75">
        <v>438</v>
      </c>
      <c r="G76" s="137">
        <v>43696</v>
      </c>
      <c r="H76" s="24" t="s">
        <v>19</v>
      </c>
      <c r="I76" s="24" t="s">
        <v>20</v>
      </c>
      <c r="J76" s="97" t="s">
        <v>21</v>
      </c>
      <c r="K76" s="96">
        <v>33063</v>
      </c>
    </row>
    <row r="77" spans="1:11" x14ac:dyDescent="0.3">
      <c r="A77" s="29" t="s">
        <v>2506</v>
      </c>
      <c r="B77" s="24" t="s">
        <v>14</v>
      </c>
      <c r="C77" s="18" t="s">
        <v>108</v>
      </c>
      <c r="D77" s="22" t="s">
        <v>108</v>
      </c>
      <c r="E77" s="24" t="s">
        <v>15</v>
      </c>
      <c r="F77" s="75">
        <v>438</v>
      </c>
      <c r="G77" s="137">
        <v>43696</v>
      </c>
      <c r="H77" s="24" t="s">
        <v>19</v>
      </c>
      <c r="I77" s="24" t="s">
        <v>20</v>
      </c>
      <c r="J77" s="97" t="s">
        <v>21</v>
      </c>
      <c r="K77" s="96">
        <v>20740</v>
      </c>
    </row>
    <row r="78" spans="1:11" x14ac:dyDescent="0.3">
      <c r="A78" s="29" t="s">
        <v>2506</v>
      </c>
      <c r="B78" s="24" t="s">
        <v>14</v>
      </c>
      <c r="C78" s="18" t="s">
        <v>108</v>
      </c>
      <c r="D78" s="22" t="s">
        <v>108</v>
      </c>
      <c r="E78" s="24" t="s">
        <v>15</v>
      </c>
      <c r="F78" s="75">
        <v>438</v>
      </c>
      <c r="G78" s="137">
        <v>43696</v>
      </c>
      <c r="H78" s="24" t="s">
        <v>19</v>
      </c>
      <c r="I78" s="24" t="s">
        <v>20</v>
      </c>
      <c r="J78" s="97" t="s">
        <v>21</v>
      </c>
      <c r="K78" s="96">
        <v>827</v>
      </c>
    </row>
    <row r="79" spans="1:11" x14ac:dyDescent="0.3">
      <c r="A79" s="19" t="s">
        <v>2522</v>
      </c>
      <c r="B79" s="29" t="s">
        <v>107</v>
      </c>
      <c r="C79" s="18" t="s">
        <v>108</v>
      </c>
      <c r="D79" s="22" t="s">
        <v>108</v>
      </c>
      <c r="E79" s="24" t="s">
        <v>24</v>
      </c>
      <c r="F79" s="18" t="s">
        <v>2072</v>
      </c>
      <c r="G79" s="143">
        <v>43679</v>
      </c>
      <c r="H79" s="29" t="s">
        <v>2073</v>
      </c>
      <c r="I79" s="29" t="s">
        <v>46</v>
      </c>
      <c r="J79" s="45" t="s">
        <v>960</v>
      </c>
      <c r="K79" s="91">
        <v>455682</v>
      </c>
    </row>
    <row r="80" spans="1:11" ht="30" x14ac:dyDescent="0.3">
      <c r="A80" s="19" t="s">
        <v>2522</v>
      </c>
      <c r="B80" s="29" t="s">
        <v>107</v>
      </c>
      <c r="C80" s="18" t="s">
        <v>108</v>
      </c>
      <c r="D80" s="22" t="s">
        <v>108</v>
      </c>
      <c r="E80" s="24" t="s">
        <v>24</v>
      </c>
      <c r="F80" s="18" t="s">
        <v>2074</v>
      </c>
      <c r="G80" s="143">
        <v>43679</v>
      </c>
      <c r="H80" s="29" t="s">
        <v>2075</v>
      </c>
      <c r="I80" s="29" t="s">
        <v>59</v>
      </c>
      <c r="J80" s="45" t="s">
        <v>586</v>
      </c>
      <c r="K80" s="91">
        <v>204888</v>
      </c>
    </row>
    <row r="81" spans="1:11" x14ac:dyDescent="0.3">
      <c r="A81" s="19" t="s">
        <v>2522</v>
      </c>
      <c r="B81" s="29" t="s">
        <v>107</v>
      </c>
      <c r="C81" s="18" t="s">
        <v>108</v>
      </c>
      <c r="D81" s="22" t="s">
        <v>108</v>
      </c>
      <c r="E81" s="24" t="s">
        <v>24</v>
      </c>
      <c r="F81" s="18" t="s">
        <v>2076</v>
      </c>
      <c r="G81" s="143">
        <v>43679</v>
      </c>
      <c r="H81" s="29" t="s">
        <v>2077</v>
      </c>
      <c r="I81" s="29" t="s">
        <v>59</v>
      </c>
      <c r="J81" s="45" t="s">
        <v>586</v>
      </c>
      <c r="K81" s="91">
        <v>64230</v>
      </c>
    </row>
    <row r="82" spans="1:11" x14ac:dyDescent="0.3">
      <c r="A82" s="19" t="s">
        <v>2522</v>
      </c>
      <c r="B82" s="29" t="s">
        <v>107</v>
      </c>
      <c r="C82" s="18" t="s">
        <v>108</v>
      </c>
      <c r="D82" s="22" t="s">
        <v>108</v>
      </c>
      <c r="E82" s="24" t="s">
        <v>24</v>
      </c>
      <c r="F82" s="18" t="s">
        <v>2078</v>
      </c>
      <c r="G82" s="143">
        <v>43679</v>
      </c>
      <c r="H82" s="29" t="s">
        <v>2079</v>
      </c>
      <c r="I82" s="29" t="s">
        <v>59</v>
      </c>
      <c r="J82" s="45" t="s">
        <v>586</v>
      </c>
      <c r="K82" s="91">
        <v>251236</v>
      </c>
    </row>
    <row r="83" spans="1:11" x14ac:dyDescent="0.3">
      <c r="A83" s="19" t="s">
        <v>2522</v>
      </c>
      <c r="B83" s="29" t="s">
        <v>107</v>
      </c>
      <c r="C83" s="18" t="s">
        <v>108</v>
      </c>
      <c r="D83" s="22" t="s">
        <v>108</v>
      </c>
      <c r="E83" s="19" t="s">
        <v>25</v>
      </c>
      <c r="F83" s="18" t="s">
        <v>2080</v>
      </c>
      <c r="G83" s="143">
        <v>43679</v>
      </c>
      <c r="H83" s="29" t="s">
        <v>2081</v>
      </c>
      <c r="I83" s="29" t="s">
        <v>2082</v>
      </c>
      <c r="J83" s="45" t="s">
        <v>2083</v>
      </c>
      <c r="K83" s="91">
        <v>113387</v>
      </c>
    </row>
    <row r="84" spans="1:11" x14ac:dyDescent="0.3">
      <c r="A84" s="19" t="s">
        <v>2522</v>
      </c>
      <c r="B84" s="29" t="s">
        <v>107</v>
      </c>
      <c r="C84" s="18" t="s">
        <v>108</v>
      </c>
      <c r="D84" s="22" t="s">
        <v>108</v>
      </c>
      <c r="E84" s="24" t="s">
        <v>24</v>
      </c>
      <c r="F84" s="18" t="s">
        <v>2084</v>
      </c>
      <c r="G84" s="143">
        <v>43682</v>
      </c>
      <c r="H84" s="29" t="s">
        <v>2085</v>
      </c>
      <c r="I84" s="29" t="s">
        <v>59</v>
      </c>
      <c r="J84" s="45" t="s">
        <v>586</v>
      </c>
      <c r="K84" s="91">
        <v>272068</v>
      </c>
    </row>
    <row r="85" spans="1:11" x14ac:dyDescent="0.3">
      <c r="A85" s="19" t="s">
        <v>2522</v>
      </c>
      <c r="B85" s="29" t="s">
        <v>107</v>
      </c>
      <c r="C85" s="18" t="s">
        <v>108</v>
      </c>
      <c r="D85" s="22" t="s">
        <v>108</v>
      </c>
      <c r="E85" s="24" t="s">
        <v>24</v>
      </c>
      <c r="F85" s="18" t="s">
        <v>2086</v>
      </c>
      <c r="G85" s="143">
        <v>43684</v>
      </c>
      <c r="H85" s="29" t="s">
        <v>2087</v>
      </c>
      <c r="I85" s="29" t="s">
        <v>59</v>
      </c>
      <c r="J85" s="45" t="s">
        <v>586</v>
      </c>
      <c r="K85" s="91">
        <v>124968</v>
      </c>
    </row>
    <row r="86" spans="1:11" ht="45" x14ac:dyDescent="0.3">
      <c r="A86" s="19" t="s">
        <v>2522</v>
      </c>
      <c r="B86" s="29" t="s">
        <v>138</v>
      </c>
      <c r="C86" s="18" t="s">
        <v>108</v>
      </c>
      <c r="D86" s="22" t="s">
        <v>108</v>
      </c>
      <c r="E86" s="24" t="s">
        <v>24</v>
      </c>
      <c r="F86" s="18">
        <v>2190227</v>
      </c>
      <c r="G86" s="143">
        <v>43684</v>
      </c>
      <c r="H86" s="29" t="s">
        <v>2088</v>
      </c>
      <c r="I86" s="29" t="s">
        <v>59</v>
      </c>
      <c r="J86" s="45" t="s">
        <v>586</v>
      </c>
      <c r="K86" s="91">
        <v>211338</v>
      </c>
    </row>
    <row r="87" spans="1:11" ht="30" x14ac:dyDescent="0.3">
      <c r="A87" s="19" t="s">
        <v>2522</v>
      </c>
      <c r="B87" s="29" t="s">
        <v>107</v>
      </c>
      <c r="C87" s="18" t="s">
        <v>108</v>
      </c>
      <c r="D87" s="22" t="s">
        <v>108</v>
      </c>
      <c r="E87" s="24" t="s">
        <v>24</v>
      </c>
      <c r="F87" s="18" t="s">
        <v>2089</v>
      </c>
      <c r="G87" s="143">
        <v>43686</v>
      </c>
      <c r="H87" s="29" t="s">
        <v>2626</v>
      </c>
      <c r="I87" s="29" t="s">
        <v>2090</v>
      </c>
      <c r="J87" s="45" t="s">
        <v>2091</v>
      </c>
      <c r="K87" s="91">
        <v>72578</v>
      </c>
    </row>
    <row r="88" spans="1:11" ht="30" x14ac:dyDescent="0.3">
      <c r="A88" s="19" t="s">
        <v>2522</v>
      </c>
      <c r="B88" s="29" t="s">
        <v>107</v>
      </c>
      <c r="C88" s="18" t="s">
        <v>108</v>
      </c>
      <c r="D88" s="22" t="s">
        <v>108</v>
      </c>
      <c r="E88" s="24" t="s">
        <v>24</v>
      </c>
      <c r="F88" s="18" t="s">
        <v>2092</v>
      </c>
      <c r="G88" s="143">
        <v>43686</v>
      </c>
      <c r="H88" s="29" t="s">
        <v>2093</v>
      </c>
      <c r="I88" s="29" t="s">
        <v>59</v>
      </c>
      <c r="J88" s="45" t="s">
        <v>586</v>
      </c>
      <c r="K88" s="91">
        <v>55192</v>
      </c>
    </row>
    <row r="89" spans="1:11" ht="45" x14ac:dyDescent="0.3">
      <c r="A89" s="19" t="s">
        <v>2522</v>
      </c>
      <c r="B89" s="29" t="s">
        <v>138</v>
      </c>
      <c r="C89" s="18" t="s">
        <v>108</v>
      </c>
      <c r="D89" s="22" t="s">
        <v>108</v>
      </c>
      <c r="E89" s="24" t="s">
        <v>24</v>
      </c>
      <c r="F89" s="18">
        <v>2190231</v>
      </c>
      <c r="G89" s="143">
        <v>43691</v>
      </c>
      <c r="H89" s="29" t="s">
        <v>2094</v>
      </c>
      <c r="I89" s="29" t="s">
        <v>59</v>
      </c>
      <c r="J89" s="45" t="s">
        <v>586</v>
      </c>
      <c r="K89" s="91">
        <v>55191</v>
      </c>
    </row>
    <row r="90" spans="1:11" ht="45" x14ac:dyDescent="0.3">
      <c r="A90" s="19" t="s">
        <v>2522</v>
      </c>
      <c r="B90" s="29" t="s">
        <v>138</v>
      </c>
      <c r="C90" s="18" t="s">
        <v>108</v>
      </c>
      <c r="D90" s="22" t="s">
        <v>108</v>
      </c>
      <c r="E90" s="24" t="s">
        <v>24</v>
      </c>
      <c r="F90" s="18">
        <v>2190232</v>
      </c>
      <c r="G90" s="143">
        <v>43691</v>
      </c>
      <c r="H90" s="29" t="s">
        <v>2095</v>
      </c>
      <c r="I90" s="29" t="s">
        <v>59</v>
      </c>
      <c r="J90" s="45" t="s">
        <v>586</v>
      </c>
      <c r="K90" s="91">
        <v>55191</v>
      </c>
    </row>
    <row r="91" spans="1:11" x14ac:dyDescent="0.3">
      <c r="A91" s="19" t="s">
        <v>2522</v>
      </c>
      <c r="B91" s="29" t="s">
        <v>107</v>
      </c>
      <c r="C91" s="18" t="s">
        <v>108</v>
      </c>
      <c r="D91" s="22" t="s">
        <v>108</v>
      </c>
      <c r="E91" s="24" t="s">
        <v>24</v>
      </c>
      <c r="F91" s="18" t="s">
        <v>2096</v>
      </c>
      <c r="G91" s="143">
        <v>43691</v>
      </c>
      <c r="H91" s="29" t="s">
        <v>2097</v>
      </c>
      <c r="I91" s="29" t="s">
        <v>59</v>
      </c>
      <c r="J91" s="45" t="s">
        <v>586</v>
      </c>
      <c r="K91" s="91">
        <v>92618</v>
      </c>
    </row>
    <row r="92" spans="1:11" x14ac:dyDescent="0.3">
      <c r="A92" s="19" t="s">
        <v>2522</v>
      </c>
      <c r="B92" s="29" t="s">
        <v>107</v>
      </c>
      <c r="C92" s="18" t="s">
        <v>108</v>
      </c>
      <c r="D92" s="22" t="s">
        <v>108</v>
      </c>
      <c r="E92" s="24" t="s">
        <v>24</v>
      </c>
      <c r="F92" s="18" t="s">
        <v>2098</v>
      </c>
      <c r="G92" s="143">
        <v>43691</v>
      </c>
      <c r="H92" s="29" t="s">
        <v>2097</v>
      </c>
      <c r="I92" s="29" t="s">
        <v>59</v>
      </c>
      <c r="J92" s="45" t="s">
        <v>586</v>
      </c>
      <c r="K92" s="91">
        <v>61650</v>
      </c>
    </row>
    <row r="93" spans="1:11" ht="30" x14ac:dyDescent="0.3">
      <c r="A93" s="19" t="s">
        <v>2522</v>
      </c>
      <c r="B93" s="29" t="s">
        <v>107</v>
      </c>
      <c r="C93" s="18" t="s">
        <v>108</v>
      </c>
      <c r="D93" s="22" t="s">
        <v>108</v>
      </c>
      <c r="E93" s="24" t="s">
        <v>24</v>
      </c>
      <c r="F93" s="18" t="s">
        <v>2099</v>
      </c>
      <c r="G93" s="143">
        <v>43691</v>
      </c>
      <c r="H93" s="29" t="s">
        <v>2100</v>
      </c>
      <c r="I93" s="29" t="s">
        <v>59</v>
      </c>
      <c r="J93" s="45" t="s">
        <v>586</v>
      </c>
      <c r="K93" s="91">
        <v>111968</v>
      </c>
    </row>
    <row r="94" spans="1:11" ht="45" x14ac:dyDescent="0.3">
      <c r="A94" s="19" t="s">
        <v>2522</v>
      </c>
      <c r="B94" s="29" t="s">
        <v>138</v>
      </c>
      <c r="C94" s="18" t="s">
        <v>108</v>
      </c>
      <c r="D94" s="22" t="s">
        <v>108</v>
      </c>
      <c r="E94" s="19" t="s">
        <v>25</v>
      </c>
      <c r="F94" s="18">
        <v>2190070</v>
      </c>
      <c r="G94" s="143">
        <v>43693</v>
      </c>
      <c r="H94" s="29" t="s">
        <v>2101</v>
      </c>
      <c r="I94" s="29" t="s">
        <v>2102</v>
      </c>
      <c r="J94" s="45" t="s">
        <v>1770</v>
      </c>
      <c r="K94" s="91">
        <v>3000000</v>
      </c>
    </row>
    <row r="95" spans="1:11" ht="30" x14ac:dyDescent="0.3">
      <c r="A95" s="19" t="s">
        <v>2522</v>
      </c>
      <c r="B95" s="29" t="s">
        <v>107</v>
      </c>
      <c r="C95" s="18" t="s">
        <v>108</v>
      </c>
      <c r="D95" s="22" t="s">
        <v>108</v>
      </c>
      <c r="E95" s="24" t="s">
        <v>24</v>
      </c>
      <c r="F95" s="18" t="s">
        <v>2103</v>
      </c>
      <c r="G95" s="143">
        <v>43693</v>
      </c>
      <c r="H95" s="29" t="s">
        <v>2104</v>
      </c>
      <c r="I95" s="29" t="s">
        <v>59</v>
      </c>
      <c r="J95" s="45" t="s">
        <v>586</v>
      </c>
      <c r="K95" s="91">
        <v>201728</v>
      </c>
    </row>
    <row r="96" spans="1:11" ht="30" x14ac:dyDescent="0.3">
      <c r="A96" s="19" t="s">
        <v>2522</v>
      </c>
      <c r="B96" s="29" t="s">
        <v>107</v>
      </c>
      <c r="C96" s="18" t="s">
        <v>108</v>
      </c>
      <c r="D96" s="22" t="s">
        <v>108</v>
      </c>
      <c r="E96" s="24" t="s">
        <v>24</v>
      </c>
      <c r="F96" s="18" t="s">
        <v>2105</v>
      </c>
      <c r="G96" s="143">
        <v>43693</v>
      </c>
      <c r="H96" s="29" t="s">
        <v>2106</v>
      </c>
      <c r="I96" s="29" t="s">
        <v>59</v>
      </c>
      <c r="J96" s="45" t="s">
        <v>586</v>
      </c>
      <c r="K96" s="91">
        <v>133420</v>
      </c>
    </row>
    <row r="97" spans="1:11" ht="30" x14ac:dyDescent="0.3">
      <c r="A97" s="19" t="s">
        <v>2522</v>
      </c>
      <c r="B97" s="29" t="s">
        <v>107</v>
      </c>
      <c r="C97" s="18" t="s">
        <v>108</v>
      </c>
      <c r="D97" s="22" t="s">
        <v>108</v>
      </c>
      <c r="E97" s="24" t="s">
        <v>24</v>
      </c>
      <c r="F97" s="18" t="s">
        <v>2107</v>
      </c>
      <c r="G97" s="143">
        <v>43693</v>
      </c>
      <c r="H97" s="29" t="s">
        <v>2108</v>
      </c>
      <c r="I97" s="29" t="s">
        <v>59</v>
      </c>
      <c r="J97" s="45" t="s">
        <v>586</v>
      </c>
      <c r="K97" s="91">
        <v>28026</v>
      </c>
    </row>
    <row r="98" spans="1:11" ht="30" x14ac:dyDescent="0.3">
      <c r="A98" s="19" t="s">
        <v>2522</v>
      </c>
      <c r="B98" s="29" t="s">
        <v>107</v>
      </c>
      <c r="C98" s="18" t="s">
        <v>108</v>
      </c>
      <c r="D98" s="22" t="s">
        <v>108</v>
      </c>
      <c r="E98" s="24" t="s">
        <v>24</v>
      </c>
      <c r="F98" s="18" t="s">
        <v>2109</v>
      </c>
      <c r="G98" s="143">
        <v>43693</v>
      </c>
      <c r="H98" s="29" t="s">
        <v>2108</v>
      </c>
      <c r="I98" s="29" t="s">
        <v>38</v>
      </c>
      <c r="J98" s="45" t="s">
        <v>753</v>
      </c>
      <c r="K98" s="91">
        <v>70800</v>
      </c>
    </row>
    <row r="99" spans="1:11" x14ac:dyDescent="0.3">
      <c r="A99" s="19" t="s">
        <v>2522</v>
      </c>
      <c r="B99" s="24" t="s">
        <v>14</v>
      </c>
      <c r="C99" s="18" t="s">
        <v>108</v>
      </c>
      <c r="D99" s="22" t="s">
        <v>108</v>
      </c>
      <c r="E99" s="29" t="s">
        <v>486</v>
      </c>
      <c r="F99" s="18">
        <v>231016443</v>
      </c>
      <c r="G99" s="143">
        <v>43693</v>
      </c>
      <c r="H99" s="19" t="s">
        <v>2110</v>
      </c>
      <c r="I99" s="29" t="s">
        <v>1192</v>
      </c>
      <c r="J99" s="120" t="s">
        <v>356</v>
      </c>
      <c r="K99" s="110">
        <v>948800</v>
      </c>
    </row>
    <row r="100" spans="1:11" x14ac:dyDescent="0.3">
      <c r="A100" s="19" t="s">
        <v>2522</v>
      </c>
      <c r="B100" s="24" t="s">
        <v>14</v>
      </c>
      <c r="C100" s="18" t="s">
        <v>108</v>
      </c>
      <c r="D100" s="22" t="s">
        <v>108</v>
      </c>
      <c r="E100" s="19" t="s">
        <v>435</v>
      </c>
      <c r="F100" s="18">
        <v>12518458</v>
      </c>
      <c r="G100" s="143">
        <v>43693</v>
      </c>
      <c r="H100" s="19" t="s">
        <v>2111</v>
      </c>
      <c r="I100" s="29" t="s">
        <v>1192</v>
      </c>
      <c r="J100" s="120" t="s">
        <v>356</v>
      </c>
      <c r="K100" s="110">
        <v>320800</v>
      </c>
    </row>
    <row r="101" spans="1:11" x14ac:dyDescent="0.3">
      <c r="A101" s="19" t="s">
        <v>2522</v>
      </c>
      <c r="B101" s="24" t="s">
        <v>14</v>
      </c>
      <c r="C101" s="18" t="s">
        <v>108</v>
      </c>
      <c r="D101" s="22" t="s">
        <v>108</v>
      </c>
      <c r="E101" s="29" t="s">
        <v>486</v>
      </c>
      <c r="F101" s="18">
        <v>27253044</v>
      </c>
      <c r="G101" s="143">
        <v>43693</v>
      </c>
      <c r="H101" s="19" t="s">
        <v>2112</v>
      </c>
      <c r="I101" s="29" t="s">
        <v>2113</v>
      </c>
      <c r="J101" s="121" t="s">
        <v>2114</v>
      </c>
      <c r="K101" s="91">
        <v>16610</v>
      </c>
    </row>
    <row r="102" spans="1:11" x14ac:dyDescent="0.3">
      <c r="A102" s="19" t="s">
        <v>2522</v>
      </c>
      <c r="B102" s="24" t="s">
        <v>14</v>
      </c>
      <c r="C102" s="18" t="s">
        <v>108</v>
      </c>
      <c r="D102" s="22" t="s">
        <v>108</v>
      </c>
      <c r="E102" s="29" t="s">
        <v>486</v>
      </c>
      <c r="F102" s="18">
        <v>27270204</v>
      </c>
      <c r="G102" s="143">
        <v>43693</v>
      </c>
      <c r="H102" s="19" t="s">
        <v>2115</v>
      </c>
      <c r="I102" s="29" t="s">
        <v>2113</v>
      </c>
      <c r="J102" s="121" t="s">
        <v>2114</v>
      </c>
      <c r="K102" s="91">
        <v>11000</v>
      </c>
    </row>
    <row r="103" spans="1:11" ht="45" x14ac:dyDescent="0.3">
      <c r="A103" s="19" t="s">
        <v>2522</v>
      </c>
      <c r="B103" s="29" t="s">
        <v>138</v>
      </c>
      <c r="C103" s="18" t="s">
        <v>108</v>
      </c>
      <c r="D103" s="22" t="s">
        <v>108</v>
      </c>
      <c r="E103" s="24" t="s">
        <v>24</v>
      </c>
      <c r="F103" s="18">
        <v>2190242</v>
      </c>
      <c r="G103" s="143">
        <v>43696</v>
      </c>
      <c r="H103" s="29" t="s">
        <v>2116</v>
      </c>
      <c r="I103" s="29" t="s">
        <v>59</v>
      </c>
      <c r="J103" s="45" t="s">
        <v>586</v>
      </c>
      <c r="K103" s="91">
        <v>297040</v>
      </c>
    </row>
    <row r="104" spans="1:11" x14ac:dyDescent="0.3">
      <c r="A104" s="19" t="s">
        <v>2522</v>
      </c>
      <c r="B104" s="29" t="s">
        <v>107</v>
      </c>
      <c r="C104" s="18" t="s">
        <v>108</v>
      </c>
      <c r="D104" s="22" t="s">
        <v>108</v>
      </c>
      <c r="E104" s="24" t="s">
        <v>24</v>
      </c>
      <c r="F104" s="18" t="s">
        <v>2117</v>
      </c>
      <c r="G104" s="143">
        <v>43696</v>
      </c>
      <c r="H104" s="29" t="s">
        <v>2118</v>
      </c>
      <c r="I104" s="29" t="s">
        <v>59</v>
      </c>
      <c r="J104" s="45" t="s">
        <v>586</v>
      </c>
      <c r="K104" s="91">
        <v>65528</v>
      </c>
    </row>
    <row r="105" spans="1:11" x14ac:dyDescent="0.3">
      <c r="A105" s="19" t="s">
        <v>2522</v>
      </c>
      <c r="B105" s="29" t="s">
        <v>107</v>
      </c>
      <c r="C105" s="18" t="s">
        <v>108</v>
      </c>
      <c r="D105" s="22" t="s">
        <v>108</v>
      </c>
      <c r="E105" s="24" t="s">
        <v>24</v>
      </c>
      <c r="F105" s="18" t="s">
        <v>2119</v>
      </c>
      <c r="G105" s="143">
        <v>43696</v>
      </c>
      <c r="H105" s="29" t="s">
        <v>2120</v>
      </c>
      <c r="I105" s="29" t="s">
        <v>59</v>
      </c>
      <c r="J105" s="45" t="s">
        <v>586</v>
      </c>
      <c r="K105" s="91">
        <v>161148</v>
      </c>
    </row>
    <row r="106" spans="1:11" x14ac:dyDescent="0.3">
      <c r="A106" s="19" t="s">
        <v>2522</v>
      </c>
      <c r="B106" s="29" t="s">
        <v>107</v>
      </c>
      <c r="C106" s="18" t="s">
        <v>108</v>
      </c>
      <c r="D106" s="22" t="s">
        <v>108</v>
      </c>
      <c r="E106" s="24" t="s">
        <v>24</v>
      </c>
      <c r="F106" s="18" t="s">
        <v>2121</v>
      </c>
      <c r="G106" s="143">
        <v>43696</v>
      </c>
      <c r="H106" s="29" t="s">
        <v>2122</v>
      </c>
      <c r="I106" s="29" t="s">
        <v>59</v>
      </c>
      <c r="J106" s="45" t="s">
        <v>586</v>
      </c>
      <c r="K106" s="91">
        <f>111968+297643</f>
        <v>409611</v>
      </c>
    </row>
    <row r="107" spans="1:11" x14ac:dyDescent="0.3">
      <c r="A107" s="19" t="s">
        <v>2522</v>
      </c>
      <c r="B107" s="24" t="s">
        <v>13</v>
      </c>
      <c r="C107" s="18" t="s">
        <v>108</v>
      </c>
      <c r="D107" s="22" t="s">
        <v>108</v>
      </c>
      <c r="E107" s="24" t="s">
        <v>24</v>
      </c>
      <c r="F107" s="18">
        <v>2190248</v>
      </c>
      <c r="G107" s="143">
        <v>43697</v>
      </c>
      <c r="H107" s="29" t="s">
        <v>2123</v>
      </c>
      <c r="I107" s="29" t="s">
        <v>2124</v>
      </c>
      <c r="J107" s="45" t="s">
        <v>2125</v>
      </c>
      <c r="K107" s="91">
        <f>29000+49000</f>
        <v>78000</v>
      </c>
    </row>
    <row r="108" spans="1:11" x14ac:dyDescent="0.3">
      <c r="A108" s="19" t="s">
        <v>2522</v>
      </c>
      <c r="B108" s="29" t="s">
        <v>107</v>
      </c>
      <c r="C108" s="18" t="s">
        <v>108</v>
      </c>
      <c r="D108" s="22" t="s">
        <v>108</v>
      </c>
      <c r="E108" s="24" t="s">
        <v>24</v>
      </c>
      <c r="F108" s="18" t="s">
        <v>2126</v>
      </c>
      <c r="G108" s="143">
        <v>43697</v>
      </c>
      <c r="H108" s="29" t="s">
        <v>2120</v>
      </c>
      <c r="I108" s="29" t="s">
        <v>59</v>
      </c>
      <c r="J108" s="45" t="s">
        <v>586</v>
      </c>
      <c r="K108" s="91">
        <v>61650</v>
      </c>
    </row>
    <row r="109" spans="1:11" x14ac:dyDescent="0.3">
      <c r="A109" s="19" t="s">
        <v>2522</v>
      </c>
      <c r="B109" s="24" t="s">
        <v>14</v>
      </c>
      <c r="C109" s="18" t="s">
        <v>108</v>
      </c>
      <c r="D109" s="22" t="s">
        <v>108</v>
      </c>
      <c r="E109" s="19" t="s">
        <v>435</v>
      </c>
      <c r="F109" s="18">
        <v>12580215</v>
      </c>
      <c r="G109" s="143">
        <v>43699</v>
      </c>
      <c r="H109" s="19" t="s">
        <v>2127</v>
      </c>
      <c r="I109" s="29" t="s">
        <v>1192</v>
      </c>
      <c r="J109" s="120" t="s">
        <v>356</v>
      </c>
      <c r="K109" s="111">
        <v>95100</v>
      </c>
    </row>
    <row r="110" spans="1:11" x14ac:dyDescent="0.3">
      <c r="A110" s="19" t="s">
        <v>2522</v>
      </c>
      <c r="B110" s="24" t="s">
        <v>14</v>
      </c>
      <c r="C110" s="18" t="s">
        <v>108</v>
      </c>
      <c r="D110" s="22" t="s">
        <v>108</v>
      </c>
      <c r="E110" s="29" t="s">
        <v>486</v>
      </c>
      <c r="F110" s="18">
        <v>27247013</v>
      </c>
      <c r="G110" s="143">
        <v>43699</v>
      </c>
      <c r="H110" s="19" t="s">
        <v>2128</v>
      </c>
      <c r="I110" s="29" t="s">
        <v>2113</v>
      </c>
      <c r="J110" s="121" t="s">
        <v>2114</v>
      </c>
      <c r="K110" s="111">
        <v>203032</v>
      </c>
    </row>
    <row r="111" spans="1:11" x14ac:dyDescent="0.3">
      <c r="A111" s="19" t="s">
        <v>2522</v>
      </c>
      <c r="B111" s="24" t="s">
        <v>14</v>
      </c>
      <c r="C111" s="18" t="s">
        <v>108</v>
      </c>
      <c r="D111" s="22" t="s">
        <v>108</v>
      </c>
      <c r="E111" s="29" t="s">
        <v>486</v>
      </c>
      <c r="F111" s="18">
        <v>27246997</v>
      </c>
      <c r="G111" s="143">
        <v>43699</v>
      </c>
      <c r="H111" s="19" t="s">
        <v>2129</v>
      </c>
      <c r="I111" s="29" t="s">
        <v>2113</v>
      </c>
      <c r="J111" s="121" t="s">
        <v>2114</v>
      </c>
      <c r="K111" s="110">
        <v>24760</v>
      </c>
    </row>
    <row r="112" spans="1:11" x14ac:dyDescent="0.3">
      <c r="A112" s="19" t="s">
        <v>2522</v>
      </c>
      <c r="B112" s="29" t="s">
        <v>107</v>
      </c>
      <c r="C112" s="18" t="s">
        <v>108</v>
      </c>
      <c r="D112" s="22" t="s">
        <v>108</v>
      </c>
      <c r="E112" s="19" t="s">
        <v>25</v>
      </c>
      <c r="F112" s="18" t="s">
        <v>2130</v>
      </c>
      <c r="G112" s="143">
        <v>43700</v>
      </c>
      <c r="H112" s="29" t="s">
        <v>2131</v>
      </c>
      <c r="I112" s="29" t="s">
        <v>1018</v>
      </c>
      <c r="J112" s="45" t="s">
        <v>302</v>
      </c>
      <c r="K112" s="91">
        <v>350288</v>
      </c>
    </row>
    <row r="113" spans="1:11" x14ac:dyDescent="0.3">
      <c r="A113" s="19" t="s">
        <v>2522</v>
      </c>
      <c r="B113" s="29" t="s">
        <v>107</v>
      </c>
      <c r="C113" s="18" t="s">
        <v>108</v>
      </c>
      <c r="D113" s="22" t="s">
        <v>108</v>
      </c>
      <c r="E113" s="19" t="s">
        <v>25</v>
      </c>
      <c r="F113" s="18" t="s">
        <v>2132</v>
      </c>
      <c r="G113" s="143">
        <v>43700</v>
      </c>
      <c r="H113" s="29" t="s">
        <v>2133</v>
      </c>
      <c r="I113" s="29" t="s">
        <v>1018</v>
      </c>
      <c r="J113" s="45" t="s">
        <v>302</v>
      </c>
      <c r="K113" s="91">
        <v>122036</v>
      </c>
    </row>
    <row r="114" spans="1:11" x14ac:dyDescent="0.3">
      <c r="A114" s="19" t="s">
        <v>2522</v>
      </c>
      <c r="B114" s="29" t="s">
        <v>107</v>
      </c>
      <c r="C114" s="18" t="s">
        <v>108</v>
      </c>
      <c r="D114" s="22" t="s">
        <v>108</v>
      </c>
      <c r="E114" s="19" t="s">
        <v>25</v>
      </c>
      <c r="F114" s="18" t="s">
        <v>2134</v>
      </c>
      <c r="G114" s="143">
        <v>43700</v>
      </c>
      <c r="H114" s="29" t="s">
        <v>2133</v>
      </c>
      <c r="I114" s="29" t="s">
        <v>1018</v>
      </c>
      <c r="J114" s="45" t="s">
        <v>302</v>
      </c>
      <c r="K114" s="91">
        <v>51248</v>
      </c>
    </row>
    <row r="115" spans="1:11" x14ac:dyDescent="0.3">
      <c r="A115" s="19" t="s">
        <v>2522</v>
      </c>
      <c r="B115" s="29" t="s">
        <v>107</v>
      </c>
      <c r="C115" s="18" t="s">
        <v>108</v>
      </c>
      <c r="D115" s="22" t="s">
        <v>108</v>
      </c>
      <c r="E115" s="19" t="s">
        <v>25</v>
      </c>
      <c r="F115" s="18" t="s">
        <v>2135</v>
      </c>
      <c r="G115" s="143">
        <v>43700</v>
      </c>
      <c r="H115" s="29" t="s">
        <v>2133</v>
      </c>
      <c r="I115" s="29" t="s">
        <v>430</v>
      </c>
      <c r="J115" s="45" t="s">
        <v>302</v>
      </c>
      <c r="K115" s="91">
        <v>164769</v>
      </c>
    </row>
    <row r="116" spans="1:11" x14ac:dyDescent="0.3">
      <c r="A116" s="19" t="s">
        <v>2522</v>
      </c>
      <c r="B116" s="29" t="s">
        <v>107</v>
      </c>
      <c r="C116" s="18" t="s">
        <v>108</v>
      </c>
      <c r="D116" s="22" t="s">
        <v>108</v>
      </c>
      <c r="E116" s="19" t="s">
        <v>25</v>
      </c>
      <c r="F116" s="18" t="s">
        <v>2136</v>
      </c>
      <c r="G116" s="143">
        <v>43700</v>
      </c>
      <c r="H116" s="29" t="s">
        <v>2133</v>
      </c>
      <c r="I116" s="29" t="s">
        <v>2137</v>
      </c>
      <c r="J116" s="45" t="s">
        <v>2138</v>
      </c>
      <c r="K116" s="91">
        <v>107897</v>
      </c>
    </row>
    <row r="117" spans="1:11" x14ac:dyDescent="0.3">
      <c r="A117" s="19" t="s">
        <v>2522</v>
      </c>
      <c r="B117" s="29" t="s">
        <v>107</v>
      </c>
      <c r="C117" s="18" t="s">
        <v>108</v>
      </c>
      <c r="D117" s="22" t="s">
        <v>108</v>
      </c>
      <c r="E117" s="19" t="s">
        <v>25</v>
      </c>
      <c r="F117" s="18" t="s">
        <v>2139</v>
      </c>
      <c r="G117" s="143">
        <v>43700</v>
      </c>
      <c r="H117" s="29" t="s">
        <v>2140</v>
      </c>
      <c r="I117" s="29" t="s">
        <v>1018</v>
      </c>
      <c r="J117" s="45" t="s">
        <v>302</v>
      </c>
      <c r="K117" s="91">
        <v>113265</v>
      </c>
    </row>
    <row r="118" spans="1:11" x14ac:dyDescent="0.3">
      <c r="A118" s="19" t="s">
        <v>2522</v>
      </c>
      <c r="B118" s="29" t="s">
        <v>107</v>
      </c>
      <c r="C118" s="18" t="s">
        <v>108</v>
      </c>
      <c r="D118" s="22" t="s">
        <v>108</v>
      </c>
      <c r="E118" s="19" t="s">
        <v>25</v>
      </c>
      <c r="F118" s="18" t="s">
        <v>2141</v>
      </c>
      <c r="G118" s="143">
        <v>43700</v>
      </c>
      <c r="H118" s="29" t="s">
        <v>2142</v>
      </c>
      <c r="I118" s="29" t="s">
        <v>1018</v>
      </c>
      <c r="J118" s="45" t="s">
        <v>302</v>
      </c>
      <c r="K118" s="91">
        <v>1324620</v>
      </c>
    </row>
    <row r="119" spans="1:11" x14ac:dyDescent="0.3">
      <c r="A119" s="19" t="s">
        <v>2522</v>
      </c>
      <c r="B119" s="29" t="s">
        <v>107</v>
      </c>
      <c r="C119" s="18" t="s">
        <v>108</v>
      </c>
      <c r="D119" s="22" t="s">
        <v>108</v>
      </c>
      <c r="E119" s="19" t="s">
        <v>25</v>
      </c>
      <c r="F119" s="18" t="s">
        <v>2143</v>
      </c>
      <c r="G119" s="143">
        <v>43700</v>
      </c>
      <c r="H119" s="29" t="s">
        <v>2144</v>
      </c>
      <c r="I119" s="29" t="s">
        <v>1018</v>
      </c>
      <c r="J119" s="45" t="s">
        <v>302</v>
      </c>
      <c r="K119" s="91">
        <v>100377</v>
      </c>
    </row>
    <row r="120" spans="1:11" x14ac:dyDescent="0.3">
      <c r="A120" s="19" t="s">
        <v>2522</v>
      </c>
      <c r="B120" s="29" t="s">
        <v>107</v>
      </c>
      <c r="C120" s="18" t="s">
        <v>108</v>
      </c>
      <c r="D120" s="22" t="s">
        <v>108</v>
      </c>
      <c r="E120" s="19" t="s">
        <v>25</v>
      </c>
      <c r="F120" s="18" t="s">
        <v>2145</v>
      </c>
      <c r="G120" s="143">
        <v>43700</v>
      </c>
      <c r="H120" s="29" t="s">
        <v>2146</v>
      </c>
      <c r="I120" s="29" t="s">
        <v>2147</v>
      </c>
      <c r="J120" s="45" t="s">
        <v>2148</v>
      </c>
      <c r="K120" s="91">
        <f>46976+15379+8984+50837</f>
        <v>122176</v>
      </c>
    </row>
    <row r="121" spans="1:11" x14ac:dyDescent="0.3">
      <c r="A121" s="19" t="s">
        <v>2522</v>
      </c>
      <c r="B121" s="29" t="s">
        <v>107</v>
      </c>
      <c r="C121" s="18" t="s">
        <v>108</v>
      </c>
      <c r="D121" s="22" t="s">
        <v>108</v>
      </c>
      <c r="E121" s="19" t="s">
        <v>25</v>
      </c>
      <c r="F121" s="18" t="s">
        <v>2149</v>
      </c>
      <c r="G121" s="143">
        <v>43700</v>
      </c>
      <c r="H121" s="29" t="s">
        <v>2150</v>
      </c>
      <c r="I121" s="29" t="s">
        <v>126</v>
      </c>
      <c r="J121" s="45" t="s">
        <v>2151</v>
      </c>
      <c r="K121" s="91">
        <v>71971</v>
      </c>
    </row>
    <row r="122" spans="1:11" x14ac:dyDescent="0.3">
      <c r="A122" s="19" t="s">
        <v>2522</v>
      </c>
      <c r="B122" s="29" t="s">
        <v>107</v>
      </c>
      <c r="C122" s="18" t="s">
        <v>108</v>
      </c>
      <c r="D122" s="22" t="s">
        <v>108</v>
      </c>
      <c r="E122" s="19" t="s">
        <v>25</v>
      </c>
      <c r="F122" s="18" t="s">
        <v>2152</v>
      </c>
      <c r="G122" s="143">
        <v>43700</v>
      </c>
      <c r="H122" s="29" t="s">
        <v>2153</v>
      </c>
      <c r="I122" s="29" t="s">
        <v>430</v>
      </c>
      <c r="J122" s="45" t="s">
        <v>431</v>
      </c>
      <c r="K122" s="91">
        <v>55435</v>
      </c>
    </row>
    <row r="123" spans="1:11" ht="30" x14ac:dyDescent="0.3">
      <c r="A123" s="19" t="s">
        <v>2522</v>
      </c>
      <c r="B123" s="29" t="s">
        <v>154</v>
      </c>
      <c r="C123" s="29" t="s">
        <v>2154</v>
      </c>
      <c r="D123" s="22">
        <v>43262</v>
      </c>
      <c r="E123" s="19" t="s">
        <v>435</v>
      </c>
      <c r="F123" s="18">
        <v>146</v>
      </c>
      <c r="G123" s="143">
        <v>43700</v>
      </c>
      <c r="H123" s="29" t="s">
        <v>2155</v>
      </c>
      <c r="I123" s="29" t="s">
        <v>2156</v>
      </c>
      <c r="J123" s="45" t="s">
        <v>2157</v>
      </c>
      <c r="K123" s="91">
        <v>3720880</v>
      </c>
    </row>
    <row r="124" spans="1:11" x14ac:dyDescent="0.3">
      <c r="A124" s="19" t="s">
        <v>2522</v>
      </c>
      <c r="B124" s="24" t="s">
        <v>13</v>
      </c>
      <c r="C124" s="18" t="s">
        <v>108</v>
      </c>
      <c r="D124" s="22" t="s">
        <v>108</v>
      </c>
      <c r="E124" s="24" t="s">
        <v>24</v>
      </c>
      <c r="F124" s="18">
        <v>2190250</v>
      </c>
      <c r="G124" s="143">
        <v>43700</v>
      </c>
      <c r="H124" s="29" t="s">
        <v>2158</v>
      </c>
      <c r="I124" s="29" t="s">
        <v>2159</v>
      </c>
      <c r="J124" s="45" t="s">
        <v>2160</v>
      </c>
      <c r="K124" s="91">
        <v>1535695</v>
      </c>
    </row>
    <row r="125" spans="1:11" x14ac:dyDescent="0.3">
      <c r="A125" s="19" t="s">
        <v>2522</v>
      </c>
      <c r="B125" s="29" t="s">
        <v>107</v>
      </c>
      <c r="C125" s="18" t="s">
        <v>108</v>
      </c>
      <c r="D125" s="22" t="s">
        <v>108</v>
      </c>
      <c r="E125" s="24" t="s">
        <v>24</v>
      </c>
      <c r="F125" s="18" t="s">
        <v>2161</v>
      </c>
      <c r="G125" s="143">
        <v>43703</v>
      </c>
      <c r="H125" s="29" t="s">
        <v>2162</v>
      </c>
      <c r="I125" s="29" t="s">
        <v>2090</v>
      </c>
      <c r="J125" s="45" t="s">
        <v>2091</v>
      </c>
      <c r="K125" s="91">
        <v>174189</v>
      </c>
    </row>
    <row r="126" spans="1:11" ht="30" x14ac:dyDescent="0.3">
      <c r="A126" s="19" t="s">
        <v>2522</v>
      </c>
      <c r="B126" s="29" t="s">
        <v>107</v>
      </c>
      <c r="C126" s="18" t="s">
        <v>108</v>
      </c>
      <c r="D126" s="22" t="s">
        <v>108</v>
      </c>
      <c r="E126" s="24" t="s">
        <v>24</v>
      </c>
      <c r="F126" s="18" t="s">
        <v>2163</v>
      </c>
      <c r="G126" s="143">
        <v>43703</v>
      </c>
      <c r="H126" s="29" t="s">
        <v>2164</v>
      </c>
      <c r="I126" s="29" t="s">
        <v>2090</v>
      </c>
      <c r="J126" s="45" t="s">
        <v>2091</v>
      </c>
      <c r="K126" s="91">
        <v>96771</v>
      </c>
    </row>
    <row r="127" spans="1:11" ht="45" x14ac:dyDescent="0.3">
      <c r="A127" s="19" t="s">
        <v>2522</v>
      </c>
      <c r="B127" s="29" t="s">
        <v>138</v>
      </c>
      <c r="C127" s="18" t="s">
        <v>108</v>
      </c>
      <c r="D127" s="22" t="s">
        <v>108</v>
      </c>
      <c r="E127" s="24" t="s">
        <v>24</v>
      </c>
      <c r="F127" s="18">
        <v>2190253</v>
      </c>
      <c r="G127" s="143">
        <v>43703</v>
      </c>
      <c r="H127" s="29" t="s">
        <v>2165</v>
      </c>
      <c r="I127" s="29" t="s">
        <v>59</v>
      </c>
      <c r="J127" s="45" t="s">
        <v>586</v>
      </c>
      <c r="K127" s="91">
        <v>337183</v>
      </c>
    </row>
    <row r="128" spans="1:11" ht="30" x14ac:dyDescent="0.3">
      <c r="A128" s="19" t="s">
        <v>2522</v>
      </c>
      <c r="B128" s="29" t="s">
        <v>154</v>
      </c>
      <c r="C128" s="29" t="s">
        <v>2166</v>
      </c>
      <c r="D128" s="22">
        <v>43703</v>
      </c>
      <c r="E128" s="24" t="s">
        <v>15</v>
      </c>
      <c r="F128" s="18">
        <v>24457</v>
      </c>
      <c r="G128" s="143">
        <v>43704</v>
      </c>
      <c r="H128" s="29" t="s">
        <v>2167</v>
      </c>
      <c r="I128" s="29" t="s">
        <v>2168</v>
      </c>
      <c r="J128" s="45" t="s">
        <v>2169</v>
      </c>
      <c r="K128" s="91">
        <v>2139986</v>
      </c>
    </row>
    <row r="129" spans="1:11" x14ac:dyDescent="0.3">
      <c r="A129" s="19" t="s">
        <v>2522</v>
      </c>
      <c r="B129" s="29" t="s">
        <v>107</v>
      </c>
      <c r="C129" s="18" t="s">
        <v>108</v>
      </c>
      <c r="D129" s="22" t="s">
        <v>108</v>
      </c>
      <c r="E129" s="24" t="s">
        <v>24</v>
      </c>
      <c r="F129" s="18" t="s">
        <v>2170</v>
      </c>
      <c r="G129" s="143">
        <v>43704</v>
      </c>
      <c r="H129" s="29" t="s">
        <v>2171</v>
      </c>
      <c r="I129" s="29" t="s">
        <v>59</v>
      </c>
      <c r="J129" s="45" t="s">
        <v>586</v>
      </c>
      <c r="K129" s="91">
        <v>233368</v>
      </c>
    </row>
    <row r="130" spans="1:11" x14ac:dyDescent="0.3">
      <c r="A130" s="19" t="s">
        <v>2522</v>
      </c>
      <c r="B130" s="24" t="s">
        <v>14</v>
      </c>
      <c r="C130" s="18" t="s">
        <v>108</v>
      </c>
      <c r="D130" s="22" t="s">
        <v>108</v>
      </c>
      <c r="E130" s="29" t="s">
        <v>486</v>
      </c>
      <c r="F130" s="18">
        <v>27331911</v>
      </c>
      <c r="G130" s="143">
        <v>43704</v>
      </c>
      <c r="H130" s="19" t="s">
        <v>2172</v>
      </c>
      <c r="I130" s="29" t="s">
        <v>2113</v>
      </c>
      <c r="J130" s="121" t="s">
        <v>2114</v>
      </c>
      <c r="K130" s="91">
        <v>68780</v>
      </c>
    </row>
    <row r="131" spans="1:11" x14ac:dyDescent="0.3">
      <c r="A131" s="19" t="s">
        <v>2522</v>
      </c>
      <c r="B131" s="29" t="s">
        <v>107</v>
      </c>
      <c r="C131" s="18" t="s">
        <v>108</v>
      </c>
      <c r="D131" s="22" t="s">
        <v>108</v>
      </c>
      <c r="E131" s="24" t="s">
        <v>24</v>
      </c>
      <c r="F131" s="18" t="s">
        <v>2173</v>
      </c>
      <c r="G131" s="143">
        <v>43705</v>
      </c>
      <c r="H131" s="29" t="s">
        <v>2085</v>
      </c>
      <c r="I131" s="29" t="s">
        <v>59</v>
      </c>
      <c r="J131" s="45" t="s">
        <v>586</v>
      </c>
      <c r="K131" s="91">
        <v>210418</v>
      </c>
    </row>
    <row r="132" spans="1:11" x14ac:dyDescent="0.3">
      <c r="A132" s="19" t="s">
        <v>2522</v>
      </c>
      <c r="B132" s="29" t="s">
        <v>251</v>
      </c>
      <c r="C132" s="17" t="s">
        <v>2174</v>
      </c>
      <c r="D132" s="22">
        <v>43385</v>
      </c>
      <c r="E132" s="24" t="s">
        <v>24</v>
      </c>
      <c r="F132" s="18">
        <v>2190258</v>
      </c>
      <c r="G132" s="143">
        <v>43705</v>
      </c>
      <c r="H132" s="29" t="s">
        <v>2175</v>
      </c>
      <c r="I132" s="29" t="s">
        <v>2176</v>
      </c>
      <c r="J132" s="45" t="s">
        <v>2177</v>
      </c>
      <c r="K132" s="91">
        <v>167926</v>
      </c>
    </row>
    <row r="133" spans="1:11" x14ac:dyDescent="0.3">
      <c r="A133" s="19" t="s">
        <v>2522</v>
      </c>
      <c r="B133" s="29" t="s">
        <v>107</v>
      </c>
      <c r="C133" s="18" t="s">
        <v>108</v>
      </c>
      <c r="D133" s="22" t="s">
        <v>108</v>
      </c>
      <c r="E133" s="24" t="s">
        <v>24</v>
      </c>
      <c r="F133" s="18" t="s">
        <v>2178</v>
      </c>
      <c r="G133" s="143">
        <v>43706</v>
      </c>
      <c r="H133" s="29" t="s">
        <v>2179</v>
      </c>
      <c r="I133" s="29" t="s">
        <v>59</v>
      </c>
      <c r="J133" s="45" t="s">
        <v>586</v>
      </c>
      <c r="K133" s="91">
        <v>214735</v>
      </c>
    </row>
    <row r="134" spans="1:11" x14ac:dyDescent="0.3">
      <c r="A134" s="19" t="s">
        <v>2522</v>
      </c>
      <c r="B134" s="29" t="s">
        <v>154</v>
      </c>
      <c r="C134" s="29" t="s">
        <v>2180</v>
      </c>
      <c r="D134" s="22">
        <v>43705</v>
      </c>
      <c r="E134" s="19" t="s">
        <v>25</v>
      </c>
      <c r="F134" s="18">
        <v>2190082</v>
      </c>
      <c r="G134" s="143">
        <v>43706</v>
      </c>
      <c r="H134" s="29" t="s">
        <v>2181</v>
      </c>
      <c r="I134" s="29" t="s">
        <v>2182</v>
      </c>
      <c r="J134" s="45" t="s">
        <v>2183</v>
      </c>
      <c r="K134" s="91">
        <v>3511607</v>
      </c>
    </row>
    <row r="135" spans="1:11" ht="30" x14ac:dyDescent="0.3">
      <c r="A135" s="19" t="s">
        <v>2522</v>
      </c>
      <c r="B135" s="24" t="s">
        <v>13</v>
      </c>
      <c r="C135" s="18" t="s">
        <v>108</v>
      </c>
      <c r="D135" s="22" t="s">
        <v>108</v>
      </c>
      <c r="E135" s="24" t="s">
        <v>24</v>
      </c>
      <c r="F135" s="18">
        <v>2190260</v>
      </c>
      <c r="G135" s="143">
        <v>43707</v>
      </c>
      <c r="H135" s="29" t="s">
        <v>2184</v>
      </c>
      <c r="I135" s="29" t="s">
        <v>2185</v>
      </c>
      <c r="J135" s="45" t="s">
        <v>2186</v>
      </c>
      <c r="K135" s="91">
        <v>184450</v>
      </c>
    </row>
    <row r="136" spans="1:11" ht="30" x14ac:dyDescent="0.3">
      <c r="A136" s="19" t="s">
        <v>2522</v>
      </c>
      <c r="B136" s="29" t="s">
        <v>107</v>
      </c>
      <c r="C136" s="18" t="s">
        <v>108</v>
      </c>
      <c r="D136" s="22" t="s">
        <v>108</v>
      </c>
      <c r="E136" s="24" t="s">
        <v>24</v>
      </c>
      <c r="F136" s="18" t="s">
        <v>2187</v>
      </c>
      <c r="G136" s="143">
        <v>43707</v>
      </c>
      <c r="H136" s="29" t="s">
        <v>2188</v>
      </c>
      <c r="I136" s="29" t="s">
        <v>59</v>
      </c>
      <c r="J136" s="45" t="s">
        <v>586</v>
      </c>
      <c r="K136" s="91">
        <v>100788</v>
      </c>
    </row>
    <row r="137" spans="1:11" ht="30" x14ac:dyDescent="0.3">
      <c r="A137" s="19" t="s">
        <v>2522</v>
      </c>
      <c r="B137" s="29" t="s">
        <v>107</v>
      </c>
      <c r="C137" s="18" t="s">
        <v>108</v>
      </c>
      <c r="D137" s="22" t="s">
        <v>108</v>
      </c>
      <c r="E137" s="24" t="s">
        <v>24</v>
      </c>
      <c r="F137" s="18" t="s">
        <v>2189</v>
      </c>
      <c r="G137" s="143">
        <v>43707</v>
      </c>
      <c r="H137" s="29" t="s">
        <v>2190</v>
      </c>
      <c r="I137" s="29" t="s">
        <v>38</v>
      </c>
      <c r="J137" s="45" t="s">
        <v>753</v>
      </c>
      <c r="K137" s="91">
        <v>69278</v>
      </c>
    </row>
    <row r="138" spans="1:11" x14ac:dyDescent="0.3">
      <c r="A138" s="19" t="s">
        <v>2522</v>
      </c>
      <c r="B138" s="24" t="s">
        <v>13</v>
      </c>
      <c r="C138" s="18" t="s">
        <v>108</v>
      </c>
      <c r="D138" s="22" t="s">
        <v>108</v>
      </c>
      <c r="E138" s="24" t="s">
        <v>24</v>
      </c>
      <c r="F138" s="18">
        <v>2190261</v>
      </c>
      <c r="G138" s="143">
        <v>43708</v>
      </c>
      <c r="H138" s="29" t="s">
        <v>2191</v>
      </c>
      <c r="I138" s="29" t="s">
        <v>2159</v>
      </c>
      <c r="J138" s="45" t="s">
        <v>2160</v>
      </c>
      <c r="K138" s="91">
        <v>1099691</v>
      </c>
    </row>
    <row r="139" spans="1:11" ht="30" x14ac:dyDescent="0.3">
      <c r="A139" s="19" t="s">
        <v>2522</v>
      </c>
      <c r="B139" s="29" t="s">
        <v>251</v>
      </c>
      <c r="C139" s="29" t="s">
        <v>2192</v>
      </c>
      <c r="D139" s="22">
        <v>43703</v>
      </c>
      <c r="E139" s="24" t="s">
        <v>15</v>
      </c>
      <c r="F139" s="18">
        <v>24512</v>
      </c>
      <c r="G139" s="143">
        <v>43708</v>
      </c>
      <c r="H139" s="29" t="s">
        <v>2193</v>
      </c>
      <c r="I139" s="29" t="s">
        <v>2194</v>
      </c>
      <c r="J139" s="45" t="s">
        <v>2195</v>
      </c>
      <c r="K139" s="91">
        <v>2100000</v>
      </c>
    </row>
    <row r="140" spans="1:11" ht="30" x14ac:dyDescent="0.3">
      <c r="A140" s="19" t="s">
        <v>2522</v>
      </c>
      <c r="B140" s="29" t="s">
        <v>251</v>
      </c>
      <c r="C140" s="29" t="s">
        <v>2192</v>
      </c>
      <c r="D140" s="22">
        <v>43703</v>
      </c>
      <c r="E140" s="24" t="s">
        <v>15</v>
      </c>
      <c r="F140" s="18">
        <v>24511</v>
      </c>
      <c r="G140" s="143">
        <v>43708</v>
      </c>
      <c r="H140" s="29" t="s">
        <v>2196</v>
      </c>
      <c r="I140" s="29" t="s">
        <v>2197</v>
      </c>
      <c r="J140" s="45" t="s">
        <v>2198</v>
      </c>
      <c r="K140" s="91">
        <v>1635331</v>
      </c>
    </row>
    <row r="141" spans="1:11" ht="30" x14ac:dyDescent="0.3">
      <c r="A141" s="19" t="s">
        <v>2522</v>
      </c>
      <c r="B141" s="29" t="s">
        <v>251</v>
      </c>
      <c r="C141" s="29" t="s">
        <v>2192</v>
      </c>
      <c r="D141" s="22">
        <v>43703</v>
      </c>
      <c r="E141" s="24" t="s">
        <v>15</v>
      </c>
      <c r="F141" s="18">
        <v>23251</v>
      </c>
      <c r="G141" s="143">
        <v>43708</v>
      </c>
      <c r="H141" s="29" t="s">
        <v>2199</v>
      </c>
      <c r="I141" s="29" t="s">
        <v>2200</v>
      </c>
      <c r="J141" s="45" t="s">
        <v>2201</v>
      </c>
      <c r="K141" s="91">
        <v>4685508</v>
      </c>
    </row>
    <row r="142" spans="1:11" ht="30" x14ac:dyDescent="0.3">
      <c r="A142" s="19" t="s">
        <v>2522</v>
      </c>
      <c r="B142" s="29" t="s">
        <v>107</v>
      </c>
      <c r="C142" s="18" t="s">
        <v>108</v>
      </c>
      <c r="D142" s="22" t="s">
        <v>108</v>
      </c>
      <c r="E142" s="24" t="s">
        <v>24</v>
      </c>
      <c r="F142" s="18" t="s">
        <v>2202</v>
      </c>
      <c r="G142" s="143">
        <v>43708</v>
      </c>
      <c r="H142" s="29" t="s">
        <v>2190</v>
      </c>
      <c r="I142" s="29" t="s">
        <v>59</v>
      </c>
      <c r="J142" s="45" t="s">
        <v>586</v>
      </c>
      <c r="K142" s="91">
        <v>87434</v>
      </c>
    </row>
    <row r="143" spans="1:11" x14ac:dyDescent="0.3">
      <c r="A143" s="19" t="s">
        <v>2522</v>
      </c>
      <c r="B143" s="29" t="s">
        <v>107</v>
      </c>
      <c r="C143" s="18" t="s">
        <v>108</v>
      </c>
      <c r="D143" s="22" t="s">
        <v>108</v>
      </c>
      <c r="E143" s="24" t="s">
        <v>24</v>
      </c>
      <c r="F143" s="18" t="s">
        <v>2203</v>
      </c>
      <c r="G143" s="143">
        <v>43706</v>
      </c>
      <c r="H143" s="29" t="s">
        <v>2204</v>
      </c>
      <c r="I143" s="29" t="s">
        <v>46</v>
      </c>
      <c r="J143" s="45" t="s">
        <v>960</v>
      </c>
      <c r="K143" s="91">
        <v>259715</v>
      </c>
    </row>
    <row r="144" spans="1:11" ht="45" x14ac:dyDescent="0.3">
      <c r="A144" s="19" t="s">
        <v>2522</v>
      </c>
      <c r="B144" s="29" t="s">
        <v>154</v>
      </c>
      <c r="C144" s="29" t="s">
        <v>2205</v>
      </c>
      <c r="D144" s="22">
        <v>43703</v>
      </c>
      <c r="E144" s="24" t="s">
        <v>15</v>
      </c>
      <c r="F144" s="49" t="s">
        <v>1875</v>
      </c>
      <c r="G144" s="38" t="s">
        <v>1875</v>
      </c>
      <c r="H144" s="29" t="s">
        <v>2206</v>
      </c>
      <c r="I144" s="19" t="s">
        <v>255</v>
      </c>
      <c r="J144" s="19" t="s">
        <v>255</v>
      </c>
      <c r="K144" s="112">
        <v>0</v>
      </c>
    </row>
    <row r="145" spans="1:11" ht="30" x14ac:dyDescent="0.3">
      <c r="A145" s="19" t="s">
        <v>2514</v>
      </c>
      <c r="B145" s="24" t="s">
        <v>14</v>
      </c>
      <c r="C145" s="18" t="s">
        <v>108</v>
      </c>
      <c r="D145" s="22" t="s">
        <v>108</v>
      </c>
      <c r="E145" s="24" t="s">
        <v>15</v>
      </c>
      <c r="F145" s="22" t="s">
        <v>255</v>
      </c>
      <c r="G145" s="22">
        <v>43693</v>
      </c>
      <c r="H145" s="29" t="s">
        <v>934</v>
      </c>
      <c r="I145" s="19" t="s">
        <v>935</v>
      </c>
      <c r="J145" s="49" t="s">
        <v>356</v>
      </c>
      <c r="K145" s="55">
        <v>425200</v>
      </c>
    </row>
    <row r="146" spans="1:11" ht="30" x14ac:dyDescent="0.3">
      <c r="A146" s="19" t="s">
        <v>2514</v>
      </c>
      <c r="B146" s="24" t="s">
        <v>14</v>
      </c>
      <c r="C146" s="18" t="s">
        <v>108</v>
      </c>
      <c r="D146" s="22" t="s">
        <v>108</v>
      </c>
      <c r="E146" s="24" t="s">
        <v>15</v>
      </c>
      <c r="F146" s="22" t="s">
        <v>255</v>
      </c>
      <c r="G146" s="22">
        <v>43706</v>
      </c>
      <c r="H146" s="29" t="s">
        <v>936</v>
      </c>
      <c r="I146" s="19" t="s">
        <v>935</v>
      </c>
      <c r="J146" s="49" t="s">
        <v>356</v>
      </c>
      <c r="K146" s="55">
        <v>284800</v>
      </c>
    </row>
    <row r="147" spans="1:11" ht="30" x14ac:dyDescent="0.3">
      <c r="A147" s="19" t="s">
        <v>2514</v>
      </c>
      <c r="B147" s="24" t="s">
        <v>14</v>
      </c>
      <c r="C147" s="18" t="s">
        <v>108</v>
      </c>
      <c r="D147" s="22" t="s">
        <v>108</v>
      </c>
      <c r="E147" s="24" t="s">
        <v>15</v>
      </c>
      <c r="F147" s="22" t="s">
        <v>255</v>
      </c>
      <c r="G147" s="22">
        <v>43693</v>
      </c>
      <c r="H147" s="29" t="s">
        <v>937</v>
      </c>
      <c r="I147" s="19" t="s">
        <v>935</v>
      </c>
      <c r="J147" s="49" t="s">
        <v>356</v>
      </c>
      <c r="K147" s="55">
        <v>174900</v>
      </c>
    </row>
    <row r="148" spans="1:11" ht="30" x14ac:dyDescent="0.3">
      <c r="A148" s="19" t="s">
        <v>2514</v>
      </c>
      <c r="B148" s="24" t="s">
        <v>14</v>
      </c>
      <c r="C148" s="18" t="s">
        <v>108</v>
      </c>
      <c r="D148" s="22" t="s">
        <v>108</v>
      </c>
      <c r="E148" s="24" t="s">
        <v>15</v>
      </c>
      <c r="F148" s="22" t="s">
        <v>255</v>
      </c>
      <c r="G148" s="22">
        <v>43693</v>
      </c>
      <c r="H148" s="29" t="s">
        <v>938</v>
      </c>
      <c r="I148" s="19" t="s">
        <v>935</v>
      </c>
      <c r="J148" s="49" t="s">
        <v>356</v>
      </c>
      <c r="K148" s="55">
        <v>155900</v>
      </c>
    </row>
    <row r="149" spans="1:11" ht="30" x14ac:dyDescent="0.3">
      <c r="A149" s="19" t="s">
        <v>2514</v>
      </c>
      <c r="B149" s="24" t="s">
        <v>14</v>
      </c>
      <c r="C149" s="18" t="s">
        <v>108</v>
      </c>
      <c r="D149" s="22" t="s">
        <v>108</v>
      </c>
      <c r="E149" s="24" t="s">
        <v>15</v>
      </c>
      <c r="F149" s="22" t="s">
        <v>255</v>
      </c>
      <c r="G149" s="22">
        <v>43707</v>
      </c>
      <c r="H149" s="29" t="s">
        <v>939</v>
      </c>
      <c r="I149" s="19" t="s">
        <v>935</v>
      </c>
      <c r="J149" s="49" t="s">
        <v>356</v>
      </c>
      <c r="K149" s="55">
        <v>375000</v>
      </c>
    </row>
    <row r="150" spans="1:11" ht="30" x14ac:dyDescent="0.3">
      <c r="A150" s="19" t="s">
        <v>2514</v>
      </c>
      <c r="B150" s="24" t="s">
        <v>14</v>
      </c>
      <c r="C150" s="18" t="s">
        <v>108</v>
      </c>
      <c r="D150" s="22" t="s">
        <v>108</v>
      </c>
      <c r="E150" s="24" t="s">
        <v>15</v>
      </c>
      <c r="F150" s="22" t="s">
        <v>255</v>
      </c>
      <c r="G150" s="22">
        <v>43693</v>
      </c>
      <c r="H150" s="29" t="s">
        <v>940</v>
      </c>
      <c r="I150" s="19" t="s">
        <v>935</v>
      </c>
      <c r="J150" s="49" t="s">
        <v>356</v>
      </c>
      <c r="K150" s="55">
        <v>830900</v>
      </c>
    </row>
    <row r="151" spans="1:11" ht="30" x14ac:dyDescent="0.3">
      <c r="A151" s="19" t="s">
        <v>2514</v>
      </c>
      <c r="B151" s="24" t="s">
        <v>14</v>
      </c>
      <c r="C151" s="18" t="s">
        <v>108</v>
      </c>
      <c r="D151" s="22" t="s">
        <v>108</v>
      </c>
      <c r="E151" s="24" t="s">
        <v>15</v>
      </c>
      <c r="F151" s="22" t="s">
        <v>255</v>
      </c>
      <c r="G151" s="22">
        <v>43693</v>
      </c>
      <c r="H151" s="29" t="s">
        <v>941</v>
      </c>
      <c r="I151" s="19" t="s">
        <v>935</v>
      </c>
      <c r="J151" s="49" t="s">
        <v>356</v>
      </c>
      <c r="K151" s="55">
        <v>1085400</v>
      </c>
    </row>
    <row r="152" spans="1:11" ht="30" x14ac:dyDescent="0.3">
      <c r="A152" s="19" t="s">
        <v>2514</v>
      </c>
      <c r="B152" s="24" t="s">
        <v>14</v>
      </c>
      <c r="C152" s="18" t="s">
        <v>108</v>
      </c>
      <c r="D152" s="22" t="s">
        <v>108</v>
      </c>
      <c r="E152" s="24" t="s">
        <v>15</v>
      </c>
      <c r="F152" s="22" t="s">
        <v>255</v>
      </c>
      <c r="G152" s="22">
        <v>43707</v>
      </c>
      <c r="H152" s="29" t="s">
        <v>942</v>
      </c>
      <c r="I152" s="19" t="s">
        <v>935</v>
      </c>
      <c r="J152" s="49" t="s">
        <v>356</v>
      </c>
      <c r="K152" s="55">
        <v>1047900</v>
      </c>
    </row>
    <row r="153" spans="1:11" ht="30" x14ac:dyDescent="0.3">
      <c r="A153" s="19" t="s">
        <v>2514</v>
      </c>
      <c r="B153" s="24" t="s">
        <v>14</v>
      </c>
      <c r="C153" s="18" t="s">
        <v>108</v>
      </c>
      <c r="D153" s="22" t="s">
        <v>108</v>
      </c>
      <c r="E153" s="24" t="s">
        <v>15</v>
      </c>
      <c r="F153" s="22" t="s">
        <v>255</v>
      </c>
      <c r="G153" s="22">
        <v>43707</v>
      </c>
      <c r="H153" s="29" t="s">
        <v>943</v>
      </c>
      <c r="I153" s="19" t="s">
        <v>935</v>
      </c>
      <c r="J153" s="49" t="s">
        <v>356</v>
      </c>
      <c r="K153" s="55">
        <v>711900</v>
      </c>
    </row>
    <row r="154" spans="1:11" ht="30" x14ac:dyDescent="0.3">
      <c r="A154" s="19" t="s">
        <v>2514</v>
      </c>
      <c r="B154" s="24" t="s">
        <v>14</v>
      </c>
      <c r="C154" s="18" t="s">
        <v>108</v>
      </c>
      <c r="D154" s="22" t="s">
        <v>108</v>
      </c>
      <c r="E154" s="24" t="s">
        <v>15</v>
      </c>
      <c r="F154" s="22" t="s">
        <v>255</v>
      </c>
      <c r="G154" s="22">
        <v>43693</v>
      </c>
      <c r="H154" s="29" t="s">
        <v>944</v>
      </c>
      <c r="I154" s="19" t="s">
        <v>945</v>
      </c>
      <c r="J154" s="49" t="s">
        <v>946</v>
      </c>
      <c r="K154" s="55">
        <v>57350</v>
      </c>
    </row>
    <row r="155" spans="1:11" ht="30" x14ac:dyDescent="0.3">
      <c r="A155" s="19" t="s">
        <v>2514</v>
      </c>
      <c r="B155" s="24" t="s">
        <v>14</v>
      </c>
      <c r="C155" s="18" t="s">
        <v>108</v>
      </c>
      <c r="D155" s="22" t="s">
        <v>108</v>
      </c>
      <c r="E155" s="24" t="s">
        <v>15</v>
      </c>
      <c r="F155" s="22" t="s">
        <v>255</v>
      </c>
      <c r="G155" s="22">
        <v>43693</v>
      </c>
      <c r="H155" s="29" t="s">
        <v>947</v>
      </c>
      <c r="I155" s="19" t="s">
        <v>945</v>
      </c>
      <c r="J155" s="49" t="s">
        <v>946</v>
      </c>
      <c r="K155" s="55">
        <v>69650</v>
      </c>
    </row>
    <row r="156" spans="1:11" ht="30" x14ac:dyDescent="0.3">
      <c r="A156" s="19" t="s">
        <v>2514</v>
      </c>
      <c r="B156" s="24" t="s">
        <v>14</v>
      </c>
      <c r="C156" s="18" t="s">
        <v>108</v>
      </c>
      <c r="D156" s="22" t="s">
        <v>108</v>
      </c>
      <c r="E156" s="24" t="s">
        <v>15</v>
      </c>
      <c r="F156" s="22" t="s">
        <v>255</v>
      </c>
      <c r="G156" s="22">
        <v>43693</v>
      </c>
      <c r="H156" s="29" t="s">
        <v>948</v>
      </c>
      <c r="I156" s="19" t="s">
        <v>945</v>
      </c>
      <c r="J156" s="49" t="s">
        <v>946</v>
      </c>
      <c r="K156" s="55">
        <v>28150</v>
      </c>
    </row>
    <row r="157" spans="1:11" ht="30" x14ac:dyDescent="0.3">
      <c r="A157" s="19" t="s">
        <v>2514</v>
      </c>
      <c r="B157" s="24" t="s">
        <v>14</v>
      </c>
      <c r="C157" s="18" t="s">
        <v>108</v>
      </c>
      <c r="D157" s="22" t="s">
        <v>108</v>
      </c>
      <c r="E157" s="24" t="s">
        <v>15</v>
      </c>
      <c r="F157" s="22" t="s">
        <v>255</v>
      </c>
      <c r="G157" s="22">
        <v>43693</v>
      </c>
      <c r="H157" s="29" t="s">
        <v>949</v>
      </c>
      <c r="I157" s="19" t="s">
        <v>945</v>
      </c>
      <c r="J157" s="49" t="s">
        <v>946</v>
      </c>
      <c r="K157" s="55">
        <v>24650</v>
      </c>
    </row>
    <row r="158" spans="1:11" ht="30" x14ac:dyDescent="0.3">
      <c r="A158" s="19" t="s">
        <v>2514</v>
      </c>
      <c r="B158" s="24" t="s">
        <v>14</v>
      </c>
      <c r="C158" s="18" t="s">
        <v>108</v>
      </c>
      <c r="D158" s="22" t="s">
        <v>108</v>
      </c>
      <c r="E158" s="24" t="s">
        <v>15</v>
      </c>
      <c r="F158" s="22" t="s">
        <v>255</v>
      </c>
      <c r="G158" s="22">
        <v>43693</v>
      </c>
      <c r="H158" s="29" t="s">
        <v>950</v>
      </c>
      <c r="I158" s="19" t="s">
        <v>945</v>
      </c>
      <c r="J158" s="49" t="s">
        <v>946</v>
      </c>
      <c r="K158" s="55">
        <v>41550</v>
      </c>
    </row>
    <row r="159" spans="1:11" ht="30" x14ac:dyDescent="0.3">
      <c r="A159" s="19" t="s">
        <v>2514</v>
      </c>
      <c r="B159" s="24" t="s">
        <v>14</v>
      </c>
      <c r="C159" s="18" t="s">
        <v>108</v>
      </c>
      <c r="D159" s="22" t="s">
        <v>108</v>
      </c>
      <c r="E159" s="24" t="s">
        <v>15</v>
      </c>
      <c r="F159" s="22" t="s">
        <v>255</v>
      </c>
      <c r="G159" s="22">
        <v>43693</v>
      </c>
      <c r="H159" s="29" t="s">
        <v>951</v>
      </c>
      <c r="I159" s="19" t="s">
        <v>945</v>
      </c>
      <c r="J159" s="49" t="s">
        <v>946</v>
      </c>
      <c r="K159" s="55">
        <v>46700</v>
      </c>
    </row>
    <row r="160" spans="1:11" x14ac:dyDescent="0.3">
      <c r="A160" s="19" t="s">
        <v>2514</v>
      </c>
      <c r="B160" s="24" t="s">
        <v>14</v>
      </c>
      <c r="C160" s="18" t="s">
        <v>108</v>
      </c>
      <c r="D160" s="22" t="s">
        <v>108</v>
      </c>
      <c r="E160" s="24" t="s">
        <v>15</v>
      </c>
      <c r="F160" s="22" t="s">
        <v>255</v>
      </c>
      <c r="G160" s="22">
        <v>43700</v>
      </c>
      <c r="H160" s="29" t="s">
        <v>952</v>
      </c>
      <c r="I160" s="19" t="s">
        <v>20</v>
      </c>
      <c r="J160" s="49" t="s">
        <v>21</v>
      </c>
      <c r="K160" s="55">
        <v>944832</v>
      </c>
    </row>
    <row r="161" spans="1:11" ht="30" x14ac:dyDescent="0.35">
      <c r="A161" s="19" t="s">
        <v>2514</v>
      </c>
      <c r="B161" s="19" t="s">
        <v>154</v>
      </c>
      <c r="C161" s="39" t="s">
        <v>953</v>
      </c>
      <c r="D161" s="40">
        <v>43703</v>
      </c>
      <c r="E161" s="24" t="s">
        <v>24</v>
      </c>
      <c r="F161" s="17">
        <v>31900194</v>
      </c>
      <c r="G161" s="22">
        <v>43703</v>
      </c>
      <c r="H161" s="29" t="s">
        <v>954</v>
      </c>
      <c r="I161" s="19" t="s">
        <v>955</v>
      </c>
      <c r="J161" s="49" t="s">
        <v>956</v>
      </c>
      <c r="K161" s="55">
        <v>7484505</v>
      </c>
    </row>
    <row r="162" spans="1:11" ht="30" x14ac:dyDescent="0.3">
      <c r="A162" s="19" t="s">
        <v>2514</v>
      </c>
      <c r="B162" s="29" t="s">
        <v>251</v>
      </c>
      <c r="C162" s="46" t="s">
        <v>1353</v>
      </c>
      <c r="D162" s="56">
        <v>43473</v>
      </c>
      <c r="E162" s="24" t="s">
        <v>24</v>
      </c>
      <c r="F162" s="17">
        <v>31900150</v>
      </c>
      <c r="G162" s="22">
        <v>43678</v>
      </c>
      <c r="H162" s="29" t="s">
        <v>957</v>
      </c>
      <c r="I162" s="23" t="s">
        <v>628</v>
      </c>
      <c r="J162" s="113" t="s">
        <v>477</v>
      </c>
      <c r="K162" s="55">
        <v>110318</v>
      </c>
    </row>
    <row r="163" spans="1:11" ht="30" x14ac:dyDescent="0.3">
      <c r="A163" s="19" t="s">
        <v>2514</v>
      </c>
      <c r="B163" s="29" t="s">
        <v>251</v>
      </c>
      <c r="C163" s="46" t="s">
        <v>1353</v>
      </c>
      <c r="D163" s="56">
        <v>43473</v>
      </c>
      <c r="E163" s="24" t="s">
        <v>24</v>
      </c>
      <c r="F163" s="17">
        <v>31900151</v>
      </c>
      <c r="G163" s="22">
        <v>43678</v>
      </c>
      <c r="H163" s="29" t="s">
        <v>958</v>
      </c>
      <c r="I163" s="23" t="s">
        <v>628</v>
      </c>
      <c r="J163" s="113" t="s">
        <v>477</v>
      </c>
      <c r="K163" s="55">
        <v>110318</v>
      </c>
    </row>
    <row r="164" spans="1:11" ht="45" x14ac:dyDescent="0.3">
      <c r="A164" s="19" t="s">
        <v>2514</v>
      </c>
      <c r="B164" s="29" t="s">
        <v>138</v>
      </c>
      <c r="C164" s="18" t="s">
        <v>108</v>
      </c>
      <c r="D164" s="22" t="s">
        <v>108</v>
      </c>
      <c r="E164" s="24" t="s">
        <v>24</v>
      </c>
      <c r="F164" s="17">
        <v>31900152</v>
      </c>
      <c r="G164" s="22">
        <v>43679</v>
      </c>
      <c r="H164" s="29" t="s">
        <v>959</v>
      </c>
      <c r="I164" s="19" t="s">
        <v>61</v>
      </c>
      <c r="J164" s="49" t="s">
        <v>960</v>
      </c>
      <c r="K164" s="55">
        <v>235447</v>
      </c>
    </row>
    <row r="165" spans="1:11" ht="45" x14ac:dyDescent="0.3">
      <c r="A165" s="19" t="s">
        <v>2514</v>
      </c>
      <c r="B165" s="29" t="s">
        <v>138</v>
      </c>
      <c r="C165" s="18" t="s">
        <v>108</v>
      </c>
      <c r="D165" s="22" t="s">
        <v>108</v>
      </c>
      <c r="E165" s="24" t="s">
        <v>24</v>
      </c>
      <c r="F165" s="17">
        <v>31900199</v>
      </c>
      <c r="G165" s="22">
        <v>43679</v>
      </c>
      <c r="H165" s="29" t="s">
        <v>961</v>
      </c>
      <c r="I165" s="19" t="s">
        <v>61</v>
      </c>
      <c r="J165" s="49" t="s">
        <v>960</v>
      </c>
      <c r="K165" s="55">
        <v>161930</v>
      </c>
    </row>
    <row r="166" spans="1:11" ht="45" x14ac:dyDescent="0.3">
      <c r="A166" s="19" t="s">
        <v>2514</v>
      </c>
      <c r="B166" s="29" t="s">
        <v>251</v>
      </c>
      <c r="C166" s="46" t="s">
        <v>1353</v>
      </c>
      <c r="D166" s="56">
        <v>43473</v>
      </c>
      <c r="E166" s="24" t="s">
        <v>24</v>
      </c>
      <c r="F166" s="17">
        <v>31900153</v>
      </c>
      <c r="G166" s="22">
        <v>43682</v>
      </c>
      <c r="H166" s="29" t="s">
        <v>962</v>
      </c>
      <c r="I166" s="23" t="s">
        <v>628</v>
      </c>
      <c r="J166" s="113" t="s">
        <v>477</v>
      </c>
      <c r="K166" s="55">
        <v>91808</v>
      </c>
    </row>
    <row r="167" spans="1:11" ht="45" x14ac:dyDescent="0.3">
      <c r="A167" s="19" t="s">
        <v>2514</v>
      </c>
      <c r="B167" s="24" t="s">
        <v>13</v>
      </c>
      <c r="C167" s="18" t="s">
        <v>108</v>
      </c>
      <c r="D167" s="22" t="s">
        <v>108</v>
      </c>
      <c r="E167" s="24" t="s">
        <v>24</v>
      </c>
      <c r="F167" s="17">
        <v>31900154</v>
      </c>
      <c r="G167" s="22">
        <v>43683</v>
      </c>
      <c r="H167" s="29" t="s">
        <v>963</v>
      </c>
      <c r="I167" s="19" t="s">
        <v>964</v>
      </c>
      <c r="J167" s="49" t="s">
        <v>965</v>
      </c>
      <c r="K167" s="55">
        <v>106503</v>
      </c>
    </row>
    <row r="168" spans="1:11" ht="60" x14ac:dyDescent="0.3">
      <c r="A168" s="19" t="s">
        <v>2514</v>
      </c>
      <c r="B168" s="24" t="s">
        <v>13</v>
      </c>
      <c r="C168" s="18" t="s">
        <v>108</v>
      </c>
      <c r="D168" s="22" t="s">
        <v>108</v>
      </c>
      <c r="E168" s="24" t="s">
        <v>24</v>
      </c>
      <c r="F168" s="17">
        <v>31900158</v>
      </c>
      <c r="G168" s="22">
        <v>43684</v>
      </c>
      <c r="H168" s="29" t="s">
        <v>966</v>
      </c>
      <c r="I168" s="19" t="s">
        <v>967</v>
      </c>
      <c r="J168" s="49" t="s">
        <v>968</v>
      </c>
      <c r="K168" s="55">
        <v>300000</v>
      </c>
    </row>
    <row r="169" spans="1:11" ht="30" x14ac:dyDescent="0.3">
      <c r="A169" s="19" t="s">
        <v>2514</v>
      </c>
      <c r="B169" s="24" t="s">
        <v>13</v>
      </c>
      <c r="C169" s="18" t="s">
        <v>108</v>
      </c>
      <c r="D169" s="22" t="s">
        <v>108</v>
      </c>
      <c r="E169" s="24" t="s">
        <v>24</v>
      </c>
      <c r="F169" s="17">
        <v>31900159</v>
      </c>
      <c r="G169" s="22">
        <v>43684</v>
      </c>
      <c r="H169" s="29" t="s">
        <v>969</v>
      </c>
      <c r="I169" s="19" t="s">
        <v>970</v>
      </c>
      <c r="J169" s="49" t="s">
        <v>477</v>
      </c>
      <c r="K169" s="55">
        <v>170000</v>
      </c>
    </row>
    <row r="170" spans="1:11" ht="30" x14ac:dyDescent="0.3">
      <c r="A170" s="19" t="s">
        <v>2514</v>
      </c>
      <c r="B170" s="29" t="s">
        <v>251</v>
      </c>
      <c r="C170" s="46" t="s">
        <v>1353</v>
      </c>
      <c r="D170" s="56">
        <v>43473</v>
      </c>
      <c r="E170" s="24" t="s">
        <v>24</v>
      </c>
      <c r="F170" s="17">
        <v>31900161</v>
      </c>
      <c r="G170" s="22">
        <v>43686</v>
      </c>
      <c r="H170" s="29" t="s">
        <v>971</v>
      </c>
      <c r="I170" s="23" t="s">
        <v>628</v>
      </c>
      <c r="J170" s="113" t="s">
        <v>477</v>
      </c>
      <c r="K170" s="55">
        <v>78298</v>
      </c>
    </row>
    <row r="171" spans="1:11" ht="30" x14ac:dyDescent="0.3">
      <c r="A171" s="19" t="s">
        <v>2514</v>
      </c>
      <c r="B171" s="29" t="s">
        <v>251</v>
      </c>
      <c r="C171" s="46" t="s">
        <v>1353</v>
      </c>
      <c r="D171" s="56">
        <v>43473</v>
      </c>
      <c r="E171" s="24" t="s">
        <v>24</v>
      </c>
      <c r="F171" s="17">
        <v>31900162</v>
      </c>
      <c r="G171" s="22">
        <v>43686</v>
      </c>
      <c r="H171" s="29" t="s">
        <v>972</v>
      </c>
      <c r="I171" s="23" t="s">
        <v>628</v>
      </c>
      <c r="J171" s="113" t="s">
        <v>477</v>
      </c>
      <c r="K171" s="55">
        <v>150596</v>
      </c>
    </row>
    <row r="172" spans="1:11" ht="30" x14ac:dyDescent="0.3">
      <c r="A172" s="19" t="s">
        <v>2514</v>
      </c>
      <c r="B172" s="29" t="s">
        <v>251</v>
      </c>
      <c r="C172" s="46" t="s">
        <v>1353</v>
      </c>
      <c r="D172" s="56">
        <v>43473</v>
      </c>
      <c r="E172" s="24" t="s">
        <v>24</v>
      </c>
      <c r="F172" s="17">
        <v>31900163</v>
      </c>
      <c r="G172" s="22">
        <v>43686</v>
      </c>
      <c r="H172" s="29" t="s">
        <v>973</v>
      </c>
      <c r="I172" s="23" t="s">
        <v>628</v>
      </c>
      <c r="J172" s="113" t="s">
        <v>477</v>
      </c>
      <c r="K172" s="55">
        <v>163616</v>
      </c>
    </row>
    <row r="173" spans="1:11" ht="30" x14ac:dyDescent="0.3">
      <c r="A173" s="19" t="s">
        <v>2514</v>
      </c>
      <c r="B173" s="29" t="s">
        <v>251</v>
      </c>
      <c r="C173" s="46" t="s">
        <v>1353</v>
      </c>
      <c r="D173" s="56">
        <v>43473</v>
      </c>
      <c r="E173" s="24" t="s">
        <v>24</v>
      </c>
      <c r="F173" s="17">
        <v>31900164</v>
      </c>
      <c r="G173" s="22">
        <v>43686</v>
      </c>
      <c r="H173" s="29" t="s">
        <v>974</v>
      </c>
      <c r="I173" s="23" t="s">
        <v>628</v>
      </c>
      <c r="J173" s="113" t="s">
        <v>477</v>
      </c>
      <c r="K173" s="55">
        <v>234894</v>
      </c>
    </row>
    <row r="174" spans="1:11" ht="30" x14ac:dyDescent="0.3">
      <c r="A174" s="19" t="s">
        <v>2514</v>
      </c>
      <c r="B174" s="29" t="s">
        <v>251</v>
      </c>
      <c r="C174" s="46" t="s">
        <v>1353</v>
      </c>
      <c r="D174" s="56">
        <v>43473</v>
      </c>
      <c r="E174" s="24" t="s">
        <v>24</v>
      </c>
      <c r="F174" s="17">
        <v>31900165</v>
      </c>
      <c r="G174" s="22">
        <v>43686</v>
      </c>
      <c r="H174" s="29" t="s">
        <v>975</v>
      </c>
      <c r="I174" s="23" t="s">
        <v>628</v>
      </c>
      <c r="J174" s="113" t="s">
        <v>477</v>
      </c>
      <c r="K174" s="55">
        <v>81808</v>
      </c>
    </row>
    <row r="175" spans="1:11" ht="30" x14ac:dyDescent="0.3">
      <c r="A175" s="19" t="s">
        <v>2514</v>
      </c>
      <c r="B175" s="29" t="s">
        <v>251</v>
      </c>
      <c r="C175" s="46" t="s">
        <v>1353</v>
      </c>
      <c r="D175" s="56">
        <v>43473</v>
      </c>
      <c r="E175" s="24" t="s">
        <v>24</v>
      </c>
      <c r="F175" s="17">
        <v>31900166</v>
      </c>
      <c r="G175" s="22">
        <v>43686</v>
      </c>
      <c r="H175" s="29" t="s">
        <v>976</v>
      </c>
      <c r="I175" s="23" t="s">
        <v>628</v>
      </c>
      <c r="J175" s="113" t="s">
        <v>477</v>
      </c>
      <c r="K175" s="55">
        <v>154318</v>
      </c>
    </row>
    <row r="176" spans="1:11" ht="30" x14ac:dyDescent="0.3">
      <c r="A176" s="19" t="s">
        <v>2514</v>
      </c>
      <c r="B176" s="29" t="s">
        <v>251</v>
      </c>
      <c r="C176" s="46" t="s">
        <v>1353</v>
      </c>
      <c r="D176" s="56">
        <v>43473</v>
      </c>
      <c r="E176" s="24" t="s">
        <v>24</v>
      </c>
      <c r="F176" s="17">
        <v>31900167</v>
      </c>
      <c r="G176" s="22">
        <v>43686</v>
      </c>
      <c r="H176" s="29" t="s">
        <v>977</v>
      </c>
      <c r="I176" s="23" t="s">
        <v>628</v>
      </c>
      <c r="J176" s="113" t="s">
        <v>477</v>
      </c>
      <c r="K176" s="55">
        <v>101818</v>
      </c>
    </row>
    <row r="177" spans="1:11" ht="30" x14ac:dyDescent="0.3">
      <c r="A177" s="19" t="s">
        <v>2514</v>
      </c>
      <c r="B177" s="29" t="s">
        <v>251</v>
      </c>
      <c r="C177" s="46" t="s">
        <v>1353</v>
      </c>
      <c r="D177" s="56">
        <v>43473</v>
      </c>
      <c r="E177" s="24" t="s">
        <v>24</v>
      </c>
      <c r="F177" s="17">
        <v>31900172</v>
      </c>
      <c r="G177" s="22">
        <v>43697</v>
      </c>
      <c r="H177" s="29" t="s">
        <v>978</v>
      </c>
      <c r="I177" s="23" t="s">
        <v>628</v>
      </c>
      <c r="J177" s="113" t="s">
        <v>477</v>
      </c>
      <c r="K177" s="55">
        <v>168318</v>
      </c>
    </row>
    <row r="178" spans="1:11" ht="30" x14ac:dyDescent="0.3">
      <c r="A178" s="19" t="s">
        <v>2514</v>
      </c>
      <c r="B178" s="29" t="s">
        <v>251</v>
      </c>
      <c r="C178" s="46" t="s">
        <v>1353</v>
      </c>
      <c r="D178" s="56">
        <v>43473</v>
      </c>
      <c r="E178" s="24" t="s">
        <v>24</v>
      </c>
      <c r="F178" s="17">
        <v>31900173</v>
      </c>
      <c r="G178" s="22">
        <v>43698</v>
      </c>
      <c r="H178" s="29" t="s">
        <v>979</v>
      </c>
      <c r="I178" s="23" t="s">
        <v>628</v>
      </c>
      <c r="J178" s="113" t="s">
        <v>477</v>
      </c>
      <c r="K178" s="55">
        <v>85074</v>
      </c>
    </row>
    <row r="179" spans="1:11" ht="30" x14ac:dyDescent="0.3">
      <c r="A179" s="19" t="s">
        <v>2514</v>
      </c>
      <c r="B179" s="29" t="s">
        <v>251</v>
      </c>
      <c r="C179" s="46" t="s">
        <v>1353</v>
      </c>
      <c r="D179" s="56">
        <v>43473</v>
      </c>
      <c r="E179" s="24" t="s">
        <v>24</v>
      </c>
      <c r="F179" s="17">
        <v>31900174</v>
      </c>
      <c r="G179" s="22">
        <v>43698</v>
      </c>
      <c r="H179" s="29" t="s">
        <v>980</v>
      </c>
      <c r="I179" s="23" t="s">
        <v>628</v>
      </c>
      <c r="J179" s="113" t="s">
        <v>477</v>
      </c>
      <c r="K179" s="55">
        <v>137318</v>
      </c>
    </row>
    <row r="180" spans="1:11" ht="30" x14ac:dyDescent="0.3">
      <c r="A180" s="19" t="s">
        <v>2514</v>
      </c>
      <c r="B180" s="29" t="s">
        <v>251</v>
      </c>
      <c r="C180" s="46" t="s">
        <v>1353</v>
      </c>
      <c r="D180" s="56">
        <v>43473</v>
      </c>
      <c r="E180" s="24" t="s">
        <v>24</v>
      </c>
      <c r="F180" s="17">
        <v>31900175</v>
      </c>
      <c r="G180" s="22">
        <v>43698</v>
      </c>
      <c r="H180" s="29" t="s">
        <v>981</v>
      </c>
      <c r="I180" s="23" t="s">
        <v>628</v>
      </c>
      <c r="J180" s="113" t="s">
        <v>477</v>
      </c>
      <c r="K180" s="55">
        <v>84808</v>
      </c>
    </row>
    <row r="181" spans="1:11" ht="45" x14ac:dyDescent="0.3">
      <c r="A181" s="19" t="s">
        <v>2514</v>
      </c>
      <c r="B181" s="29" t="s">
        <v>251</v>
      </c>
      <c r="C181" s="46" t="s">
        <v>1353</v>
      </c>
      <c r="D181" s="56">
        <v>43473</v>
      </c>
      <c r="E181" s="24" t="s">
        <v>24</v>
      </c>
      <c r="F181" s="17">
        <v>31900176</v>
      </c>
      <c r="G181" s="22">
        <v>43698</v>
      </c>
      <c r="H181" s="29" t="s">
        <v>982</v>
      </c>
      <c r="I181" s="23" t="s">
        <v>628</v>
      </c>
      <c r="J181" s="113" t="s">
        <v>477</v>
      </c>
      <c r="K181" s="55">
        <v>91308</v>
      </c>
    </row>
    <row r="182" spans="1:11" ht="30" x14ac:dyDescent="0.3">
      <c r="A182" s="19" t="s">
        <v>2514</v>
      </c>
      <c r="B182" s="29" t="s">
        <v>251</v>
      </c>
      <c r="C182" s="46" t="s">
        <v>1353</v>
      </c>
      <c r="D182" s="56">
        <v>43473</v>
      </c>
      <c r="E182" s="24" t="s">
        <v>24</v>
      </c>
      <c r="F182" s="17">
        <v>31900177</v>
      </c>
      <c r="G182" s="22">
        <v>43698</v>
      </c>
      <c r="H182" s="29" t="s">
        <v>981</v>
      </c>
      <c r="I182" s="23" t="s">
        <v>628</v>
      </c>
      <c r="J182" s="113" t="s">
        <v>477</v>
      </c>
      <c r="K182" s="55">
        <v>96808</v>
      </c>
    </row>
    <row r="183" spans="1:11" ht="30" x14ac:dyDescent="0.3">
      <c r="A183" s="19" t="s">
        <v>2514</v>
      </c>
      <c r="B183" s="29" t="s">
        <v>251</v>
      </c>
      <c r="C183" s="46" t="s">
        <v>1353</v>
      </c>
      <c r="D183" s="56">
        <v>43473</v>
      </c>
      <c r="E183" s="24" t="s">
        <v>24</v>
      </c>
      <c r="F183" s="17">
        <v>31900178</v>
      </c>
      <c r="G183" s="22">
        <v>43698</v>
      </c>
      <c r="H183" s="29" t="s">
        <v>983</v>
      </c>
      <c r="I183" s="23" t="s">
        <v>628</v>
      </c>
      <c r="J183" s="113" t="s">
        <v>477</v>
      </c>
      <c r="K183" s="55">
        <v>88308</v>
      </c>
    </row>
    <row r="184" spans="1:11" ht="30" x14ac:dyDescent="0.3">
      <c r="A184" s="19" t="s">
        <v>2514</v>
      </c>
      <c r="B184" s="29" t="s">
        <v>251</v>
      </c>
      <c r="C184" s="46" t="s">
        <v>1353</v>
      </c>
      <c r="D184" s="56">
        <v>43473</v>
      </c>
      <c r="E184" s="24" t="s">
        <v>24</v>
      </c>
      <c r="F184" s="17">
        <v>31900179</v>
      </c>
      <c r="G184" s="22">
        <v>43698</v>
      </c>
      <c r="H184" s="29" t="s">
        <v>984</v>
      </c>
      <c r="I184" s="23" t="s">
        <v>628</v>
      </c>
      <c r="J184" s="113" t="s">
        <v>477</v>
      </c>
      <c r="K184" s="55">
        <v>210500</v>
      </c>
    </row>
    <row r="185" spans="1:11" ht="30" x14ac:dyDescent="0.3">
      <c r="A185" s="19" t="s">
        <v>2514</v>
      </c>
      <c r="B185" s="29" t="s">
        <v>251</v>
      </c>
      <c r="C185" s="46" t="s">
        <v>1353</v>
      </c>
      <c r="D185" s="56">
        <v>43473</v>
      </c>
      <c r="E185" s="24" t="s">
        <v>24</v>
      </c>
      <c r="F185" s="17">
        <v>31900181</v>
      </c>
      <c r="G185" s="22">
        <v>43698</v>
      </c>
      <c r="H185" s="29" t="s">
        <v>985</v>
      </c>
      <c r="I185" s="23" t="s">
        <v>628</v>
      </c>
      <c r="J185" s="113" t="s">
        <v>477</v>
      </c>
      <c r="K185" s="55">
        <v>191818</v>
      </c>
    </row>
    <row r="186" spans="1:11" ht="30" x14ac:dyDescent="0.3">
      <c r="A186" s="19" t="s">
        <v>2514</v>
      </c>
      <c r="B186" s="29" t="s">
        <v>251</v>
      </c>
      <c r="C186" s="46" t="s">
        <v>1353</v>
      </c>
      <c r="D186" s="56">
        <v>43473</v>
      </c>
      <c r="E186" s="24" t="s">
        <v>24</v>
      </c>
      <c r="F186" s="17">
        <v>31900182</v>
      </c>
      <c r="G186" s="22">
        <v>43698</v>
      </c>
      <c r="H186" s="29" t="s">
        <v>986</v>
      </c>
      <c r="I186" s="23" t="s">
        <v>628</v>
      </c>
      <c r="J186" s="113" t="s">
        <v>477</v>
      </c>
      <c r="K186" s="55">
        <v>302136</v>
      </c>
    </row>
    <row r="187" spans="1:11" ht="30" x14ac:dyDescent="0.3">
      <c r="A187" s="19" t="s">
        <v>2514</v>
      </c>
      <c r="B187" s="24" t="s">
        <v>13</v>
      </c>
      <c r="C187" s="18" t="s">
        <v>108</v>
      </c>
      <c r="D187" s="22" t="s">
        <v>108</v>
      </c>
      <c r="E187" s="24" t="s">
        <v>24</v>
      </c>
      <c r="F187" s="17">
        <v>31900184</v>
      </c>
      <c r="G187" s="22">
        <v>43699</v>
      </c>
      <c r="H187" s="29" t="s">
        <v>987</v>
      </c>
      <c r="I187" s="19" t="s">
        <v>988</v>
      </c>
      <c r="J187" s="49" t="s">
        <v>989</v>
      </c>
      <c r="K187" s="55">
        <v>99000</v>
      </c>
    </row>
    <row r="188" spans="1:11" ht="45" x14ac:dyDescent="0.3">
      <c r="A188" s="19" t="s">
        <v>2514</v>
      </c>
      <c r="B188" s="24" t="s">
        <v>13</v>
      </c>
      <c r="C188" s="18" t="s">
        <v>108</v>
      </c>
      <c r="D188" s="22" t="s">
        <v>108</v>
      </c>
      <c r="E188" s="24" t="s">
        <v>24</v>
      </c>
      <c r="F188" s="17">
        <v>31900185</v>
      </c>
      <c r="G188" s="22">
        <v>43700</v>
      </c>
      <c r="H188" s="29" t="s">
        <v>990</v>
      </c>
      <c r="I188" s="19" t="s">
        <v>967</v>
      </c>
      <c r="J188" s="49" t="s">
        <v>968</v>
      </c>
      <c r="K188" s="55">
        <v>609000</v>
      </c>
    </row>
    <row r="189" spans="1:11" ht="30" x14ac:dyDescent="0.3">
      <c r="A189" s="19" t="s">
        <v>2514</v>
      </c>
      <c r="B189" s="24" t="s">
        <v>13</v>
      </c>
      <c r="C189" s="18" t="s">
        <v>108</v>
      </c>
      <c r="D189" s="22" t="s">
        <v>108</v>
      </c>
      <c r="E189" s="24" t="s">
        <v>24</v>
      </c>
      <c r="F189" s="17">
        <v>31900186</v>
      </c>
      <c r="G189" s="22">
        <v>43700</v>
      </c>
      <c r="H189" s="29" t="s">
        <v>991</v>
      </c>
      <c r="I189" s="19" t="s">
        <v>992</v>
      </c>
      <c r="J189" s="49" t="s">
        <v>993</v>
      </c>
      <c r="K189" s="55">
        <v>238000</v>
      </c>
    </row>
    <row r="190" spans="1:11" ht="45" x14ac:dyDescent="0.3">
      <c r="A190" s="19" t="s">
        <v>2514</v>
      </c>
      <c r="B190" s="29" t="s">
        <v>138</v>
      </c>
      <c r="C190" s="18" t="s">
        <v>108</v>
      </c>
      <c r="D190" s="22" t="s">
        <v>108</v>
      </c>
      <c r="E190" s="24" t="s">
        <v>24</v>
      </c>
      <c r="F190" s="17">
        <v>31900187</v>
      </c>
      <c r="G190" s="22">
        <v>43705</v>
      </c>
      <c r="H190" s="29" t="s">
        <v>994</v>
      </c>
      <c r="I190" s="19" t="s">
        <v>995</v>
      </c>
      <c r="J190" s="49" t="s">
        <v>996</v>
      </c>
      <c r="K190" s="55">
        <v>1105448</v>
      </c>
    </row>
    <row r="191" spans="1:11" x14ac:dyDescent="0.3">
      <c r="A191" s="19" t="s">
        <v>2514</v>
      </c>
      <c r="B191" s="24" t="s">
        <v>13</v>
      </c>
      <c r="C191" s="18" t="s">
        <v>108</v>
      </c>
      <c r="D191" s="22" t="s">
        <v>108</v>
      </c>
      <c r="E191" s="24" t="s">
        <v>24</v>
      </c>
      <c r="F191" s="17">
        <v>31900188</v>
      </c>
      <c r="G191" s="22">
        <v>43705</v>
      </c>
      <c r="H191" s="29" t="s">
        <v>997</v>
      </c>
      <c r="I191" s="19" t="s">
        <v>998</v>
      </c>
      <c r="J191" s="49" t="s">
        <v>999</v>
      </c>
      <c r="K191" s="55">
        <v>172550</v>
      </c>
    </row>
    <row r="192" spans="1:11" ht="45" x14ac:dyDescent="0.3">
      <c r="A192" s="19" t="s">
        <v>2514</v>
      </c>
      <c r="B192" s="29" t="s">
        <v>251</v>
      </c>
      <c r="C192" s="46" t="s">
        <v>1353</v>
      </c>
      <c r="D192" s="56">
        <v>43473</v>
      </c>
      <c r="E192" s="24" t="s">
        <v>24</v>
      </c>
      <c r="F192" s="17">
        <v>31900189</v>
      </c>
      <c r="G192" s="22">
        <v>43705</v>
      </c>
      <c r="H192" s="29" t="s">
        <v>1000</v>
      </c>
      <c r="I192" s="23" t="s">
        <v>628</v>
      </c>
      <c r="J192" s="113" t="s">
        <v>477</v>
      </c>
      <c r="K192" s="55">
        <v>84808</v>
      </c>
    </row>
    <row r="193" spans="1:11" ht="30" x14ac:dyDescent="0.3">
      <c r="A193" s="19" t="s">
        <v>2514</v>
      </c>
      <c r="B193" s="29" t="s">
        <v>251</v>
      </c>
      <c r="C193" s="46" t="s">
        <v>1353</v>
      </c>
      <c r="D193" s="56">
        <v>43473</v>
      </c>
      <c r="E193" s="24" t="s">
        <v>24</v>
      </c>
      <c r="F193" s="17">
        <v>31900190</v>
      </c>
      <c r="G193" s="22">
        <v>43705</v>
      </c>
      <c r="H193" s="29" t="s">
        <v>1001</v>
      </c>
      <c r="I193" s="23" t="s">
        <v>628</v>
      </c>
      <c r="J193" s="113" t="s">
        <v>477</v>
      </c>
      <c r="K193" s="55">
        <v>84808</v>
      </c>
    </row>
    <row r="194" spans="1:11" ht="30" x14ac:dyDescent="0.3">
      <c r="A194" s="19" t="s">
        <v>2514</v>
      </c>
      <c r="B194" s="29" t="s">
        <v>251</v>
      </c>
      <c r="C194" s="46" t="s">
        <v>1353</v>
      </c>
      <c r="D194" s="56">
        <v>43473</v>
      </c>
      <c r="E194" s="24" t="s">
        <v>24</v>
      </c>
      <c r="F194" s="17">
        <v>31900191</v>
      </c>
      <c r="G194" s="22">
        <v>43705</v>
      </c>
      <c r="H194" s="29" t="s">
        <v>1002</v>
      </c>
      <c r="I194" s="23" t="s">
        <v>628</v>
      </c>
      <c r="J194" s="113" t="s">
        <v>477</v>
      </c>
      <c r="K194" s="55">
        <v>102318</v>
      </c>
    </row>
    <row r="195" spans="1:11" ht="30" x14ac:dyDescent="0.3">
      <c r="A195" s="19" t="s">
        <v>2514</v>
      </c>
      <c r="B195" s="29" t="s">
        <v>251</v>
      </c>
      <c r="C195" s="46" t="s">
        <v>1353</v>
      </c>
      <c r="D195" s="56">
        <v>43473</v>
      </c>
      <c r="E195" s="24" t="s">
        <v>24</v>
      </c>
      <c r="F195" s="17">
        <v>31900192</v>
      </c>
      <c r="G195" s="22">
        <v>43705</v>
      </c>
      <c r="H195" s="29" t="s">
        <v>1003</v>
      </c>
      <c r="I195" s="23" t="s">
        <v>628</v>
      </c>
      <c r="J195" s="113" t="s">
        <v>477</v>
      </c>
      <c r="K195" s="55">
        <v>117318</v>
      </c>
    </row>
    <row r="196" spans="1:11" ht="30" x14ac:dyDescent="0.3">
      <c r="A196" s="19" t="s">
        <v>2514</v>
      </c>
      <c r="B196" s="24" t="s">
        <v>13</v>
      </c>
      <c r="C196" s="18" t="s">
        <v>108</v>
      </c>
      <c r="D196" s="22" t="s">
        <v>108</v>
      </c>
      <c r="E196" s="24" t="s">
        <v>24</v>
      </c>
      <c r="F196" s="17">
        <v>31900195</v>
      </c>
      <c r="G196" s="22">
        <v>43706</v>
      </c>
      <c r="H196" s="29" t="s">
        <v>1004</v>
      </c>
      <c r="I196" s="19" t="s">
        <v>1005</v>
      </c>
      <c r="J196" s="49" t="s">
        <v>1006</v>
      </c>
      <c r="K196" s="55">
        <v>958500</v>
      </c>
    </row>
    <row r="197" spans="1:11" ht="30" x14ac:dyDescent="0.3">
      <c r="A197" s="19" t="s">
        <v>2514</v>
      </c>
      <c r="B197" s="24" t="s">
        <v>13</v>
      </c>
      <c r="C197" s="18" t="s">
        <v>108</v>
      </c>
      <c r="D197" s="22" t="s">
        <v>108</v>
      </c>
      <c r="E197" s="24" t="s">
        <v>24</v>
      </c>
      <c r="F197" s="17">
        <v>31900196</v>
      </c>
      <c r="G197" s="22">
        <v>43706</v>
      </c>
      <c r="H197" s="29" t="s">
        <v>1007</v>
      </c>
      <c r="I197" s="19" t="s">
        <v>1008</v>
      </c>
      <c r="J197" s="49" t="s">
        <v>1009</v>
      </c>
      <c r="K197" s="55">
        <v>309400</v>
      </c>
    </row>
    <row r="198" spans="1:11" ht="30" x14ac:dyDescent="0.3">
      <c r="A198" s="19" t="s">
        <v>2514</v>
      </c>
      <c r="B198" s="29" t="s">
        <v>133</v>
      </c>
      <c r="C198" s="46" t="s">
        <v>2528</v>
      </c>
      <c r="D198" s="56">
        <v>43691</v>
      </c>
      <c r="E198" s="24" t="s">
        <v>24</v>
      </c>
      <c r="F198" s="17">
        <v>31900197</v>
      </c>
      <c r="G198" s="22">
        <v>43706</v>
      </c>
      <c r="H198" s="29" t="s">
        <v>1010</v>
      </c>
      <c r="I198" s="19" t="s">
        <v>1011</v>
      </c>
      <c r="J198" s="49" t="s">
        <v>1012</v>
      </c>
      <c r="K198" s="55">
        <v>928200</v>
      </c>
    </row>
    <row r="199" spans="1:11" ht="30" x14ac:dyDescent="0.3">
      <c r="A199" s="19" t="s">
        <v>2514</v>
      </c>
      <c r="B199" s="29" t="s">
        <v>251</v>
      </c>
      <c r="C199" s="46" t="s">
        <v>1353</v>
      </c>
      <c r="D199" s="56">
        <v>43473</v>
      </c>
      <c r="E199" s="24" t="s">
        <v>24</v>
      </c>
      <c r="F199" s="17">
        <v>31900198</v>
      </c>
      <c r="G199" s="22">
        <v>43707</v>
      </c>
      <c r="H199" s="29" t="s">
        <v>1013</v>
      </c>
      <c r="I199" s="23" t="s">
        <v>628</v>
      </c>
      <c r="J199" s="113" t="s">
        <v>477</v>
      </c>
      <c r="K199" s="55">
        <v>166636</v>
      </c>
    </row>
    <row r="200" spans="1:11" x14ac:dyDescent="0.3">
      <c r="A200" s="19" t="s">
        <v>2514</v>
      </c>
      <c r="B200" s="29" t="s">
        <v>107</v>
      </c>
      <c r="C200" s="18" t="s">
        <v>108</v>
      </c>
      <c r="D200" s="22" t="s">
        <v>108</v>
      </c>
      <c r="E200" s="19" t="s">
        <v>25</v>
      </c>
      <c r="F200" s="17">
        <v>31900051</v>
      </c>
      <c r="G200" s="22">
        <v>43679</v>
      </c>
      <c r="H200" s="29" t="s">
        <v>1014</v>
      </c>
      <c r="I200" s="19" t="s">
        <v>1015</v>
      </c>
      <c r="J200" s="49" t="s">
        <v>1016</v>
      </c>
      <c r="K200" s="55">
        <v>999323</v>
      </c>
    </row>
    <row r="201" spans="1:11" ht="30" x14ac:dyDescent="0.3">
      <c r="A201" s="19" t="s">
        <v>2514</v>
      </c>
      <c r="B201" s="29" t="s">
        <v>107</v>
      </c>
      <c r="C201" s="18" t="s">
        <v>108</v>
      </c>
      <c r="D201" s="22" t="s">
        <v>108</v>
      </c>
      <c r="E201" s="19" t="s">
        <v>25</v>
      </c>
      <c r="F201" s="17">
        <v>31900052</v>
      </c>
      <c r="G201" s="22">
        <v>43683</v>
      </c>
      <c r="H201" s="29" t="s">
        <v>1017</v>
      </c>
      <c r="I201" s="19" t="s">
        <v>1018</v>
      </c>
      <c r="J201" s="49" t="s">
        <v>302</v>
      </c>
      <c r="K201" s="55">
        <v>175419</v>
      </c>
    </row>
    <row r="202" spans="1:11" x14ac:dyDescent="0.3">
      <c r="A202" s="19" t="s">
        <v>2514</v>
      </c>
      <c r="B202" s="29" t="s">
        <v>107</v>
      </c>
      <c r="C202" s="18" t="s">
        <v>108</v>
      </c>
      <c r="D202" s="22" t="s">
        <v>108</v>
      </c>
      <c r="E202" s="19" t="s">
        <v>25</v>
      </c>
      <c r="F202" s="17">
        <v>31900053</v>
      </c>
      <c r="G202" s="22">
        <v>43690</v>
      </c>
      <c r="H202" s="29" t="s">
        <v>1019</v>
      </c>
      <c r="I202" s="19" t="s">
        <v>1020</v>
      </c>
      <c r="J202" s="49" t="s">
        <v>1021</v>
      </c>
      <c r="K202" s="55">
        <v>83690</v>
      </c>
    </row>
    <row r="203" spans="1:11" x14ac:dyDescent="0.3">
      <c r="A203" s="19" t="s">
        <v>2514</v>
      </c>
      <c r="B203" s="24" t="s">
        <v>13</v>
      </c>
      <c r="C203" s="18" t="s">
        <v>108</v>
      </c>
      <c r="D203" s="22" t="s">
        <v>108</v>
      </c>
      <c r="E203" s="19" t="s">
        <v>25</v>
      </c>
      <c r="F203" s="17">
        <v>31900054</v>
      </c>
      <c r="G203" s="22">
        <v>43697</v>
      </c>
      <c r="H203" s="29" t="s">
        <v>1022</v>
      </c>
      <c r="I203" s="19" t="s">
        <v>1023</v>
      </c>
      <c r="J203" s="49" t="s">
        <v>1024</v>
      </c>
      <c r="K203" s="55">
        <v>208757</v>
      </c>
    </row>
    <row r="204" spans="1:11" x14ac:dyDescent="0.3">
      <c r="A204" s="19" t="s">
        <v>2514</v>
      </c>
      <c r="B204" s="24" t="s">
        <v>13</v>
      </c>
      <c r="C204" s="18" t="s">
        <v>108</v>
      </c>
      <c r="D204" s="22" t="s">
        <v>108</v>
      </c>
      <c r="E204" s="19" t="s">
        <v>25</v>
      </c>
      <c r="F204" s="17">
        <v>31900055</v>
      </c>
      <c r="G204" s="22">
        <v>43697</v>
      </c>
      <c r="H204" s="29" t="s">
        <v>1025</v>
      </c>
      <c r="I204" s="19" t="s">
        <v>1026</v>
      </c>
      <c r="J204" s="49" t="s">
        <v>1027</v>
      </c>
      <c r="K204" s="55">
        <v>190043</v>
      </c>
    </row>
    <row r="205" spans="1:11" x14ac:dyDescent="0.3">
      <c r="A205" s="19" t="s">
        <v>2514</v>
      </c>
      <c r="B205" s="29" t="s">
        <v>107</v>
      </c>
      <c r="C205" s="18" t="s">
        <v>108</v>
      </c>
      <c r="D205" s="22" t="s">
        <v>108</v>
      </c>
      <c r="E205" s="19" t="s">
        <v>25</v>
      </c>
      <c r="F205" s="17">
        <v>31900056</v>
      </c>
      <c r="G205" s="22">
        <v>43697</v>
      </c>
      <c r="H205" s="29" t="s">
        <v>1028</v>
      </c>
      <c r="I205" s="19" t="s">
        <v>1029</v>
      </c>
      <c r="J205" s="49" t="s">
        <v>1030</v>
      </c>
      <c r="K205" s="55">
        <v>494099</v>
      </c>
    </row>
    <row r="206" spans="1:11" x14ac:dyDescent="0.3">
      <c r="A206" s="19" t="s">
        <v>2514</v>
      </c>
      <c r="B206" s="24" t="s">
        <v>13</v>
      </c>
      <c r="C206" s="18" t="s">
        <v>108</v>
      </c>
      <c r="D206" s="22" t="s">
        <v>108</v>
      </c>
      <c r="E206" s="19" t="s">
        <v>25</v>
      </c>
      <c r="F206" s="17">
        <v>31900057</v>
      </c>
      <c r="G206" s="22">
        <v>43698</v>
      </c>
      <c r="H206" s="29" t="s">
        <v>1031</v>
      </c>
      <c r="I206" s="19" t="s">
        <v>1032</v>
      </c>
      <c r="J206" s="49" t="s">
        <v>1033</v>
      </c>
      <c r="K206" s="55">
        <v>298928</v>
      </c>
    </row>
    <row r="207" spans="1:11" x14ac:dyDescent="0.3">
      <c r="A207" s="19" t="s">
        <v>2514</v>
      </c>
      <c r="B207" s="24" t="s">
        <v>13</v>
      </c>
      <c r="C207" s="18" t="s">
        <v>108</v>
      </c>
      <c r="D207" s="22" t="s">
        <v>108</v>
      </c>
      <c r="E207" s="19" t="s">
        <v>25</v>
      </c>
      <c r="F207" s="17">
        <v>31900058</v>
      </c>
      <c r="G207" s="22">
        <v>43699</v>
      </c>
      <c r="H207" s="29" t="s">
        <v>1034</v>
      </c>
      <c r="I207" s="19" t="s">
        <v>1035</v>
      </c>
      <c r="J207" s="49" t="s">
        <v>1036</v>
      </c>
      <c r="K207" s="55">
        <v>886550</v>
      </c>
    </row>
    <row r="208" spans="1:11" x14ac:dyDescent="0.3">
      <c r="A208" s="19" t="s">
        <v>2514</v>
      </c>
      <c r="B208" s="29" t="s">
        <v>107</v>
      </c>
      <c r="C208" s="18" t="s">
        <v>108</v>
      </c>
      <c r="D208" s="22" t="s">
        <v>108</v>
      </c>
      <c r="E208" s="19" t="s">
        <v>25</v>
      </c>
      <c r="F208" s="17">
        <v>31900059</v>
      </c>
      <c r="G208" s="22">
        <v>43700</v>
      </c>
      <c r="H208" s="29" t="s">
        <v>1037</v>
      </c>
      <c r="I208" s="19" t="s">
        <v>471</v>
      </c>
      <c r="J208" s="49" t="s">
        <v>472</v>
      </c>
      <c r="K208" s="55">
        <v>159934</v>
      </c>
    </row>
    <row r="209" spans="1:11" ht="30" x14ac:dyDescent="0.3">
      <c r="A209" s="19" t="s">
        <v>2514</v>
      </c>
      <c r="B209" s="24" t="s">
        <v>13</v>
      </c>
      <c r="C209" s="18" t="s">
        <v>108</v>
      </c>
      <c r="D209" s="22" t="s">
        <v>108</v>
      </c>
      <c r="E209" s="19" t="s">
        <v>25</v>
      </c>
      <c r="F209" s="17">
        <v>31900060</v>
      </c>
      <c r="G209" s="22">
        <v>43703</v>
      </c>
      <c r="H209" s="29" t="s">
        <v>1038</v>
      </c>
      <c r="I209" s="19" t="s">
        <v>1039</v>
      </c>
      <c r="J209" s="49" t="s">
        <v>1040</v>
      </c>
      <c r="K209" s="55">
        <v>31791</v>
      </c>
    </row>
    <row r="210" spans="1:11" x14ac:dyDescent="0.3">
      <c r="A210" s="19" t="s">
        <v>2514</v>
      </c>
      <c r="B210" s="24" t="s">
        <v>13</v>
      </c>
      <c r="C210" s="18" t="s">
        <v>108</v>
      </c>
      <c r="D210" s="22" t="s">
        <v>108</v>
      </c>
      <c r="E210" s="19" t="s">
        <v>25</v>
      </c>
      <c r="F210" s="17">
        <v>31900061</v>
      </c>
      <c r="G210" s="22">
        <v>43704</v>
      </c>
      <c r="H210" s="29" t="s">
        <v>1041</v>
      </c>
      <c r="I210" s="19" t="s">
        <v>1039</v>
      </c>
      <c r="J210" s="49" t="s">
        <v>1040</v>
      </c>
      <c r="K210" s="55">
        <v>31802</v>
      </c>
    </row>
    <row r="211" spans="1:11" x14ac:dyDescent="0.3">
      <c r="A211" s="19" t="s">
        <v>2514</v>
      </c>
      <c r="B211" s="29" t="s">
        <v>107</v>
      </c>
      <c r="C211" s="18" t="s">
        <v>108</v>
      </c>
      <c r="D211" s="22" t="s">
        <v>108</v>
      </c>
      <c r="E211" s="19" t="s">
        <v>25</v>
      </c>
      <c r="F211" s="17">
        <v>31900062</v>
      </c>
      <c r="G211" s="22">
        <v>43705</v>
      </c>
      <c r="H211" s="29" t="s">
        <v>1042</v>
      </c>
      <c r="I211" s="19" t="s">
        <v>1043</v>
      </c>
      <c r="J211" s="49" t="s">
        <v>1044</v>
      </c>
      <c r="K211" s="55">
        <v>6540597</v>
      </c>
    </row>
    <row r="212" spans="1:11" ht="30" x14ac:dyDescent="0.3">
      <c r="A212" s="19" t="s">
        <v>2514</v>
      </c>
      <c r="B212" s="29" t="s">
        <v>107</v>
      </c>
      <c r="C212" s="18" t="s">
        <v>108</v>
      </c>
      <c r="D212" s="22" t="s">
        <v>108</v>
      </c>
      <c r="E212" s="19" t="s">
        <v>25</v>
      </c>
      <c r="F212" s="17">
        <v>31900063</v>
      </c>
      <c r="G212" s="22">
        <v>43706</v>
      </c>
      <c r="H212" s="29" t="s">
        <v>1045</v>
      </c>
      <c r="I212" s="19" t="s">
        <v>1018</v>
      </c>
      <c r="J212" s="49" t="s">
        <v>302</v>
      </c>
      <c r="K212" s="55">
        <v>421064</v>
      </c>
    </row>
    <row r="213" spans="1:11" ht="30" x14ac:dyDescent="0.3">
      <c r="A213" s="19" t="s">
        <v>2514</v>
      </c>
      <c r="B213" s="29" t="s">
        <v>107</v>
      </c>
      <c r="C213" s="18" t="s">
        <v>108</v>
      </c>
      <c r="D213" s="22" t="s">
        <v>108</v>
      </c>
      <c r="E213" s="19" t="s">
        <v>25</v>
      </c>
      <c r="F213" s="17">
        <v>31900064</v>
      </c>
      <c r="G213" s="22">
        <v>43706</v>
      </c>
      <c r="H213" s="29" t="s">
        <v>1046</v>
      </c>
      <c r="I213" s="19" t="s">
        <v>119</v>
      </c>
      <c r="J213" s="49" t="s">
        <v>422</v>
      </c>
      <c r="K213" s="55">
        <v>491852</v>
      </c>
    </row>
    <row r="214" spans="1:11" ht="30" x14ac:dyDescent="0.3">
      <c r="A214" s="19" t="s">
        <v>2514</v>
      </c>
      <c r="B214" s="24" t="s">
        <v>13</v>
      </c>
      <c r="C214" s="18" t="s">
        <v>108</v>
      </c>
      <c r="D214" s="22" t="s">
        <v>108</v>
      </c>
      <c r="E214" s="19" t="s">
        <v>25</v>
      </c>
      <c r="F214" s="17">
        <v>31900193</v>
      </c>
      <c r="G214" s="22">
        <v>43706</v>
      </c>
      <c r="H214" s="29" t="s">
        <v>1047</v>
      </c>
      <c r="I214" s="19" t="s">
        <v>1048</v>
      </c>
      <c r="J214" s="49" t="s">
        <v>1049</v>
      </c>
      <c r="K214" s="55">
        <v>1838550</v>
      </c>
    </row>
    <row r="215" spans="1:11" ht="30" x14ac:dyDescent="0.3">
      <c r="A215" s="19" t="s">
        <v>2514</v>
      </c>
      <c r="B215" s="24" t="s">
        <v>13</v>
      </c>
      <c r="C215" s="18" t="s">
        <v>108</v>
      </c>
      <c r="D215" s="22" t="s">
        <v>108</v>
      </c>
      <c r="E215" s="24" t="s">
        <v>15</v>
      </c>
      <c r="F215" s="22" t="s">
        <v>255</v>
      </c>
      <c r="G215" s="22">
        <v>43690</v>
      </c>
      <c r="H215" s="29" t="s">
        <v>1050</v>
      </c>
      <c r="I215" s="19" t="s">
        <v>1051</v>
      </c>
      <c r="J215" s="49" t="s">
        <v>1052</v>
      </c>
      <c r="K215" s="55">
        <v>2451650</v>
      </c>
    </row>
    <row r="216" spans="1:11" x14ac:dyDescent="0.3">
      <c r="A216" s="19" t="s">
        <v>2517</v>
      </c>
      <c r="B216" s="24" t="s">
        <v>14</v>
      </c>
      <c r="C216" s="18" t="s">
        <v>108</v>
      </c>
      <c r="D216" s="22" t="s">
        <v>108</v>
      </c>
      <c r="E216" s="24" t="s">
        <v>24</v>
      </c>
      <c r="F216" s="72">
        <v>41900005</v>
      </c>
      <c r="G216" s="71">
        <v>43705</v>
      </c>
      <c r="H216" s="123" t="s">
        <v>1515</v>
      </c>
      <c r="I216" s="123" t="s">
        <v>1516</v>
      </c>
      <c r="J216" s="100" t="s">
        <v>356</v>
      </c>
      <c r="K216" s="90">
        <v>1131900</v>
      </c>
    </row>
    <row r="217" spans="1:11" x14ac:dyDescent="0.3">
      <c r="A217" s="19" t="s">
        <v>2517</v>
      </c>
      <c r="B217" s="24" t="s">
        <v>14</v>
      </c>
      <c r="C217" s="18" t="s">
        <v>108</v>
      </c>
      <c r="D217" s="22" t="s">
        <v>108</v>
      </c>
      <c r="E217" s="24" t="s">
        <v>24</v>
      </c>
      <c r="F217" s="72">
        <v>41900006</v>
      </c>
      <c r="G217" s="71">
        <v>43705</v>
      </c>
      <c r="H217" s="123" t="s">
        <v>1517</v>
      </c>
      <c r="I217" s="123" t="s">
        <v>1516</v>
      </c>
      <c r="J217" s="100" t="s">
        <v>356</v>
      </c>
      <c r="K217" s="90">
        <v>622900</v>
      </c>
    </row>
    <row r="218" spans="1:11" x14ac:dyDescent="0.3">
      <c r="A218" s="19" t="s">
        <v>2517</v>
      </c>
      <c r="B218" s="24" t="s">
        <v>14</v>
      </c>
      <c r="C218" s="18" t="s">
        <v>108</v>
      </c>
      <c r="D218" s="22" t="s">
        <v>108</v>
      </c>
      <c r="E218" s="24" t="s">
        <v>24</v>
      </c>
      <c r="F218" s="72">
        <v>419000009</v>
      </c>
      <c r="G218" s="71">
        <v>43699</v>
      </c>
      <c r="H218" s="123" t="s">
        <v>1518</v>
      </c>
      <c r="I218" s="123" t="s">
        <v>1519</v>
      </c>
      <c r="J218" s="100" t="s">
        <v>913</v>
      </c>
      <c r="K218" s="90">
        <v>16932</v>
      </c>
    </row>
    <row r="219" spans="1:11" x14ac:dyDescent="0.3">
      <c r="A219" s="19" t="s">
        <v>2517</v>
      </c>
      <c r="B219" s="24" t="s">
        <v>14</v>
      </c>
      <c r="C219" s="18" t="s">
        <v>108</v>
      </c>
      <c r="D219" s="22" t="s">
        <v>108</v>
      </c>
      <c r="E219" s="24" t="s">
        <v>24</v>
      </c>
      <c r="F219" s="72">
        <v>41900010</v>
      </c>
      <c r="G219" s="71">
        <v>43699</v>
      </c>
      <c r="H219" s="123" t="s">
        <v>1520</v>
      </c>
      <c r="I219" s="123" t="s">
        <v>1519</v>
      </c>
      <c r="J219" s="100" t="s">
        <v>913</v>
      </c>
      <c r="K219" s="90">
        <v>16483</v>
      </c>
    </row>
    <row r="220" spans="1:11" x14ac:dyDescent="0.3">
      <c r="A220" s="19" t="s">
        <v>2517</v>
      </c>
      <c r="B220" s="24" t="s">
        <v>14</v>
      </c>
      <c r="C220" s="18" t="s">
        <v>108</v>
      </c>
      <c r="D220" s="22" t="s">
        <v>108</v>
      </c>
      <c r="E220" s="24" t="s">
        <v>24</v>
      </c>
      <c r="F220" s="72">
        <v>41900011</v>
      </c>
      <c r="G220" s="71">
        <v>43699</v>
      </c>
      <c r="H220" s="123" t="s">
        <v>1521</v>
      </c>
      <c r="I220" s="123" t="s">
        <v>1519</v>
      </c>
      <c r="J220" s="100" t="s">
        <v>913</v>
      </c>
      <c r="K220" s="90">
        <v>17353</v>
      </c>
    </row>
    <row r="221" spans="1:11" x14ac:dyDescent="0.3">
      <c r="A221" s="19" t="s">
        <v>2517</v>
      </c>
      <c r="B221" s="24" t="s">
        <v>14</v>
      </c>
      <c r="C221" s="18" t="s">
        <v>108</v>
      </c>
      <c r="D221" s="22" t="s">
        <v>108</v>
      </c>
      <c r="E221" s="24" t="s">
        <v>24</v>
      </c>
      <c r="F221" s="72">
        <v>41900012</v>
      </c>
      <c r="G221" s="71">
        <v>43699</v>
      </c>
      <c r="H221" s="123" t="s">
        <v>1522</v>
      </c>
      <c r="I221" s="123" t="s">
        <v>1519</v>
      </c>
      <c r="J221" s="100" t="s">
        <v>913</v>
      </c>
      <c r="K221" s="90">
        <v>16802</v>
      </c>
    </row>
    <row r="222" spans="1:11" x14ac:dyDescent="0.3">
      <c r="A222" s="19" t="s">
        <v>2517</v>
      </c>
      <c r="B222" s="24" t="s">
        <v>14</v>
      </c>
      <c r="C222" s="18" t="s">
        <v>108</v>
      </c>
      <c r="D222" s="22" t="s">
        <v>108</v>
      </c>
      <c r="E222" s="24" t="s">
        <v>24</v>
      </c>
      <c r="F222" s="72">
        <v>41900013</v>
      </c>
      <c r="G222" s="71">
        <v>43699</v>
      </c>
      <c r="H222" s="123" t="s">
        <v>1523</v>
      </c>
      <c r="I222" s="123" t="s">
        <v>1519</v>
      </c>
      <c r="J222" s="100" t="s">
        <v>913</v>
      </c>
      <c r="K222" s="90">
        <v>16647</v>
      </c>
    </row>
    <row r="223" spans="1:11" x14ac:dyDescent="0.3">
      <c r="A223" s="19" t="s">
        <v>2517</v>
      </c>
      <c r="B223" s="24" t="s">
        <v>14</v>
      </c>
      <c r="C223" s="18" t="s">
        <v>108</v>
      </c>
      <c r="D223" s="22" t="s">
        <v>108</v>
      </c>
      <c r="E223" s="24" t="s">
        <v>24</v>
      </c>
      <c r="F223" s="72">
        <v>41900014</v>
      </c>
      <c r="G223" s="71">
        <v>43699</v>
      </c>
      <c r="H223" s="123" t="s">
        <v>1524</v>
      </c>
      <c r="I223" s="123" t="s">
        <v>1519</v>
      </c>
      <c r="J223" s="100" t="s">
        <v>913</v>
      </c>
      <c r="K223" s="90">
        <v>16572</v>
      </c>
    </row>
    <row r="224" spans="1:11" x14ac:dyDescent="0.3">
      <c r="A224" s="19" t="s">
        <v>2517</v>
      </c>
      <c r="B224" s="24" t="s">
        <v>14</v>
      </c>
      <c r="C224" s="18" t="s">
        <v>108</v>
      </c>
      <c r="D224" s="22" t="s">
        <v>108</v>
      </c>
      <c r="E224" s="24" t="s">
        <v>24</v>
      </c>
      <c r="F224" s="72">
        <v>41900015</v>
      </c>
      <c r="G224" s="71">
        <v>43699</v>
      </c>
      <c r="H224" s="123" t="s">
        <v>1525</v>
      </c>
      <c r="I224" s="123" t="s">
        <v>1519</v>
      </c>
      <c r="J224" s="100" t="s">
        <v>913</v>
      </c>
      <c r="K224" s="90">
        <v>17150</v>
      </c>
    </row>
    <row r="225" spans="1:11" x14ac:dyDescent="0.3">
      <c r="A225" s="19" t="s">
        <v>2517</v>
      </c>
      <c r="B225" s="24" t="s">
        <v>14</v>
      </c>
      <c r="C225" s="18" t="s">
        <v>108</v>
      </c>
      <c r="D225" s="22" t="s">
        <v>108</v>
      </c>
      <c r="E225" s="24" t="s">
        <v>24</v>
      </c>
      <c r="F225" s="72">
        <v>41900016</v>
      </c>
      <c r="G225" s="71">
        <v>43699</v>
      </c>
      <c r="H225" s="123" t="s">
        <v>1526</v>
      </c>
      <c r="I225" s="123" t="s">
        <v>1519</v>
      </c>
      <c r="J225" s="100" t="s">
        <v>913</v>
      </c>
      <c r="K225" s="90">
        <v>16725</v>
      </c>
    </row>
    <row r="226" spans="1:11" x14ac:dyDescent="0.3">
      <c r="A226" s="19" t="s">
        <v>2517</v>
      </c>
      <c r="B226" s="24" t="s">
        <v>14</v>
      </c>
      <c r="C226" s="18" t="s">
        <v>108</v>
      </c>
      <c r="D226" s="22" t="s">
        <v>108</v>
      </c>
      <c r="E226" s="24" t="s">
        <v>24</v>
      </c>
      <c r="F226" s="72">
        <v>41900020</v>
      </c>
      <c r="G226" s="71">
        <v>43689</v>
      </c>
      <c r="H226" s="123" t="s">
        <v>1527</v>
      </c>
      <c r="I226" s="123" t="s">
        <v>1528</v>
      </c>
      <c r="J226" s="100" t="s">
        <v>1529</v>
      </c>
      <c r="K226" s="90">
        <v>20190</v>
      </c>
    </row>
    <row r="227" spans="1:11" x14ac:dyDescent="0.3">
      <c r="A227" s="19" t="s">
        <v>2517</v>
      </c>
      <c r="B227" s="24" t="s">
        <v>14</v>
      </c>
      <c r="C227" s="18" t="s">
        <v>108</v>
      </c>
      <c r="D227" s="22" t="s">
        <v>108</v>
      </c>
      <c r="E227" s="24" t="s">
        <v>24</v>
      </c>
      <c r="F227" s="72">
        <v>41900021</v>
      </c>
      <c r="G227" s="71">
        <v>43689</v>
      </c>
      <c r="H227" s="123" t="s">
        <v>1530</v>
      </c>
      <c r="I227" s="123" t="s">
        <v>1528</v>
      </c>
      <c r="J227" s="100" t="s">
        <v>1531</v>
      </c>
      <c r="K227" s="90">
        <v>10070</v>
      </c>
    </row>
    <row r="228" spans="1:11" x14ac:dyDescent="0.3">
      <c r="A228" s="19" t="s">
        <v>2517</v>
      </c>
      <c r="B228" s="24" t="s">
        <v>14</v>
      </c>
      <c r="C228" s="18" t="s">
        <v>108</v>
      </c>
      <c r="D228" s="22" t="s">
        <v>108</v>
      </c>
      <c r="E228" s="24" t="s">
        <v>24</v>
      </c>
      <c r="F228" s="72">
        <v>41900022</v>
      </c>
      <c r="G228" s="71">
        <v>43689</v>
      </c>
      <c r="H228" s="123" t="s">
        <v>1532</v>
      </c>
      <c r="I228" s="123" t="s">
        <v>1516</v>
      </c>
      <c r="J228" s="100" t="s">
        <v>356</v>
      </c>
      <c r="K228" s="90">
        <v>235000</v>
      </c>
    </row>
    <row r="229" spans="1:11" x14ac:dyDescent="0.3">
      <c r="A229" s="19" t="s">
        <v>2517</v>
      </c>
      <c r="B229" s="24" t="s">
        <v>14</v>
      </c>
      <c r="C229" s="18" t="s">
        <v>108</v>
      </c>
      <c r="D229" s="22" t="s">
        <v>108</v>
      </c>
      <c r="E229" s="24" t="s">
        <v>24</v>
      </c>
      <c r="F229" s="72">
        <v>41900023</v>
      </c>
      <c r="G229" s="71">
        <v>43689</v>
      </c>
      <c r="H229" s="123" t="s">
        <v>1533</v>
      </c>
      <c r="I229" s="123" t="s">
        <v>1516</v>
      </c>
      <c r="J229" s="100" t="s">
        <v>356</v>
      </c>
      <c r="K229" s="90">
        <v>300200</v>
      </c>
    </row>
    <row r="230" spans="1:11" x14ac:dyDescent="0.3">
      <c r="A230" s="19" t="s">
        <v>2517</v>
      </c>
      <c r="B230" s="24" t="s">
        <v>14</v>
      </c>
      <c r="C230" s="18" t="s">
        <v>108</v>
      </c>
      <c r="D230" s="22" t="s">
        <v>108</v>
      </c>
      <c r="E230" s="24" t="s">
        <v>24</v>
      </c>
      <c r="F230" s="72">
        <v>41900024</v>
      </c>
      <c r="G230" s="71">
        <v>43689</v>
      </c>
      <c r="H230" s="123" t="s">
        <v>1534</v>
      </c>
      <c r="I230" s="123" t="s">
        <v>1516</v>
      </c>
      <c r="J230" s="100" t="s">
        <v>356</v>
      </c>
      <c r="K230" s="90">
        <f>103700+88100+37100</f>
        <v>228900</v>
      </c>
    </row>
    <row r="231" spans="1:11" x14ac:dyDescent="0.3">
      <c r="A231" s="19" t="s">
        <v>2517</v>
      </c>
      <c r="B231" s="24" t="s">
        <v>14</v>
      </c>
      <c r="C231" s="18" t="s">
        <v>108</v>
      </c>
      <c r="D231" s="22" t="s">
        <v>108</v>
      </c>
      <c r="E231" s="24" t="s">
        <v>24</v>
      </c>
      <c r="F231" s="72">
        <v>41900026</v>
      </c>
      <c r="G231" s="71">
        <v>43696</v>
      </c>
      <c r="H231" s="123" t="s">
        <v>1535</v>
      </c>
      <c r="I231" s="123" t="s">
        <v>1528</v>
      </c>
      <c r="J231" s="100" t="s">
        <v>1529</v>
      </c>
      <c r="K231" s="90">
        <v>16310</v>
      </c>
    </row>
    <row r="232" spans="1:11" ht="30" x14ac:dyDescent="0.3">
      <c r="A232" s="19" t="s">
        <v>2517</v>
      </c>
      <c r="B232" s="24" t="s">
        <v>14</v>
      </c>
      <c r="C232" s="18" t="s">
        <v>108</v>
      </c>
      <c r="D232" s="22" t="s">
        <v>108</v>
      </c>
      <c r="E232" s="24" t="s">
        <v>24</v>
      </c>
      <c r="F232" s="72">
        <v>41900027</v>
      </c>
      <c r="G232" s="71">
        <v>43689</v>
      </c>
      <c r="H232" s="123" t="s">
        <v>1536</v>
      </c>
      <c r="I232" s="123" t="s">
        <v>1528</v>
      </c>
      <c r="J232" s="100" t="s">
        <v>1529</v>
      </c>
      <c r="K232" s="90">
        <v>122000</v>
      </c>
    </row>
    <row r="233" spans="1:11" x14ac:dyDescent="0.3">
      <c r="A233" s="19" t="s">
        <v>2517</v>
      </c>
      <c r="B233" s="24" t="s">
        <v>14</v>
      </c>
      <c r="C233" s="18" t="s">
        <v>108</v>
      </c>
      <c r="D233" s="22" t="s">
        <v>108</v>
      </c>
      <c r="E233" s="24" t="s">
        <v>24</v>
      </c>
      <c r="F233" s="72">
        <v>41900031</v>
      </c>
      <c r="G233" s="71">
        <v>43689</v>
      </c>
      <c r="H233" s="123" t="s">
        <v>1537</v>
      </c>
      <c r="I233" s="123" t="s">
        <v>1516</v>
      </c>
      <c r="J233" s="100" t="s">
        <v>356</v>
      </c>
      <c r="K233" s="90">
        <v>160100</v>
      </c>
    </row>
    <row r="234" spans="1:11" x14ac:dyDescent="0.3">
      <c r="A234" s="19" t="s">
        <v>2517</v>
      </c>
      <c r="B234" s="24" t="s">
        <v>14</v>
      </c>
      <c r="C234" s="18" t="s">
        <v>108</v>
      </c>
      <c r="D234" s="22" t="s">
        <v>108</v>
      </c>
      <c r="E234" s="24" t="s">
        <v>24</v>
      </c>
      <c r="F234" s="72">
        <v>41900032</v>
      </c>
      <c r="G234" s="71">
        <v>43689</v>
      </c>
      <c r="H234" s="123" t="s">
        <v>1538</v>
      </c>
      <c r="I234" s="123" t="s">
        <v>1516</v>
      </c>
      <c r="J234" s="100" t="s">
        <v>356</v>
      </c>
      <c r="K234" s="90">
        <v>176400</v>
      </c>
    </row>
    <row r="235" spans="1:11" x14ac:dyDescent="0.3">
      <c r="A235" s="19" t="s">
        <v>2517</v>
      </c>
      <c r="B235" s="24" t="s">
        <v>14</v>
      </c>
      <c r="C235" s="18" t="s">
        <v>108</v>
      </c>
      <c r="D235" s="22" t="s">
        <v>108</v>
      </c>
      <c r="E235" s="24" t="s">
        <v>24</v>
      </c>
      <c r="F235" s="72">
        <v>41900035</v>
      </c>
      <c r="G235" s="71">
        <v>43689</v>
      </c>
      <c r="H235" s="123" t="s">
        <v>1539</v>
      </c>
      <c r="I235" s="123" t="s">
        <v>1528</v>
      </c>
      <c r="J235" s="100" t="s">
        <v>1531</v>
      </c>
      <c r="K235" s="90">
        <v>16170</v>
      </c>
    </row>
    <row r="236" spans="1:11" x14ac:dyDescent="0.3">
      <c r="A236" s="19" t="s">
        <v>2517</v>
      </c>
      <c r="B236" s="24" t="s">
        <v>14</v>
      </c>
      <c r="C236" s="18" t="s">
        <v>108</v>
      </c>
      <c r="D236" s="22" t="s">
        <v>108</v>
      </c>
      <c r="E236" s="24" t="s">
        <v>24</v>
      </c>
      <c r="F236" s="72">
        <v>41900052</v>
      </c>
      <c r="G236" s="71">
        <v>43689</v>
      </c>
      <c r="H236" s="123" t="s">
        <v>1540</v>
      </c>
      <c r="I236" s="123" t="s">
        <v>1528</v>
      </c>
      <c r="J236" s="100" t="s">
        <v>1529</v>
      </c>
      <c r="K236" s="90">
        <v>13780</v>
      </c>
    </row>
    <row r="237" spans="1:11" ht="30" x14ac:dyDescent="0.3">
      <c r="A237" s="19" t="s">
        <v>2517</v>
      </c>
      <c r="B237" s="24" t="s">
        <v>14</v>
      </c>
      <c r="C237" s="18" t="s">
        <v>108</v>
      </c>
      <c r="D237" s="22" t="s">
        <v>108</v>
      </c>
      <c r="E237" s="24" t="s">
        <v>24</v>
      </c>
      <c r="F237" s="72">
        <v>41900053</v>
      </c>
      <c r="G237" s="71">
        <v>43696</v>
      </c>
      <c r="H237" s="123" t="s">
        <v>1541</v>
      </c>
      <c r="I237" s="123" t="s">
        <v>1528</v>
      </c>
      <c r="J237" s="100" t="s">
        <v>1529</v>
      </c>
      <c r="K237" s="90">
        <v>840</v>
      </c>
    </row>
    <row r="238" spans="1:11" x14ac:dyDescent="0.3">
      <c r="A238" s="19" t="s">
        <v>2517</v>
      </c>
      <c r="B238" s="24" t="s">
        <v>14</v>
      </c>
      <c r="C238" s="18" t="s">
        <v>108</v>
      </c>
      <c r="D238" s="22" t="s">
        <v>108</v>
      </c>
      <c r="E238" s="24" t="s">
        <v>24</v>
      </c>
      <c r="F238" s="72">
        <v>41900053</v>
      </c>
      <c r="G238" s="71">
        <v>43696</v>
      </c>
      <c r="H238" s="123" t="s">
        <v>1542</v>
      </c>
      <c r="I238" s="123" t="s">
        <v>1528</v>
      </c>
      <c r="J238" s="100" t="s">
        <v>1529</v>
      </c>
      <c r="K238" s="90">
        <v>14520</v>
      </c>
    </row>
    <row r="239" spans="1:11" x14ac:dyDescent="0.3">
      <c r="A239" s="19" t="s">
        <v>2517</v>
      </c>
      <c r="B239" s="24" t="s">
        <v>14</v>
      </c>
      <c r="C239" s="18" t="s">
        <v>108</v>
      </c>
      <c r="D239" s="22" t="s">
        <v>108</v>
      </c>
      <c r="E239" s="24" t="s">
        <v>24</v>
      </c>
      <c r="F239" s="72">
        <v>41900054</v>
      </c>
      <c r="G239" s="71">
        <v>43689</v>
      </c>
      <c r="H239" s="123" t="s">
        <v>1543</v>
      </c>
      <c r="I239" s="123" t="s">
        <v>1516</v>
      </c>
      <c r="J239" s="100" t="s">
        <v>356</v>
      </c>
      <c r="K239" s="90">
        <v>223500</v>
      </c>
    </row>
    <row r="240" spans="1:11" x14ac:dyDescent="0.3">
      <c r="A240" s="19" t="s">
        <v>2517</v>
      </c>
      <c r="B240" s="24" t="s">
        <v>14</v>
      </c>
      <c r="C240" s="18" t="s">
        <v>108</v>
      </c>
      <c r="D240" s="22" t="s">
        <v>108</v>
      </c>
      <c r="E240" s="24" t="s">
        <v>24</v>
      </c>
      <c r="F240" s="72">
        <v>41900055</v>
      </c>
      <c r="G240" s="71">
        <v>43689</v>
      </c>
      <c r="H240" s="123" t="s">
        <v>1544</v>
      </c>
      <c r="I240" s="123" t="s">
        <v>1516</v>
      </c>
      <c r="J240" s="100" t="s">
        <v>356</v>
      </c>
      <c r="K240" s="90">
        <v>871400</v>
      </c>
    </row>
    <row r="241" spans="1:11" x14ac:dyDescent="0.3">
      <c r="A241" s="19" t="s">
        <v>2517</v>
      </c>
      <c r="B241" s="24" t="s">
        <v>14</v>
      </c>
      <c r="C241" s="18" t="s">
        <v>108</v>
      </c>
      <c r="D241" s="22" t="s">
        <v>108</v>
      </c>
      <c r="E241" s="24" t="s">
        <v>24</v>
      </c>
      <c r="F241" s="72">
        <v>41900056</v>
      </c>
      <c r="G241" s="71">
        <v>43696</v>
      </c>
      <c r="H241" s="123" t="s">
        <v>1545</v>
      </c>
      <c r="I241" s="123" t="s">
        <v>1528</v>
      </c>
      <c r="J241" s="100" t="s">
        <v>1531</v>
      </c>
      <c r="K241" s="90">
        <v>41250</v>
      </c>
    </row>
    <row r="242" spans="1:11" x14ac:dyDescent="0.3">
      <c r="A242" s="19" t="s">
        <v>2517</v>
      </c>
      <c r="B242" s="24" t="s">
        <v>14</v>
      </c>
      <c r="C242" s="18" t="s">
        <v>108</v>
      </c>
      <c r="D242" s="22" t="s">
        <v>108</v>
      </c>
      <c r="E242" s="24" t="s">
        <v>24</v>
      </c>
      <c r="F242" s="72">
        <v>41900094</v>
      </c>
      <c r="G242" s="71">
        <v>43689</v>
      </c>
      <c r="H242" s="123" t="s">
        <v>1546</v>
      </c>
      <c r="I242" s="123" t="s">
        <v>1516</v>
      </c>
      <c r="J242" s="100" t="s">
        <v>356</v>
      </c>
      <c r="K242" s="90">
        <v>1460200</v>
      </c>
    </row>
    <row r="243" spans="1:11" x14ac:dyDescent="0.3">
      <c r="A243" s="19" t="s">
        <v>2517</v>
      </c>
      <c r="B243" s="24" t="s">
        <v>14</v>
      </c>
      <c r="C243" s="18" t="s">
        <v>108</v>
      </c>
      <c r="D243" s="22" t="s">
        <v>108</v>
      </c>
      <c r="E243" s="24" t="s">
        <v>24</v>
      </c>
      <c r="F243" s="72">
        <v>41900285</v>
      </c>
      <c r="G243" s="71">
        <v>43689</v>
      </c>
      <c r="H243" s="123" t="s">
        <v>1547</v>
      </c>
      <c r="I243" s="123" t="s">
        <v>1528</v>
      </c>
      <c r="J243" s="100" t="s">
        <v>1529</v>
      </c>
      <c r="K243" s="90">
        <v>73120</v>
      </c>
    </row>
    <row r="244" spans="1:11" x14ac:dyDescent="0.3">
      <c r="A244" s="19" t="s">
        <v>2517</v>
      </c>
      <c r="B244" s="29" t="s">
        <v>251</v>
      </c>
      <c r="C244" s="46" t="s">
        <v>1353</v>
      </c>
      <c r="D244" s="56">
        <v>43473</v>
      </c>
      <c r="E244" s="24" t="s">
        <v>24</v>
      </c>
      <c r="F244" s="72">
        <v>41900343</v>
      </c>
      <c r="G244" s="71">
        <v>43678</v>
      </c>
      <c r="H244" s="123" t="s">
        <v>1548</v>
      </c>
      <c r="I244" s="23" t="s">
        <v>628</v>
      </c>
      <c r="J244" s="113" t="s">
        <v>477</v>
      </c>
      <c r="K244" s="91">
        <v>46324</v>
      </c>
    </row>
    <row r="245" spans="1:11" x14ac:dyDescent="0.3">
      <c r="A245" s="19" t="s">
        <v>2517</v>
      </c>
      <c r="B245" s="29" t="s">
        <v>251</v>
      </c>
      <c r="C245" s="46" t="s">
        <v>1353</v>
      </c>
      <c r="D245" s="56">
        <v>43473</v>
      </c>
      <c r="E245" s="24" t="s">
        <v>24</v>
      </c>
      <c r="F245" s="72">
        <v>41900344</v>
      </c>
      <c r="G245" s="71">
        <v>43678</v>
      </c>
      <c r="H245" s="123" t="s">
        <v>1549</v>
      </c>
      <c r="I245" s="23" t="s">
        <v>628</v>
      </c>
      <c r="J245" s="113" t="s">
        <v>477</v>
      </c>
      <c r="K245" s="91">
        <v>46324</v>
      </c>
    </row>
    <row r="246" spans="1:11" x14ac:dyDescent="0.3">
      <c r="A246" s="19" t="s">
        <v>2517</v>
      </c>
      <c r="B246" s="29" t="s">
        <v>251</v>
      </c>
      <c r="C246" s="46" t="s">
        <v>1353</v>
      </c>
      <c r="D246" s="56">
        <v>43473</v>
      </c>
      <c r="E246" s="24" t="s">
        <v>24</v>
      </c>
      <c r="F246" s="72">
        <v>41900345</v>
      </c>
      <c r="G246" s="71">
        <v>43678</v>
      </c>
      <c r="H246" s="123" t="s">
        <v>1550</v>
      </c>
      <c r="I246" s="23" t="s">
        <v>628</v>
      </c>
      <c r="J246" s="113" t="s">
        <v>477</v>
      </c>
      <c r="K246" s="91">
        <v>46324</v>
      </c>
    </row>
    <row r="247" spans="1:11" ht="45" x14ac:dyDescent="0.3">
      <c r="A247" s="19" t="s">
        <v>2517</v>
      </c>
      <c r="B247" s="29" t="s">
        <v>138</v>
      </c>
      <c r="C247" s="18" t="s">
        <v>108</v>
      </c>
      <c r="D247" s="22" t="s">
        <v>108</v>
      </c>
      <c r="E247" s="24" t="s">
        <v>24</v>
      </c>
      <c r="F247" s="72">
        <v>41900346</v>
      </c>
      <c r="G247" s="71">
        <v>43678</v>
      </c>
      <c r="H247" s="123" t="s">
        <v>1551</v>
      </c>
      <c r="I247" s="123" t="s">
        <v>34</v>
      </c>
      <c r="J247" s="100" t="s">
        <v>586</v>
      </c>
      <c r="K247" s="91">
        <v>50429</v>
      </c>
    </row>
    <row r="248" spans="1:11" ht="45" x14ac:dyDescent="0.3">
      <c r="A248" s="19" t="s">
        <v>2517</v>
      </c>
      <c r="B248" s="29" t="s">
        <v>138</v>
      </c>
      <c r="C248" s="18" t="s">
        <v>108</v>
      </c>
      <c r="D248" s="22" t="s">
        <v>108</v>
      </c>
      <c r="E248" s="24" t="s">
        <v>24</v>
      </c>
      <c r="F248" s="72">
        <v>41900347</v>
      </c>
      <c r="G248" s="71">
        <v>43678</v>
      </c>
      <c r="H248" s="123" t="s">
        <v>1552</v>
      </c>
      <c r="I248" s="123" t="s">
        <v>34</v>
      </c>
      <c r="J248" s="100" t="s">
        <v>586</v>
      </c>
      <c r="K248" s="91">
        <v>91584</v>
      </c>
    </row>
    <row r="249" spans="1:11" ht="45" x14ac:dyDescent="0.3">
      <c r="A249" s="19" t="s">
        <v>2517</v>
      </c>
      <c r="B249" s="29" t="s">
        <v>138</v>
      </c>
      <c r="C249" s="18" t="s">
        <v>108</v>
      </c>
      <c r="D249" s="22" t="s">
        <v>108</v>
      </c>
      <c r="E249" s="24" t="s">
        <v>24</v>
      </c>
      <c r="F249" s="72">
        <v>41900348</v>
      </c>
      <c r="G249" s="71">
        <v>43678</v>
      </c>
      <c r="H249" s="123" t="s">
        <v>1553</v>
      </c>
      <c r="I249" s="123" t="s">
        <v>34</v>
      </c>
      <c r="J249" s="100" t="s">
        <v>586</v>
      </c>
      <c r="K249" s="91">
        <v>91584</v>
      </c>
    </row>
    <row r="250" spans="1:11" ht="45" x14ac:dyDescent="0.3">
      <c r="A250" s="19" t="s">
        <v>2517</v>
      </c>
      <c r="B250" s="29" t="s">
        <v>138</v>
      </c>
      <c r="C250" s="18" t="s">
        <v>108</v>
      </c>
      <c r="D250" s="22" t="s">
        <v>108</v>
      </c>
      <c r="E250" s="24" t="s">
        <v>24</v>
      </c>
      <c r="F250" s="72">
        <v>41900349</v>
      </c>
      <c r="G250" s="71">
        <v>43678</v>
      </c>
      <c r="H250" s="123" t="s">
        <v>1554</v>
      </c>
      <c r="I250" s="123" t="s">
        <v>34</v>
      </c>
      <c r="J250" s="100" t="s">
        <v>586</v>
      </c>
      <c r="K250" s="91">
        <v>59068</v>
      </c>
    </row>
    <row r="251" spans="1:11" ht="45" x14ac:dyDescent="0.3">
      <c r="A251" s="19" t="s">
        <v>2517</v>
      </c>
      <c r="B251" s="29" t="s">
        <v>138</v>
      </c>
      <c r="C251" s="18" t="s">
        <v>108</v>
      </c>
      <c r="D251" s="22" t="s">
        <v>108</v>
      </c>
      <c r="E251" s="24" t="s">
        <v>24</v>
      </c>
      <c r="F251" s="72">
        <v>41900350</v>
      </c>
      <c r="G251" s="71">
        <v>43678</v>
      </c>
      <c r="H251" s="123" t="s">
        <v>1555</v>
      </c>
      <c r="I251" s="123" t="s">
        <v>34</v>
      </c>
      <c r="J251" s="100" t="s">
        <v>586</v>
      </c>
      <c r="K251" s="91">
        <v>59068</v>
      </c>
    </row>
    <row r="252" spans="1:11" ht="45" x14ac:dyDescent="0.3">
      <c r="A252" s="19" t="s">
        <v>2517</v>
      </c>
      <c r="B252" s="29" t="s">
        <v>138</v>
      </c>
      <c r="C252" s="18" t="s">
        <v>108</v>
      </c>
      <c r="D252" s="22" t="s">
        <v>108</v>
      </c>
      <c r="E252" s="24" t="s">
        <v>24</v>
      </c>
      <c r="F252" s="72">
        <v>41900351</v>
      </c>
      <c r="G252" s="71">
        <v>43678</v>
      </c>
      <c r="H252" s="123" t="s">
        <v>1556</v>
      </c>
      <c r="I252" s="123" t="s">
        <v>34</v>
      </c>
      <c r="J252" s="100" t="s">
        <v>586</v>
      </c>
      <c r="K252" s="91">
        <v>59068</v>
      </c>
    </row>
    <row r="253" spans="1:11" ht="45" x14ac:dyDescent="0.3">
      <c r="A253" s="19" t="s">
        <v>2517</v>
      </c>
      <c r="B253" s="29" t="s">
        <v>138</v>
      </c>
      <c r="C253" s="18" t="s">
        <v>108</v>
      </c>
      <c r="D253" s="22" t="s">
        <v>108</v>
      </c>
      <c r="E253" s="24" t="s">
        <v>24</v>
      </c>
      <c r="F253" s="72">
        <v>41900352</v>
      </c>
      <c r="G253" s="71">
        <v>43679</v>
      </c>
      <c r="H253" s="123" t="s">
        <v>1557</v>
      </c>
      <c r="I253" s="123" t="s">
        <v>34</v>
      </c>
      <c r="J253" s="100" t="s">
        <v>586</v>
      </c>
      <c r="K253" s="91">
        <v>70898</v>
      </c>
    </row>
    <row r="254" spans="1:11" ht="45" x14ac:dyDescent="0.3">
      <c r="A254" s="19" t="s">
        <v>2517</v>
      </c>
      <c r="B254" s="29" t="s">
        <v>138</v>
      </c>
      <c r="C254" s="18" t="s">
        <v>108</v>
      </c>
      <c r="D254" s="22" t="s">
        <v>108</v>
      </c>
      <c r="E254" s="24" t="s">
        <v>24</v>
      </c>
      <c r="F254" s="72">
        <v>41900354</v>
      </c>
      <c r="G254" s="71">
        <v>43679</v>
      </c>
      <c r="H254" s="123" t="s">
        <v>1558</v>
      </c>
      <c r="I254" s="123" t="s">
        <v>34</v>
      </c>
      <c r="J254" s="100" t="s">
        <v>586</v>
      </c>
      <c r="K254" s="91">
        <v>166468</v>
      </c>
    </row>
    <row r="255" spans="1:11" ht="45" x14ac:dyDescent="0.3">
      <c r="A255" s="19" t="s">
        <v>2517</v>
      </c>
      <c r="B255" s="29" t="s">
        <v>138</v>
      </c>
      <c r="C255" s="18" t="s">
        <v>108</v>
      </c>
      <c r="D255" s="22" t="s">
        <v>108</v>
      </c>
      <c r="E255" s="24" t="s">
        <v>24</v>
      </c>
      <c r="F255" s="72">
        <v>41900355</v>
      </c>
      <c r="G255" s="71">
        <v>43679</v>
      </c>
      <c r="H255" s="123" t="s">
        <v>1559</v>
      </c>
      <c r="I255" s="123" t="s">
        <v>34</v>
      </c>
      <c r="J255" s="100" t="s">
        <v>586</v>
      </c>
      <c r="K255" s="91">
        <v>166468</v>
      </c>
    </row>
    <row r="256" spans="1:11" ht="45" x14ac:dyDescent="0.3">
      <c r="A256" s="19" t="s">
        <v>2517</v>
      </c>
      <c r="B256" s="29" t="s">
        <v>138</v>
      </c>
      <c r="C256" s="18" t="s">
        <v>108</v>
      </c>
      <c r="D256" s="22" t="s">
        <v>108</v>
      </c>
      <c r="E256" s="24" t="s">
        <v>24</v>
      </c>
      <c r="F256" s="72">
        <v>41900356</v>
      </c>
      <c r="G256" s="71">
        <v>43679</v>
      </c>
      <c r="H256" s="123" t="s">
        <v>1560</v>
      </c>
      <c r="I256" s="123" t="s">
        <v>34</v>
      </c>
      <c r="J256" s="100" t="s">
        <v>586</v>
      </c>
      <c r="K256" s="91">
        <v>107968</v>
      </c>
    </row>
    <row r="257" spans="1:11" ht="45" x14ac:dyDescent="0.3">
      <c r="A257" s="19" t="s">
        <v>2517</v>
      </c>
      <c r="B257" s="29" t="s">
        <v>138</v>
      </c>
      <c r="C257" s="18" t="s">
        <v>108</v>
      </c>
      <c r="D257" s="22" t="s">
        <v>108</v>
      </c>
      <c r="E257" s="24" t="s">
        <v>24</v>
      </c>
      <c r="F257" s="72">
        <v>41900357</v>
      </c>
      <c r="G257" s="71">
        <v>43682</v>
      </c>
      <c r="H257" s="123" t="s">
        <v>1561</v>
      </c>
      <c r="I257" s="123" t="s">
        <v>34</v>
      </c>
      <c r="J257" s="100" t="s">
        <v>586</v>
      </c>
      <c r="K257" s="91">
        <v>82508</v>
      </c>
    </row>
    <row r="258" spans="1:11" ht="45" x14ac:dyDescent="0.3">
      <c r="A258" s="19" t="s">
        <v>2517</v>
      </c>
      <c r="B258" s="29" t="s">
        <v>138</v>
      </c>
      <c r="C258" s="18" t="s">
        <v>108</v>
      </c>
      <c r="D258" s="22" t="s">
        <v>108</v>
      </c>
      <c r="E258" s="24" t="s">
        <v>24</v>
      </c>
      <c r="F258" s="72">
        <v>41900358</v>
      </c>
      <c r="G258" s="71">
        <v>43683</v>
      </c>
      <c r="H258" s="123" t="s">
        <v>1562</v>
      </c>
      <c r="I258" s="123" t="s">
        <v>34</v>
      </c>
      <c r="J258" s="100" t="s">
        <v>586</v>
      </c>
      <c r="K258" s="91">
        <v>54460</v>
      </c>
    </row>
    <row r="259" spans="1:11" ht="45" x14ac:dyDescent="0.3">
      <c r="A259" s="19" t="s">
        <v>2517</v>
      </c>
      <c r="B259" s="29" t="s">
        <v>138</v>
      </c>
      <c r="C259" s="18" t="s">
        <v>108</v>
      </c>
      <c r="D259" s="22" t="s">
        <v>108</v>
      </c>
      <c r="E259" s="24" t="s">
        <v>24</v>
      </c>
      <c r="F259" s="72">
        <v>41900359</v>
      </c>
      <c r="G259" s="71">
        <v>43689</v>
      </c>
      <c r="H259" s="123" t="s">
        <v>1563</v>
      </c>
      <c r="I259" s="123" t="s">
        <v>1564</v>
      </c>
      <c r="J259" s="100" t="s">
        <v>1565</v>
      </c>
      <c r="K259" s="91">
        <v>619732</v>
      </c>
    </row>
    <row r="260" spans="1:11" x14ac:dyDescent="0.3">
      <c r="A260" s="19" t="s">
        <v>2517</v>
      </c>
      <c r="B260" s="29" t="s">
        <v>251</v>
      </c>
      <c r="C260" s="73" t="s">
        <v>736</v>
      </c>
      <c r="D260" s="74">
        <v>43385</v>
      </c>
      <c r="E260" s="24" t="s">
        <v>24</v>
      </c>
      <c r="F260" s="72">
        <v>41900360</v>
      </c>
      <c r="G260" s="71">
        <v>43689</v>
      </c>
      <c r="H260" s="24" t="s">
        <v>1566</v>
      </c>
      <c r="I260" s="124" t="s">
        <v>1567</v>
      </c>
      <c r="J260" s="101" t="s">
        <v>1568</v>
      </c>
      <c r="K260" s="91">
        <v>171000</v>
      </c>
    </row>
    <row r="261" spans="1:11" x14ac:dyDescent="0.3">
      <c r="A261" s="19" t="s">
        <v>2517</v>
      </c>
      <c r="B261" s="29" t="s">
        <v>251</v>
      </c>
      <c r="C261" s="73" t="s">
        <v>736</v>
      </c>
      <c r="D261" s="74">
        <v>43385</v>
      </c>
      <c r="E261" s="24" t="s">
        <v>24</v>
      </c>
      <c r="F261" s="72">
        <v>41900361</v>
      </c>
      <c r="G261" s="71">
        <v>43689</v>
      </c>
      <c r="H261" s="24" t="s">
        <v>1569</v>
      </c>
      <c r="I261" s="124" t="s">
        <v>1570</v>
      </c>
      <c r="J261" s="101" t="s">
        <v>1571</v>
      </c>
      <c r="K261" s="91">
        <v>171000</v>
      </c>
    </row>
    <row r="262" spans="1:11" x14ac:dyDescent="0.3">
      <c r="A262" s="19" t="s">
        <v>2517</v>
      </c>
      <c r="B262" s="29" t="s">
        <v>251</v>
      </c>
      <c r="C262" s="73" t="s">
        <v>736</v>
      </c>
      <c r="D262" s="74">
        <v>43385</v>
      </c>
      <c r="E262" s="24" t="s">
        <v>24</v>
      </c>
      <c r="F262" s="72">
        <v>41900362</v>
      </c>
      <c r="G262" s="71">
        <v>43689</v>
      </c>
      <c r="H262" s="24" t="s">
        <v>1572</v>
      </c>
      <c r="I262" s="124" t="s">
        <v>1573</v>
      </c>
      <c r="J262" s="101" t="s">
        <v>1574</v>
      </c>
      <c r="K262" s="91">
        <v>171000</v>
      </c>
    </row>
    <row r="263" spans="1:11" x14ac:dyDescent="0.3">
      <c r="A263" s="19" t="s">
        <v>2517</v>
      </c>
      <c r="B263" s="29" t="s">
        <v>251</v>
      </c>
      <c r="C263" s="73" t="s">
        <v>736</v>
      </c>
      <c r="D263" s="74">
        <v>43385</v>
      </c>
      <c r="E263" s="24" t="s">
        <v>24</v>
      </c>
      <c r="F263" s="72">
        <v>41900363</v>
      </c>
      <c r="G263" s="71">
        <v>43689</v>
      </c>
      <c r="H263" s="24" t="s">
        <v>1575</v>
      </c>
      <c r="I263" s="124" t="s">
        <v>1570</v>
      </c>
      <c r="J263" s="101" t="s">
        <v>1571</v>
      </c>
      <c r="K263" s="91">
        <v>171000</v>
      </c>
    </row>
    <row r="264" spans="1:11" x14ac:dyDescent="0.3">
      <c r="A264" s="19" t="s">
        <v>2517</v>
      </c>
      <c r="B264" s="29" t="s">
        <v>251</v>
      </c>
      <c r="C264" s="73" t="s">
        <v>736</v>
      </c>
      <c r="D264" s="74">
        <v>43385</v>
      </c>
      <c r="E264" s="24" t="s">
        <v>24</v>
      </c>
      <c r="F264" s="72">
        <v>41900364</v>
      </c>
      <c r="G264" s="71">
        <v>43689</v>
      </c>
      <c r="H264" s="24" t="s">
        <v>1566</v>
      </c>
      <c r="I264" s="124" t="s">
        <v>1573</v>
      </c>
      <c r="J264" s="101" t="s">
        <v>1574</v>
      </c>
      <c r="K264" s="91">
        <v>171000</v>
      </c>
    </row>
    <row r="265" spans="1:11" x14ac:dyDescent="0.3">
      <c r="A265" s="19" t="s">
        <v>2517</v>
      </c>
      <c r="B265" s="29" t="s">
        <v>251</v>
      </c>
      <c r="C265" s="73" t="s">
        <v>736</v>
      </c>
      <c r="D265" s="74">
        <v>43385</v>
      </c>
      <c r="E265" s="24" t="s">
        <v>24</v>
      </c>
      <c r="F265" s="72">
        <v>41900365</v>
      </c>
      <c r="G265" s="71">
        <v>43689</v>
      </c>
      <c r="H265" s="24" t="s">
        <v>1566</v>
      </c>
      <c r="I265" s="124" t="s">
        <v>1573</v>
      </c>
      <c r="J265" s="101" t="s">
        <v>1574</v>
      </c>
      <c r="K265" s="91">
        <v>171000</v>
      </c>
    </row>
    <row r="266" spans="1:11" x14ac:dyDescent="0.3">
      <c r="A266" s="19" t="s">
        <v>2517</v>
      </c>
      <c r="B266" s="29" t="s">
        <v>251</v>
      </c>
      <c r="C266" s="73" t="s">
        <v>736</v>
      </c>
      <c r="D266" s="74">
        <v>43385</v>
      </c>
      <c r="E266" s="24" t="s">
        <v>24</v>
      </c>
      <c r="F266" s="72">
        <v>41900366</v>
      </c>
      <c r="G266" s="71">
        <v>43689</v>
      </c>
      <c r="H266" s="24" t="s">
        <v>1566</v>
      </c>
      <c r="I266" s="124" t="s">
        <v>1576</v>
      </c>
      <c r="J266" s="101" t="s">
        <v>1577</v>
      </c>
      <c r="K266" s="91">
        <v>171000</v>
      </c>
    </row>
    <row r="267" spans="1:11" x14ac:dyDescent="0.3">
      <c r="A267" s="19" t="s">
        <v>2517</v>
      </c>
      <c r="B267" s="29" t="s">
        <v>107</v>
      </c>
      <c r="C267" s="18" t="s">
        <v>108</v>
      </c>
      <c r="D267" s="22" t="s">
        <v>108</v>
      </c>
      <c r="E267" s="19" t="s">
        <v>25</v>
      </c>
      <c r="F267" s="72">
        <v>41900031</v>
      </c>
      <c r="G267" s="71">
        <v>43689</v>
      </c>
      <c r="H267" s="24" t="s">
        <v>1578</v>
      </c>
      <c r="I267" s="124" t="s">
        <v>47</v>
      </c>
      <c r="J267" s="101" t="s">
        <v>422</v>
      </c>
      <c r="K267" s="91">
        <v>62331</v>
      </c>
    </row>
    <row r="268" spans="1:11" x14ac:dyDescent="0.3">
      <c r="A268" s="19" t="s">
        <v>2517</v>
      </c>
      <c r="B268" s="24" t="s">
        <v>13</v>
      </c>
      <c r="C268" s="18" t="s">
        <v>108</v>
      </c>
      <c r="D268" s="22" t="s">
        <v>108</v>
      </c>
      <c r="E268" s="24" t="s">
        <v>24</v>
      </c>
      <c r="F268" s="72">
        <v>41900367</v>
      </c>
      <c r="G268" s="71">
        <v>43689</v>
      </c>
      <c r="H268" s="24" t="s">
        <v>1579</v>
      </c>
      <c r="I268" s="124" t="s">
        <v>1580</v>
      </c>
      <c r="J268" s="101" t="s">
        <v>1581</v>
      </c>
      <c r="K268" s="91">
        <v>172550</v>
      </c>
    </row>
    <row r="269" spans="1:11" ht="45" x14ac:dyDescent="0.3">
      <c r="A269" s="19" t="s">
        <v>2517</v>
      </c>
      <c r="B269" s="29" t="s">
        <v>138</v>
      </c>
      <c r="C269" s="18" t="s">
        <v>108</v>
      </c>
      <c r="D269" s="22" t="s">
        <v>108</v>
      </c>
      <c r="E269" s="24" t="s">
        <v>24</v>
      </c>
      <c r="F269" s="72">
        <v>41900368</v>
      </c>
      <c r="G269" s="71">
        <v>43689</v>
      </c>
      <c r="H269" s="24" t="s">
        <v>1582</v>
      </c>
      <c r="I269" s="124" t="s">
        <v>1583</v>
      </c>
      <c r="J269" s="101" t="s">
        <v>1584</v>
      </c>
      <c r="K269" s="91">
        <v>81000</v>
      </c>
    </row>
    <row r="270" spans="1:11" x14ac:dyDescent="0.3">
      <c r="A270" s="19" t="s">
        <v>2517</v>
      </c>
      <c r="B270" s="24" t="s">
        <v>13</v>
      </c>
      <c r="C270" s="18" t="s">
        <v>108</v>
      </c>
      <c r="D270" s="22" t="s">
        <v>108</v>
      </c>
      <c r="E270" s="19" t="s">
        <v>25</v>
      </c>
      <c r="F270" s="72">
        <v>41900032</v>
      </c>
      <c r="G270" s="71">
        <v>43689</v>
      </c>
      <c r="H270" s="24" t="s">
        <v>1585</v>
      </c>
      <c r="I270" s="124" t="s">
        <v>1580</v>
      </c>
      <c r="J270" s="101" t="s">
        <v>1581</v>
      </c>
      <c r="K270" s="91">
        <v>41055</v>
      </c>
    </row>
    <row r="271" spans="1:11" ht="45" x14ac:dyDescent="0.3">
      <c r="A271" s="19" t="s">
        <v>2517</v>
      </c>
      <c r="B271" s="29" t="s">
        <v>138</v>
      </c>
      <c r="C271" s="18" t="s">
        <v>108</v>
      </c>
      <c r="D271" s="22" t="s">
        <v>108</v>
      </c>
      <c r="E271" s="24" t="s">
        <v>24</v>
      </c>
      <c r="F271" s="72">
        <v>41900369</v>
      </c>
      <c r="G271" s="71">
        <v>43689</v>
      </c>
      <c r="H271" s="123" t="s">
        <v>1586</v>
      </c>
      <c r="I271" s="123" t="s">
        <v>34</v>
      </c>
      <c r="J271" s="100" t="s">
        <v>586</v>
      </c>
      <c r="K271" s="91">
        <v>79928</v>
      </c>
    </row>
    <row r="272" spans="1:11" ht="45" x14ac:dyDescent="0.3">
      <c r="A272" s="19" t="s">
        <v>2517</v>
      </c>
      <c r="B272" s="29" t="s">
        <v>138</v>
      </c>
      <c r="C272" s="18" t="s">
        <v>108</v>
      </c>
      <c r="D272" s="22" t="s">
        <v>108</v>
      </c>
      <c r="E272" s="24" t="s">
        <v>24</v>
      </c>
      <c r="F272" s="72">
        <v>41900370</v>
      </c>
      <c r="G272" s="71">
        <v>43689</v>
      </c>
      <c r="H272" s="123" t="s">
        <v>1587</v>
      </c>
      <c r="I272" s="123" t="s">
        <v>34</v>
      </c>
      <c r="J272" s="100" t="s">
        <v>586</v>
      </c>
      <c r="K272" s="91">
        <v>79928</v>
      </c>
    </row>
    <row r="273" spans="1:11" ht="45" x14ac:dyDescent="0.3">
      <c r="A273" s="19" t="s">
        <v>2517</v>
      </c>
      <c r="B273" s="29" t="s">
        <v>138</v>
      </c>
      <c r="C273" s="18" t="s">
        <v>108</v>
      </c>
      <c r="D273" s="22" t="s">
        <v>108</v>
      </c>
      <c r="E273" s="24" t="s">
        <v>24</v>
      </c>
      <c r="F273" s="72">
        <v>41900371</v>
      </c>
      <c r="G273" s="71">
        <v>43689</v>
      </c>
      <c r="H273" s="123" t="s">
        <v>1588</v>
      </c>
      <c r="I273" s="123" t="s">
        <v>34</v>
      </c>
      <c r="J273" s="100" t="s">
        <v>586</v>
      </c>
      <c r="K273" s="91">
        <v>79928</v>
      </c>
    </row>
    <row r="274" spans="1:11" ht="45" x14ac:dyDescent="0.3">
      <c r="A274" s="19" t="s">
        <v>2517</v>
      </c>
      <c r="B274" s="29" t="s">
        <v>138</v>
      </c>
      <c r="C274" s="18" t="s">
        <v>108</v>
      </c>
      <c r="D274" s="22" t="s">
        <v>108</v>
      </c>
      <c r="E274" s="24" t="s">
        <v>24</v>
      </c>
      <c r="F274" s="72">
        <v>41900372</v>
      </c>
      <c r="G274" s="71">
        <v>43689</v>
      </c>
      <c r="H274" s="123" t="s">
        <v>1589</v>
      </c>
      <c r="I274" s="123" t="s">
        <v>34</v>
      </c>
      <c r="J274" s="100" t="s">
        <v>586</v>
      </c>
      <c r="K274" s="91">
        <v>84578</v>
      </c>
    </row>
    <row r="275" spans="1:11" ht="45" x14ac:dyDescent="0.3">
      <c r="A275" s="19" t="s">
        <v>2517</v>
      </c>
      <c r="B275" s="29" t="s">
        <v>138</v>
      </c>
      <c r="C275" s="18" t="s">
        <v>108</v>
      </c>
      <c r="D275" s="22" t="s">
        <v>108</v>
      </c>
      <c r="E275" s="24" t="s">
        <v>24</v>
      </c>
      <c r="F275" s="72">
        <v>41900373</v>
      </c>
      <c r="G275" s="71">
        <v>43689</v>
      </c>
      <c r="H275" s="123" t="s">
        <v>1590</v>
      </c>
      <c r="I275" s="123" t="s">
        <v>34</v>
      </c>
      <c r="J275" s="100" t="s">
        <v>586</v>
      </c>
      <c r="K275" s="91">
        <v>84578</v>
      </c>
    </row>
    <row r="276" spans="1:11" ht="45" x14ac:dyDescent="0.3">
      <c r="A276" s="19" t="s">
        <v>2517</v>
      </c>
      <c r="B276" s="29" t="s">
        <v>138</v>
      </c>
      <c r="C276" s="18" t="s">
        <v>108</v>
      </c>
      <c r="D276" s="22" t="s">
        <v>108</v>
      </c>
      <c r="E276" s="24" t="s">
        <v>24</v>
      </c>
      <c r="F276" s="72">
        <v>41900374</v>
      </c>
      <c r="G276" s="71">
        <v>43689</v>
      </c>
      <c r="H276" s="123" t="s">
        <v>1591</v>
      </c>
      <c r="I276" s="123" t="s">
        <v>34</v>
      </c>
      <c r="J276" s="100" t="s">
        <v>586</v>
      </c>
      <c r="K276" s="91">
        <v>94478</v>
      </c>
    </row>
    <row r="277" spans="1:11" ht="45" x14ac:dyDescent="0.3">
      <c r="A277" s="19" t="s">
        <v>2517</v>
      </c>
      <c r="B277" s="29" t="s">
        <v>138</v>
      </c>
      <c r="C277" s="18" t="s">
        <v>108</v>
      </c>
      <c r="D277" s="22" t="s">
        <v>108</v>
      </c>
      <c r="E277" s="24" t="s">
        <v>24</v>
      </c>
      <c r="F277" s="72">
        <v>41900375</v>
      </c>
      <c r="G277" s="71">
        <v>43690</v>
      </c>
      <c r="H277" s="123" t="s">
        <v>1592</v>
      </c>
      <c r="I277" s="123" t="s">
        <v>34</v>
      </c>
      <c r="J277" s="100" t="s">
        <v>586</v>
      </c>
      <c r="K277" s="91">
        <v>246253</v>
      </c>
    </row>
    <row r="278" spans="1:11" ht="45" x14ac:dyDescent="0.3">
      <c r="A278" s="19" t="s">
        <v>2517</v>
      </c>
      <c r="B278" s="29" t="s">
        <v>138</v>
      </c>
      <c r="C278" s="18" t="s">
        <v>108</v>
      </c>
      <c r="D278" s="22" t="s">
        <v>108</v>
      </c>
      <c r="E278" s="24" t="s">
        <v>24</v>
      </c>
      <c r="F278" s="72">
        <v>41900376</v>
      </c>
      <c r="G278" s="71">
        <v>43690</v>
      </c>
      <c r="H278" s="123" t="s">
        <v>1593</v>
      </c>
      <c r="I278" s="123" t="s">
        <v>34</v>
      </c>
      <c r="J278" s="100" t="s">
        <v>586</v>
      </c>
      <c r="K278" s="91">
        <v>246253</v>
      </c>
    </row>
    <row r="279" spans="1:11" ht="45" x14ac:dyDescent="0.3">
      <c r="A279" s="19" t="s">
        <v>2517</v>
      </c>
      <c r="B279" s="29" t="s">
        <v>138</v>
      </c>
      <c r="C279" s="18" t="s">
        <v>108</v>
      </c>
      <c r="D279" s="22" t="s">
        <v>108</v>
      </c>
      <c r="E279" s="24" t="s">
        <v>24</v>
      </c>
      <c r="F279" s="72">
        <v>41900377</v>
      </c>
      <c r="G279" s="71">
        <v>43691</v>
      </c>
      <c r="H279" s="123" t="s">
        <v>1594</v>
      </c>
      <c r="I279" s="123" t="s">
        <v>34</v>
      </c>
      <c r="J279" s="100" t="s">
        <v>586</v>
      </c>
      <c r="K279" s="91">
        <v>215548</v>
      </c>
    </row>
    <row r="280" spans="1:11" x14ac:dyDescent="0.3">
      <c r="A280" s="19" t="s">
        <v>2517</v>
      </c>
      <c r="B280" s="29" t="s">
        <v>107</v>
      </c>
      <c r="C280" s="18" t="s">
        <v>108</v>
      </c>
      <c r="D280" s="22" t="s">
        <v>108</v>
      </c>
      <c r="E280" s="19" t="s">
        <v>25</v>
      </c>
      <c r="F280" s="72">
        <v>41900033</v>
      </c>
      <c r="G280" s="71">
        <v>43693</v>
      </c>
      <c r="H280" s="24" t="s">
        <v>1595</v>
      </c>
      <c r="I280" s="124" t="s">
        <v>527</v>
      </c>
      <c r="J280" s="101" t="s">
        <v>302</v>
      </c>
      <c r="K280" s="91">
        <v>2999990</v>
      </c>
    </row>
    <row r="281" spans="1:11" ht="45" x14ac:dyDescent="0.3">
      <c r="A281" s="19" t="s">
        <v>2517</v>
      </c>
      <c r="B281" s="29" t="s">
        <v>138</v>
      </c>
      <c r="C281" s="18" t="s">
        <v>108</v>
      </c>
      <c r="D281" s="22" t="s">
        <v>108</v>
      </c>
      <c r="E281" s="24" t="s">
        <v>24</v>
      </c>
      <c r="F281" s="72">
        <v>41900378</v>
      </c>
      <c r="G281" s="71">
        <v>43693</v>
      </c>
      <c r="H281" s="123" t="s">
        <v>1596</v>
      </c>
      <c r="I281" s="123" t="s">
        <v>34</v>
      </c>
      <c r="J281" s="100" t="s">
        <v>586</v>
      </c>
      <c r="K281" s="91">
        <v>92318</v>
      </c>
    </row>
    <row r="282" spans="1:11" ht="45" x14ac:dyDescent="0.3">
      <c r="A282" s="19" t="s">
        <v>2517</v>
      </c>
      <c r="B282" s="29" t="s">
        <v>138</v>
      </c>
      <c r="C282" s="18" t="s">
        <v>108</v>
      </c>
      <c r="D282" s="22" t="s">
        <v>108</v>
      </c>
      <c r="E282" s="24" t="s">
        <v>24</v>
      </c>
      <c r="F282" s="72">
        <v>41900379</v>
      </c>
      <c r="G282" s="71">
        <v>43693</v>
      </c>
      <c r="H282" s="123" t="s">
        <v>1597</v>
      </c>
      <c r="I282" s="123" t="s">
        <v>34</v>
      </c>
      <c r="J282" s="100" t="s">
        <v>586</v>
      </c>
      <c r="K282" s="91">
        <v>92318</v>
      </c>
    </row>
    <row r="283" spans="1:11" ht="45" x14ac:dyDescent="0.3">
      <c r="A283" s="19" t="s">
        <v>2517</v>
      </c>
      <c r="B283" s="29" t="s">
        <v>138</v>
      </c>
      <c r="C283" s="18" t="s">
        <v>108</v>
      </c>
      <c r="D283" s="22" t="s">
        <v>108</v>
      </c>
      <c r="E283" s="24" t="s">
        <v>24</v>
      </c>
      <c r="F283" s="72">
        <v>41900380</v>
      </c>
      <c r="G283" s="71">
        <v>43693</v>
      </c>
      <c r="H283" s="123" t="s">
        <v>1598</v>
      </c>
      <c r="I283" s="123" t="s">
        <v>34</v>
      </c>
      <c r="J283" s="100" t="s">
        <v>586</v>
      </c>
      <c r="K283" s="91">
        <v>92318</v>
      </c>
    </row>
    <row r="284" spans="1:11" ht="45" x14ac:dyDescent="0.3">
      <c r="A284" s="19" t="s">
        <v>2517</v>
      </c>
      <c r="B284" s="29" t="s">
        <v>138</v>
      </c>
      <c r="C284" s="18" t="s">
        <v>108</v>
      </c>
      <c r="D284" s="22" t="s">
        <v>108</v>
      </c>
      <c r="E284" s="24" t="s">
        <v>24</v>
      </c>
      <c r="F284" s="72">
        <v>41900381</v>
      </c>
      <c r="G284" s="71">
        <v>43693</v>
      </c>
      <c r="H284" s="123" t="s">
        <v>1599</v>
      </c>
      <c r="I284" s="123" t="s">
        <v>34</v>
      </c>
      <c r="J284" s="100" t="s">
        <v>586</v>
      </c>
      <c r="K284" s="91">
        <v>223438</v>
      </c>
    </row>
    <row r="285" spans="1:11" ht="45" x14ac:dyDescent="0.3">
      <c r="A285" s="19" t="s">
        <v>2517</v>
      </c>
      <c r="B285" s="29" t="s">
        <v>138</v>
      </c>
      <c r="C285" s="18" t="s">
        <v>108</v>
      </c>
      <c r="D285" s="22" t="s">
        <v>108</v>
      </c>
      <c r="E285" s="24" t="s">
        <v>24</v>
      </c>
      <c r="F285" s="72">
        <v>41900382</v>
      </c>
      <c r="G285" s="71">
        <v>43693</v>
      </c>
      <c r="H285" s="123" t="s">
        <v>1600</v>
      </c>
      <c r="I285" s="123" t="s">
        <v>34</v>
      </c>
      <c r="J285" s="100" t="s">
        <v>586</v>
      </c>
      <c r="K285" s="91">
        <v>265753</v>
      </c>
    </row>
    <row r="286" spans="1:11" ht="45" x14ac:dyDescent="0.3">
      <c r="A286" s="19" t="s">
        <v>2517</v>
      </c>
      <c r="B286" s="29" t="s">
        <v>138</v>
      </c>
      <c r="C286" s="18" t="s">
        <v>108</v>
      </c>
      <c r="D286" s="22" t="s">
        <v>108</v>
      </c>
      <c r="E286" s="24" t="s">
        <v>24</v>
      </c>
      <c r="F286" s="72">
        <v>41900383</v>
      </c>
      <c r="G286" s="71">
        <v>43693</v>
      </c>
      <c r="H286" s="123" t="s">
        <v>1601</v>
      </c>
      <c r="I286" s="123" t="s">
        <v>34</v>
      </c>
      <c r="J286" s="100" t="s">
        <v>586</v>
      </c>
      <c r="K286" s="91">
        <v>229948</v>
      </c>
    </row>
    <row r="287" spans="1:11" ht="45" x14ac:dyDescent="0.3">
      <c r="A287" s="19" t="s">
        <v>2517</v>
      </c>
      <c r="B287" s="29" t="s">
        <v>138</v>
      </c>
      <c r="C287" s="18" t="s">
        <v>108</v>
      </c>
      <c r="D287" s="22" t="s">
        <v>108</v>
      </c>
      <c r="E287" s="24" t="s">
        <v>24</v>
      </c>
      <c r="F287" s="72">
        <v>41900384</v>
      </c>
      <c r="G287" s="71">
        <v>43693</v>
      </c>
      <c r="H287" s="123" t="s">
        <v>1602</v>
      </c>
      <c r="I287" s="123" t="s">
        <v>34</v>
      </c>
      <c r="J287" s="100" t="s">
        <v>586</v>
      </c>
      <c r="K287" s="91">
        <v>125618</v>
      </c>
    </row>
    <row r="288" spans="1:11" ht="45" x14ac:dyDescent="0.3">
      <c r="A288" s="19" t="s">
        <v>2517</v>
      </c>
      <c r="B288" s="29" t="s">
        <v>138</v>
      </c>
      <c r="C288" s="18" t="s">
        <v>108</v>
      </c>
      <c r="D288" s="22" t="s">
        <v>108</v>
      </c>
      <c r="E288" s="24" t="s">
        <v>24</v>
      </c>
      <c r="F288" s="72">
        <v>41900385</v>
      </c>
      <c r="G288" s="71">
        <v>43696</v>
      </c>
      <c r="H288" s="123" t="s">
        <v>1603</v>
      </c>
      <c r="I288" s="123" t="s">
        <v>34</v>
      </c>
      <c r="J288" s="100" t="s">
        <v>586</v>
      </c>
      <c r="K288" s="91">
        <v>92318</v>
      </c>
    </row>
    <row r="289" spans="1:11" ht="45" x14ac:dyDescent="0.3">
      <c r="A289" s="19" t="s">
        <v>2517</v>
      </c>
      <c r="B289" s="29" t="s">
        <v>138</v>
      </c>
      <c r="C289" s="18" t="s">
        <v>108</v>
      </c>
      <c r="D289" s="22" t="s">
        <v>108</v>
      </c>
      <c r="E289" s="24" t="s">
        <v>24</v>
      </c>
      <c r="F289" s="72">
        <v>41900386</v>
      </c>
      <c r="G289" s="71">
        <v>43696</v>
      </c>
      <c r="H289" s="123" t="s">
        <v>1604</v>
      </c>
      <c r="I289" s="123" t="s">
        <v>34</v>
      </c>
      <c r="J289" s="100" t="s">
        <v>586</v>
      </c>
      <c r="K289" s="91">
        <v>69178</v>
      </c>
    </row>
    <row r="290" spans="1:11" ht="45" x14ac:dyDescent="0.3">
      <c r="A290" s="19" t="s">
        <v>2517</v>
      </c>
      <c r="B290" s="29" t="s">
        <v>138</v>
      </c>
      <c r="C290" s="18" t="s">
        <v>108</v>
      </c>
      <c r="D290" s="22" t="s">
        <v>108</v>
      </c>
      <c r="E290" s="24" t="s">
        <v>24</v>
      </c>
      <c r="F290" s="72">
        <v>41900387</v>
      </c>
      <c r="G290" s="71">
        <v>43697</v>
      </c>
      <c r="H290" s="123" t="s">
        <v>1605</v>
      </c>
      <c r="I290" s="123" t="s">
        <v>34</v>
      </c>
      <c r="J290" s="100" t="s">
        <v>586</v>
      </c>
      <c r="K290" s="91">
        <v>140018</v>
      </c>
    </row>
    <row r="291" spans="1:11" ht="45" x14ac:dyDescent="0.3">
      <c r="A291" s="19" t="s">
        <v>2517</v>
      </c>
      <c r="B291" s="29" t="s">
        <v>138</v>
      </c>
      <c r="C291" s="18" t="s">
        <v>108</v>
      </c>
      <c r="D291" s="22" t="s">
        <v>108</v>
      </c>
      <c r="E291" s="24" t="s">
        <v>24</v>
      </c>
      <c r="F291" s="72">
        <v>41900388</v>
      </c>
      <c r="G291" s="71">
        <v>43698</v>
      </c>
      <c r="H291" s="123" t="s">
        <v>1606</v>
      </c>
      <c r="I291" s="123" t="s">
        <v>34</v>
      </c>
      <c r="J291" s="100" t="s">
        <v>586</v>
      </c>
      <c r="K291" s="91">
        <v>85448</v>
      </c>
    </row>
    <row r="292" spans="1:11" ht="45" x14ac:dyDescent="0.3">
      <c r="A292" s="19" t="s">
        <v>2517</v>
      </c>
      <c r="B292" s="29" t="s">
        <v>138</v>
      </c>
      <c r="C292" s="18" t="s">
        <v>108</v>
      </c>
      <c r="D292" s="22" t="s">
        <v>108</v>
      </c>
      <c r="E292" s="24" t="s">
        <v>24</v>
      </c>
      <c r="F292" s="72">
        <v>41900389</v>
      </c>
      <c r="G292" s="71">
        <v>43698</v>
      </c>
      <c r="H292" s="123" t="s">
        <v>1607</v>
      </c>
      <c r="I292" s="123" t="s">
        <v>34</v>
      </c>
      <c r="J292" s="100" t="s">
        <v>586</v>
      </c>
      <c r="K292" s="91">
        <v>28000</v>
      </c>
    </row>
    <row r="293" spans="1:11" ht="45" x14ac:dyDescent="0.3">
      <c r="A293" s="19" t="s">
        <v>2517</v>
      </c>
      <c r="B293" s="29" t="s">
        <v>138</v>
      </c>
      <c r="C293" s="18" t="s">
        <v>108</v>
      </c>
      <c r="D293" s="22" t="s">
        <v>108</v>
      </c>
      <c r="E293" s="24" t="s">
        <v>24</v>
      </c>
      <c r="F293" s="72">
        <v>41900390</v>
      </c>
      <c r="G293" s="71">
        <v>43698</v>
      </c>
      <c r="H293" s="123" t="s">
        <v>1607</v>
      </c>
      <c r="I293" s="123" t="s">
        <v>34</v>
      </c>
      <c r="J293" s="100" t="s">
        <v>586</v>
      </c>
      <c r="K293" s="91">
        <v>22000</v>
      </c>
    </row>
    <row r="294" spans="1:11" x14ac:dyDescent="0.3">
      <c r="A294" s="19" t="s">
        <v>2517</v>
      </c>
      <c r="B294" s="24" t="s">
        <v>13</v>
      </c>
      <c r="C294" s="18" t="s">
        <v>108</v>
      </c>
      <c r="D294" s="22" t="s">
        <v>108</v>
      </c>
      <c r="E294" s="24" t="s">
        <v>24</v>
      </c>
      <c r="F294" s="72">
        <v>41900391</v>
      </c>
      <c r="G294" s="71">
        <v>43698</v>
      </c>
      <c r="H294" s="123" t="s">
        <v>1608</v>
      </c>
      <c r="I294" s="123" t="s">
        <v>1609</v>
      </c>
      <c r="J294" s="100" t="s">
        <v>1610</v>
      </c>
      <c r="K294" s="91">
        <v>321300</v>
      </c>
    </row>
    <row r="295" spans="1:11" x14ac:dyDescent="0.3">
      <c r="A295" s="19" t="s">
        <v>2517</v>
      </c>
      <c r="B295" s="29" t="s">
        <v>251</v>
      </c>
      <c r="C295" s="73" t="s">
        <v>736</v>
      </c>
      <c r="D295" s="74">
        <v>43385</v>
      </c>
      <c r="E295" s="24" t="s">
        <v>24</v>
      </c>
      <c r="F295" s="72">
        <v>41900393</v>
      </c>
      <c r="G295" s="71">
        <v>43699</v>
      </c>
      <c r="H295" s="24" t="s">
        <v>1611</v>
      </c>
      <c r="I295" s="124" t="s">
        <v>1573</v>
      </c>
      <c r="J295" s="101" t="s">
        <v>1574</v>
      </c>
      <c r="K295" s="91">
        <v>111814</v>
      </c>
    </row>
    <row r="296" spans="1:11" x14ac:dyDescent="0.3">
      <c r="A296" s="19" t="s">
        <v>2517</v>
      </c>
      <c r="B296" s="29" t="s">
        <v>251</v>
      </c>
      <c r="C296" s="73" t="s">
        <v>736</v>
      </c>
      <c r="D296" s="74">
        <v>43385</v>
      </c>
      <c r="E296" s="24" t="s">
        <v>24</v>
      </c>
      <c r="F296" s="72">
        <v>41900394</v>
      </c>
      <c r="G296" s="71">
        <v>43699</v>
      </c>
      <c r="H296" s="24" t="s">
        <v>1612</v>
      </c>
      <c r="I296" s="124" t="s">
        <v>1573</v>
      </c>
      <c r="J296" s="101" t="s">
        <v>1574</v>
      </c>
      <c r="K296" s="91">
        <v>109366</v>
      </c>
    </row>
    <row r="297" spans="1:11" ht="30" x14ac:dyDescent="0.3">
      <c r="A297" s="19" t="s">
        <v>2517</v>
      </c>
      <c r="B297" s="123" t="s">
        <v>154</v>
      </c>
      <c r="C297" s="73" t="s">
        <v>1613</v>
      </c>
      <c r="D297" s="74">
        <v>43376</v>
      </c>
      <c r="E297" s="24" t="s">
        <v>24</v>
      </c>
      <c r="F297" s="72">
        <v>41900395</v>
      </c>
      <c r="G297" s="71">
        <v>43699</v>
      </c>
      <c r="H297" s="123" t="s">
        <v>1614</v>
      </c>
      <c r="I297" s="123" t="s">
        <v>1615</v>
      </c>
      <c r="J297" s="100" t="s">
        <v>1616</v>
      </c>
      <c r="K297" s="91">
        <v>172550</v>
      </c>
    </row>
    <row r="298" spans="1:11" ht="30" x14ac:dyDescent="0.3">
      <c r="A298" s="19" t="s">
        <v>2517</v>
      </c>
      <c r="B298" s="24" t="s">
        <v>13</v>
      </c>
      <c r="C298" s="18" t="s">
        <v>108</v>
      </c>
      <c r="D298" s="22" t="s">
        <v>108</v>
      </c>
      <c r="E298" s="19" t="s">
        <v>25</v>
      </c>
      <c r="F298" s="72">
        <v>41900034</v>
      </c>
      <c r="G298" s="71">
        <v>43699</v>
      </c>
      <c r="H298" s="123" t="s">
        <v>1617</v>
      </c>
      <c r="I298" s="123" t="s">
        <v>1618</v>
      </c>
      <c r="J298" s="100" t="s">
        <v>1619</v>
      </c>
      <c r="K298" s="91">
        <v>227159</v>
      </c>
    </row>
    <row r="299" spans="1:11" x14ac:dyDescent="0.3">
      <c r="A299" s="19" t="s">
        <v>2517</v>
      </c>
      <c r="B299" s="24" t="s">
        <v>13</v>
      </c>
      <c r="C299" s="18" t="s">
        <v>108</v>
      </c>
      <c r="D299" s="22" t="s">
        <v>108</v>
      </c>
      <c r="E299" s="19" t="s">
        <v>25</v>
      </c>
      <c r="F299" s="72">
        <v>41900036</v>
      </c>
      <c r="G299" s="71">
        <v>43699</v>
      </c>
      <c r="H299" s="123" t="s">
        <v>1620</v>
      </c>
      <c r="I299" s="123" t="s">
        <v>1621</v>
      </c>
      <c r="J299" s="100" t="s">
        <v>1622</v>
      </c>
      <c r="K299" s="91">
        <v>29900</v>
      </c>
    </row>
    <row r="300" spans="1:11" x14ac:dyDescent="0.3">
      <c r="A300" s="19" t="s">
        <v>2517</v>
      </c>
      <c r="B300" s="24" t="s">
        <v>13</v>
      </c>
      <c r="C300" s="18" t="s">
        <v>108</v>
      </c>
      <c r="D300" s="22" t="s">
        <v>108</v>
      </c>
      <c r="E300" s="24" t="s">
        <v>24</v>
      </c>
      <c r="F300" s="72">
        <v>41900397</v>
      </c>
      <c r="G300" s="71">
        <v>43703</v>
      </c>
      <c r="H300" s="123" t="s">
        <v>1623</v>
      </c>
      <c r="I300" s="123" t="s">
        <v>1624</v>
      </c>
      <c r="J300" s="100" t="s">
        <v>1625</v>
      </c>
      <c r="K300" s="91">
        <v>21420</v>
      </c>
    </row>
    <row r="301" spans="1:11" x14ac:dyDescent="0.3">
      <c r="A301" s="19" t="s">
        <v>2517</v>
      </c>
      <c r="B301" s="29" t="s">
        <v>251</v>
      </c>
      <c r="C301" s="46" t="s">
        <v>1353</v>
      </c>
      <c r="D301" s="56">
        <v>43473</v>
      </c>
      <c r="E301" s="24" t="s">
        <v>24</v>
      </c>
      <c r="F301" s="72">
        <v>41900398</v>
      </c>
      <c r="G301" s="71">
        <v>43703</v>
      </c>
      <c r="H301" s="123" t="s">
        <v>1626</v>
      </c>
      <c r="I301" s="23" t="s">
        <v>628</v>
      </c>
      <c r="J301" s="113" t="s">
        <v>477</v>
      </c>
      <c r="K301" s="91">
        <v>109318</v>
      </c>
    </row>
    <row r="302" spans="1:11" ht="45" x14ac:dyDescent="0.3">
      <c r="A302" s="19" t="s">
        <v>2517</v>
      </c>
      <c r="B302" s="29" t="s">
        <v>138</v>
      </c>
      <c r="C302" s="18" t="s">
        <v>108</v>
      </c>
      <c r="D302" s="22" t="s">
        <v>108</v>
      </c>
      <c r="E302" s="24" t="s">
        <v>24</v>
      </c>
      <c r="F302" s="72">
        <v>41900399</v>
      </c>
      <c r="G302" s="71">
        <v>43704</v>
      </c>
      <c r="H302" s="24" t="s">
        <v>1627</v>
      </c>
      <c r="I302" s="124" t="s">
        <v>1628</v>
      </c>
      <c r="J302" s="101" t="s">
        <v>1629</v>
      </c>
      <c r="K302" s="91">
        <v>257992</v>
      </c>
    </row>
    <row r="303" spans="1:11" ht="30" x14ac:dyDescent="0.3">
      <c r="A303" s="19" t="s">
        <v>2517</v>
      </c>
      <c r="B303" s="24" t="s">
        <v>13</v>
      </c>
      <c r="C303" s="18" t="s">
        <v>108</v>
      </c>
      <c r="D303" s="22" t="s">
        <v>108</v>
      </c>
      <c r="E303" s="24" t="s">
        <v>24</v>
      </c>
      <c r="F303" s="72">
        <v>41900400</v>
      </c>
      <c r="G303" s="71">
        <v>43704</v>
      </c>
      <c r="H303" s="24" t="s">
        <v>1630</v>
      </c>
      <c r="I303" s="123" t="s">
        <v>1615</v>
      </c>
      <c r="J303" s="100" t="s">
        <v>1616</v>
      </c>
      <c r="K303" s="91">
        <v>2170560</v>
      </c>
    </row>
    <row r="304" spans="1:11" x14ac:dyDescent="0.3">
      <c r="A304" s="19" t="s">
        <v>2517</v>
      </c>
      <c r="B304" s="24" t="s">
        <v>13</v>
      </c>
      <c r="C304" s="18" t="s">
        <v>108</v>
      </c>
      <c r="D304" s="22" t="s">
        <v>108</v>
      </c>
      <c r="E304" s="24" t="s">
        <v>24</v>
      </c>
      <c r="F304" s="72">
        <v>41900401</v>
      </c>
      <c r="G304" s="71">
        <v>43704</v>
      </c>
      <c r="H304" s="24" t="s">
        <v>1631</v>
      </c>
      <c r="I304" s="123" t="s">
        <v>1632</v>
      </c>
      <c r="J304" s="100" t="s">
        <v>1633</v>
      </c>
      <c r="K304" s="91">
        <v>205870</v>
      </c>
    </row>
    <row r="305" spans="1:11" x14ac:dyDescent="0.3">
      <c r="A305" s="19" t="s">
        <v>2517</v>
      </c>
      <c r="B305" s="24" t="s">
        <v>13</v>
      </c>
      <c r="C305" s="18" t="s">
        <v>108</v>
      </c>
      <c r="D305" s="22" t="s">
        <v>108</v>
      </c>
      <c r="E305" s="24" t="s">
        <v>24</v>
      </c>
      <c r="F305" s="72">
        <v>41900402</v>
      </c>
      <c r="G305" s="71">
        <v>43704</v>
      </c>
      <c r="H305" s="24" t="s">
        <v>1634</v>
      </c>
      <c r="I305" s="123" t="s">
        <v>1635</v>
      </c>
      <c r="J305" s="100" t="s">
        <v>1636</v>
      </c>
      <c r="K305" s="91">
        <v>244902</v>
      </c>
    </row>
    <row r="306" spans="1:11" ht="45" x14ac:dyDescent="0.3">
      <c r="A306" s="19" t="s">
        <v>2517</v>
      </c>
      <c r="B306" s="29" t="s">
        <v>138</v>
      </c>
      <c r="C306" s="18" t="s">
        <v>108</v>
      </c>
      <c r="D306" s="22" t="s">
        <v>108</v>
      </c>
      <c r="E306" s="24" t="s">
        <v>24</v>
      </c>
      <c r="F306" s="72">
        <v>41900403</v>
      </c>
      <c r="G306" s="71">
        <v>43704</v>
      </c>
      <c r="H306" s="24" t="s">
        <v>1637</v>
      </c>
      <c r="I306" s="124" t="s">
        <v>1638</v>
      </c>
      <c r="J306" s="101" t="s">
        <v>1639</v>
      </c>
      <c r="K306" s="91">
        <v>490000</v>
      </c>
    </row>
    <row r="307" spans="1:11" x14ac:dyDescent="0.3">
      <c r="A307" s="19" t="s">
        <v>2517</v>
      </c>
      <c r="B307" s="29" t="s">
        <v>251</v>
      </c>
      <c r="C307" s="73" t="s">
        <v>736</v>
      </c>
      <c r="D307" s="74">
        <v>43385</v>
      </c>
      <c r="E307" s="24" t="s">
        <v>24</v>
      </c>
      <c r="F307" s="72">
        <v>41900404</v>
      </c>
      <c r="G307" s="71">
        <v>43704</v>
      </c>
      <c r="H307" s="24" t="s">
        <v>1575</v>
      </c>
      <c r="I307" s="124" t="s">
        <v>1576</v>
      </c>
      <c r="J307" s="101" t="s">
        <v>1577</v>
      </c>
      <c r="K307" s="91">
        <v>171000</v>
      </c>
    </row>
    <row r="308" spans="1:11" x14ac:dyDescent="0.3">
      <c r="A308" s="19" t="s">
        <v>2517</v>
      </c>
      <c r="B308" s="29" t="s">
        <v>251</v>
      </c>
      <c r="C308" s="73" t="s">
        <v>736</v>
      </c>
      <c r="D308" s="74">
        <v>43385</v>
      </c>
      <c r="E308" s="24" t="s">
        <v>24</v>
      </c>
      <c r="F308" s="72">
        <v>41900405</v>
      </c>
      <c r="G308" s="71">
        <v>43704</v>
      </c>
      <c r="H308" s="24" t="s">
        <v>1566</v>
      </c>
      <c r="I308" s="124" t="s">
        <v>1570</v>
      </c>
      <c r="J308" s="101" t="s">
        <v>1571</v>
      </c>
      <c r="K308" s="91">
        <v>171000</v>
      </c>
    </row>
    <row r="309" spans="1:11" x14ac:dyDescent="0.3">
      <c r="A309" s="19" t="s">
        <v>2517</v>
      </c>
      <c r="B309" s="29" t="s">
        <v>251</v>
      </c>
      <c r="C309" s="73" t="s">
        <v>736</v>
      </c>
      <c r="D309" s="74">
        <v>43385</v>
      </c>
      <c r="E309" s="24" t="s">
        <v>24</v>
      </c>
      <c r="F309" s="72">
        <v>41900406</v>
      </c>
      <c r="G309" s="71">
        <v>43704</v>
      </c>
      <c r="H309" s="24" t="s">
        <v>1572</v>
      </c>
      <c r="I309" s="124" t="s">
        <v>1640</v>
      </c>
      <c r="J309" s="101" t="s">
        <v>1641</v>
      </c>
      <c r="K309" s="91">
        <v>171000</v>
      </c>
    </row>
    <row r="310" spans="1:11" x14ac:dyDescent="0.3">
      <c r="A310" s="19" t="s">
        <v>2517</v>
      </c>
      <c r="B310" s="29" t="s">
        <v>251</v>
      </c>
      <c r="C310" s="73" t="s">
        <v>736</v>
      </c>
      <c r="D310" s="74">
        <v>43385</v>
      </c>
      <c r="E310" s="24" t="s">
        <v>24</v>
      </c>
      <c r="F310" s="72">
        <v>41900407</v>
      </c>
      <c r="G310" s="71">
        <v>43704</v>
      </c>
      <c r="H310" s="24" t="s">
        <v>1572</v>
      </c>
      <c r="I310" s="124" t="s">
        <v>1640</v>
      </c>
      <c r="J310" s="101" t="s">
        <v>1641</v>
      </c>
      <c r="K310" s="91">
        <v>171000</v>
      </c>
    </row>
    <row r="311" spans="1:11" ht="30" x14ac:dyDescent="0.3">
      <c r="A311" s="19" t="s">
        <v>2517</v>
      </c>
      <c r="B311" s="29" t="s">
        <v>251</v>
      </c>
      <c r="C311" s="46" t="s">
        <v>1353</v>
      </c>
      <c r="D311" s="56">
        <v>43473</v>
      </c>
      <c r="E311" s="24" t="s">
        <v>24</v>
      </c>
      <c r="F311" s="72">
        <v>41900409</v>
      </c>
      <c r="G311" s="71">
        <v>43704</v>
      </c>
      <c r="H311" s="123" t="s">
        <v>1642</v>
      </c>
      <c r="I311" s="23" t="s">
        <v>628</v>
      </c>
      <c r="J311" s="113" t="s">
        <v>477</v>
      </c>
      <c r="K311" s="91">
        <v>107818</v>
      </c>
    </row>
    <row r="312" spans="1:11" ht="45" x14ac:dyDescent="0.3">
      <c r="A312" s="19" t="s">
        <v>2517</v>
      </c>
      <c r="B312" s="29" t="s">
        <v>138</v>
      </c>
      <c r="C312" s="18" t="s">
        <v>108</v>
      </c>
      <c r="D312" s="22" t="s">
        <v>108</v>
      </c>
      <c r="E312" s="24" t="s">
        <v>24</v>
      </c>
      <c r="F312" s="72">
        <v>41900410</v>
      </c>
      <c r="G312" s="71">
        <v>43704</v>
      </c>
      <c r="H312" s="123" t="s">
        <v>1643</v>
      </c>
      <c r="I312" s="123" t="s">
        <v>34</v>
      </c>
      <c r="J312" s="100" t="s">
        <v>586</v>
      </c>
      <c r="K312" s="91">
        <v>39000</v>
      </c>
    </row>
    <row r="313" spans="1:11" x14ac:dyDescent="0.3">
      <c r="A313" s="19" t="s">
        <v>2517</v>
      </c>
      <c r="B313" s="29" t="s">
        <v>133</v>
      </c>
      <c r="C313" s="73" t="s">
        <v>1644</v>
      </c>
      <c r="D313" s="74">
        <v>43698</v>
      </c>
      <c r="E313" s="24" t="s">
        <v>24</v>
      </c>
      <c r="F313" s="72">
        <v>41900411</v>
      </c>
      <c r="G313" s="71">
        <v>43706</v>
      </c>
      <c r="H313" s="123" t="s">
        <v>1645</v>
      </c>
      <c r="I313" s="123" t="s">
        <v>1646</v>
      </c>
      <c r="J313" s="100" t="s">
        <v>1647</v>
      </c>
      <c r="K313" s="91">
        <v>55556</v>
      </c>
    </row>
    <row r="314" spans="1:11" x14ac:dyDescent="0.3">
      <c r="A314" s="19" t="s">
        <v>2517</v>
      </c>
      <c r="B314" s="29" t="s">
        <v>133</v>
      </c>
      <c r="C314" s="73" t="s">
        <v>1644</v>
      </c>
      <c r="D314" s="74">
        <v>43698</v>
      </c>
      <c r="E314" s="24" t="s">
        <v>24</v>
      </c>
      <c r="F314" s="72">
        <v>41900412</v>
      </c>
      <c r="G314" s="71">
        <v>43706</v>
      </c>
      <c r="H314" s="123" t="s">
        <v>1645</v>
      </c>
      <c r="I314" s="123" t="s">
        <v>1648</v>
      </c>
      <c r="J314" s="100" t="s">
        <v>1649</v>
      </c>
      <c r="K314" s="91">
        <v>55556</v>
      </c>
    </row>
    <row r="315" spans="1:11" x14ac:dyDescent="0.3">
      <c r="A315" s="19" t="s">
        <v>2517</v>
      </c>
      <c r="B315" s="29" t="s">
        <v>133</v>
      </c>
      <c r="C315" s="73" t="s">
        <v>1644</v>
      </c>
      <c r="D315" s="74">
        <v>43698</v>
      </c>
      <c r="E315" s="24" t="s">
        <v>24</v>
      </c>
      <c r="F315" s="72">
        <v>41900413</v>
      </c>
      <c r="G315" s="71">
        <v>43706</v>
      </c>
      <c r="H315" s="123" t="s">
        <v>1645</v>
      </c>
      <c r="I315" s="123" t="s">
        <v>1650</v>
      </c>
      <c r="J315" s="100" t="s">
        <v>1651</v>
      </c>
      <c r="K315" s="91">
        <v>55556</v>
      </c>
    </row>
    <row r="316" spans="1:11" x14ac:dyDescent="0.3">
      <c r="A316" s="19" t="s">
        <v>2517</v>
      </c>
      <c r="B316" s="29" t="s">
        <v>251</v>
      </c>
      <c r="C316" s="73" t="s">
        <v>736</v>
      </c>
      <c r="D316" s="74">
        <v>43385</v>
      </c>
      <c r="E316" s="24" t="s">
        <v>24</v>
      </c>
      <c r="F316" s="72">
        <v>41900414</v>
      </c>
      <c r="G316" s="71">
        <v>43706</v>
      </c>
      <c r="H316" s="24" t="s">
        <v>1566</v>
      </c>
      <c r="I316" s="124" t="s">
        <v>1576</v>
      </c>
      <c r="J316" s="101" t="s">
        <v>1577</v>
      </c>
      <c r="K316" s="91">
        <v>171000</v>
      </c>
    </row>
    <row r="317" spans="1:11" x14ac:dyDescent="0.3">
      <c r="A317" s="19" t="s">
        <v>2517</v>
      </c>
      <c r="B317" s="29" t="s">
        <v>251</v>
      </c>
      <c r="C317" s="73" t="s">
        <v>736</v>
      </c>
      <c r="D317" s="74">
        <v>43385</v>
      </c>
      <c r="E317" s="24" t="s">
        <v>24</v>
      </c>
      <c r="F317" s="72">
        <v>41900415</v>
      </c>
      <c r="G317" s="71">
        <v>43706</v>
      </c>
      <c r="H317" s="24" t="s">
        <v>1652</v>
      </c>
      <c r="I317" s="124" t="s">
        <v>1653</v>
      </c>
      <c r="J317" s="101" t="s">
        <v>1654</v>
      </c>
      <c r="K317" s="91">
        <v>171000</v>
      </c>
    </row>
    <row r="318" spans="1:11" x14ac:dyDescent="0.3">
      <c r="A318" s="19" t="s">
        <v>2517</v>
      </c>
      <c r="B318" s="29" t="s">
        <v>251</v>
      </c>
      <c r="C318" s="73" t="s">
        <v>736</v>
      </c>
      <c r="D318" s="74">
        <v>43385</v>
      </c>
      <c r="E318" s="24" t="s">
        <v>24</v>
      </c>
      <c r="F318" s="72">
        <v>41900416</v>
      </c>
      <c r="G318" s="71">
        <v>43706</v>
      </c>
      <c r="H318" s="24" t="s">
        <v>1566</v>
      </c>
      <c r="I318" s="124" t="s">
        <v>1573</v>
      </c>
      <c r="J318" s="101" t="s">
        <v>1574</v>
      </c>
      <c r="K318" s="91">
        <v>171000</v>
      </c>
    </row>
    <row r="319" spans="1:11" x14ac:dyDescent="0.3">
      <c r="A319" s="19" t="s">
        <v>2517</v>
      </c>
      <c r="B319" s="29" t="s">
        <v>251</v>
      </c>
      <c r="C319" s="73" t="s">
        <v>736</v>
      </c>
      <c r="D319" s="74">
        <v>43385</v>
      </c>
      <c r="E319" s="24" t="s">
        <v>24</v>
      </c>
      <c r="F319" s="72">
        <v>41900417</v>
      </c>
      <c r="G319" s="71">
        <v>43706</v>
      </c>
      <c r="H319" s="24" t="s">
        <v>1655</v>
      </c>
      <c r="I319" s="124" t="s">
        <v>1573</v>
      </c>
      <c r="J319" s="101" t="s">
        <v>1574</v>
      </c>
      <c r="K319" s="91">
        <v>171000</v>
      </c>
    </row>
    <row r="320" spans="1:11" ht="45" x14ac:dyDescent="0.3">
      <c r="A320" s="19" t="s">
        <v>2517</v>
      </c>
      <c r="B320" s="29" t="s">
        <v>138</v>
      </c>
      <c r="C320" s="18" t="s">
        <v>108</v>
      </c>
      <c r="D320" s="22" t="s">
        <v>108</v>
      </c>
      <c r="E320" s="24" t="s">
        <v>24</v>
      </c>
      <c r="F320" s="72">
        <v>41900418</v>
      </c>
      <c r="G320" s="71">
        <v>43706</v>
      </c>
      <c r="H320" s="24" t="s">
        <v>1656</v>
      </c>
      <c r="I320" s="124" t="s">
        <v>1657</v>
      </c>
      <c r="J320" s="101" t="s">
        <v>1658</v>
      </c>
      <c r="K320" s="91">
        <v>59500</v>
      </c>
    </row>
    <row r="321" spans="1:11" ht="45" x14ac:dyDescent="0.3">
      <c r="A321" s="19" t="s">
        <v>2517</v>
      </c>
      <c r="B321" s="29" t="s">
        <v>138</v>
      </c>
      <c r="C321" s="18" t="s">
        <v>108</v>
      </c>
      <c r="D321" s="22" t="s">
        <v>108</v>
      </c>
      <c r="E321" s="24" t="s">
        <v>24</v>
      </c>
      <c r="F321" s="72">
        <v>41900419</v>
      </c>
      <c r="G321" s="71">
        <v>43706</v>
      </c>
      <c r="H321" s="24" t="s">
        <v>1659</v>
      </c>
      <c r="I321" s="124" t="s">
        <v>1657</v>
      </c>
      <c r="J321" s="101" t="s">
        <v>1658</v>
      </c>
      <c r="K321" s="91">
        <v>154700</v>
      </c>
    </row>
    <row r="322" spans="1:11" ht="45" x14ac:dyDescent="0.3">
      <c r="A322" s="19" t="s">
        <v>2517</v>
      </c>
      <c r="B322" s="29" t="s">
        <v>138</v>
      </c>
      <c r="C322" s="18" t="s">
        <v>108</v>
      </c>
      <c r="D322" s="22" t="s">
        <v>108</v>
      </c>
      <c r="E322" s="24" t="s">
        <v>24</v>
      </c>
      <c r="F322" s="72">
        <v>41900420</v>
      </c>
      <c r="G322" s="71">
        <v>43706</v>
      </c>
      <c r="H322" s="24" t="s">
        <v>1660</v>
      </c>
      <c r="I322" s="124" t="s">
        <v>1661</v>
      </c>
      <c r="J322" s="101" t="s">
        <v>1662</v>
      </c>
      <c r="K322" s="91">
        <v>89250</v>
      </c>
    </row>
    <row r="323" spans="1:11" x14ac:dyDescent="0.3">
      <c r="A323" s="19" t="s">
        <v>2517</v>
      </c>
      <c r="B323" s="29" t="s">
        <v>133</v>
      </c>
      <c r="C323" s="73" t="s">
        <v>1663</v>
      </c>
      <c r="D323" s="74">
        <v>43698</v>
      </c>
      <c r="E323" s="19" t="s">
        <v>25</v>
      </c>
      <c r="F323" s="72">
        <v>41900037</v>
      </c>
      <c r="G323" s="71">
        <v>43706</v>
      </c>
      <c r="H323" s="24" t="s">
        <v>1664</v>
      </c>
      <c r="I323" s="124" t="s">
        <v>1299</v>
      </c>
      <c r="J323" s="101" t="s">
        <v>1300</v>
      </c>
      <c r="K323" s="91">
        <v>924000</v>
      </c>
    </row>
    <row r="324" spans="1:11" x14ac:dyDescent="0.3">
      <c r="A324" s="19" t="s">
        <v>2517</v>
      </c>
      <c r="B324" s="29" t="s">
        <v>107</v>
      </c>
      <c r="C324" s="18" t="s">
        <v>108</v>
      </c>
      <c r="D324" s="22" t="s">
        <v>108</v>
      </c>
      <c r="E324" s="19" t="s">
        <v>25</v>
      </c>
      <c r="F324" s="72">
        <v>41900038</v>
      </c>
      <c r="G324" s="71">
        <v>43706</v>
      </c>
      <c r="H324" s="24" t="s">
        <v>1665</v>
      </c>
      <c r="I324" s="124" t="s">
        <v>1666</v>
      </c>
      <c r="J324" s="101" t="s">
        <v>1667</v>
      </c>
      <c r="K324" s="91">
        <v>15929</v>
      </c>
    </row>
    <row r="325" spans="1:11" x14ac:dyDescent="0.3">
      <c r="A325" s="19" t="s">
        <v>2517</v>
      </c>
      <c r="B325" s="29" t="s">
        <v>107</v>
      </c>
      <c r="C325" s="18" t="s">
        <v>108</v>
      </c>
      <c r="D325" s="22" t="s">
        <v>108</v>
      </c>
      <c r="E325" s="19" t="s">
        <v>25</v>
      </c>
      <c r="F325" s="72">
        <v>41900039</v>
      </c>
      <c r="G325" s="71">
        <v>43706</v>
      </c>
      <c r="H325" s="24" t="s">
        <v>1668</v>
      </c>
      <c r="I325" s="124" t="s">
        <v>1669</v>
      </c>
      <c r="J325" s="101" t="s">
        <v>1670</v>
      </c>
      <c r="K325" s="91">
        <v>120509</v>
      </c>
    </row>
    <row r="326" spans="1:11" x14ac:dyDescent="0.3">
      <c r="A326" s="19" t="s">
        <v>2517</v>
      </c>
      <c r="B326" s="29" t="s">
        <v>107</v>
      </c>
      <c r="C326" s="18" t="s">
        <v>108</v>
      </c>
      <c r="D326" s="22" t="s">
        <v>108</v>
      </c>
      <c r="E326" s="19" t="s">
        <v>25</v>
      </c>
      <c r="F326" s="72">
        <v>41900040</v>
      </c>
      <c r="G326" s="71">
        <v>43706</v>
      </c>
      <c r="H326" s="24" t="s">
        <v>1671</v>
      </c>
      <c r="I326" s="124" t="s">
        <v>527</v>
      </c>
      <c r="J326" s="101" t="s">
        <v>302</v>
      </c>
      <c r="K326" s="91">
        <v>40998</v>
      </c>
    </row>
    <row r="327" spans="1:11" x14ac:dyDescent="0.3">
      <c r="A327" s="19" t="s">
        <v>2517</v>
      </c>
      <c r="B327" s="29" t="s">
        <v>107</v>
      </c>
      <c r="C327" s="18" t="s">
        <v>108</v>
      </c>
      <c r="D327" s="22" t="s">
        <v>108</v>
      </c>
      <c r="E327" s="19" t="s">
        <v>25</v>
      </c>
      <c r="F327" s="72">
        <v>41900041</v>
      </c>
      <c r="G327" s="71">
        <v>43706</v>
      </c>
      <c r="H327" s="24" t="s">
        <v>1672</v>
      </c>
      <c r="I327" s="124" t="s">
        <v>47</v>
      </c>
      <c r="J327" s="101" t="s">
        <v>422</v>
      </c>
      <c r="K327" s="91">
        <v>510280</v>
      </c>
    </row>
    <row r="328" spans="1:11" x14ac:dyDescent="0.3">
      <c r="A328" s="19" t="s">
        <v>2517</v>
      </c>
      <c r="B328" s="29" t="s">
        <v>107</v>
      </c>
      <c r="C328" s="18" t="s">
        <v>108</v>
      </c>
      <c r="D328" s="22" t="s">
        <v>108</v>
      </c>
      <c r="E328" s="19" t="s">
        <v>25</v>
      </c>
      <c r="F328" s="72">
        <v>41900042</v>
      </c>
      <c r="G328" s="71">
        <v>43707</v>
      </c>
      <c r="H328" s="24" t="s">
        <v>1673</v>
      </c>
      <c r="I328" s="124" t="s">
        <v>527</v>
      </c>
      <c r="J328" s="101" t="s">
        <v>302</v>
      </c>
      <c r="K328" s="91">
        <v>3999406</v>
      </c>
    </row>
    <row r="329" spans="1:11" x14ac:dyDescent="0.3">
      <c r="A329" s="19" t="s">
        <v>2517</v>
      </c>
      <c r="B329" s="29" t="s">
        <v>107</v>
      </c>
      <c r="C329" s="18" t="s">
        <v>108</v>
      </c>
      <c r="D329" s="22" t="s">
        <v>108</v>
      </c>
      <c r="E329" s="19" t="s">
        <v>25</v>
      </c>
      <c r="F329" s="72">
        <v>41900043</v>
      </c>
      <c r="G329" s="71">
        <v>43707</v>
      </c>
      <c r="H329" s="24" t="s">
        <v>1674</v>
      </c>
      <c r="I329" s="124" t="s">
        <v>1675</v>
      </c>
      <c r="J329" s="101" t="s">
        <v>1676</v>
      </c>
      <c r="K329" s="91">
        <v>61261</v>
      </c>
    </row>
    <row r="330" spans="1:11" x14ac:dyDescent="0.3">
      <c r="A330" s="19" t="s">
        <v>2510</v>
      </c>
      <c r="B330" s="24" t="s">
        <v>13</v>
      </c>
      <c r="C330" s="18" t="s">
        <v>108</v>
      </c>
      <c r="D330" s="22" t="s">
        <v>108</v>
      </c>
      <c r="E330" s="24" t="s">
        <v>24</v>
      </c>
      <c r="F330" s="18">
        <v>5190350</v>
      </c>
      <c r="G330" s="71">
        <v>43678</v>
      </c>
      <c r="H330" s="29" t="s">
        <v>459</v>
      </c>
      <c r="I330" s="29" t="s">
        <v>460</v>
      </c>
      <c r="J330" s="45" t="s">
        <v>461</v>
      </c>
      <c r="K330" s="104">
        <v>325000</v>
      </c>
    </row>
    <row r="331" spans="1:11" x14ac:dyDescent="0.3">
      <c r="A331" s="19" t="s">
        <v>2510</v>
      </c>
      <c r="B331" s="24" t="s">
        <v>13</v>
      </c>
      <c r="C331" s="18" t="s">
        <v>108</v>
      </c>
      <c r="D331" s="22" t="s">
        <v>108</v>
      </c>
      <c r="E331" s="24" t="s">
        <v>24</v>
      </c>
      <c r="F331" s="18">
        <v>5190351</v>
      </c>
      <c r="G331" s="71">
        <v>43678</v>
      </c>
      <c r="H331" s="29" t="s">
        <v>459</v>
      </c>
      <c r="I331" s="29" t="s">
        <v>462</v>
      </c>
      <c r="J331" s="45" t="s">
        <v>463</v>
      </c>
      <c r="K331" s="104">
        <v>415000</v>
      </c>
    </row>
    <row r="332" spans="1:11" x14ac:dyDescent="0.3">
      <c r="A332" s="19" t="s">
        <v>2510</v>
      </c>
      <c r="B332" s="24" t="s">
        <v>13</v>
      </c>
      <c r="C332" s="18" t="s">
        <v>108</v>
      </c>
      <c r="D332" s="22" t="s">
        <v>108</v>
      </c>
      <c r="E332" s="24" t="s">
        <v>24</v>
      </c>
      <c r="F332" s="18">
        <v>5190352</v>
      </c>
      <c r="G332" s="71">
        <v>43678</v>
      </c>
      <c r="H332" s="29" t="s">
        <v>459</v>
      </c>
      <c r="I332" s="29" t="s">
        <v>464</v>
      </c>
      <c r="J332" s="45" t="s">
        <v>465</v>
      </c>
      <c r="K332" s="104">
        <v>313500</v>
      </c>
    </row>
    <row r="333" spans="1:11" x14ac:dyDescent="0.3">
      <c r="A333" s="19" t="s">
        <v>2510</v>
      </c>
      <c r="B333" s="24" t="s">
        <v>13</v>
      </c>
      <c r="C333" s="18" t="s">
        <v>108</v>
      </c>
      <c r="D333" s="22" t="s">
        <v>108</v>
      </c>
      <c r="E333" s="24" t="s">
        <v>24</v>
      </c>
      <c r="F333" s="18">
        <v>5190348</v>
      </c>
      <c r="G333" s="71">
        <v>43678</v>
      </c>
      <c r="H333" s="29" t="s">
        <v>459</v>
      </c>
      <c r="I333" s="29" t="s">
        <v>466</v>
      </c>
      <c r="J333" s="45" t="s">
        <v>467</v>
      </c>
      <c r="K333" s="104">
        <v>333200</v>
      </c>
    </row>
    <row r="334" spans="1:11" x14ac:dyDescent="0.3">
      <c r="A334" s="19" t="s">
        <v>2510</v>
      </c>
      <c r="B334" s="24" t="s">
        <v>13</v>
      </c>
      <c r="C334" s="18" t="s">
        <v>108</v>
      </c>
      <c r="D334" s="22" t="s">
        <v>108</v>
      </c>
      <c r="E334" s="24" t="s">
        <v>24</v>
      </c>
      <c r="F334" s="18">
        <v>5190353</v>
      </c>
      <c r="G334" s="71">
        <v>43678</v>
      </c>
      <c r="H334" s="29" t="s">
        <v>459</v>
      </c>
      <c r="I334" s="29" t="s">
        <v>468</v>
      </c>
      <c r="J334" s="45" t="s">
        <v>469</v>
      </c>
      <c r="K334" s="104">
        <v>380000</v>
      </c>
    </row>
    <row r="335" spans="1:11" x14ac:dyDescent="0.3">
      <c r="A335" s="19" t="s">
        <v>2510</v>
      </c>
      <c r="B335" s="29" t="s">
        <v>107</v>
      </c>
      <c r="C335" s="18" t="s">
        <v>108</v>
      </c>
      <c r="D335" s="22" t="s">
        <v>108</v>
      </c>
      <c r="E335" s="19" t="s">
        <v>25</v>
      </c>
      <c r="F335" s="18">
        <v>5190056</v>
      </c>
      <c r="G335" s="71">
        <v>43679</v>
      </c>
      <c r="H335" s="29" t="s">
        <v>470</v>
      </c>
      <c r="I335" s="29" t="s">
        <v>471</v>
      </c>
      <c r="J335" s="45" t="s">
        <v>472</v>
      </c>
      <c r="K335" s="104">
        <v>6010338</v>
      </c>
    </row>
    <row r="336" spans="1:11" x14ac:dyDescent="0.3">
      <c r="A336" s="19" t="s">
        <v>2510</v>
      </c>
      <c r="B336" s="29" t="s">
        <v>107</v>
      </c>
      <c r="C336" s="18" t="s">
        <v>108</v>
      </c>
      <c r="D336" s="22" t="s">
        <v>108</v>
      </c>
      <c r="E336" s="19" t="s">
        <v>25</v>
      </c>
      <c r="F336" s="18">
        <v>5190058</v>
      </c>
      <c r="G336" s="71">
        <v>43686</v>
      </c>
      <c r="H336" s="29" t="s">
        <v>473</v>
      </c>
      <c r="I336" s="29" t="s">
        <v>474</v>
      </c>
      <c r="J336" s="45" t="s">
        <v>475</v>
      </c>
      <c r="K336" s="104">
        <v>6260935</v>
      </c>
    </row>
    <row r="337" spans="1:11" x14ac:dyDescent="0.3">
      <c r="A337" s="19" t="s">
        <v>2510</v>
      </c>
      <c r="B337" s="29" t="s">
        <v>251</v>
      </c>
      <c r="C337" s="46" t="s">
        <v>1353</v>
      </c>
      <c r="D337" s="56">
        <v>43473</v>
      </c>
      <c r="E337" s="24" t="s">
        <v>24</v>
      </c>
      <c r="F337" s="18">
        <v>5190347</v>
      </c>
      <c r="G337" s="71">
        <v>43686</v>
      </c>
      <c r="H337" s="29" t="s">
        <v>476</v>
      </c>
      <c r="I337" s="23" t="s">
        <v>628</v>
      </c>
      <c r="J337" s="113" t="s">
        <v>477</v>
      </c>
      <c r="K337" s="104">
        <v>178318</v>
      </c>
    </row>
    <row r="338" spans="1:11" x14ac:dyDescent="0.3">
      <c r="A338" s="19" t="s">
        <v>2510</v>
      </c>
      <c r="B338" s="24" t="s">
        <v>14</v>
      </c>
      <c r="C338" s="18" t="s">
        <v>108</v>
      </c>
      <c r="D338" s="22" t="s">
        <v>108</v>
      </c>
      <c r="E338" s="29" t="s">
        <v>486</v>
      </c>
      <c r="F338" s="17">
        <v>575499</v>
      </c>
      <c r="G338" s="22">
        <v>43689</v>
      </c>
      <c r="H338" s="19" t="s">
        <v>478</v>
      </c>
      <c r="I338" s="19" t="s">
        <v>479</v>
      </c>
      <c r="J338" s="49" t="s">
        <v>480</v>
      </c>
      <c r="K338" s="89">
        <v>190000</v>
      </c>
    </row>
    <row r="339" spans="1:11" x14ac:dyDescent="0.3">
      <c r="A339" s="19" t="s">
        <v>2510</v>
      </c>
      <c r="B339" s="24" t="s">
        <v>13</v>
      </c>
      <c r="C339" s="18" t="s">
        <v>108</v>
      </c>
      <c r="D339" s="22" t="s">
        <v>108</v>
      </c>
      <c r="E339" s="24" t="s">
        <v>24</v>
      </c>
      <c r="F339" s="18">
        <v>5190354</v>
      </c>
      <c r="G339" s="71">
        <v>43690</v>
      </c>
      <c r="H339" s="29" t="s">
        <v>459</v>
      </c>
      <c r="I339" s="29" t="s">
        <v>481</v>
      </c>
      <c r="J339" s="45" t="s">
        <v>482</v>
      </c>
      <c r="K339" s="104">
        <v>400000</v>
      </c>
    </row>
    <row r="340" spans="1:11" x14ac:dyDescent="0.3">
      <c r="A340" s="19" t="s">
        <v>2510</v>
      </c>
      <c r="B340" s="24" t="s">
        <v>13</v>
      </c>
      <c r="C340" s="18" t="s">
        <v>108</v>
      </c>
      <c r="D340" s="22" t="s">
        <v>108</v>
      </c>
      <c r="E340" s="24" t="s">
        <v>24</v>
      </c>
      <c r="F340" s="18">
        <v>5190355</v>
      </c>
      <c r="G340" s="71">
        <v>43690</v>
      </c>
      <c r="H340" s="29" t="s">
        <v>459</v>
      </c>
      <c r="I340" s="29" t="s">
        <v>481</v>
      </c>
      <c r="J340" s="45" t="s">
        <v>482</v>
      </c>
      <c r="K340" s="104">
        <v>400000</v>
      </c>
    </row>
    <row r="341" spans="1:11" x14ac:dyDescent="0.3">
      <c r="A341" s="19" t="s">
        <v>2510</v>
      </c>
      <c r="B341" s="24" t="s">
        <v>13</v>
      </c>
      <c r="C341" s="18" t="s">
        <v>108</v>
      </c>
      <c r="D341" s="22" t="s">
        <v>108</v>
      </c>
      <c r="E341" s="24" t="s">
        <v>24</v>
      </c>
      <c r="F341" s="18">
        <v>5190357</v>
      </c>
      <c r="G341" s="71">
        <v>43691</v>
      </c>
      <c r="H341" s="29" t="s">
        <v>483</v>
      </c>
      <c r="I341" s="29" t="s">
        <v>484</v>
      </c>
      <c r="J341" s="45" t="s">
        <v>485</v>
      </c>
      <c r="K341" s="104">
        <v>323680</v>
      </c>
    </row>
    <row r="342" spans="1:11" x14ac:dyDescent="0.3">
      <c r="A342" s="19" t="s">
        <v>2510</v>
      </c>
      <c r="B342" s="24" t="s">
        <v>14</v>
      </c>
      <c r="C342" s="18" t="s">
        <v>108</v>
      </c>
      <c r="D342" s="22" t="s">
        <v>108</v>
      </c>
      <c r="E342" s="29" t="s">
        <v>486</v>
      </c>
      <c r="F342" s="18">
        <v>41741626</v>
      </c>
      <c r="G342" s="71">
        <v>43691</v>
      </c>
      <c r="H342" s="19" t="s">
        <v>487</v>
      </c>
      <c r="I342" s="19" t="s">
        <v>488</v>
      </c>
      <c r="J342" s="49" t="s">
        <v>489</v>
      </c>
      <c r="K342" s="104">
        <v>19650</v>
      </c>
    </row>
    <row r="343" spans="1:11" x14ac:dyDescent="0.3">
      <c r="A343" s="19" t="s">
        <v>2510</v>
      </c>
      <c r="B343" s="24" t="s">
        <v>14</v>
      </c>
      <c r="C343" s="18" t="s">
        <v>108</v>
      </c>
      <c r="D343" s="22" t="s">
        <v>108</v>
      </c>
      <c r="E343" s="29" t="s">
        <v>486</v>
      </c>
      <c r="F343" s="18">
        <v>41738673</v>
      </c>
      <c r="G343" s="71">
        <v>43691</v>
      </c>
      <c r="H343" s="19" t="s">
        <v>490</v>
      </c>
      <c r="I343" s="19" t="s">
        <v>488</v>
      </c>
      <c r="J343" s="49" t="s">
        <v>489</v>
      </c>
      <c r="K343" s="104">
        <v>16200</v>
      </c>
    </row>
    <row r="344" spans="1:11" x14ac:dyDescent="0.3">
      <c r="A344" s="19" t="s">
        <v>2510</v>
      </c>
      <c r="B344" s="24" t="s">
        <v>14</v>
      </c>
      <c r="C344" s="18" t="s">
        <v>108</v>
      </c>
      <c r="D344" s="22" t="s">
        <v>108</v>
      </c>
      <c r="E344" s="29" t="s">
        <v>486</v>
      </c>
      <c r="F344" s="18">
        <v>41738674</v>
      </c>
      <c r="G344" s="71">
        <v>43691</v>
      </c>
      <c r="H344" s="19" t="s">
        <v>491</v>
      </c>
      <c r="I344" s="19" t="s">
        <v>488</v>
      </c>
      <c r="J344" s="49" t="s">
        <v>489</v>
      </c>
      <c r="K344" s="104">
        <v>19960</v>
      </c>
    </row>
    <row r="345" spans="1:11" x14ac:dyDescent="0.3">
      <c r="A345" s="19" t="s">
        <v>2510</v>
      </c>
      <c r="B345" s="24" t="s">
        <v>14</v>
      </c>
      <c r="C345" s="18" t="s">
        <v>108</v>
      </c>
      <c r="D345" s="22" t="s">
        <v>108</v>
      </c>
      <c r="E345" s="19" t="s">
        <v>435</v>
      </c>
      <c r="F345" s="18">
        <v>1009848</v>
      </c>
      <c r="G345" s="71">
        <v>43691</v>
      </c>
      <c r="H345" s="19" t="s">
        <v>492</v>
      </c>
      <c r="I345" s="19" t="s">
        <v>488</v>
      </c>
      <c r="J345" s="49" t="s">
        <v>489</v>
      </c>
      <c r="K345" s="104">
        <v>101350</v>
      </c>
    </row>
    <row r="346" spans="1:11" x14ac:dyDescent="0.3">
      <c r="A346" s="19" t="s">
        <v>2510</v>
      </c>
      <c r="B346" s="24" t="s">
        <v>14</v>
      </c>
      <c r="C346" s="18" t="s">
        <v>108</v>
      </c>
      <c r="D346" s="22" t="s">
        <v>108</v>
      </c>
      <c r="E346" s="29" t="s">
        <v>486</v>
      </c>
      <c r="F346" s="18">
        <v>41872135</v>
      </c>
      <c r="G346" s="71">
        <v>43691</v>
      </c>
      <c r="H346" s="19" t="s">
        <v>493</v>
      </c>
      <c r="I346" s="19" t="s">
        <v>488</v>
      </c>
      <c r="J346" s="49" t="s">
        <v>489</v>
      </c>
      <c r="K346" s="104">
        <v>101350</v>
      </c>
    </row>
    <row r="347" spans="1:11" x14ac:dyDescent="0.3">
      <c r="A347" s="19" t="s">
        <v>2510</v>
      </c>
      <c r="B347" s="24" t="s">
        <v>14</v>
      </c>
      <c r="C347" s="18" t="s">
        <v>108</v>
      </c>
      <c r="D347" s="22" t="s">
        <v>108</v>
      </c>
      <c r="E347" s="29" t="s">
        <v>486</v>
      </c>
      <c r="F347" s="18">
        <v>41741035</v>
      </c>
      <c r="G347" s="71">
        <v>43691</v>
      </c>
      <c r="H347" s="19" t="s">
        <v>494</v>
      </c>
      <c r="I347" s="19" t="s">
        <v>488</v>
      </c>
      <c r="J347" s="49" t="s">
        <v>489</v>
      </c>
      <c r="K347" s="104">
        <v>18890</v>
      </c>
    </row>
    <row r="348" spans="1:11" x14ac:dyDescent="0.3">
      <c r="A348" s="19" t="s">
        <v>2510</v>
      </c>
      <c r="B348" s="24" t="s">
        <v>14</v>
      </c>
      <c r="C348" s="18" t="s">
        <v>108</v>
      </c>
      <c r="D348" s="22" t="s">
        <v>108</v>
      </c>
      <c r="E348" s="29" t="s">
        <v>486</v>
      </c>
      <c r="F348" s="18">
        <v>230759619</v>
      </c>
      <c r="G348" s="71">
        <v>43691</v>
      </c>
      <c r="H348" s="19" t="s">
        <v>495</v>
      </c>
      <c r="I348" s="19" t="s">
        <v>447</v>
      </c>
      <c r="J348" s="49" t="s">
        <v>356</v>
      </c>
      <c r="K348" s="104">
        <v>45400</v>
      </c>
    </row>
    <row r="349" spans="1:11" x14ac:dyDescent="0.3">
      <c r="A349" s="19" t="s">
        <v>2510</v>
      </c>
      <c r="B349" s="24" t="s">
        <v>14</v>
      </c>
      <c r="C349" s="18" t="s">
        <v>108</v>
      </c>
      <c r="D349" s="22" t="s">
        <v>108</v>
      </c>
      <c r="E349" s="19" t="s">
        <v>435</v>
      </c>
      <c r="F349" s="18">
        <v>12548431</v>
      </c>
      <c r="G349" s="71">
        <v>43691</v>
      </c>
      <c r="H349" s="19" t="s">
        <v>496</v>
      </c>
      <c r="I349" s="19" t="s">
        <v>447</v>
      </c>
      <c r="J349" s="49" t="s">
        <v>356</v>
      </c>
      <c r="K349" s="104">
        <v>2423900</v>
      </c>
    </row>
    <row r="350" spans="1:11" x14ac:dyDescent="0.3">
      <c r="A350" s="19" t="s">
        <v>2510</v>
      </c>
      <c r="B350" s="24" t="s">
        <v>14</v>
      </c>
      <c r="C350" s="18" t="s">
        <v>108</v>
      </c>
      <c r="D350" s="22" t="s">
        <v>108</v>
      </c>
      <c r="E350" s="19" t="s">
        <v>435</v>
      </c>
      <c r="F350" s="18">
        <v>6417951</v>
      </c>
      <c r="G350" s="71">
        <v>43691</v>
      </c>
      <c r="H350" s="19" t="s">
        <v>497</v>
      </c>
      <c r="I350" s="19" t="s">
        <v>498</v>
      </c>
      <c r="J350" s="49" t="s">
        <v>499</v>
      </c>
      <c r="K350" s="104">
        <v>482963</v>
      </c>
    </row>
    <row r="351" spans="1:11" x14ac:dyDescent="0.3">
      <c r="A351" s="19" t="s">
        <v>2510</v>
      </c>
      <c r="B351" s="24" t="s">
        <v>14</v>
      </c>
      <c r="C351" s="18" t="s">
        <v>108</v>
      </c>
      <c r="D351" s="22" t="s">
        <v>108</v>
      </c>
      <c r="E351" s="29" t="s">
        <v>486</v>
      </c>
      <c r="F351" s="18">
        <v>73860989</v>
      </c>
      <c r="G351" s="71">
        <v>43691</v>
      </c>
      <c r="H351" s="19" t="s">
        <v>500</v>
      </c>
      <c r="I351" s="19" t="s">
        <v>498</v>
      </c>
      <c r="J351" s="49" t="s">
        <v>499</v>
      </c>
      <c r="K351" s="104">
        <v>134398</v>
      </c>
    </row>
    <row r="352" spans="1:11" x14ac:dyDescent="0.3">
      <c r="A352" s="19" t="s">
        <v>2510</v>
      </c>
      <c r="B352" s="24" t="s">
        <v>14</v>
      </c>
      <c r="C352" s="18" t="s">
        <v>108</v>
      </c>
      <c r="D352" s="22" t="s">
        <v>108</v>
      </c>
      <c r="E352" s="19" t="s">
        <v>435</v>
      </c>
      <c r="F352" s="18">
        <v>6425055</v>
      </c>
      <c r="G352" s="71">
        <v>43691</v>
      </c>
      <c r="H352" s="19" t="s">
        <v>501</v>
      </c>
      <c r="I352" s="19" t="s">
        <v>498</v>
      </c>
      <c r="J352" s="49" t="s">
        <v>499</v>
      </c>
      <c r="K352" s="104">
        <v>59234</v>
      </c>
    </row>
    <row r="353" spans="1:11" x14ac:dyDescent="0.3">
      <c r="A353" s="19" t="s">
        <v>2510</v>
      </c>
      <c r="B353" s="24" t="s">
        <v>14</v>
      </c>
      <c r="C353" s="18" t="s">
        <v>108</v>
      </c>
      <c r="D353" s="22" t="s">
        <v>108</v>
      </c>
      <c r="E353" s="19" t="s">
        <v>435</v>
      </c>
      <c r="F353" s="18">
        <v>6425074</v>
      </c>
      <c r="G353" s="71">
        <v>43691</v>
      </c>
      <c r="H353" s="19" t="s">
        <v>502</v>
      </c>
      <c r="I353" s="19" t="s">
        <v>498</v>
      </c>
      <c r="J353" s="49" t="s">
        <v>499</v>
      </c>
      <c r="K353" s="104">
        <v>64576</v>
      </c>
    </row>
    <row r="354" spans="1:11" x14ac:dyDescent="0.3">
      <c r="A354" s="19" t="s">
        <v>2510</v>
      </c>
      <c r="B354" s="24" t="s">
        <v>14</v>
      </c>
      <c r="C354" s="18" t="s">
        <v>108</v>
      </c>
      <c r="D354" s="22" t="s">
        <v>108</v>
      </c>
      <c r="E354" s="19" t="s">
        <v>435</v>
      </c>
      <c r="F354" s="18">
        <v>6425091</v>
      </c>
      <c r="G354" s="71">
        <v>43691</v>
      </c>
      <c r="H354" s="19" t="s">
        <v>503</v>
      </c>
      <c r="I354" s="19" t="s">
        <v>498</v>
      </c>
      <c r="J354" s="49" t="s">
        <v>499</v>
      </c>
      <c r="K354" s="104">
        <v>58264</v>
      </c>
    </row>
    <row r="355" spans="1:11" x14ac:dyDescent="0.3">
      <c r="A355" s="19" t="s">
        <v>2510</v>
      </c>
      <c r="B355" s="24" t="s">
        <v>14</v>
      </c>
      <c r="C355" s="18" t="s">
        <v>108</v>
      </c>
      <c r="D355" s="22" t="s">
        <v>108</v>
      </c>
      <c r="E355" s="29" t="s">
        <v>486</v>
      </c>
      <c r="F355" s="18">
        <v>73880742</v>
      </c>
      <c r="G355" s="71">
        <v>43691</v>
      </c>
      <c r="H355" s="19" t="s">
        <v>504</v>
      </c>
      <c r="I355" s="19" t="s">
        <v>498</v>
      </c>
      <c r="J355" s="49" t="s">
        <v>499</v>
      </c>
      <c r="K355" s="104">
        <v>129019</v>
      </c>
    </row>
    <row r="356" spans="1:11" x14ac:dyDescent="0.3">
      <c r="A356" s="19" t="s">
        <v>2510</v>
      </c>
      <c r="B356" s="24" t="s">
        <v>14</v>
      </c>
      <c r="C356" s="18" t="s">
        <v>108</v>
      </c>
      <c r="D356" s="22" t="s">
        <v>108</v>
      </c>
      <c r="E356" s="29" t="s">
        <v>486</v>
      </c>
      <c r="F356" s="18">
        <v>73882240</v>
      </c>
      <c r="G356" s="71">
        <v>43691</v>
      </c>
      <c r="H356" s="19" t="s">
        <v>505</v>
      </c>
      <c r="I356" s="19" t="s">
        <v>498</v>
      </c>
      <c r="J356" s="49" t="s">
        <v>499</v>
      </c>
      <c r="K356" s="104">
        <v>383731</v>
      </c>
    </row>
    <row r="357" spans="1:11" x14ac:dyDescent="0.3">
      <c r="A357" s="19" t="s">
        <v>2510</v>
      </c>
      <c r="B357" s="24" t="s">
        <v>14</v>
      </c>
      <c r="C357" s="18" t="s">
        <v>108</v>
      </c>
      <c r="D357" s="22" t="s">
        <v>108</v>
      </c>
      <c r="E357" s="19" t="s">
        <v>435</v>
      </c>
      <c r="F357" s="18">
        <v>6435313</v>
      </c>
      <c r="G357" s="71">
        <v>43691</v>
      </c>
      <c r="H357" s="19" t="s">
        <v>506</v>
      </c>
      <c r="I357" s="19" t="s">
        <v>498</v>
      </c>
      <c r="J357" s="49" t="s">
        <v>499</v>
      </c>
      <c r="K357" s="104">
        <v>750905</v>
      </c>
    </row>
    <row r="358" spans="1:11" x14ac:dyDescent="0.3">
      <c r="A358" s="19" t="s">
        <v>2510</v>
      </c>
      <c r="B358" s="24" t="s">
        <v>14</v>
      </c>
      <c r="C358" s="18" t="s">
        <v>108</v>
      </c>
      <c r="D358" s="22" t="s">
        <v>108</v>
      </c>
      <c r="E358" s="19" t="s">
        <v>435</v>
      </c>
      <c r="F358" s="18">
        <v>6434623</v>
      </c>
      <c r="G358" s="71">
        <v>43691</v>
      </c>
      <c r="H358" s="19" t="s">
        <v>507</v>
      </c>
      <c r="I358" s="19" t="s">
        <v>498</v>
      </c>
      <c r="J358" s="49" t="s">
        <v>499</v>
      </c>
      <c r="K358" s="104">
        <v>2148610</v>
      </c>
    </row>
    <row r="359" spans="1:11" x14ac:dyDescent="0.3">
      <c r="A359" s="19" t="s">
        <v>2510</v>
      </c>
      <c r="B359" s="24" t="s">
        <v>14</v>
      </c>
      <c r="C359" s="18" t="s">
        <v>108</v>
      </c>
      <c r="D359" s="22" t="s">
        <v>108</v>
      </c>
      <c r="E359" s="19" t="s">
        <v>435</v>
      </c>
      <c r="F359" s="18">
        <v>6417972</v>
      </c>
      <c r="G359" s="71">
        <v>43691</v>
      </c>
      <c r="H359" s="19" t="s">
        <v>508</v>
      </c>
      <c r="I359" s="19" t="s">
        <v>498</v>
      </c>
      <c r="J359" s="49" t="s">
        <v>499</v>
      </c>
      <c r="K359" s="104">
        <v>317422</v>
      </c>
    </row>
    <row r="360" spans="1:11" x14ac:dyDescent="0.3">
      <c r="A360" s="19" t="s">
        <v>2510</v>
      </c>
      <c r="B360" s="24" t="s">
        <v>14</v>
      </c>
      <c r="C360" s="18" t="s">
        <v>108</v>
      </c>
      <c r="D360" s="22" t="s">
        <v>108</v>
      </c>
      <c r="E360" s="29" t="s">
        <v>486</v>
      </c>
      <c r="F360" s="18">
        <v>73860954</v>
      </c>
      <c r="G360" s="71">
        <v>43691</v>
      </c>
      <c r="H360" s="19" t="s">
        <v>509</v>
      </c>
      <c r="I360" s="19" t="s">
        <v>498</v>
      </c>
      <c r="J360" s="49" t="s">
        <v>499</v>
      </c>
      <c r="K360" s="104">
        <v>34316</v>
      </c>
    </row>
    <row r="361" spans="1:11" x14ac:dyDescent="0.3">
      <c r="A361" s="19" t="s">
        <v>2510</v>
      </c>
      <c r="B361" s="24" t="s">
        <v>14</v>
      </c>
      <c r="C361" s="18" t="s">
        <v>108</v>
      </c>
      <c r="D361" s="22" t="s">
        <v>108</v>
      </c>
      <c r="E361" s="29" t="s">
        <v>486</v>
      </c>
      <c r="F361" s="18">
        <v>73860995</v>
      </c>
      <c r="G361" s="71">
        <v>43691</v>
      </c>
      <c r="H361" s="19" t="s">
        <v>510</v>
      </c>
      <c r="I361" s="19" t="s">
        <v>498</v>
      </c>
      <c r="J361" s="49" t="s">
        <v>499</v>
      </c>
      <c r="K361" s="104">
        <v>88954</v>
      </c>
    </row>
    <row r="362" spans="1:11" x14ac:dyDescent="0.3">
      <c r="A362" s="19" t="s">
        <v>2510</v>
      </c>
      <c r="B362" s="24" t="s">
        <v>14</v>
      </c>
      <c r="C362" s="18" t="s">
        <v>108</v>
      </c>
      <c r="D362" s="22" t="s">
        <v>108</v>
      </c>
      <c r="E362" s="19" t="s">
        <v>435</v>
      </c>
      <c r="F362" s="18">
        <v>6425068</v>
      </c>
      <c r="G362" s="71">
        <v>43691</v>
      </c>
      <c r="H362" s="19" t="s">
        <v>511</v>
      </c>
      <c r="I362" s="19" t="s">
        <v>498</v>
      </c>
      <c r="J362" s="49" t="s">
        <v>499</v>
      </c>
      <c r="K362" s="104">
        <v>80595</v>
      </c>
    </row>
    <row r="363" spans="1:11" x14ac:dyDescent="0.3">
      <c r="A363" s="19" t="s">
        <v>2510</v>
      </c>
      <c r="B363" s="24" t="s">
        <v>13</v>
      </c>
      <c r="C363" s="18" t="s">
        <v>108</v>
      </c>
      <c r="D363" s="22" t="s">
        <v>108</v>
      </c>
      <c r="E363" s="19" t="s">
        <v>25</v>
      </c>
      <c r="F363" s="18">
        <v>5190061</v>
      </c>
      <c r="G363" s="71">
        <v>43693</v>
      </c>
      <c r="H363" s="29" t="s">
        <v>512</v>
      </c>
      <c r="I363" s="29" t="s">
        <v>513</v>
      </c>
      <c r="J363" s="45" t="s">
        <v>514</v>
      </c>
      <c r="K363" s="104">
        <v>91737</v>
      </c>
    </row>
    <row r="364" spans="1:11" x14ac:dyDescent="0.3">
      <c r="A364" s="19" t="s">
        <v>2510</v>
      </c>
      <c r="B364" s="24" t="s">
        <v>13</v>
      </c>
      <c r="C364" s="18" t="s">
        <v>108</v>
      </c>
      <c r="D364" s="22" t="s">
        <v>108</v>
      </c>
      <c r="E364" s="24" t="s">
        <v>24</v>
      </c>
      <c r="F364" s="18">
        <v>5190363</v>
      </c>
      <c r="G364" s="71">
        <v>43696</v>
      </c>
      <c r="H364" s="29" t="s">
        <v>459</v>
      </c>
      <c r="I364" s="29" t="s">
        <v>462</v>
      </c>
      <c r="J364" s="45" t="s">
        <v>463</v>
      </c>
      <c r="K364" s="104">
        <v>520000</v>
      </c>
    </row>
    <row r="365" spans="1:11" x14ac:dyDescent="0.3">
      <c r="A365" s="19" t="s">
        <v>2510</v>
      </c>
      <c r="B365" s="24" t="s">
        <v>13</v>
      </c>
      <c r="C365" s="18" t="s">
        <v>108</v>
      </c>
      <c r="D365" s="22" t="s">
        <v>108</v>
      </c>
      <c r="E365" s="24" t="s">
        <v>24</v>
      </c>
      <c r="F365" s="18">
        <v>5190364</v>
      </c>
      <c r="G365" s="71">
        <v>43696</v>
      </c>
      <c r="H365" s="29" t="s">
        <v>459</v>
      </c>
      <c r="I365" s="29" t="s">
        <v>462</v>
      </c>
      <c r="J365" s="45" t="s">
        <v>463</v>
      </c>
      <c r="K365" s="104">
        <v>520000</v>
      </c>
    </row>
    <row r="366" spans="1:11" x14ac:dyDescent="0.3">
      <c r="A366" s="19" t="s">
        <v>2510</v>
      </c>
      <c r="B366" s="24" t="s">
        <v>13</v>
      </c>
      <c r="C366" s="18" t="s">
        <v>108</v>
      </c>
      <c r="D366" s="22" t="s">
        <v>108</v>
      </c>
      <c r="E366" s="24" t="s">
        <v>24</v>
      </c>
      <c r="F366" s="18">
        <v>5190365</v>
      </c>
      <c r="G366" s="71">
        <v>43696</v>
      </c>
      <c r="H366" s="29" t="s">
        <v>459</v>
      </c>
      <c r="I366" s="29" t="s">
        <v>462</v>
      </c>
      <c r="J366" s="45" t="s">
        <v>463</v>
      </c>
      <c r="K366" s="104">
        <v>520000</v>
      </c>
    </row>
    <row r="367" spans="1:11" ht="30" x14ac:dyDescent="0.3">
      <c r="A367" s="19" t="s">
        <v>2510</v>
      </c>
      <c r="B367" s="24" t="s">
        <v>13</v>
      </c>
      <c r="C367" s="18" t="s">
        <v>108</v>
      </c>
      <c r="D367" s="22" t="s">
        <v>108</v>
      </c>
      <c r="E367" s="24" t="s">
        <v>24</v>
      </c>
      <c r="F367" s="18">
        <v>5190362</v>
      </c>
      <c r="G367" s="71">
        <v>43696</v>
      </c>
      <c r="H367" s="29" t="s">
        <v>515</v>
      </c>
      <c r="I367" s="29" t="s">
        <v>516</v>
      </c>
      <c r="J367" s="45" t="s">
        <v>517</v>
      </c>
      <c r="K367" s="104">
        <v>1678500</v>
      </c>
    </row>
    <row r="368" spans="1:11" x14ac:dyDescent="0.3">
      <c r="A368" s="19" t="s">
        <v>2510</v>
      </c>
      <c r="B368" s="24" t="s">
        <v>13</v>
      </c>
      <c r="C368" s="18" t="s">
        <v>108</v>
      </c>
      <c r="D368" s="22" t="s">
        <v>108</v>
      </c>
      <c r="E368" s="24" t="s">
        <v>24</v>
      </c>
      <c r="F368" s="18">
        <v>5190358</v>
      </c>
      <c r="G368" s="71">
        <v>43696</v>
      </c>
      <c r="H368" s="29" t="s">
        <v>518</v>
      </c>
      <c r="I368" s="29" t="s">
        <v>519</v>
      </c>
      <c r="J368" s="45" t="s">
        <v>520</v>
      </c>
      <c r="K368" s="104">
        <v>123760</v>
      </c>
    </row>
    <row r="369" spans="1:11" x14ac:dyDescent="0.3">
      <c r="A369" s="19" t="s">
        <v>2510</v>
      </c>
      <c r="B369" s="29" t="s">
        <v>107</v>
      </c>
      <c r="C369" s="18" t="s">
        <v>108</v>
      </c>
      <c r="D369" s="22" t="s">
        <v>108</v>
      </c>
      <c r="E369" s="24" t="s">
        <v>24</v>
      </c>
      <c r="F369" s="18">
        <v>5190366</v>
      </c>
      <c r="G369" s="71">
        <v>43697</v>
      </c>
      <c r="H369" s="29" t="s">
        <v>521</v>
      </c>
      <c r="I369" s="29" t="s">
        <v>522</v>
      </c>
      <c r="J369" s="45" t="s">
        <v>523</v>
      </c>
      <c r="K369" s="104">
        <v>245319</v>
      </c>
    </row>
    <row r="370" spans="1:11" x14ac:dyDescent="0.3">
      <c r="A370" s="19" t="s">
        <v>2510</v>
      </c>
      <c r="B370" s="29" t="s">
        <v>107</v>
      </c>
      <c r="C370" s="18" t="s">
        <v>108</v>
      </c>
      <c r="D370" s="22" t="s">
        <v>108</v>
      </c>
      <c r="E370" s="19" t="s">
        <v>25</v>
      </c>
      <c r="F370" s="18">
        <v>5190063</v>
      </c>
      <c r="G370" s="71">
        <v>43697</v>
      </c>
      <c r="H370" s="29" t="s">
        <v>524</v>
      </c>
      <c r="I370" s="29" t="s">
        <v>513</v>
      </c>
      <c r="J370" s="45" t="s">
        <v>514</v>
      </c>
      <c r="K370" s="104">
        <v>1703397</v>
      </c>
    </row>
    <row r="371" spans="1:11" x14ac:dyDescent="0.3">
      <c r="A371" s="19" t="s">
        <v>2510</v>
      </c>
      <c r="B371" s="29" t="s">
        <v>107</v>
      </c>
      <c r="C371" s="18" t="s">
        <v>108</v>
      </c>
      <c r="D371" s="22" t="s">
        <v>108</v>
      </c>
      <c r="E371" s="19" t="s">
        <v>25</v>
      </c>
      <c r="F371" s="18">
        <v>5190064</v>
      </c>
      <c r="G371" s="71">
        <v>43697</v>
      </c>
      <c r="H371" s="29" t="s">
        <v>524</v>
      </c>
      <c r="I371" s="29" t="s">
        <v>525</v>
      </c>
      <c r="J371" s="45" t="s">
        <v>526</v>
      </c>
      <c r="K371" s="104">
        <v>650467</v>
      </c>
    </row>
    <row r="372" spans="1:11" x14ac:dyDescent="0.3">
      <c r="A372" s="19" t="s">
        <v>2510</v>
      </c>
      <c r="B372" s="29" t="s">
        <v>107</v>
      </c>
      <c r="C372" s="18" t="s">
        <v>108</v>
      </c>
      <c r="D372" s="22" t="s">
        <v>108</v>
      </c>
      <c r="E372" s="19" t="s">
        <v>25</v>
      </c>
      <c r="F372" s="18">
        <v>5190065</v>
      </c>
      <c r="G372" s="71">
        <v>43697</v>
      </c>
      <c r="H372" s="29" t="s">
        <v>524</v>
      </c>
      <c r="I372" s="29" t="s">
        <v>527</v>
      </c>
      <c r="J372" s="45" t="s">
        <v>302</v>
      </c>
      <c r="K372" s="104">
        <v>625807</v>
      </c>
    </row>
    <row r="373" spans="1:11" x14ac:dyDescent="0.3">
      <c r="A373" s="19" t="s">
        <v>2510</v>
      </c>
      <c r="B373" s="24" t="s">
        <v>14</v>
      </c>
      <c r="C373" s="18" t="s">
        <v>108</v>
      </c>
      <c r="D373" s="22" t="s">
        <v>108</v>
      </c>
      <c r="E373" s="19" t="s">
        <v>435</v>
      </c>
      <c r="F373" s="18">
        <v>12590112</v>
      </c>
      <c r="G373" s="71">
        <v>43698</v>
      </c>
      <c r="H373" s="19" t="s">
        <v>528</v>
      </c>
      <c r="I373" s="19" t="s">
        <v>447</v>
      </c>
      <c r="J373" s="49" t="s">
        <v>356</v>
      </c>
      <c r="K373" s="104">
        <v>278900</v>
      </c>
    </row>
    <row r="374" spans="1:11" ht="30" x14ac:dyDescent="0.3">
      <c r="A374" s="19" t="s">
        <v>2510</v>
      </c>
      <c r="B374" s="29" t="s">
        <v>107</v>
      </c>
      <c r="C374" s="18" t="s">
        <v>108</v>
      </c>
      <c r="D374" s="22" t="s">
        <v>108</v>
      </c>
      <c r="E374" s="19" t="s">
        <v>25</v>
      </c>
      <c r="F374" s="18">
        <v>5190068</v>
      </c>
      <c r="G374" s="71">
        <v>43698</v>
      </c>
      <c r="H374" s="29" t="s">
        <v>529</v>
      </c>
      <c r="I374" s="29" t="s">
        <v>530</v>
      </c>
      <c r="J374" s="45" t="s">
        <v>531</v>
      </c>
      <c r="K374" s="104">
        <v>380035</v>
      </c>
    </row>
    <row r="375" spans="1:11" x14ac:dyDescent="0.3">
      <c r="A375" s="19" t="s">
        <v>2510</v>
      </c>
      <c r="B375" s="24" t="s">
        <v>13</v>
      </c>
      <c r="C375" s="18" t="s">
        <v>108</v>
      </c>
      <c r="D375" s="22" t="s">
        <v>108</v>
      </c>
      <c r="E375" s="19" t="s">
        <v>25</v>
      </c>
      <c r="F375" s="18">
        <v>5190066</v>
      </c>
      <c r="G375" s="71">
        <v>43698</v>
      </c>
      <c r="H375" s="29" t="s">
        <v>532</v>
      </c>
      <c r="I375" s="29" t="s">
        <v>533</v>
      </c>
      <c r="J375" s="45" t="s">
        <v>534</v>
      </c>
      <c r="K375" s="104">
        <v>737800</v>
      </c>
    </row>
    <row r="376" spans="1:11" x14ac:dyDescent="0.3">
      <c r="A376" s="19" t="s">
        <v>2510</v>
      </c>
      <c r="B376" s="29" t="s">
        <v>107</v>
      </c>
      <c r="C376" s="18" t="s">
        <v>108</v>
      </c>
      <c r="D376" s="22" t="s">
        <v>108</v>
      </c>
      <c r="E376" s="24" t="s">
        <v>24</v>
      </c>
      <c r="F376" s="18">
        <v>5190367</v>
      </c>
      <c r="G376" s="71">
        <v>43698</v>
      </c>
      <c r="H376" s="29" t="s">
        <v>535</v>
      </c>
      <c r="I376" s="29" t="s">
        <v>533</v>
      </c>
      <c r="J376" s="45" t="s">
        <v>534</v>
      </c>
      <c r="K376" s="104">
        <v>1945637</v>
      </c>
    </row>
    <row r="377" spans="1:11" x14ac:dyDescent="0.3">
      <c r="A377" s="19" t="s">
        <v>2510</v>
      </c>
      <c r="B377" s="29" t="s">
        <v>107</v>
      </c>
      <c r="C377" s="18" t="s">
        <v>108</v>
      </c>
      <c r="D377" s="22" t="s">
        <v>108</v>
      </c>
      <c r="E377" s="19" t="s">
        <v>25</v>
      </c>
      <c r="F377" s="18">
        <v>5190067</v>
      </c>
      <c r="G377" s="71">
        <v>43698</v>
      </c>
      <c r="H377" s="29" t="s">
        <v>536</v>
      </c>
      <c r="I377" s="29" t="s">
        <v>533</v>
      </c>
      <c r="J377" s="45" t="s">
        <v>534</v>
      </c>
      <c r="K377" s="104">
        <v>6086056</v>
      </c>
    </row>
    <row r="378" spans="1:11" ht="30" x14ac:dyDescent="0.3">
      <c r="A378" s="19" t="s">
        <v>2510</v>
      </c>
      <c r="B378" s="29" t="s">
        <v>107</v>
      </c>
      <c r="C378" s="18" t="s">
        <v>108</v>
      </c>
      <c r="D378" s="22" t="s">
        <v>108</v>
      </c>
      <c r="E378" s="24" t="s">
        <v>24</v>
      </c>
      <c r="F378" s="18">
        <v>5190369</v>
      </c>
      <c r="G378" s="71">
        <v>43698</v>
      </c>
      <c r="H378" s="29" t="s">
        <v>537</v>
      </c>
      <c r="I378" s="29" t="s">
        <v>533</v>
      </c>
      <c r="J378" s="45" t="s">
        <v>534</v>
      </c>
      <c r="K378" s="104">
        <v>1449199</v>
      </c>
    </row>
    <row r="379" spans="1:11" x14ac:dyDescent="0.3">
      <c r="A379" s="19" t="s">
        <v>2510</v>
      </c>
      <c r="B379" s="24" t="s">
        <v>14</v>
      </c>
      <c r="C379" s="18" t="s">
        <v>108</v>
      </c>
      <c r="D379" s="22" t="s">
        <v>108</v>
      </c>
      <c r="E379" s="19" t="s">
        <v>435</v>
      </c>
      <c r="F379" s="17">
        <v>124985</v>
      </c>
      <c r="G379" s="22">
        <v>43698</v>
      </c>
      <c r="H379" s="19" t="s">
        <v>538</v>
      </c>
      <c r="I379" s="19" t="s">
        <v>539</v>
      </c>
      <c r="J379" s="37" t="s">
        <v>540</v>
      </c>
      <c r="K379" s="89">
        <v>1016480</v>
      </c>
    </row>
    <row r="380" spans="1:11" x14ac:dyDescent="0.3">
      <c r="A380" s="19" t="s">
        <v>2510</v>
      </c>
      <c r="B380" s="24" t="s">
        <v>14</v>
      </c>
      <c r="C380" s="18" t="s">
        <v>108</v>
      </c>
      <c r="D380" s="22" t="s">
        <v>108</v>
      </c>
      <c r="E380" s="19" t="s">
        <v>435</v>
      </c>
      <c r="F380" s="18">
        <v>749313</v>
      </c>
      <c r="G380" s="22">
        <v>43699</v>
      </c>
      <c r="H380" s="133" t="s">
        <v>541</v>
      </c>
      <c r="I380" s="19" t="s">
        <v>542</v>
      </c>
      <c r="J380" s="49" t="s">
        <v>21</v>
      </c>
      <c r="K380" s="89">
        <v>2703306</v>
      </c>
    </row>
    <row r="381" spans="1:11" x14ac:dyDescent="0.3">
      <c r="A381" s="19" t="s">
        <v>2510</v>
      </c>
      <c r="B381" s="24" t="s">
        <v>14</v>
      </c>
      <c r="C381" s="18" t="s">
        <v>108</v>
      </c>
      <c r="D381" s="22" t="s">
        <v>108</v>
      </c>
      <c r="E381" s="19" t="s">
        <v>435</v>
      </c>
      <c r="F381" s="18">
        <v>746109</v>
      </c>
      <c r="G381" s="22">
        <v>43699</v>
      </c>
      <c r="H381" s="133" t="s">
        <v>541</v>
      </c>
      <c r="I381" s="19" t="s">
        <v>542</v>
      </c>
      <c r="J381" s="49" t="s">
        <v>21</v>
      </c>
      <c r="K381" s="89">
        <v>36978</v>
      </c>
    </row>
    <row r="382" spans="1:11" x14ac:dyDescent="0.3">
      <c r="A382" s="19" t="s">
        <v>2510</v>
      </c>
      <c r="B382" s="24" t="s">
        <v>14</v>
      </c>
      <c r="C382" s="18" t="s">
        <v>108</v>
      </c>
      <c r="D382" s="22" t="s">
        <v>108</v>
      </c>
      <c r="E382" s="19" t="s">
        <v>435</v>
      </c>
      <c r="F382" s="17">
        <v>8203971</v>
      </c>
      <c r="G382" s="22">
        <v>43699</v>
      </c>
      <c r="H382" s="19" t="s">
        <v>543</v>
      </c>
      <c r="I382" s="19" t="s">
        <v>443</v>
      </c>
      <c r="J382" s="49" t="s">
        <v>444</v>
      </c>
      <c r="K382" s="89">
        <v>115988</v>
      </c>
    </row>
    <row r="383" spans="1:11" ht="30" x14ac:dyDescent="0.3">
      <c r="A383" s="19" t="s">
        <v>2510</v>
      </c>
      <c r="B383" s="24" t="s">
        <v>13</v>
      </c>
      <c r="C383" s="18" t="s">
        <v>108</v>
      </c>
      <c r="D383" s="22" t="s">
        <v>108</v>
      </c>
      <c r="E383" s="24" t="s">
        <v>24</v>
      </c>
      <c r="F383" s="18">
        <v>5190373</v>
      </c>
      <c r="G383" s="71">
        <v>43700</v>
      </c>
      <c r="H383" s="29" t="s">
        <v>544</v>
      </c>
      <c r="I383" s="29" t="s">
        <v>545</v>
      </c>
      <c r="J383" s="45" t="s">
        <v>546</v>
      </c>
      <c r="K383" s="104">
        <v>1020425</v>
      </c>
    </row>
    <row r="384" spans="1:11" x14ac:dyDescent="0.3">
      <c r="A384" s="19" t="s">
        <v>2510</v>
      </c>
      <c r="B384" s="24" t="s">
        <v>13</v>
      </c>
      <c r="C384" s="18" t="s">
        <v>108</v>
      </c>
      <c r="D384" s="22" t="s">
        <v>108</v>
      </c>
      <c r="E384" s="24" t="s">
        <v>24</v>
      </c>
      <c r="F384" s="18">
        <v>5190380</v>
      </c>
      <c r="G384" s="71">
        <v>43700</v>
      </c>
      <c r="H384" s="29" t="s">
        <v>459</v>
      </c>
      <c r="I384" s="29" t="s">
        <v>547</v>
      </c>
      <c r="J384" s="45" t="s">
        <v>461</v>
      </c>
      <c r="K384" s="104">
        <v>325000</v>
      </c>
    </row>
    <row r="385" spans="1:11" x14ac:dyDescent="0.3">
      <c r="A385" s="19" t="s">
        <v>2510</v>
      </c>
      <c r="B385" s="24" t="s">
        <v>13</v>
      </c>
      <c r="C385" s="18" t="s">
        <v>108</v>
      </c>
      <c r="D385" s="22" t="s">
        <v>108</v>
      </c>
      <c r="E385" s="24" t="s">
        <v>24</v>
      </c>
      <c r="F385" s="18">
        <v>5190381</v>
      </c>
      <c r="G385" s="71">
        <v>43700</v>
      </c>
      <c r="H385" s="29" t="s">
        <v>459</v>
      </c>
      <c r="I385" s="29" t="s">
        <v>547</v>
      </c>
      <c r="J385" s="45" t="s">
        <v>461</v>
      </c>
      <c r="K385" s="104">
        <v>325000</v>
      </c>
    </row>
    <row r="386" spans="1:11" x14ac:dyDescent="0.3">
      <c r="A386" s="19" t="s">
        <v>2510</v>
      </c>
      <c r="B386" s="24" t="s">
        <v>14</v>
      </c>
      <c r="C386" s="18" t="s">
        <v>108</v>
      </c>
      <c r="D386" s="22" t="s">
        <v>108</v>
      </c>
      <c r="E386" s="29" t="s">
        <v>486</v>
      </c>
      <c r="F386" s="18">
        <v>42104854</v>
      </c>
      <c r="G386" s="71">
        <v>43700</v>
      </c>
      <c r="H386" s="19" t="s">
        <v>548</v>
      </c>
      <c r="I386" s="19" t="s">
        <v>488</v>
      </c>
      <c r="J386" s="49" t="s">
        <v>489</v>
      </c>
      <c r="K386" s="104">
        <v>5780</v>
      </c>
    </row>
    <row r="387" spans="1:11" x14ac:dyDescent="0.3">
      <c r="A387" s="19" t="s">
        <v>2510</v>
      </c>
      <c r="B387" s="24" t="s">
        <v>14</v>
      </c>
      <c r="C387" s="18" t="s">
        <v>108</v>
      </c>
      <c r="D387" s="22" t="s">
        <v>108</v>
      </c>
      <c r="E387" s="29" t="s">
        <v>486</v>
      </c>
      <c r="F387" s="18">
        <v>42098759</v>
      </c>
      <c r="G387" s="71">
        <v>43700</v>
      </c>
      <c r="H387" s="19" t="s">
        <v>548</v>
      </c>
      <c r="I387" s="19" t="s">
        <v>488</v>
      </c>
      <c r="J387" s="49" t="s">
        <v>489</v>
      </c>
      <c r="K387" s="104">
        <v>25420</v>
      </c>
    </row>
    <row r="388" spans="1:11" x14ac:dyDescent="0.3">
      <c r="A388" s="19" t="s">
        <v>2510</v>
      </c>
      <c r="B388" s="24" t="s">
        <v>14</v>
      </c>
      <c r="C388" s="18" t="s">
        <v>108</v>
      </c>
      <c r="D388" s="22" t="s">
        <v>108</v>
      </c>
      <c r="E388" s="19" t="s">
        <v>435</v>
      </c>
      <c r="F388" s="18">
        <v>1016897</v>
      </c>
      <c r="G388" s="71">
        <v>43700</v>
      </c>
      <c r="H388" s="19" t="s">
        <v>549</v>
      </c>
      <c r="I388" s="19" t="s">
        <v>488</v>
      </c>
      <c r="J388" s="49" t="s">
        <v>489</v>
      </c>
      <c r="K388" s="104">
        <v>35070</v>
      </c>
    </row>
    <row r="389" spans="1:11" x14ac:dyDescent="0.3">
      <c r="A389" s="19" t="s">
        <v>2510</v>
      </c>
      <c r="B389" s="24" t="s">
        <v>14</v>
      </c>
      <c r="C389" s="18" t="s">
        <v>108</v>
      </c>
      <c r="D389" s="22" t="s">
        <v>108</v>
      </c>
      <c r="E389" s="19" t="s">
        <v>435</v>
      </c>
      <c r="F389" s="18">
        <v>1016898</v>
      </c>
      <c r="G389" s="71">
        <v>43700</v>
      </c>
      <c r="H389" s="19" t="s">
        <v>550</v>
      </c>
      <c r="I389" s="19" t="s">
        <v>488</v>
      </c>
      <c r="J389" s="49" t="s">
        <v>489</v>
      </c>
      <c r="K389" s="104">
        <v>30990</v>
      </c>
    </row>
    <row r="390" spans="1:11" x14ac:dyDescent="0.3">
      <c r="A390" s="19" t="s">
        <v>2510</v>
      </c>
      <c r="B390" s="24" t="s">
        <v>14</v>
      </c>
      <c r="C390" s="18" t="s">
        <v>108</v>
      </c>
      <c r="D390" s="22" t="s">
        <v>108</v>
      </c>
      <c r="E390" s="19" t="s">
        <v>435</v>
      </c>
      <c r="F390" s="18">
        <v>1017871</v>
      </c>
      <c r="G390" s="71">
        <v>43700</v>
      </c>
      <c r="H390" s="19" t="s">
        <v>551</v>
      </c>
      <c r="I390" s="19" t="s">
        <v>488</v>
      </c>
      <c r="J390" s="49" t="s">
        <v>489</v>
      </c>
      <c r="K390" s="104">
        <v>93660</v>
      </c>
    </row>
    <row r="391" spans="1:11" x14ac:dyDescent="0.3">
      <c r="A391" s="19" t="s">
        <v>2510</v>
      </c>
      <c r="B391" s="24" t="s">
        <v>14</v>
      </c>
      <c r="C391" s="18" t="s">
        <v>108</v>
      </c>
      <c r="D391" s="22" t="s">
        <v>108</v>
      </c>
      <c r="E391" s="29" t="s">
        <v>486</v>
      </c>
      <c r="F391" s="18">
        <v>42153330</v>
      </c>
      <c r="G391" s="71">
        <v>43700</v>
      </c>
      <c r="H391" s="19" t="s">
        <v>552</v>
      </c>
      <c r="I391" s="19" t="s">
        <v>488</v>
      </c>
      <c r="J391" s="49" t="s">
        <v>489</v>
      </c>
      <c r="K391" s="104">
        <v>13560</v>
      </c>
    </row>
    <row r="392" spans="1:11" x14ac:dyDescent="0.3">
      <c r="A392" s="19" t="s">
        <v>2510</v>
      </c>
      <c r="B392" s="24" t="s">
        <v>13</v>
      </c>
      <c r="C392" s="18" t="s">
        <v>108</v>
      </c>
      <c r="D392" s="22" t="s">
        <v>108</v>
      </c>
      <c r="E392" s="24" t="s">
        <v>24</v>
      </c>
      <c r="F392" s="18">
        <v>5190375</v>
      </c>
      <c r="G392" s="71">
        <v>43700</v>
      </c>
      <c r="H392" s="29" t="s">
        <v>553</v>
      </c>
      <c r="I392" s="29" t="s">
        <v>554</v>
      </c>
      <c r="J392" s="45" t="s">
        <v>555</v>
      </c>
      <c r="K392" s="104">
        <v>302248</v>
      </c>
    </row>
    <row r="393" spans="1:11" x14ac:dyDescent="0.3">
      <c r="A393" s="19" t="s">
        <v>2510</v>
      </c>
      <c r="B393" s="24" t="s">
        <v>13</v>
      </c>
      <c r="C393" s="18" t="s">
        <v>108</v>
      </c>
      <c r="D393" s="22" t="s">
        <v>108</v>
      </c>
      <c r="E393" s="24" t="s">
        <v>24</v>
      </c>
      <c r="F393" s="18">
        <v>5190378</v>
      </c>
      <c r="G393" s="71">
        <v>43700</v>
      </c>
      <c r="H393" s="29" t="s">
        <v>459</v>
      </c>
      <c r="I393" s="29" t="s">
        <v>468</v>
      </c>
      <c r="J393" s="45" t="s">
        <v>469</v>
      </c>
      <c r="K393" s="104">
        <v>380000</v>
      </c>
    </row>
    <row r="394" spans="1:11" x14ac:dyDescent="0.3">
      <c r="A394" s="19" t="s">
        <v>2510</v>
      </c>
      <c r="B394" s="24" t="s">
        <v>13</v>
      </c>
      <c r="C394" s="18" t="s">
        <v>108</v>
      </c>
      <c r="D394" s="22" t="s">
        <v>108</v>
      </c>
      <c r="E394" s="24" t="s">
        <v>24</v>
      </c>
      <c r="F394" s="18">
        <v>5190379</v>
      </c>
      <c r="G394" s="71">
        <v>43700</v>
      </c>
      <c r="H394" s="29" t="s">
        <v>459</v>
      </c>
      <c r="I394" s="29" t="s">
        <v>468</v>
      </c>
      <c r="J394" s="45" t="s">
        <v>469</v>
      </c>
      <c r="K394" s="104">
        <v>420000</v>
      </c>
    </row>
    <row r="395" spans="1:11" ht="30" x14ac:dyDescent="0.3">
      <c r="A395" s="19" t="s">
        <v>2510</v>
      </c>
      <c r="B395" s="24" t="s">
        <v>13</v>
      </c>
      <c r="C395" s="18" t="s">
        <v>108</v>
      </c>
      <c r="D395" s="22" t="s">
        <v>108</v>
      </c>
      <c r="E395" s="24" t="s">
        <v>24</v>
      </c>
      <c r="F395" s="18">
        <v>5190374</v>
      </c>
      <c r="G395" s="71">
        <v>43700</v>
      </c>
      <c r="H395" s="29" t="s">
        <v>556</v>
      </c>
      <c r="I395" s="29" t="s">
        <v>557</v>
      </c>
      <c r="J395" s="45" t="s">
        <v>558</v>
      </c>
      <c r="K395" s="104">
        <v>2270520</v>
      </c>
    </row>
    <row r="396" spans="1:11" x14ac:dyDescent="0.3">
      <c r="A396" s="19" t="s">
        <v>2510</v>
      </c>
      <c r="B396" s="24" t="s">
        <v>13</v>
      </c>
      <c r="C396" s="18" t="s">
        <v>108</v>
      </c>
      <c r="D396" s="22" t="s">
        <v>108</v>
      </c>
      <c r="E396" s="24" t="s">
        <v>24</v>
      </c>
      <c r="F396" s="18">
        <v>5190372</v>
      </c>
      <c r="G396" s="71">
        <v>43700</v>
      </c>
      <c r="H396" s="29" t="s">
        <v>559</v>
      </c>
      <c r="I396" s="29" t="s">
        <v>560</v>
      </c>
      <c r="J396" s="45" t="s">
        <v>561</v>
      </c>
      <c r="K396" s="104">
        <v>718760</v>
      </c>
    </row>
    <row r="397" spans="1:11" x14ac:dyDescent="0.3">
      <c r="A397" s="19" t="s">
        <v>2510</v>
      </c>
      <c r="B397" s="24" t="s">
        <v>13</v>
      </c>
      <c r="C397" s="18" t="s">
        <v>108</v>
      </c>
      <c r="D397" s="22" t="s">
        <v>108</v>
      </c>
      <c r="E397" s="24" t="s">
        <v>24</v>
      </c>
      <c r="F397" s="18">
        <v>5190376</v>
      </c>
      <c r="G397" s="71">
        <v>43700</v>
      </c>
      <c r="H397" s="29" t="s">
        <v>459</v>
      </c>
      <c r="I397" s="29" t="s">
        <v>562</v>
      </c>
      <c r="J397" s="45" t="s">
        <v>563</v>
      </c>
      <c r="K397" s="104">
        <v>447000</v>
      </c>
    </row>
    <row r="398" spans="1:11" x14ac:dyDescent="0.3">
      <c r="A398" s="19" t="s">
        <v>2510</v>
      </c>
      <c r="B398" s="24" t="s">
        <v>13</v>
      </c>
      <c r="C398" s="18" t="s">
        <v>108</v>
      </c>
      <c r="D398" s="22" t="s">
        <v>108</v>
      </c>
      <c r="E398" s="24" t="s">
        <v>24</v>
      </c>
      <c r="F398" s="18">
        <v>5190377</v>
      </c>
      <c r="G398" s="71">
        <v>43700</v>
      </c>
      <c r="H398" s="29" t="s">
        <v>459</v>
      </c>
      <c r="I398" s="29" t="s">
        <v>562</v>
      </c>
      <c r="J398" s="45" t="s">
        <v>563</v>
      </c>
      <c r="K398" s="104">
        <v>447000</v>
      </c>
    </row>
    <row r="399" spans="1:11" x14ac:dyDescent="0.3">
      <c r="A399" s="19" t="s">
        <v>2510</v>
      </c>
      <c r="B399" s="24" t="s">
        <v>13</v>
      </c>
      <c r="C399" s="18" t="s">
        <v>108</v>
      </c>
      <c r="D399" s="22" t="s">
        <v>108</v>
      </c>
      <c r="E399" s="24" t="s">
        <v>24</v>
      </c>
      <c r="F399" s="18">
        <v>5190385</v>
      </c>
      <c r="G399" s="71">
        <v>43704</v>
      </c>
      <c r="H399" s="29" t="s">
        <v>564</v>
      </c>
      <c r="I399" s="29" t="s">
        <v>565</v>
      </c>
      <c r="J399" s="45" t="s">
        <v>566</v>
      </c>
      <c r="K399" s="104">
        <v>232050</v>
      </c>
    </row>
    <row r="400" spans="1:11" x14ac:dyDescent="0.3">
      <c r="A400" s="19" t="s">
        <v>2510</v>
      </c>
      <c r="B400" s="24" t="s">
        <v>14</v>
      </c>
      <c r="C400" s="18" t="s">
        <v>108</v>
      </c>
      <c r="D400" s="22" t="s">
        <v>108</v>
      </c>
      <c r="E400" s="29" t="s">
        <v>486</v>
      </c>
      <c r="F400" s="18">
        <v>42177137</v>
      </c>
      <c r="G400" s="71">
        <v>43705</v>
      </c>
      <c r="H400" s="19" t="s">
        <v>567</v>
      </c>
      <c r="I400" s="19" t="s">
        <v>488</v>
      </c>
      <c r="J400" s="49" t="s">
        <v>489</v>
      </c>
      <c r="K400" s="104">
        <v>56390</v>
      </c>
    </row>
    <row r="401" spans="1:11" x14ac:dyDescent="0.3">
      <c r="A401" s="19" t="s">
        <v>2510</v>
      </c>
      <c r="B401" s="24" t="s">
        <v>13</v>
      </c>
      <c r="C401" s="18" t="s">
        <v>108</v>
      </c>
      <c r="D401" s="22" t="s">
        <v>108</v>
      </c>
      <c r="E401" s="24" t="s">
        <v>24</v>
      </c>
      <c r="F401" s="18">
        <v>5190387</v>
      </c>
      <c r="G401" s="71">
        <v>43705</v>
      </c>
      <c r="H401" s="29" t="s">
        <v>568</v>
      </c>
      <c r="I401" s="29" t="s">
        <v>216</v>
      </c>
      <c r="J401" s="45" t="s">
        <v>569</v>
      </c>
      <c r="K401" s="104">
        <v>107881</v>
      </c>
    </row>
    <row r="402" spans="1:11" ht="30" x14ac:dyDescent="0.35">
      <c r="A402" s="19" t="s">
        <v>2510</v>
      </c>
      <c r="B402" s="19" t="s">
        <v>570</v>
      </c>
      <c r="C402" s="39" t="s">
        <v>571</v>
      </c>
      <c r="D402" s="40">
        <v>43706</v>
      </c>
      <c r="E402" s="24" t="s">
        <v>24</v>
      </c>
      <c r="F402" s="18">
        <v>5190388</v>
      </c>
      <c r="G402" s="71">
        <v>43707</v>
      </c>
      <c r="H402" s="29" t="s">
        <v>572</v>
      </c>
      <c r="I402" s="29" t="s">
        <v>484</v>
      </c>
      <c r="J402" s="45" t="s">
        <v>485</v>
      </c>
      <c r="K402" s="104">
        <v>3496140</v>
      </c>
    </row>
    <row r="403" spans="1:11" x14ac:dyDescent="0.3">
      <c r="A403" s="19" t="s">
        <v>2510</v>
      </c>
      <c r="B403" s="24" t="s">
        <v>14</v>
      </c>
      <c r="C403" s="18" t="s">
        <v>108</v>
      </c>
      <c r="D403" s="22" t="s">
        <v>108</v>
      </c>
      <c r="E403" s="29" t="s">
        <v>486</v>
      </c>
      <c r="F403" s="18">
        <v>42112551</v>
      </c>
      <c r="G403" s="71">
        <v>43707</v>
      </c>
      <c r="H403" s="19" t="s">
        <v>573</v>
      </c>
      <c r="I403" s="19" t="s">
        <v>488</v>
      </c>
      <c r="J403" s="49" t="s">
        <v>489</v>
      </c>
      <c r="K403" s="104">
        <v>113430</v>
      </c>
    </row>
    <row r="404" spans="1:11" x14ac:dyDescent="0.3">
      <c r="A404" s="19" t="s">
        <v>2510</v>
      </c>
      <c r="B404" s="24" t="s">
        <v>14</v>
      </c>
      <c r="C404" s="18" t="s">
        <v>108</v>
      </c>
      <c r="D404" s="22" t="s">
        <v>108</v>
      </c>
      <c r="E404" s="29" t="s">
        <v>486</v>
      </c>
      <c r="F404" s="18">
        <v>42197463</v>
      </c>
      <c r="G404" s="71">
        <v>43707</v>
      </c>
      <c r="H404" s="19" t="s">
        <v>574</v>
      </c>
      <c r="I404" s="19" t="s">
        <v>488</v>
      </c>
      <c r="J404" s="49" t="s">
        <v>489</v>
      </c>
      <c r="K404" s="104">
        <v>50010</v>
      </c>
    </row>
    <row r="405" spans="1:11" x14ac:dyDescent="0.3">
      <c r="A405" s="19" t="s">
        <v>2510</v>
      </c>
      <c r="B405" s="24" t="s">
        <v>14</v>
      </c>
      <c r="C405" s="18" t="s">
        <v>108</v>
      </c>
      <c r="D405" s="22" t="s">
        <v>108</v>
      </c>
      <c r="E405" s="29" t="s">
        <v>486</v>
      </c>
      <c r="F405" s="18">
        <v>42243467</v>
      </c>
      <c r="G405" s="71">
        <v>43707</v>
      </c>
      <c r="H405" s="19" t="s">
        <v>575</v>
      </c>
      <c r="I405" s="19" t="s">
        <v>488</v>
      </c>
      <c r="J405" s="49" t="s">
        <v>489</v>
      </c>
      <c r="K405" s="104">
        <v>158750</v>
      </c>
    </row>
    <row r="406" spans="1:11" ht="30" x14ac:dyDescent="0.35">
      <c r="A406" s="19" t="s">
        <v>2510</v>
      </c>
      <c r="B406" s="19" t="s">
        <v>570</v>
      </c>
      <c r="C406" s="39" t="s">
        <v>576</v>
      </c>
      <c r="D406" s="40">
        <v>43696</v>
      </c>
      <c r="E406" s="24" t="s">
        <v>24</v>
      </c>
      <c r="F406" s="18">
        <v>5190393</v>
      </c>
      <c r="G406" s="71">
        <v>43707</v>
      </c>
      <c r="H406" s="29" t="s">
        <v>577</v>
      </c>
      <c r="I406" s="29" t="s">
        <v>578</v>
      </c>
      <c r="J406" s="45" t="s">
        <v>579</v>
      </c>
      <c r="K406" s="104">
        <v>11298717</v>
      </c>
    </row>
    <row r="407" spans="1:11" x14ac:dyDescent="0.3">
      <c r="A407" s="19" t="s">
        <v>2510</v>
      </c>
      <c r="B407" s="24" t="s">
        <v>14</v>
      </c>
      <c r="C407" s="18" t="s">
        <v>108</v>
      </c>
      <c r="D407" s="22" t="s">
        <v>108</v>
      </c>
      <c r="E407" s="19" t="s">
        <v>435</v>
      </c>
      <c r="F407" s="18">
        <v>6451932</v>
      </c>
      <c r="G407" s="71">
        <v>43707</v>
      </c>
      <c r="H407" s="19" t="s">
        <v>580</v>
      </c>
      <c r="I407" s="19" t="s">
        <v>498</v>
      </c>
      <c r="J407" s="49" t="s">
        <v>499</v>
      </c>
      <c r="K407" s="104">
        <v>992406</v>
      </c>
    </row>
    <row r="408" spans="1:11" x14ac:dyDescent="0.3">
      <c r="A408" s="19" t="s">
        <v>2519</v>
      </c>
      <c r="B408" s="24" t="s">
        <v>14</v>
      </c>
      <c r="C408" s="18" t="s">
        <v>108</v>
      </c>
      <c r="D408" s="22" t="s">
        <v>108</v>
      </c>
      <c r="E408" s="19" t="s">
        <v>435</v>
      </c>
      <c r="F408" s="135">
        <v>12509985</v>
      </c>
      <c r="G408" s="137">
        <v>43689</v>
      </c>
      <c r="H408" s="128" t="s">
        <v>1731</v>
      </c>
      <c r="I408" s="128" t="s">
        <v>1732</v>
      </c>
      <c r="J408" s="119" t="s">
        <v>356</v>
      </c>
      <c r="K408" s="109">
        <v>4899800</v>
      </c>
    </row>
    <row r="409" spans="1:11" x14ac:dyDescent="0.3">
      <c r="A409" s="19" t="s">
        <v>2519</v>
      </c>
      <c r="B409" s="24" t="s">
        <v>14</v>
      </c>
      <c r="C409" s="18" t="s">
        <v>108</v>
      </c>
      <c r="D409" s="22" t="s">
        <v>108</v>
      </c>
      <c r="E409" s="19" t="s">
        <v>435</v>
      </c>
      <c r="F409" s="135">
        <v>12492048</v>
      </c>
      <c r="G409" s="137">
        <v>43689</v>
      </c>
      <c r="H409" s="128" t="s">
        <v>1733</v>
      </c>
      <c r="I409" s="128" t="s">
        <v>1732</v>
      </c>
      <c r="J409" s="119" t="s">
        <v>356</v>
      </c>
      <c r="K409" s="109">
        <v>576300</v>
      </c>
    </row>
    <row r="410" spans="1:11" x14ac:dyDescent="0.3">
      <c r="A410" s="19" t="s">
        <v>2519</v>
      </c>
      <c r="B410" s="24" t="s">
        <v>14</v>
      </c>
      <c r="C410" s="18" t="s">
        <v>108</v>
      </c>
      <c r="D410" s="22" t="s">
        <v>108</v>
      </c>
      <c r="E410" s="19" t="s">
        <v>435</v>
      </c>
      <c r="F410" s="135">
        <v>12511487</v>
      </c>
      <c r="G410" s="137">
        <v>43689</v>
      </c>
      <c r="H410" s="128" t="s">
        <v>1734</v>
      </c>
      <c r="I410" s="128" t="s">
        <v>1732</v>
      </c>
      <c r="J410" s="119" t="s">
        <v>356</v>
      </c>
      <c r="K410" s="109">
        <v>351600</v>
      </c>
    </row>
    <row r="411" spans="1:11" x14ac:dyDescent="0.3">
      <c r="A411" s="19" t="s">
        <v>2519</v>
      </c>
      <c r="B411" s="24" t="s">
        <v>14</v>
      </c>
      <c r="C411" s="18" t="s">
        <v>108</v>
      </c>
      <c r="D411" s="22" t="s">
        <v>108</v>
      </c>
      <c r="E411" s="29" t="s">
        <v>486</v>
      </c>
      <c r="F411" s="135">
        <v>230507024</v>
      </c>
      <c r="G411" s="137">
        <v>43689</v>
      </c>
      <c r="H411" s="128" t="s">
        <v>1735</v>
      </c>
      <c r="I411" s="128" t="s">
        <v>1732</v>
      </c>
      <c r="J411" s="119" t="s">
        <v>356</v>
      </c>
      <c r="K411" s="109">
        <v>581100</v>
      </c>
    </row>
    <row r="412" spans="1:11" ht="18" customHeight="1" x14ac:dyDescent="0.3">
      <c r="A412" s="19" t="s">
        <v>2519</v>
      </c>
      <c r="B412" s="24" t="s">
        <v>14</v>
      </c>
      <c r="C412" s="18" t="s">
        <v>108</v>
      </c>
      <c r="D412" s="22" t="s">
        <v>108</v>
      </c>
      <c r="E412" s="19" t="s">
        <v>435</v>
      </c>
      <c r="F412" s="135" t="s">
        <v>1736</v>
      </c>
      <c r="G412" s="137">
        <v>43699</v>
      </c>
      <c r="H412" s="128" t="s">
        <v>1737</v>
      </c>
      <c r="I412" s="128" t="s">
        <v>1732</v>
      </c>
      <c r="J412" s="119" t="s">
        <v>356</v>
      </c>
      <c r="K412" s="109">
        <v>423600</v>
      </c>
    </row>
    <row r="413" spans="1:11" x14ac:dyDescent="0.3">
      <c r="A413" s="19" t="s">
        <v>2519</v>
      </c>
      <c r="B413" s="24" t="s">
        <v>14</v>
      </c>
      <c r="C413" s="18" t="s">
        <v>108</v>
      </c>
      <c r="D413" s="22" t="s">
        <v>108</v>
      </c>
      <c r="E413" s="29" t="s">
        <v>486</v>
      </c>
      <c r="F413" s="135">
        <v>230402199</v>
      </c>
      <c r="G413" s="137">
        <v>43689</v>
      </c>
      <c r="H413" s="128" t="s">
        <v>1738</v>
      </c>
      <c r="I413" s="128" t="s">
        <v>1732</v>
      </c>
      <c r="J413" s="119" t="s">
        <v>356</v>
      </c>
      <c r="K413" s="109">
        <v>360400</v>
      </c>
    </row>
    <row r="414" spans="1:11" x14ac:dyDescent="0.3">
      <c r="A414" s="19" t="s">
        <v>2519</v>
      </c>
      <c r="B414" s="24" t="s">
        <v>14</v>
      </c>
      <c r="C414" s="18" t="s">
        <v>108</v>
      </c>
      <c r="D414" s="22" t="s">
        <v>108</v>
      </c>
      <c r="E414" s="19" t="s">
        <v>435</v>
      </c>
      <c r="F414" s="135">
        <v>12492470</v>
      </c>
      <c r="G414" s="137">
        <v>43689</v>
      </c>
      <c r="H414" s="128" t="s">
        <v>1740</v>
      </c>
      <c r="I414" s="128" t="s">
        <v>1732</v>
      </c>
      <c r="J414" s="119" t="s">
        <v>356</v>
      </c>
      <c r="K414" s="109">
        <v>237800</v>
      </c>
    </row>
    <row r="415" spans="1:11" x14ac:dyDescent="0.3">
      <c r="A415" s="19" t="s">
        <v>2519</v>
      </c>
      <c r="B415" s="24" t="s">
        <v>14</v>
      </c>
      <c r="C415" s="18" t="s">
        <v>108</v>
      </c>
      <c r="D415" s="22" t="s">
        <v>108</v>
      </c>
      <c r="E415" s="29" t="s">
        <v>486</v>
      </c>
      <c r="F415" s="135">
        <v>232572132</v>
      </c>
      <c r="G415" s="137">
        <v>43705</v>
      </c>
      <c r="H415" s="128" t="s">
        <v>1741</v>
      </c>
      <c r="I415" s="128" t="s">
        <v>1732</v>
      </c>
      <c r="J415" s="119" t="s">
        <v>356</v>
      </c>
      <c r="K415" s="109">
        <v>53900</v>
      </c>
    </row>
    <row r="416" spans="1:11" x14ac:dyDescent="0.3">
      <c r="A416" s="19" t="s">
        <v>2519</v>
      </c>
      <c r="B416" s="24" t="s">
        <v>14</v>
      </c>
      <c r="C416" s="18" t="s">
        <v>108</v>
      </c>
      <c r="D416" s="22" t="s">
        <v>108</v>
      </c>
      <c r="E416" s="29" t="s">
        <v>486</v>
      </c>
      <c r="F416" s="135">
        <v>49466937</v>
      </c>
      <c r="G416" s="137">
        <v>43699</v>
      </c>
      <c r="H416" s="128" t="s">
        <v>1742</v>
      </c>
      <c r="I416" s="128" t="s">
        <v>1743</v>
      </c>
      <c r="J416" s="119" t="s">
        <v>455</v>
      </c>
      <c r="K416" s="109">
        <v>94510</v>
      </c>
    </row>
    <row r="417" spans="1:11" x14ac:dyDescent="0.3">
      <c r="A417" s="19" t="s">
        <v>2519</v>
      </c>
      <c r="B417" s="24" t="s">
        <v>14</v>
      </c>
      <c r="C417" s="18" t="s">
        <v>108</v>
      </c>
      <c r="D417" s="22" t="s">
        <v>108</v>
      </c>
      <c r="E417" s="29" t="s">
        <v>486</v>
      </c>
      <c r="F417" s="135">
        <v>49482314</v>
      </c>
      <c r="G417" s="137">
        <v>43699</v>
      </c>
      <c r="H417" s="128" t="s">
        <v>1744</v>
      </c>
      <c r="I417" s="128" t="s">
        <v>1743</v>
      </c>
      <c r="J417" s="119" t="s">
        <v>455</v>
      </c>
      <c r="K417" s="109">
        <v>22770</v>
      </c>
    </row>
    <row r="418" spans="1:11" x14ac:dyDescent="0.3">
      <c r="A418" s="19" t="s">
        <v>2519</v>
      </c>
      <c r="B418" s="24" t="s">
        <v>14</v>
      </c>
      <c r="C418" s="18" t="s">
        <v>108</v>
      </c>
      <c r="D418" s="22" t="s">
        <v>108</v>
      </c>
      <c r="E418" s="29" t="s">
        <v>486</v>
      </c>
      <c r="F418" s="135">
        <v>49300449</v>
      </c>
      <c r="G418" s="137">
        <v>43690</v>
      </c>
      <c r="H418" s="128" t="s">
        <v>1745</v>
      </c>
      <c r="I418" s="128" t="s">
        <v>1743</v>
      </c>
      <c r="J418" s="119" t="s">
        <v>455</v>
      </c>
      <c r="K418" s="109">
        <v>22140</v>
      </c>
    </row>
    <row r="419" spans="1:11" x14ac:dyDescent="0.3">
      <c r="A419" s="19" t="s">
        <v>2519</v>
      </c>
      <c r="B419" s="24" t="s">
        <v>14</v>
      </c>
      <c r="C419" s="18" t="s">
        <v>108</v>
      </c>
      <c r="D419" s="22" t="s">
        <v>108</v>
      </c>
      <c r="E419" s="29" t="s">
        <v>486</v>
      </c>
      <c r="F419" s="135">
        <v>49388750</v>
      </c>
      <c r="G419" s="137">
        <v>43690</v>
      </c>
      <c r="H419" s="128" t="s">
        <v>1746</v>
      </c>
      <c r="I419" s="128" t="s">
        <v>1743</v>
      </c>
      <c r="J419" s="119" t="s">
        <v>455</v>
      </c>
      <c r="K419" s="109">
        <v>15640</v>
      </c>
    </row>
    <row r="420" spans="1:11" x14ac:dyDescent="0.3">
      <c r="A420" s="19" t="s">
        <v>2519</v>
      </c>
      <c r="B420" s="24" t="s">
        <v>14</v>
      </c>
      <c r="C420" s="18" t="s">
        <v>108</v>
      </c>
      <c r="D420" s="22" t="s">
        <v>108</v>
      </c>
      <c r="E420" s="29" t="s">
        <v>486</v>
      </c>
      <c r="F420" s="135">
        <v>49722955</v>
      </c>
      <c r="G420" s="137">
        <v>43699</v>
      </c>
      <c r="H420" s="128" t="s">
        <v>1747</v>
      </c>
      <c r="I420" s="128" t="s">
        <v>1743</v>
      </c>
      <c r="J420" s="119" t="s">
        <v>455</v>
      </c>
      <c r="K420" s="109">
        <v>19640</v>
      </c>
    </row>
    <row r="421" spans="1:11" x14ac:dyDescent="0.3">
      <c r="A421" s="19" t="s">
        <v>2519</v>
      </c>
      <c r="B421" s="24" t="s">
        <v>14</v>
      </c>
      <c r="C421" s="18" t="s">
        <v>108</v>
      </c>
      <c r="D421" s="22" t="s">
        <v>108</v>
      </c>
      <c r="E421" s="29" t="s">
        <v>486</v>
      </c>
      <c r="F421" s="135">
        <v>49723291</v>
      </c>
      <c r="G421" s="137">
        <v>43699</v>
      </c>
      <c r="H421" s="128" t="s">
        <v>1748</v>
      </c>
      <c r="I421" s="128" t="s">
        <v>1743</v>
      </c>
      <c r="J421" s="119" t="s">
        <v>455</v>
      </c>
      <c r="K421" s="109">
        <v>10970</v>
      </c>
    </row>
    <row r="422" spans="1:11" x14ac:dyDescent="0.3">
      <c r="A422" s="19" t="s">
        <v>2519</v>
      </c>
      <c r="B422" s="24" t="s">
        <v>14</v>
      </c>
      <c r="C422" s="18" t="s">
        <v>108</v>
      </c>
      <c r="D422" s="22" t="s">
        <v>108</v>
      </c>
      <c r="E422" s="29" t="s">
        <v>486</v>
      </c>
      <c r="F422" s="135">
        <v>49164404</v>
      </c>
      <c r="G422" s="137">
        <v>43690</v>
      </c>
      <c r="H422" s="128" t="s">
        <v>1749</v>
      </c>
      <c r="I422" s="128" t="s">
        <v>1743</v>
      </c>
      <c r="J422" s="119" t="s">
        <v>455</v>
      </c>
      <c r="K422" s="109">
        <v>80830</v>
      </c>
    </row>
    <row r="423" spans="1:11" ht="30" x14ac:dyDescent="0.35">
      <c r="A423" s="19" t="s">
        <v>2519</v>
      </c>
      <c r="B423" s="128" t="s">
        <v>154</v>
      </c>
      <c r="C423" s="80" t="s">
        <v>1750</v>
      </c>
      <c r="D423" s="30">
        <v>43678</v>
      </c>
      <c r="E423" s="24" t="s">
        <v>24</v>
      </c>
      <c r="F423" s="135">
        <v>6190444</v>
      </c>
      <c r="G423" s="137">
        <v>43686</v>
      </c>
      <c r="H423" s="128" t="s">
        <v>1751</v>
      </c>
      <c r="I423" s="128" t="s">
        <v>1752</v>
      </c>
      <c r="J423" s="119" t="s">
        <v>1753</v>
      </c>
      <c r="K423" s="109">
        <v>3159450</v>
      </c>
    </row>
    <row r="424" spans="1:11" ht="45" x14ac:dyDescent="0.3">
      <c r="A424" s="19" t="s">
        <v>2519</v>
      </c>
      <c r="B424" s="29" t="s">
        <v>138</v>
      </c>
      <c r="C424" s="18" t="s">
        <v>108</v>
      </c>
      <c r="D424" s="22" t="s">
        <v>108</v>
      </c>
      <c r="E424" s="24" t="s">
        <v>24</v>
      </c>
      <c r="F424" s="135">
        <v>6190445</v>
      </c>
      <c r="G424" s="137">
        <v>43686</v>
      </c>
      <c r="H424" s="128" t="s">
        <v>1754</v>
      </c>
      <c r="I424" s="128" t="s">
        <v>1755</v>
      </c>
      <c r="J424" s="119" t="s">
        <v>1756</v>
      </c>
      <c r="K424" s="109">
        <v>107100</v>
      </c>
    </row>
    <row r="425" spans="1:11" ht="45" x14ac:dyDescent="0.3">
      <c r="A425" s="19" t="s">
        <v>2519</v>
      </c>
      <c r="B425" s="29" t="s">
        <v>138</v>
      </c>
      <c r="C425" s="18" t="s">
        <v>108</v>
      </c>
      <c r="D425" s="22" t="s">
        <v>108</v>
      </c>
      <c r="E425" s="24" t="s">
        <v>24</v>
      </c>
      <c r="F425" s="135">
        <v>6190446</v>
      </c>
      <c r="G425" s="137">
        <v>43686</v>
      </c>
      <c r="H425" s="128" t="s">
        <v>1757</v>
      </c>
      <c r="I425" s="128" t="s">
        <v>1758</v>
      </c>
      <c r="J425" s="119" t="s">
        <v>1759</v>
      </c>
      <c r="K425" s="109">
        <v>428400</v>
      </c>
    </row>
    <row r="426" spans="1:11" ht="30" x14ac:dyDescent="0.3">
      <c r="A426" s="19" t="s">
        <v>2519</v>
      </c>
      <c r="B426" s="24" t="s">
        <v>13</v>
      </c>
      <c r="C426" s="18" t="s">
        <v>108</v>
      </c>
      <c r="D426" s="22" t="s">
        <v>108</v>
      </c>
      <c r="E426" s="24" t="s">
        <v>24</v>
      </c>
      <c r="F426" s="135">
        <v>6190447</v>
      </c>
      <c r="G426" s="137">
        <v>43686</v>
      </c>
      <c r="H426" s="128" t="s">
        <v>1760</v>
      </c>
      <c r="I426" s="128" t="s">
        <v>1761</v>
      </c>
      <c r="J426" s="119" t="s">
        <v>1762</v>
      </c>
      <c r="K426" s="109">
        <v>130900</v>
      </c>
    </row>
    <row r="427" spans="1:11" x14ac:dyDescent="0.3">
      <c r="A427" s="19" t="s">
        <v>2519</v>
      </c>
      <c r="B427" s="24" t="s">
        <v>13</v>
      </c>
      <c r="C427" s="18" t="s">
        <v>108</v>
      </c>
      <c r="D427" s="22" t="s">
        <v>108</v>
      </c>
      <c r="E427" s="24" t="s">
        <v>24</v>
      </c>
      <c r="F427" s="135">
        <v>6190448</v>
      </c>
      <c r="G427" s="137">
        <v>43686</v>
      </c>
      <c r="H427" s="128" t="s">
        <v>1763</v>
      </c>
      <c r="I427" s="128" t="s">
        <v>1764</v>
      </c>
      <c r="J427" s="119" t="s">
        <v>1765</v>
      </c>
      <c r="K427" s="109">
        <v>89250</v>
      </c>
    </row>
    <row r="428" spans="1:11" ht="30" x14ac:dyDescent="0.3">
      <c r="A428" s="19" t="s">
        <v>2519</v>
      </c>
      <c r="B428" s="29" t="s">
        <v>107</v>
      </c>
      <c r="C428" s="18" t="s">
        <v>108</v>
      </c>
      <c r="D428" s="22" t="s">
        <v>108</v>
      </c>
      <c r="E428" s="19" t="s">
        <v>25</v>
      </c>
      <c r="F428" s="135">
        <v>6190079</v>
      </c>
      <c r="G428" s="137">
        <v>43686</v>
      </c>
      <c r="H428" s="128" t="s">
        <v>1766</v>
      </c>
      <c r="I428" s="128" t="s">
        <v>146</v>
      </c>
      <c r="J428" s="119" t="s">
        <v>1767</v>
      </c>
      <c r="K428" s="109">
        <v>157931</v>
      </c>
    </row>
    <row r="429" spans="1:11" ht="30" x14ac:dyDescent="0.3">
      <c r="A429" s="19" t="s">
        <v>2519</v>
      </c>
      <c r="B429" s="29" t="s">
        <v>107</v>
      </c>
      <c r="C429" s="18" t="s">
        <v>108</v>
      </c>
      <c r="D429" s="22" t="s">
        <v>108</v>
      </c>
      <c r="E429" s="24" t="s">
        <v>24</v>
      </c>
      <c r="F429" s="135">
        <v>6190449</v>
      </c>
      <c r="G429" s="137">
        <v>43686</v>
      </c>
      <c r="H429" s="128" t="s">
        <v>1768</v>
      </c>
      <c r="I429" s="128" t="s">
        <v>1769</v>
      </c>
      <c r="J429" s="45" t="s">
        <v>1770</v>
      </c>
      <c r="K429" s="109">
        <v>2500000</v>
      </c>
    </row>
    <row r="430" spans="1:11" ht="30" x14ac:dyDescent="0.3">
      <c r="A430" s="19" t="s">
        <v>2519</v>
      </c>
      <c r="B430" s="29" t="s">
        <v>107</v>
      </c>
      <c r="C430" s="18" t="s">
        <v>108</v>
      </c>
      <c r="D430" s="22" t="s">
        <v>108</v>
      </c>
      <c r="E430" s="19" t="s">
        <v>25</v>
      </c>
      <c r="F430" s="135">
        <v>6190080</v>
      </c>
      <c r="G430" s="137">
        <v>43686</v>
      </c>
      <c r="H430" s="128" t="s">
        <v>1771</v>
      </c>
      <c r="I430" s="128" t="s">
        <v>1772</v>
      </c>
      <c r="J430" s="119" t="s">
        <v>1773</v>
      </c>
      <c r="K430" s="109">
        <v>31709</v>
      </c>
    </row>
    <row r="431" spans="1:11" ht="45" x14ac:dyDescent="0.3">
      <c r="A431" s="19" t="s">
        <v>2519</v>
      </c>
      <c r="B431" s="29" t="s">
        <v>138</v>
      </c>
      <c r="C431" s="18" t="s">
        <v>108</v>
      </c>
      <c r="D431" s="22" t="s">
        <v>108</v>
      </c>
      <c r="E431" s="24" t="s">
        <v>24</v>
      </c>
      <c r="F431" s="135">
        <v>6190450</v>
      </c>
      <c r="G431" s="137">
        <v>43686</v>
      </c>
      <c r="H431" s="128" t="s">
        <v>1774</v>
      </c>
      <c r="I431" s="128" t="s">
        <v>1775</v>
      </c>
      <c r="J431" s="119" t="s">
        <v>1776</v>
      </c>
      <c r="K431" s="109">
        <v>68400</v>
      </c>
    </row>
    <row r="432" spans="1:11" x14ac:dyDescent="0.3">
      <c r="A432" s="19" t="s">
        <v>2519</v>
      </c>
      <c r="B432" s="29" t="s">
        <v>251</v>
      </c>
      <c r="C432" s="46" t="s">
        <v>1353</v>
      </c>
      <c r="D432" s="56">
        <v>43473</v>
      </c>
      <c r="E432" s="24" t="s">
        <v>24</v>
      </c>
      <c r="F432" s="135">
        <v>6190451</v>
      </c>
      <c r="G432" s="137">
        <v>43686</v>
      </c>
      <c r="H432" s="128" t="s">
        <v>1777</v>
      </c>
      <c r="I432" s="23" t="s">
        <v>628</v>
      </c>
      <c r="J432" s="113" t="s">
        <v>477</v>
      </c>
      <c r="K432" s="109">
        <v>268818</v>
      </c>
    </row>
    <row r="433" spans="1:11" ht="30" x14ac:dyDescent="0.35">
      <c r="A433" s="19" t="s">
        <v>2519</v>
      </c>
      <c r="B433" s="29" t="s">
        <v>251</v>
      </c>
      <c r="C433" s="80" t="s">
        <v>1778</v>
      </c>
      <c r="D433" s="30">
        <v>43280</v>
      </c>
      <c r="E433" s="24" t="s">
        <v>24</v>
      </c>
      <c r="F433" s="135">
        <v>6190452</v>
      </c>
      <c r="G433" s="137">
        <v>43686</v>
      </c>
      <c r="H433" s="128" t="s">
        <v>1779</v>
      </c>
      <c r="I433" s="128" t="s">
        <v>1780</v>
      </c>
      <c r="J433" s="119" t="s">
        <v>1781</v>
      </c>
      <c r="K433" s="109" t="s">
        <v>1782</v>
      </c>
    </row>
    <row r="434" spans="1:11" x14ac:dyDescent="0.3">
      <c r="A434" s="19" t="s">
        <v>2519</v>
      </c>
      <c r="B434" s="29" t="s">
        <v>251</v>
      </c>
      <c r="C434" s="46" t="s">
        <v>1353</v>
      </c>
      <c r="D434" s="56">
        <v>43473</v>
      </c>
      <c r="E434" s="24" t="s">
        <v>24</v>
      </c>
      <c r="F434" s="135">
        <v>6190453</v>
      </c>
      <c r="G434" s="137">
        <v>43686</v>
      </c>
      <c r="H434" s="128" t="s">
        <v>1783</v>
      </c>
      <c r="I434" s="23" t="s">
        <v>628</v>
      </c>
      <c r="J434" s="113" t="s">
        <v>477</v>
      </c>
      <c r="K434" s="109">
        <v>160818</v>
      </c>
    </row>
    <row r="435" spans="1:11" x14ac:dyDescent="0.3">
      <c r="A435" s="19" t="s">
        <v>2519</v>
      </c>
      <c r="B435" s="24" t="s">
        <v>13</v>
      </c>
      <c r="C435" s="18" t="s">
        <v>108</v>
      </c>
      <c r="D435" s="22" t="s">
        <v>108</v>
      </c>
      <c r="E435" s="19" t="s">
        <v>25</v>
      </c>
      <c r="F435" s="135">
        <v>6190081</v>
      </c>
      <c r="G435" s="137">
        <v>43686</v>
      </c>
      <c r="H435" s="128" t="s">
        <v>1784</v>
      </c>
      <c r="I435" s="128" t="s">
        <v>1785</v>
      </c>
      <c r="J435" s="119" t="s">
        <v>302</v>
      </c>
      <c r="K435" s="109">
        <v>62269</v>
      </c>
    </row>
    <row r="436" spans="1:11" x14ac:dyDescent="0.3">
      <c r="A436" s="19" t="s">
        <v>2519</v>
      </c>
      <c r="B436" s="24" t="s">
        <v>13</v>
      </c>
      <c r="C436" s="18" t="s">
        <v>108</v>
      </c>
      <c r="D436" s="22" t="s">
        <v>108</v>
      </c>
      <c r="E436" s="24" t="s">
        <v>24</v>
      </c>
      <c r="F436" s="135">
        <v>6190454</v>
      </c>
      <c r="G436" s="137">
        <v>43686</v>
      </c>
      <c r="H436" s="128" t="s">
        <v>1786</v>
      </c>
      <c r="I436" s="128" t="s">
        <v>1787</v>
      </c>
      <c r="J436" s="119" t="s">
        <v>1788</v>
      </c>
      <c r="K436" s="109">
        <v>42510</v>
      </c>
    </row>
    <row r="437" spans="1:11" ht="30" x14ac:dyDescent="0.3">
      <c r="A437" s="19" t="s">
        <v>2519</v>
      </c>
      <c r="B437" s="29" t="s">
        <v>107</v>
      </c>
      <c r="C437" s="18" t="s">
        <v>108</v>
      </c>
      <c r="D437" s="22" t="s">
        <v>108</v>
      </c>
      <c r="E437" s="24" t="s">
        <v>24</v>
      </c>
      <c r="F437" s="135">
        <v>6190455</v>
      </c>
      <c r="G437" s="137">
        <v>43686</v>
      </c>
      <c r="H437" s="128" t="s">
        <v>1789</v>
      </c>
      <c r="I437" s="128" t="s">
        <v>1790</v>
      </c>
      <c r="J437" s="119" t="s">
        <v>1791</v>
      </c>
      <c r="K437" s="109">
        <v>291433</v>
      </c>
    </row>
    <row r="438" spans="1:11" ht="30" x14ac:dyDescent="0.3">
      <c r="A438" s="19" t="s">
        <v>2519</v>
      </c>
      <c r="B438" s="29" t="s">
        <v>107</v>
      </c>
      <c r="C438" s="18" t="s">
        <v>108</v>
      </c>
      <c r="D438" s="22" t="s">
        <v>108</v>
      </c>
      <c r="E438" s="24" t="s">
        <v>24</v>
      </c>
      <c r="F438" s="135">
        <v>6190456</v>
      </c>
      <c r="G438" s="137">
        <v>43686</v>
      </c>
      <c r="H438" s="128" t="s">
        <v>1792</v>
      </c>
      <c r="I438" s="128" t="s">
        <v>1790</v>
      </c>
      <c r="J438" s="119" t="s">
        <v>1791</v>
      </c>
      <c r="K438" s="109">
        <v>224843</v>
      </c>
    </row>
    <row r="439" spans="1:11" ht="30" x14ac:dyDescent="0.35">
      <c r="A439" s="19" t="s">
        <v>2519</v>
      </c>
      <c r="B439" s="29" t="s">
        <v>251</v>
      </c>
      <c r="C439" s="80" t="s">
        <v>1793</v>
      </c>
      <c r="D439" s="30">
        <v>43385</v>
      </c>
      <c r="E439" s="24" t="s">
        <v>24</v>
      </c>
      <c r="F439" s="135">
        <v>6190457</v>
      </c>
      <c r="G439" s="137">
        <v>43690</v>
      </c>
      <c r="H439" s="128" t="s">
        <v>1794</v>
      </c>
      <c r="I439" s="128" t="s">
        <v>1795</v>
      </c>
      <c r="J439" s="119" t="s">
        <v>1796</v>
      </c>
      <c r="K439" s="109" t="s">
        <v>1797</v>
      </c>
    </row>
    <row r="440" spans="1:11" ht="30" x14ac:dyDescent="0.35">
      <c r="A440" s="19" t="s">
        <v>2519</v>
      </c>
      <c r="B440" s="29" t="s">
        <v>251</v>
      </c>
      <c r="C440" s="80" t="s">
        <v>1793</v>
      </c>
      <c r="D440" s="30">
        <v>43385</v>
      </c>
      <c r="E440" s="24" t="s">
        <v>24</v>
      </c>
      <c r="F440" s="135">
        <v>6190458</v>
      </c>
      <c r="G440" s="137">
        <v>43690</v>
      </c>
      <c r="H440" s="128" t="s">
        <v>1798</v>
      </c>
      <c r="I440" s="128" t="s">
        <v>1799</v>
      </c>
      <c r="J440" s="119" t="s">
        <v>1800</v>
      </c>
      <c r="K440" s="109" t="s">
        <v>1797</v>
      </c>
    </row>
    <row r="441" spans="1:11" ht="30" x14ac:dyDescent="0.35">
      <c r="A441" s="19" t="s">
        <v>2519</v>
      </c>
      <c r="B441" s="29" t="s">
        <v>251</v>
      </c>
      <c r="C441" s="80" t="s">
        <v>1793</v>
      </c>
      <c r="D441" s="30">
        <v>43385</v>
      </c>
      <c r="E441" s="24" t="s">
        <v>24</v>
      </c>
      <c r="F441" s="135">
        <v>6190459</v>
      </c>
      <c r="G441" s="137">
        <v>43690</v>
      </c>
      <c r="H441" s="128" t="s">
        <v>1801</v>
      </c>
      <c r="I441" s="128" t="s">
        <v>1795</v>
      </c>
      <c r="J441" s="119" t="s">
        <v>1796</v>
      </c>
      <c r="K441" s="109" t="s">
        <v>1797</v>
      </c>
    </row>
    <row r="442" spans="1:11" ht="30" x14ac:dyDescent="0.35">
      <c r="A442" s="19" t="s">
        <v>2519</v>
      </c>
      <c r="B442" s="29" t="s">
        <v>251</v>
      </c>
      <c r="C442" s="80" t="s">
        <v>1793</v>
      </c>
      <c r="D442" s="30">
        <v>43385</v>
      </c>
      <c r="E442" s="24" t="s">
        <v>24</v>
      </c>
      <c r="F442" s="135">
        <v>6190460</v>
      </c>
      <c r="G442" s="137">
        <v>43690</v>
      </c>
      <c r="H442" s="128" t="s">
        <v>1802</v>
      </c>
      <c r="I442" s="128" t="s">
        <v>1803</v>
      </c>
      <c r="J442" s="119" t="s">
        <v>1804</v>
      </c>
      <c r="K442" s="109" t="s">
        <v>1797</v>
      </c>
    </row>
    <row r="443" spans="1:11" ht="30" x14ac:dyDescent="0.3">
      <c r="A443" s="19" t="s">
        <v>2519</v>
      </c>
      <c r="B443" s="29" t="s">
        <v>107</v>
      </c>
      <c r="C443" s="18" t="s">
        <v>108</v>
      </c>
      <c r="D443" s="22" t="s">
        <v>108</v>
      </c>
      <c r="E443" s="24" t="s">
        <v>24</v>
      </c>
      <c r="F443" s="135">
        <v>6190461</v>
      </c>
      <c r="G443" s="137">
        <v>43690</v>
      </c>
      <c r="H443" s="128" t="s">
        <v>1805</v>
      </c>
      <c r="I443" s="128" t="s">
        <v>1806</v>
      </c>
      <c r="J443" s="119" t="s">
        <v>1212</v>
      </c>
      <c r="K443" s="109">
        <v>118500</v>
      </c>
    </row>
    <row r="444" spans="1:11" ht="30" x14ac:dyDescent="0.3">
      <c r="A444" s="19" t="s">
        <v>2519</v>
      </c>
      <c r="B444" s="29" t="s">
        <v>107</v>
      </c>
      <c r="C444" s="18" t="s">
        <v>108</v>
      </c>
      <c r="D444" s="22" t="s">
        <v>108</v>
      </c>
      <c r="E444" s="19" t="s">
        <v>25</v>
      </c>
      <c r="F444" s="135">
        <v>6190082</v>
      </c>
      <c r="G444" s="137">
        <v>43690</v>
      </c>
      <c r="H444" s="128" t="s">
        <v>1807</v>
      </c>
      <c r="I444" s="128" t="s">
        <v>1808</v>
      </c>
      <c r="J444" s="119" t="s">
        <v>1809</v>
      </c>
      <c r="K444" s="109">
        <v>413467</v>
      </c>
    </row>
    <row r="445" spans="1:11" x14ac:dyDescent="0.3">
      <c r="A445" s="19" t="s">
        <v>2519</v>
      </c>
      <c r="B445" s="24" t="s">
        <v>13</v>
      </c>
      <c r="C445" s="18" t="s">
        <v>108</v>
      </c>
      <c r="D445" s="22" t="s">
        <v>108</v>
      </c>
      <c r="E445" s="19" t="s">
        <v>25</v>
      </c>
      <c r="F445" s="135">
        <v>6190083</v>
      </c>
      <c r="G445" s="137">
        <v>43690</v>
      </c>
      <c r="H445" s="128" t="s">
        <v>1810</v>
      </c>
      <c r="I445" s="128" t="s">
        <v>1811</v>
      </c>
      <c r="J445" s="119" t="s">
        <v>1812</v>
      </c>
      <c r="K445" s="109">
        <v>699900</v>
      </c>
    </row>
    <row r="446" spans="1:11" x14ac:dyDescent="0.3">
      <c r="A446" s="19" t="s">
        <v>2519</v>
      </c>
      <c r="B446" s="24" t="s">
        <v>13</v>
      </c>
      <c r="C446" s="18" t="s">
        <v>108</v>
      </c>
      <c r="D446" s="22" t="s">
        <v>108</v>
      </c>
      <c r="E446" s="19" t="s">
        <v>25</v>
      </c>
      <c r="F446" s="135">
        <v>6190084</v>
      </c>
      <c r="G446" s="137">
        <v>43690</v>
      </c>
      <c r="H446" s="128" t="s">
        <v>1813</v>
      </c>
      <c r="I446" s="128" t="s">
        <v>1811</v>
      </c>
      <c r="J446" s="119" t="s">
        <v>1812</v>
      </c>
      <c r="K446" s="109">
        <v>239401</v>
      </c>
    </row>
    <row r="447" spans="1:11" ht="30" x14ac:dyDescent="0.3">
      <c r="A447" s="19" t="s">
        <v>2519</v>
      </c>
      <c r="B447" s="29" t="s">
        <v>107</v>
      </c>
      <c r="C447" s="18" t="s">
        <v>108</v>
      </c>
      <c r="D447" s="22" t="s">
        <v>108</v>
      </c>
      <c r="E447" s="24" t="s">
        <v>24</v>
      </c>
      <c r="F447" s="135">
        <v>6190462</v>
      </c>
      <c r="G447" s="137">
        <v>43691</v>
      </c>
      <c r="H447" s="128" t="s">
        <v>1814</v>
      </c>
      <c r="I447" s="128" t="s">
        <v>1815</v>
      </c>
      <c r="J447" s="119" t="s">
        <v>1816</v>
      </c>
      <c r="K447" s="109">
        <v>104995</v>
      </c>
    </row>
    <row r="448" spans="1:11" x14ac:dyDescent="0.3">
      <c r="A448" s="19" t="s">
        <v>2519</v>
      </c>
      <c r="B448" s="24" t="s">
        <v>13</v>
      </c>
      <c r="C448" s="18" t="s">
        <v>108</v>
      </c>
      <c r="D448" s="22" t="s">
        <v>108</v>
      </c>
      <c r="E448" s="24" t="s">
        <v>24</v>
      </c>
      <c r="F448" s="135">
        <v>6190463</v>
      </c>
      <c r="G448" s="137">
        <v>43691</v>
      </c>
      <c r="H448" s="128" t="s">
        <v>1817</v>
      </c>
      <c r="I448" s="128" t="s">
        <v>1818</v>
      </c>
      <c r="J448" s="119" t="s">
        <v>1819</v>
      </c>
      <c r="K448" s="109">
        <v>77350</v>
      </c>
    </row>
    <row r="449" spans="1:11" ht="30" x14ac:dyDescent="0.3">
      <c r="A449" s="19" t="s">
        <v>2519</v>
      </c>
      <c r="B449" s="29" t="s">
        <v>107</v>
      </c>
      <c r="C449" s="18" t="s">
        <v>108</v>
      </c>
      <c r="D449" s="22" t="s">
        <v>108</v>
      </c>
      <c r="E449" s="24" t="s">
        <v>24</v>
      </c>
      <c r="F449" s="135">
        <v>6190464</v>
      </c>
      <c r="G449" s="137">
        <v>43691</v>
      </c>
      <c r="H449" s="128" t="s">
        <v>1820</v>
      </c>
      <c r="I449" s="128" t="s">
        <v>1122</v>
      </c>
      <c r="J449" s="119" t="s">
        <v>1305</v>
      </c>
      <c r="K449" s="109">
        <v>535500</v>
      </c>
    </row>
    <row r="450" spans="1:11" ht="45" x14ac:dyDescent="0.3">
      <c r="A450" s="19" t="s">
        <v>2519</v>
      </c>
      <c r="B450" s="24" t="s">
        <v>13</v>
      </c>
      <c r="C450" s="18" t="s">
        <v>108</v>
      </c>
      <c r="D450" s="22" t="s">
        <v>108</v>
      </c>
      <c r="E450" s="24" t="s">
        <v>24</v>
      </c>
      <c r="F450" s="135">
        <v>6190470</v>
      </c>
      <c r="G450" s="137">
        <v>43696</v>
      </c>
      <c r="H450" s="128" t="s">
        <v>1821</v>
      </c>
      <c r="I450" s="128" t="s">
        <v>1752</v>
      </c>
      <c r="J450" s="119" t="s">
        <v>1753</v>
      </c>
      <c r="K450" s="109">
        <v>463505</v>
      </c>
    </row>
    <row r="451" spans="1:11" x14ac:dyDescent="0.3">
      <c r="A451" s="19" t="s">
        <v>2519</v>
      </c>
      <c r="B451" s="24" t="s">
        <v>13</v>
      </c>
      <c r="C451" s="18" t="s">
        <v>108</v>
      </c>
      <c r="D451" s="22" t="s">
        <v>108</v>
      </c>
      <c r="E451" s="24" t="s">
        <v>24</v>
      </c>
      <c r="F451" s="135">
        <v>6190471</v>
      </c>
      <c r="G451" s="137">
        <v>43696</v>
      </c>
      <c r="H451" s="128" t="s">
        <v>1822</v>
      </c>
      <c r="I451" s="128" t="s">
        <v>1818</v>
      </c>
      <c r="J451" s="119" t="s">
        <v>1819</v>
      </c>
      <c r="K451" s="109">
        <v>97580</v>
      </c>
    </row>
    <row r="452" spans="1:11" ht="30" x14ac:dyDescent="0.3">
      <c r="A452" s="19" t="s">
        <v>2519</v>
      </c>
      <c r="B452" s="24" t="s">
        <v>13</v>
      </c>
      <c r="C452" s="18" t="s">
        <v>108</v>
      </c>
      <c r="D452" s="22" t="s">
        <v>108</v>
      </c>
      <c r="E452" s="24" t="s">
        <v>24</v>
      </c>
      <c r="F452" s="135">
        <v>6190477</v>
      </c>
      <c r="G452" s="137">
        <v>43696</v>
      </c>
      <c r="H452" s="128" t="s">
        <v>1823</v>
      </c>
      <c r="I452" s="128" t="s">
        <v>1824</v>
      </c>
      <c r="J452" s="119" t="s">
        <v>1825</v>
      </c>
      <c r="K452" s="109">
        <v>27778</v>
      </c>
    </row>
    <row r="453" spans="1:11" ht="30" x14ac:dyDescent="0.3">
      <c r="A453" s="19" t="s">
        <v>2519</v>
      </c>
      <c r="B453" s="29" t="s">
        <v>107</v>
      </c>
      <c r="C453" s="18" t="s">
        <v>108</v>
      </c>
      <c r="D453" s="22" t="s">
        <v>108</v>
      </c>
      <c r="E453" s="19" t="s">
        <v>25</v>
      </c>
      <c r="F453" s="135">
        <v>6190085</v>
      </c>
      <c r="G453" s="137">
        <v>43696</v>
      </c>
      <c r="H453" s="128" t="s">
        <v>1826</v>
      </c>
      <c r="I453" s="128" t="s">
        <v>1827</v>
      </c>
      <c r="J453" s="119" t="s">
        <v>1828</v>
      </c>
      <c r="K453" s="109">
        <v>86545</v>
      </c>
    </row>
    <row r="454" spans="1:11" ht="30" x14ac:dyDescent="0.3">
      <c r="A454" s="19" t="s">
        <v>2519</v>
      </c>
      <c r="B454" s="24" t="s">
        <v>13</v>
      </c>
      <c r="C454" s="18" t="s">
        <v>108</v>
      </c>
      <c r="D454" s="22" t="s">
        <v>108</v>
      </c>
      <c r="E454" s="24" t="s">
        <v>24</v>
      </c>
      <c r="F454" s="135">
        <v>6190478</v>
      </c>
      <c r="G454" s="137">
        <v>43696</v>
      </c>
      <c r="H454" s="128" t="s">
        <v>1829</v>
      </c>
      <c r="I454" s="128" t="s">
        <v>1830</v>
      </c>
      <c r="J454" s="119" t="s">
        <v>1831</v>
      </c>
      <c r="K454" s="109">
        <v>135000</v>
      </c>
    </row>
    <row r="455" spans="1:11" ht="30" x14ac:dyDescent="0.35">
      <c r="A455" s="19" t="s">
        <v>2519</v>
      </c>
      <c r="B455" s="29" t="s">
        <v>251</v>
      </c>
      <c r="C455" s="80" t="s">
        <v>1793</v>
      </c>
      <c r="D455" s="30">
        <v>43385</v>
      </c>
      <c r="E455" s="24" t="s">
        <v>24</v>
      </c>
      <c r="F455" s="135">
        <v>6190479</v>
      </c>
      <c r="G455" s="137">
        <v>43696</v>
      </c>
      <c r="H455" s="128" t="s">
        <v>1832</v>
      </c>
      <c r="I455" s="128" t="s">
        <v>1799</v>
      </c>
      <c r="J455" s="119" t="s">
        <v>1800</v>
      </c>
      <c r="K455" s="109" t="s">
        <v>1797</v>
      </c>
    </row>
    <row r="456" spans="1:11" x14ac:dyDescent="0.3">
      <c r="A456" s="19" t="s">
        <v>2519</v>
      </c>
      <c r="B456" s="24" t="s">
        <v>13</v>
      </c>
      <c r="C456" s="18" t="s">
        <v>108</v>
      </c>
      <c r="D456" s="22" t="s">
        <v>108</v>
      </c>
      <c r="E456" s="24" t="s">
        <v>24</v>
      </c>
      <c r="F456" s="135">
        <v>6190487</v>
      </c>
      <c r="G456" s="137">
        <v>43697</v>
      </c>
      <c r="H456" s="128" t="s">
        <v>1833</v>
      </c>
      <c r="I456" s="128" t="s">
        <v>1775</v>
      </c>
      <c r="J456" s="119" t="s">
        <v>1776</v>
      </c>
      <c r="K456" s="109">
        <v>93296</v>
      </c>
    </row>
    <row r="457" spans="1:11" x14ac:dyDescent="0.3">
      <c r="A457" s="19" t="s">
        <v>2519</v>
      </c>
      <c r="B457" s="24" t="s">
        <v>13</v>
      </c>
      <c r="C457" s="18" t="s">
        <v>108</v>
      </c>
      <c r="D457" s="22" t="s">
        <v>108</v>
      </c>
      <c r="E457" s="24" t="s">
        <v>24</v>
      </c>
      <c r="F457" s="135">
        <v>6190495</v>
      </c>
      <c r="G457" s="137">
        <v>43697</v>
      </c>
      <c r="H457" s="128" t="s">
        <v>1834</v>
      </c>
      <c r="I457" s="128" t="s">
        <v>1835</v>
      </c>
      <c r="J457" s="119" t="s">
        <v>1836</v>
      </c>
      <c r="K457" s="109">
        <v>90000</v>
      </c>
    </row>
    <row r="458" spans="1:11" x14ac:dyDescent="0.3">
      <c r="A458" s="19" t="s">
        <v>2519</v>
      </c>
      <c r="B458" s="24" t="s">
        <v>13</v>
      </c>
      <c r="C458" s="18" t="s">
        <v>108</v>
      </c>
      <c r="D458" s="22" t="s">
        <v>108</v>
      </c>
      <c r="E458" s="24" t="s">
        <v>24</v>
      </c>
      <c r="F458" s="135">
        <v>6190496</v>
      </c>
      <c r="G458" s="137">
        <v>43698</v>
      </c>
      <c r="H458" s="128" t="s">
        <v>1837</v>
      </c>
      <c r="I458" s="128" t="s">
        <v>1838</v>
      </c>
      <c r="J458" s="119" t="s">
        <v>1839</v>
      </c>
      <c r="K458" s="109">
        <v>295120</v>
      </c>
    </row>
    <row r="459" spans="1:11" x14ac:dyDescent="0.3">
      <c r="A459" s="19" t="s">
        <v>2519</v>
      </c>
      <c r="B459" s="24" t="s">
        <v>13</v>
      </c>
      <c r="C459" s="18" t="s">
        <v>108</v>
      </c>
      <c r="D459" s="22" t="s">
        <v>108</v>
      </c>
      <c r="E459" s="24" t="s">
        <v>24</v>
      </c>
      <c r="F459" s="135">
        <v>6190497</v>
      </c>
      <c r="G459" s="137">
        <v>43698</v>
      </c>
      <c r="H459" s="128" t="s">
        <v>1840</v>
      </c>
      <c r="I459" s="128" t="s">
        <v>1824</v>
      </c>
      <c r="J459" s="119" t="s">
        <v>1825</v>
      </c>
      <c r="K459" s="109">
        <v>27778</v>
      </c>
    </row>
    <row r="460" spans="1:11" x14ac:dyDescent="0.3">
      <c r="A460" s="19" t="s">
        <v>2519</v>
      </c>
      <c r="B460" s="29" t="s">
        <v>251</v>
      </c>
      <c r="C460" s="46" t="s">
        <v>1353</v>
      </c>
      <c r="D460" s="56">
        <v>43473</v>
      </c>
      <c r="E460" s="24" t="s">
        <v>24</v>
      </c>
      <c r="F460" s="135">
        <v>6190498</v>
      </c>
      <c r="G460" s="137">
        <v>43698</v>
      </c>
      <c r="H460" s="128" t="s">
        <v>1841</v>
      </c>
      <c r="I460" s="23" t="s">
        <v>628</v>
      </c>
      <c r="J460" s="113" t="s">
        <v>477</v>
      </c>
      <c r="K460" s="109">
        <v>115848</v>
      </c>
    </row>
    <row r="461" spans="1:11" ht="30" x14ac:dyDescent="0.3">
      <c r="A461" s="19" t="s">
        <v>2519</v>
      </c>
      <c r="B461" s="29" t="s">
        <v>107</v>
      </c>
      <c r="C461" s="18" t="s">
        <v>108</v>
      </c>
      <c r="D461" s="22" t="s">
        <v>108</v>
      </c>
      <c r="E461" s="24" t="s">
        <v>24</v>
      </c>
      <c r="F461" s="135">
        <v>6190499</v>
      </c>
      <c r="G461" s="137">
        <v>43698</v>
      </c>
      <c r="H461" s="128" t="s">
        <v>1842</v>
      </c>
      <c r="I461" s="128" t="s">
        <v>1843</v>
      </c>
      <c r="J461" s="119" t="s">
        <v>1844</v>
      </c>
      <c r="K461" s="109">
        <v>534117</v>
      </c>
    </row>
    <row r="462" spans="1:11" ht="45" x14ac:dyDescent="0.3">
      <c r="A462" s="19" t="s">
        <v>2519</v>
      </c>
      <c r="B462" s="29" t="s">
        <v>107</v>
      </c>
      <c r="C462" s="18" t="s">
        <v>108</v>
      </c>
      <c r="D462" s="22" t="s">
        <v>108</v>
      </c>
      <c r="E462" s="24" t="s">
        <v>24</v>
      </c>
      <c r="F462" s="135">
        <v>6190503</v>
      </c>
      <c r="G462" s="137">
        <v>43699</v>
      </c>
      <c r="H462" s="128" t="s">
        <v>1845</v>
      </c>
      <c r="I462" s="128" t="s">
        <v>1843</v>
      </c>
      <c r="J462" s="119" t="s">
        <v>1844</v>
      </c>
      <c r="K462" s="109">
        <v>405039</v>
      </c>
    </row>
    <row r="463" spans="1:11" ht="30" x14ac:dyDescent="0.3">
      <c r="A463" s="19" t="s">
        <v>2519</v>
      </c>
      <c r="B463" s="29" t="s">
        <v>107</v>
      </c>
      <c r="C463" s="18" t="s">
        <v>108</v>
      </c>
      <c r="D463" s="22" t="s">
        <v>108</v>
      </c>
      <c r="E463" s="19" t="s">
        <v>25</v>
      </c>
      <c r="F463" s="135">
        <v>6190086</v>
      </c>
      <c r="G463" s="137">
        <v>43699</v>
      </c>
      <c r="H463" s="128" t="s">
        <v>1846</v>
      </c>
      <c r="I463" s="128" t="s">
        <v>438</v>
      </c>
      <c r="J463" s="119" t="s">
        <v>439</v>
      </c>
      <c r="K463" s="109">
        <v>302950</v>
      </c>
    </row>
    <row r="464" spans="1:11" ht="30" x14ac:dyDescent="0.3">
      <c r="A464" s="19" t="s">
        <v>2519</v>
      </c>
      <c r="B464" s="29" t="s">
        <v>107</v>
      </c>
      <c r="C464" s="18" t="s">
        <v>108</v>
      </c>
      <c r="D464" s="22" t="s">
        <v>108</v>
      </c>
      <c r="E464" s="19" t="s">
        <v>25</v>
      </c>
      <c r="F464" s="135">
        <v>6190087</v>
      </c>
      <c r="G464" s="137">
        <v>43699</v>
      </c>
      <c r="H464" s="128" t="s">
        <v>1847</v>
      </c>
      <c r="I464" s="128" t="s">
        <v>187</v>
      </c>
      <c r="J464" s="119" t="s">
        <v>1848</v>
      </c>
      <c r="K464" s="109">
        <v>72730</v>
      </c>
    </row>
    <row r="465" spans="1:11" ht="30" x14ac:dyDescent="0.3">
      <c r="A465" s="19" t="s">
        <v>2519</v>
      </c>
      <c r="B465" s="29" t="s">
        <v>107</v>
      </c>
      <c r="C465" s="18" t="s">
        <v>108</v>
      </c>
      <c r="D465" s="22" t="s">
        <v>108</v>
      </c>
      <c r="E465" s="19" t="s">
        <v>25</v>
      </c>
      <c r="F465" s="135">
        <v>6190088</v>
      </c>
      <c r="G465" s="137">
        <v>43699</v>
      </c>
      <c r="H465" s="128" t="s">
        <v>1849</v>
      </c>
      <c r="I465" s="128" t="s">
        <v>1850</v>
      </c>
      <c r="J465" s="119" t="s">
        <v>1851</v>
      </c>
      <c r="K465" s="109">
        <v>113681</v>
      </c>
    </row>
    <row r="466" spans="1:11" x14ac:dyDescent="0.3">
      <c r="A466" s="19" t="s">
        <v>2519</v>
      </c>
      <c r="B466" s="29" t="s">
        <v>107</v>
      </c>
      <c r="C466" s="18" t="s">
        <v>108</v>
      </c>
      <c r="D466" s="22" t="s">
        <v>108</v>
      </c>
      <c r="E466" s="19" t="s">
        <v>25</v>
      </c>
      <c r="F466" s="135">
        <v>6190089</v>
      </c>
      <c r="G466" s="137">
        <v>43699</v>
      </c>
      <c r="H466" s="128" t="s">
        <v>1852</v>
      </c>
      <c r="I466" s="128" t="s">
        <v>1853</v>
      </c>
      <c r="J466" s="119" t="s">
        <v>1854</v>
      </c>
      <c r="K466" s="109">
        <v>127915</v>
      </c>
    </row>
    <row r="467" spans="1:11" x14ac:dyDescent="0.3">
      <c r="A467" s="19" t="s">
        <v>2519</v>
      </c>
      <c r="B467" s="29" t="s">
        <v>107</v>
      </c>
      <c r="C467" s="18" t="s">
        <v>108</v>
      </c>
      <c r="D467" s="22" t="s">
        <v>108</v>
      </c>
      <c r="E467" s="19" t="s">
        <v>25</v>
      </c>
      <c r="F467" s="135">
        <v>6190090</v>
      </c>
      <c r="G467" s="137">
        <v>43699</v>
      </c>
      <c r="H467" s="128" t="s">
        <v>1855</v>
      </c>
      <c r="I467" s="128" t="s">
        <v>438</v>
      </c>
      <c r="J467" s="119" t="s">
        <v>439</v>
      </c>
      <c r="K467" s="109">
        <v>151475</v>
      </c>
    </row>
    <row r="468" spans="1:11" ht="45" x14ac:dyDescent="0.3">
      <c r="A468" s="19" t="s">
        <v>2519</v>
      </c>
      <c r="B468" s="29" t="s">
        <v>138</v>
      </c>
      <c r="C468" s="18" t="s">
        <v>108</v>
      </c>
      <c r="D468" s="22" t="s">
        <v>108</v>
      </c>
      <c r="E468" s="24" t="s">
        <v>24</v>
      </c>
      <c r="F468" s="135">
        <v>6190511</v>
      </c>
      <c r="G468" s="137">
        <v>43700</v>
      </c>
      <c r="H468" s="128" t="s">
        <v>1856</v>
      </c>
      <c r="I468" s="128" t="s">
        <v>1857</v>
      </c>
      <c r="J468" s="119" t="s">
        <v>1858</v>
      </c>
      <c r="K468" s="109" t="s">
        <v>1797</v>
      </c>
    </row>
    <row r="469" spans="1:11" ht="15.75" x14ac:dyDescent="0.35">
      <c r="A469" s="19" t="s">
        <v>2519</v>
      </c>
      <c r="B469" s="128" t="s">
        <v>154</v>
      </c>
      <c r="C469" s="80" t="s">
        <v>1859</v>
      </c>
      <c r="D469" s="30">
        <v>43700</v>
      </c>
      <c r="E469" s="24" t="s">
        <v>24</v>
      </c>
      <c r="F469" s="135">
        <v>6190512</v>
      </c>
      <c r="G469" s="137">
        <v>43700</v>
      </c>
      <c r="H469" s="128" t="s">
        <v>1860</v>
      </c>
      <c r="I469" s="128" t="s">
        <v>1861</v>
      </c>
      <c r="J469" s="119" t="s">
        <v>1862</v>
      </c>
      <c r="K469" s="109">
        <v>3884874</v>
      </c>
    </row>
    <row r="470" spans="1:11" x14ac:dyDescent="0.3">
      <c r="A470" s="19" t="s">
        <v>2519</v>
      </c>
      <c r="B470" s="24" t="s">
        <v>13</v>
      </c>
      <c r="C470" s="18" t="s">
        <v>108</v>
      </c>
      <c r="D470" s="22" t="s">
        <v>108</v>
      </c>
      <c r="E470" s="24" t="s">
        <v>24</v>
      </c>
      <c r="F470" s="135">
        <v>6190513</v>
      </c>
      <c r="G470" s="137">
        <v>43703</v>
      </c>
      <c r="H470" s="128" t="s">
        <v>1863</v>
      </c>
      <c r="I470" s="128" t="s">
        <v>1818</v>
      </c>
      <c r="J470" s="119" t="s">
        <v>1819</v>
      </c>
      <c r="K470" s="109">
        <v>83300</v>
      </c>
    </row>
    <row r="471" spans="1:11" x14ac:dyDescent="0.3">
      <c r="A471" s="19" t="s">
        <v>2519</v>
      </c>
      <c r="B471" s="24" t="s">
        <v>13</v>
      </c>
      <c r="C471" s="18" t="s">
        <v>108</v>
      </c>
      <c r="D471" s="22" t="s">
        <v>108</v>
      </c>
      <c r="E471" s="24" t="s">
        <v>24</v>
      </c>
      <c r="F471" s="135">
        <v>6190515</v>
      </c>
      <c r="G471" s="137">
        <v>43703</v>
      </c>
      <c r="H471" s="128" t="s">
        <v>1864</v>
      </c>
      <c r="I471" s="128" t="s">
        <v>1824</v>
      </c>
      <c r="J471" s="119" t="s">
        <v>1825</v>
      </c>
      <c r="K471" s="109">
        <v>27778</v>
      </c>
    </row>
    <row r="472" spans="1:11" ht="30" x14ac:dyDescent="0.35">
      <c r="A472" s="19" t="s">
        <v>2519</v>
      </c>
      <c r="B472" s="128" t="s">
        <v>154</v>
      </c>
      <c r="C472" s="80" t="s">
        <v>1865</v>
      </c>
      <c r="D472" s="30">
        <v>43704</v>
      </c>
      <c r="E472" s="19" t="s">
        <v>25</v>
      </c>
      <c r="F472" s="135">
        <v>6190091</v>
      </c>
      <c r="G472" s="137">
        <v>43706</v>
      </c>
      <c r="H472" s="128" t="s">
        <v>1866</v>
      </c>
      <c r="I472" s="128" t="s">
        <v>1867</v>
      </c>
      <c r="J472" s="119" t="s">
        <v>1868</v>
      </c>
      <c r="K472" s="109">
        <v>4724300</v>
      </c>
    </row>
    <row r="473" spans="1:11" x14ac:dyDescent="0.3">
      <c r="A473" s="19" t="s">
        <v>2519</v>
      </c>
      <c r="B473" s="24" t="s">
        <v>13</v>
      </c>
      <c r="C473" s="18" t="s">
        <v>108</v>
      </c>
      <c r="D473" s="22" t="s">
        <v>108</v>
      </c>
      <c r="E473" s="24" t="s">
        <v>24</v>
      </c>
      <c r="F473" s="135">
        <v>6190518</v>
      </c>
      <c r="G473" s="137">
        <v>43706</v>
      </c>
      <c r="H473" s="128" t="s">
        <v>1869</v>
      </c>
      <c r="I473" s="128" t="s">
        <v>1870</v>
      </c>
      <c r="J473" s="119" t="s">
        <v>1871</v>
      </c>
      <c r="K473" s="109">
        <v>283352</v>
      </c>
    </row>
    <row r="474" spans="1:11" ht="45" x14ac:dyDescent="0.3">
      <c r="A474" s="19" t="s">
        <v>2519</v>
      </c>
      <c r="B474" s="24" t="s">
        <v>13</v>
      </c>
      <c r="C474" s="18" t="s">
        <v>108</v>
      </c>
      <c r="D474" s="22" t="s">
        <v>108</v>
      </c>
      <c r="E474" s="24" t="s">
        <v>24</v>
      </c>
      <c r="F474" s="135">
        <v>6190520</v>
      </c>
      <c r="G474" s="137">
        <v>43707</v>
      </c>
      <c r="H474" s="128" t="s">
        <v>1872</v>
      </c>
      <c r="I474" s="128" t="s">
        <v>1873</v>
      </c>
      <c r="J474" s="119" t="s">
        <v>1874</v>
      </c>
      <c r="K474" s="109">
        <v>1000000</v>
      </c>
    </row>
    <row r="475" spans="1:11" ht="60" x14ac:dyDescent="0.3">
      <c r="A475" s="19" t="s">
        <v>2508</v>
      </c>
      <c r="B475" s="24" t="s">
        <v>13</v>
      </c>
      <c r="C475" s="18" t="s">
        <v>108</v>
      </c>
      <c r="D475" s="22" t="s">
        <v>108</v>
      </c>
      <c r="E475" s="24" t="s">
        <v>24</v>
      </c>
      <c r="F475" s="75">
        <v>7190180</v>
      </c>
      <c r="G475" s="137">
        <v>43686</v>
      </c>
      <c r="H475" s="24" t="s">
        <v>266</v>
      </c>
      <c r="I475" s="24" t="s">
        <v>267</v>
      </c>
      <c r="J475" s="97" t="s">
        <v>268</v>
      </c>
      <c r="K475" s="96">
        <v>251090</v>
      </c>
    </row>
    <row r="476" spans="1:11" ht="30" x14ac:dyDescent="0.3">
      <c r="A476" s="19" t="s">
        <v>2508</v>
      </c>
      <c r="B476" s="29" t="s">
        <v>107</v>
      </c>
      <c r="C476" s="18" t="s">
        <v>108</v>
      </c>
      <c r="D476" s="22" t="s">
        <v>108</v>
      </c>
      <c r="E476" s="24" t="s">
        <v>24</v>
      </c>
      <c r="F476" s="75">
        <v>7190181</v>
      </c>
      <c r="G476" s="137">
        <v>43689</v>
      </c>
      <c r="H476" s="24" t="s">
        <v>269</v>
      </c>
      <c r="I476" s="24" t="s">
        <v>270</v>
      </c>
      <c r="J476" s="97" t="s">
        <v>271</v>
      </c>
      <c r="K476" s="96">
        <v>698836</v>
      </c>
    </row>
    <row r="477" spans="1:11" x14ac:dyDescent="0.3">
      <c r="A477" s="19" t="s">
        <v>2508</v>
      </c>
      <c r="B477" s="29" t="s">
        <v>107</v>
      </c>
      <c r="C477" s="18" t="s">
        <v>108</v>
      </c>
      <c r="D477" s="22" t="s">
        <v>108</v>
      </c>
      <c r="E477" s="19" t="s">
        <v>25</v>
      </c>
      <c r="F477" s="75">
        <v>7190078</v>
      </c>
      <c r="G477" s="137">
        <v>43689</v>
      </c>
      <c r="H477" s="24" t="s">
        <v>272</v>
      </c>
      <c r="I477" s="24" t="s">
        <v>273</v>
      </c>
      <c r="J477" s="97" t="s">
        <v>274</v>
      </c>
      <c r="K477" s="96">
        <v>166767</v>
      </c>
    </row>
    <row r="478" spans="1:11" ht="30" x14ac:dyDescent="0.3">
      <c r="A478" s="19" t="s">
        <v>2508</v>
      </c>
      <c r="B478" s="24" t="s">
        <v>13</v>
      </c>
      <c r="C478" s="18" t="s">
        <v>108</v>
      </c>
      <c r="D478" s="22" t="s">
        <v>108</v>
      </c>
      <c r="E478" s="24" t="s">
        <v>24</v>
      </c>
      <c r="F478" s="75">
        <v>7190182</v>
      </c>
      <c r="G478" s="137">
        <v>43689</v>
      </c>
      <c r="H478" s="24" t="s">
        <v>275</v>
      </c>
      <c r="I478" s="24" t="s">
        <v>276</v>
      </c>
      <c r="J478" s="97" t="s">
        <v>277</v>
      </c>
      <c r="K478" s="96">
        <v>34500</v>
      </c>
    </row>
    <row r="479" spans="1:11" x14ac:dyDescent="0.3">
      <c r="A479" s="19" t="s">
        <v>2508</v>
      </c>
      <c r="B479" s="24" t="s">
        <v>13</v>
      </c>
      <c r="C479" s="18" t="s">
        <v>108</v>
      </c>
      <c r="D479" s="22" t="s">
        <v>108</v>
      </c>
      <c r="E479" s="24" t="s">
        <v>24</v>
      </c>
      <c r="F479" s="75">
        <v>7190183</v>
      </c>
      <c r="G479" s="137">
        <v>43689</v>
      </c>
      <c r="H479" s="24" t="s">
        <v>278</v>
      </c>
      <c r="I479" s="24" t="s">
        <v>276</v>
      </c>
      <c r="J479" s="97" t="s">
        <v>277</v>
      </c>
      <c r="K479" s="96">
        <v>30000</v>
      </c>
    </row>
    <row r="480" spans="1:11" x14ac:dyDescent="0.3">
      <c r="A480" s="19" t="s">
        <v>2508</v>
      </c>
      <c r="B480" s="24" t="s">
        <v>13</v>
      </c>
      <c r="C480" s="18" t="s">
        <v>108</v>
      </c>
      <c r="D480" s="22" t="s">
        <v>108</v>
      </c>
      <c r="E480" s="24" t="s">
        <v>24</v>
      </c>
      <c r="F480" s="75">
        <v>7190184</v>
      </c>
      <c r="G480" s="137">
        <v>43689</v>
      </c>
      <c r="H480" s="24" t="s">
        <v>279</v>
      </c>
      <c r="I480" s="24" t="s">
        <v>280</v>
      </c>
      <c r="J480" s="97" t="s">
        <v>281</v>
      </c>
      <c r="K480" s="96">
        <v>295834</v>
      </c>
    </row>
    <row r="481" spans="1:11" ht="30" x14ac:dyDescent="0.3">
      <c r="A481" s="19" t="s">
        <v>2508</v>
      </c>
      <c r="B481" s="24" t="s">
        <v>13</v>
      </c>
      <c r="C481" s="18" t="s">
        <v>108</v>
      </c>
      <c r="D481" s="22" t="s">
        <v>108</v>
      </c>
      <c r="E481" s="24" t="s">
        <v>24</v>
      </c>
      <c r="F481" s="75">
        <v>7190185</v>
      </c>
      <c r="G481" s="137">
        <v>43689</v>
      </c>
      <c r="H481" s="24" t="s">
        <v>282</v>
      </c>
      <c r="I481" s="24" t="s">
        <v>280</v>
      </c>
      <c r="J481" s="97" t="s">
        <v>281</v>
      </c>
      <c r="K481" s="96">
        <v>69020</v>
      </c>
    </row>
    <row r="482" spans="1:11" x14ac:dyDescent="0.3">
      <c r="A482" s="19" t="s">
        <v>2508</v>
      </c>
      <c r="B482" s="24" t="s">
        <v>13</v>
      </c>
      <c r="C482" s="18" t="s">
        <v>108</v>
      </c>
      <c r="D482" s="22" t="s">
        <v>108</v>
      </c>
      <c r="E482" s="24" t="s">
        <v>24</v>
      </c>
      <c r="F482" s="75">
        <v>7190186</v>
      </c>
      <c r="G482" s="137">
        <v>43689</v>
      </c>
      <c r="H482" s="24" t="s">
        <v>283</v>
      </c>
      <c r="I482" s="24" t="s">
        <v>280</v>
      </c>
      <c r="J482" s="97" t="s">
        <v>281</v>
      </c>
      <c r="K482" s="96">
        <v>57120</v>
      </c>
    </row>
    <row r="483" spans="1:11" x14ac:dyDescent="0.3">
      <c r="A483" s="19" t="s">
        <v>2508</v>
      </c>
      <c r="B483" s="24" t="s">
        <v>13</v>
      </c>
      <c r="C483" s="18" t="s">
        <v>108</v>
      </c>
      <c r="D483" s="22" t="s">
        <v>108</v>
      </c>
      <c r="E483" s="19" t="s">
        <v>25</v>
      </c>
      <c r="F483" s="75">
        <v>7190079</v>
      </c>
      <c r="G483" s="137">
        <v>43689</v>
      </c>
      <c r="H483" s="24" t="s">
        <v>284</v>
      </c>
      <c r="I483" s="24" t="s">
        <v>285</v>
      </c>
      <c r="J483" s="97" t="s">
        <v>286</v>
      </c>
      <c r="K483" s="96">
        <v>301070</v>
      </c>
    </row>
    <row r="484" spans="1:11" x14ac:dyDescent="0.3">
      <c r="A484" s="19" t="s">
        <v>2508</v>
      </c>
      <c r="B484" s="24" t="s">
        <v>13</v>
      </c>
      <c r="C484" s="18" t="s">
        <v>108</v>
      </c>
      <c r="D484" s="22" t="s">
        <v>108</v>
      </c>
      <c r="E484" s="24" t="s">
        <v>24</v>
      </c>
      <c r="F484" s="75">
        <v>7190187</v>
      </c>
      <c r="G484" s="137">
        <v>43696</v>
      </c>
      <c r="H484" s="24" t="s">
        <v>287</v>
      </c>
      <c r="I484" s="24" t="s">
        <v>288</v>
      </c>
      <c r="J484" s="97" t="s">
        <v>289</v>
      </c>
      <c r="K484" s="96">
        <v>142800</v>
      </c>
    </row>
    <row r="485" spans="1:11" ht="27.75" customHeight="1" x14ac:dyDescent="0.3">
      <c r="A485" s="19" t="s">
        <v>2508</v>
      </c>
      <c r="B485" s="29" t="s">
        <v>138</v>
      </c>
      <c r="C485" s="18" t="s">
        <v>108</v>
      </c>
      <c r="D485" s="22" t="s">
        <v>108</v>
      </c>
      <c r="E485" s="24" t="s">
        <v>24</v>
      </c>
      <c r="F485" s="75">
        <v>7190188</v>
      </c>
      <c r="G485" s="137">
        <v>43697</v>
      </c>
      <c r="H485" s="24" t="s">
        <v>290</v>
      </c>
      <c r="I485" s="24" t="s">
        <v>291</v>
      </c>
      <c r="J485" s="97" t="s">
        <v>292</v>
      </c>
      <c r="K485" s="96">
        <v>5140800</v>
      </c>
    </row>
    <row r="486" spans="1:11" ht="30" x14ac:dyDescent="0.35">
      <c r="A486" s="19" t="s">
        <v>2508</v>
      </c>
      <c r="B486" s="29" t="s">
        <v>251</v>
      </c>
      <c r="C486" s="32" t="s">
        <v>293</v>
      </c>
      <c r="D486" s="34">
        <v>43385</v>
      </c>
      <c r="E486" s="24" t="s">
        <v>24</v>
      </c>
      <c r="F486" s="75">
        <v>7190189</v>
      </c>
      <c r="G486" s="137">
        <v>43697</v>
      </c>
      <c r="H486" s="24" t="s">
        <v>2531</v>
      </c>
      <c r="I486" s="24" t="s">
        <v>294</v>
      </c>
      <c r="J486" s="97" t="s">
        <v>295</v>
      </c>
      <c r="K486" s="96">
        <v>167840</v>
      </c>
    </row>
    <row r="487" spans="1:11" ht="30" x14ac:dyDescent="0.35">
      <c r="A487" s="19" t="s">
        <v>2508</v>
      </c>
      <c r="B487" s="29" t="s">
        <v>251</v>
      </c>
      <c r="C487" s="32" t="s">
        <v>293</v>
      </c>
      <c r="D487" s="34">
        <v>43385</v>
      </c>
      <c r="E487" s="24" t="s">
        <v>24</v>
      </c>
      <c r="F487" s="75">
        <v>7190190</v>
      </c>
      <c r="G487" s="137">
        <v>43697</v>
      </c>
      <c r="H487" s="24" t="s">
        <v>2532</v>
      </c>
      <c r="I487" s="24" t="s">
        <v>294</v>
      </c>
      <c r="J487" s="97" t="s">
        <v>295</v>
      </c>
      <c r="K487" s="96">
        <v>167840</v>
      </c>
    </row>
    <row r="488" spans="1:11" ht="30" x14ac:dyDescent="0.35">
      <c r="A488" s="19" t="s">
        <v>2508</v>
      </c>
      <c r="B488" s="29" t="s">
        <v>251</v>
      </c>
      <c r="C488" s="32" t="s">
        <v>293</v>
      </c>
      <c r="D488" s="34">
        <v>43385</v>
      </c>
      <c r="E488" s="24" t="s">
        <v>24</v>
      </c>
      <c r="F488" s="75">
        <v>7190191</v>
      </c>
      <c r="G488" s="137">
        <v>43697</v>
      </c>
      <c r="H488" s="24" t="s">
        <v>2533</v>
      </c>
      <c r="I488" s="24" t="s">
        <v>294</v>
      </c>
      <c r="J488" s="97" t="s">
        <v>295</v>
      </c>
      <c r="K488" s="96">
        <v>167840</v>
      </c>
    </row>
    <row r="489" spans="1:11" ht="30" x14ac:dyDescent="0.35">
      <c r="A489" s="19" t="s">
        <v>2508</v>
      </c>
      <c r="B489" s="29" t="s">
        <v>251</v>
      </c>
      <c r="C489" s="32" t="s">
        <v>293</v>
      </c>
      <c r="D489" s="34">
        <v>43385</v>
      </c>
      <c r="E489" s="24" t="s">
        <v>24</v>
      </c>
      <c r="F489" s="75">
        <v>7190192</v>
      </c>
      <c r="G489" s="137">
        <v>43697</v>
      </c>
      <c r="H489" s="24" t="s">
        <v>2534</v>
      </c>
      <c r="I489" s="24" t="s">
        <v>294</v>
      </c>
      <c r="J489" s="97" t="s">
        <v>295</v>
      </c>
      <c r="K489" s="96">
        <v>167840</v>
      </c>
    </row>
    <row r="490" spans="1:11" ht="30" x14ac:dyDescent="0.35">
      <c r="A490" s="19" t="s">
        <v>2508</v>
      </c>
      <c r="B490" s="29" t="s">
        <v>251</v>
      </c>
      <c r="C490" s="32" t="s">
        <v>293</v>
      </c>
      <c r="D490" s="34">
        <v>43385</v>
      </c>
      <c r="E490" s="24" t="s">
        <v>24</v>
      </c>
      <c r="F490" s="75">
        <v>7190193</v>
      </c>
      <c r="G490" s="137">
        <v>43697</v>
      </c>
      <c r="H490" s="24" t="s">
        <v>2535</v>
      </c>
      <c r="I490" s="24" t="s">
        <v>294</v>
      </c>
      <c r="J490" s="97" t="s">
        <v>295</v>
      </c>
      <c r="K490" s="96">
        <v>167840</v>
      </c>
    </row>
    <row r="491" spans="1:11" ht="30" x14ac:dyDescent="0.35">
      <c r="A491" s="19" t="s">
        <v>2508</v>
      </c>
      <c r="B491" s="29" t="s">
        <v>251</v>
      </c>
      <c r="C491" s="32" t="s">
        <v>293</v>
      </c>
      <c r="D491" s="34">
        <v>43385</v>
      </c>
      <c r="E491" s="24" t="s">
        <v>24</v>
      </c>
      <c r="F491" s="75">
        <v>7190194</v>
      </c>
      <c r="G491" s="137">
        <v>43697</v>
      </c>
      <c r="H491" s="24" t="s">
        <v>2536</v>
      </c>
      <c r="I491" s="24" t="s">
        <v>294</v>
      </c>
      <c r="J491" s="97" t="s">
        <v>295</v>
      </c>
      <c r="K491" s="96">
        <v>167840</v>
      </c>
    </row>
    <row r="492" spans="1:11" ht="30" x14ac:dyDescent="0.35">
      <c r="A492" s="19" t="s">
        <v>2508</v>
      </c>
      <c r="B492" s="29" t="s">
        <v>251</v>
      </c>
      <c r="C492" s="32" t="s">
        <v>293</v>
      </c>
      <c r="D492" s="34">
        <v>43385</v>
      </c>
      <c r="E492" s="24" t="s">
        <v>24</v>
      </c>
      <c r="F492" s="75">
        <v>7190195</v>
      </c>
      <c r="G492" s="137">
        <v>43697</v>
      </c>
      <c r="H492" s="24" t="s">
        <v>2537</v>
      </c>
      <c r="I492" s="24" t="s">
        <v>294</v>
      </c>
      <c r="J492" s="97" t="s">
        <v>295</v>
      </c>
      <c r="K492" s="96">
        <v>167840</v>
      </c>
    </row>
    <row r="493" spans="1:11" ht="30" x14ac:dyDescent="0.35">
      <c r="A493" s="19" t="s">
        <v>2508</v>
      </c>
      <c r="B493" s="29" t="s">
        <v>251</v>
      </c>
      <c r="C493" s="32" t="s">
        <v>293</v>
      </c>
      <c r="D493" s="34">
        <v>43385</v>
      </c>
      <c r="E493" s="24" t="s">
        <v>24</v>
      </c>
      <c r="F493" s="75">
        <v>7190196</v>
      </c>
      <c r="G493" s="137">
        <v>43697</v>
      </c>
      <c r="H493" s="24" t="s">
        <v>2538</v>
      </c>
      <c r="I493" s="24" t="s">
        <v>294</v>
      </c>
      <c r="J493" s="97" t="s">
        <v>295</v>
      </c>
      <c r="K493" s="96">
        <v>167840</v>
      </c>
    </row>
    <row r="494" spans="1:11" ht="30" x14ac:dyDescent="0.35">
      <c r="A494" s="19" t="s">
        <v>2508</v>
      </c>
      <c r="B494" s="29" t="s">
        <v>251</v>
      </c>
      <c r="C494" s="32" t="s">
        <v>293</v>
      </c>
      <c r="D494" s="34">
        <v>43385</v>
      </c>
      <c r="E494" s="24" t="s">
        <v>24</v>
      </c>
      <c r="F494" s="75">
        <v>7190197</v>
      </c>
      <c r="G494" s="137">
        <v>43697</v>
      </c>
      <c r="H494" s="24" t="s">
        <v>2539</v>
      </c>
      <c r="I494" s="24" t="s">
        <v>294</v>
      </c>
      <c r="J494" s="97" t="s">
        <v>295</v>
      </c>
      <c r="K494" s="96">
        <v>167840</v>
      </c>
    </row>
    <row r="495" spans="1:11" ht="30" x14ac:dyDescent="0.35">
      <c r="A495" s="19" t="s">
        <v>2508</v>
      </c>
      <c r="B495" s="29" t="s">
        <v>251</v>
      </c>
      <c r="C495" s="32" t="s">
        <v>293</v>
      </c>
      <c r="D495" s="34">
        <v>43385</v>
      </c>
      <c r="E495" s="24" t="s">
        <v>24</v>
      </c>
      <c r="F495" s="75">
        <v>7190198</v>
      </c>
      <c r="G495" s="137">
        <v>43697</v>
      </c>
      <c r="H495" s="24" t="s">
        <v>2540</v>
      </c>
      <c r="I495" s="24" t="s">
        <v>294</v>
      </c>
      <c r="J495" s="97" t="s">
        <v>295</v>
      </c>
      <c r="K495" s="96">
        <v>167840</v>
      </c>
    </row>
    <row r="496" spans="1:11" ht="30" x14ac:dyDescent="0.35">
      <c r="A496" s="19" t="s">
        <v>2508</v>
      </c>
      <c r="B496" s="29" t="s">
        <v>251</v>
      </c>
      <c r="C496" s="32" t="s">
        <v>293</v>
      </c>
      <c r="D496" s="34">
        <v>43385</v>
      </c>
      <c r="E496" s="24" t="s">
        <v>24</v>
      </c>
      <c r="F496" s="75">
        <v>7190199</v>
      </c>
      <c r="G496" s="137">
        <v>43697</v>
      </c>
      <c r="H496" s="24" t="s">
        <v>2541</v>
      </c>
      <c r="I496" s="24" t="s">
        <v>296</v>
      </c>
      <c r="J496" s="97" t="s">
        <v>297</v>
      </c>
      <c r="K496" s="96">
        <v>167796</v>
      </c>
    </row>
    <row r="497" spans="1:11" ht="30" x14ac:dyDescent="0.3">
      <c r="A497" s="19" t="s">
        <v>2508</v>
      </c>
      <c r="B497" s="24" t="s">
        <v>13</v>
      </c>
      <c r="C497" s="18" t="s">
        <v>108</v>
      </c>
      <c r="D497" s="22" t="s">
        <v>108</v>
      </c>
      <c r="E497" s="24" t="s">
        <v>24</v>
      </c>
      <c r="F497" s="75">
        <v>7190200</v>
      </c>
      <c r="G497" s="137">
        <v>43699</v>
      </c>
      <c r="H497" s="24" t="s">
        <v>298</v>
      </c>
      <c r="I497" s="24" t="s">
        <v>276</v>
      </c>
      <c r="J497" s="97" t="s">
        <v>277</v>
      </c>
      <c r="K497" s="96">
        <v>130900</v>
      </c>
    </row>
    <row r="498" spans="1:11" x14ac:dyDescent="0.3">
      <c r="A498" s="19" t="s">
        <v>2508</v>
      </c>
      <c r="B498" s="24" t="s">
        <v>13</v>
      </c>
      <c r="C498" s="18" t="s">
        <v>108</v>
      </c>
      <c r="D498" s="22" t="s">
        <v>108</v>
      </c>
      <c r="E498" s="24" t="s">
        <v>24</v>
      </c>
      <c r="F498" s="75">
        <v>7190201</v>
      </c>
      <c r="G498" s="137">
        <v>43699</v>
      </c>
      <c r="H498" s="24" t="s">
        <v>299</v>
      </c>
      <c r="I498" s="24" t="s">
        <v>276</v>
      </c>
      <c r="J498" s="97" t="s">
        <v>277</v>
      </c>
      <c r="K498" s="96">
        <v>280543</v>
      </c>
    </row>
    <row r="499" spans="1:11" x14ac:dyDescent="0.3">
      <c r="A499" s="19" t="s">
        <v>2508</v>
      </c>
      <c r="B499" s="29" t="s">
        <v>107</v>
      </c>
      <c r="C499" s="18" t="s">
        <v>108</v>
      </c>
      <c r="D499" s="22" t="s">
        <v>108</v>
      </c>
      <c r="E499" s="19" t="s">
        <v>25</v>
      </c>
      <c r="F499" s="75">
        <v>7190080</v>
      </c>
      <c r="G499" s="137">
        <v>43700</v>
      </c>
      <c r="H499" s="24" t="s">
        <v>300</v>
      </c>
      <c r="I499" s="24" t="s">
        <v>301</v>
      </c>
      <c r="J499" s="97" t="s">
        <v>302</v>
      </c>
      <c r="K499" s="96">
        <v>629624</v>
      </c>
    </row>
    <row r="500" spans="1:11" x14ac:dyDescent="0.3">
      <c r="A500" s="19" t="s">
        <v>2508</v>
      </c>
      <c r="B500" s="29" t="s">
        <v>107</v>
      </c>
      <c r="C500" s="18" t="s">
        <v>108</v>
      </c>
      <c r="D500" s="22" t="s">
        <v>108</v>
      </c>
      <c r="E500" s="19" t="s">
        <v>25</v>
      </c>
      <c r="F500" s="75">
        <v>7190081</v>
      </c>
      <c r="G500" s="137">
        <v>43700</v>
      </c>
      <c r="H500" s="24" t="s">
        <v>303</v>
      </c>
      <c r="I500" s="24" t="s">
        <v>301</v>
      </c>
      <c r="J500" s="97" t="s">
        <v>302</v>
      </c>
      <c r="K500" s="96">
        <v>219112</v>
      </c>
    </row>
    <row r="501" spans="1:11" x14ac:dyDescent="0.3">
      <c r="A501" s="19" t="s">
        <v>2508</v>
      </c>
      <c r="B501" s="29" t="s">
        <v>107</v>
      </c>
      <c r="C501" s="18" t="s">
        <v>108</v>
      </c>
      <c r="D501" s="22" t="s">
        <v>108</v>
      </c>
      <c r="E501" s="19" t="s">
        <v>25</v>
      </c>
      <c r="F501" s="75">
        <v>7190082</v>
      </c>
      <c r="G501" s="137">
        <v>43700</v>
      </c>
      <c r="H501" s="24" t="s">
        <v>304</v>
      </c>
      <c r="I501" s="24" t="s">
        <v>305</v>
      </c>
      <c r="J501" s="97" t="s">
        <v>306</v>
      </c>
      <c r="K501" s="96">
        <v>61322</v>
      </c>
    </row>
    <row r="502" spans="1:11" x14ac:dyDescent="0.3">
      <c r="A502" s="19" t="s">
        <v>2508</v>
      </c>
      <c r="B502" s="29" t="s">
        <v>107</v>
      </c>
      <c r="C502" s="18" t="s">
        <v>108</v>
      </c>
      <c r="D502" s="22" t="s">
        <v>108</v>
      </c>
      <c r="E502" s="19" t="s">
        <v>25</v>
      </c>
      <c r="F502" s="75">
        <v>7190083</v>
      </c>
      <c r="G502" s="137">
        <v>43700</v>
      </c>
      <c r="H502" s="24" t="s">
        <v>307</v>
      </c>
      <c r="I502" s="24" t="s">
        <v>308</v>
      </c>
      <c r="J502" s="97" t="s">
        <v>309</v>
      </c>
      <c r="K502" s="96">
        <v>11542</v>
      </c>
    </row>
    <row r="503" spans="1:11" x14ac:dyDescent="0.3">
      <c r="A503" s="19" t="s">
        <v>2508</v>
      </c>
      <c r="B503" s="29" t="s">
        <v>107</v>
      </c>
      <c r="C503" s="18" t="s">
        <v>108</v>
      </c>
      <c r="D503" s="22" t="s">
        <v>108</v>
      </c>
      <c r="E503" s="19" t="s">
        <v>25</v>
      </c>
      <c r="F503" s="75">
        <v>7190084</v>
      </c>
      <c r="G503" s="137">
        <v>43700</v>
      </c>
      <c r="H503" s="24" t="s">
        <v>310</v>
      </c>
      <c r="I503" s="24" t="s">
        <v>311</v>
      </c>
      <c r="J503" s="97" t="s">
        <v>312</v>
      </c>
      <c r="K503" s="96">
        <v>1176439</v>
      </c>
    </row>
    <row r="504" spans="1:11" ht="30" x14ac:dyDescent="0.35">
      <c r="A504" s="19" t="s">
        <v>2508</v>
      </c>
      <c r="B504" s="29" t="s">
        <v>251</v>
      </c>
      <c r="C504" s="32" t="s">
        <v>293</v>
      </c>
      <c r="D504" s="34">
        <v>43385</v>
      </c>
      <c r="E504" s="24" t="s">
        <v>24</v>
      </c>
      <c r="F504" s="75">
        <v>7190202</v>
      </c>
      <c r="G504" s="137">
        <v>43703</v>
      </c>
      <c r="H504" s="24" t="s">
        <v>2542</v>
      </c>
      <c r="I504" s="24" t="s">
        <v>313</v>
      </c>
      <c r="J504" s="97" t="s">
        <v>314</v>
      </c>
      <c r="K504" s="96">
        <v>167904</v>
      </c>
    </row>
    <row r="505" spans="1:11" ht="30" x14ac:dyDescent="0.3">
      <c r="A505" s="19" t="s">
        <v>2508</v>
      </c>
      <c r="B505" s="24" t="s">
        <v>13</v>
      </c>
      <c r="C505" s="18" t="s">
        <v>108</v>
      </c>
      <c r="D505" s="22" t="s">
        <v>108</v>
      </c>
      <c r="E505" s="24" t="s">
        <v>24</v>
      </c>
      <c r="F505" s="75">
        <v>7190203</v>
      </c>
      <c r="G505" s="137">
        <v>43704</v>
      </c>
      <c r="H505" s="24" t="s">
        <v>315</v>
      </c>
      <c r="I505" s="24" t="s">
        <v>316</v>
      </c>
      <c r="J505" s="97" t="s">
        <v>317</v>
      </c>
      <c r="K505" s="96">
        <v>194649</v>
      </c>
    </row>
    <row r="506" spans="1:11" ht="30" x14ac:dyDescent="0.3">
      <c r="A506" s="19" t="s">
        <v>2508</v>
      </c>
      <c r="B506" s="24" t="s">
        <v>13</v>
      </c>
      <c r="C506" s="18" t="s">
        <v>108</v>
      </c>
      <c r="D506" s="22" t="s">
        <v>108</v>
      </c>
      <c r="E506" s="24" t="s">
        <v>24</v>
      </c>
      <c r="F506" s="75">
        <v>7190204</v>
      </c>
      <c r="G506" s="137">
        <v>43704</v>
      </c>
      <c r="H506" s="24" t="s">
        <v>318</v>
      </c>
      <c r="I506" s="24" t="s">
        <v>319</v>
      </c>
      <c r="J506" s="97" t="s">
        <v>320</v>
      </c>
      <c r="K506" s="96">
        <v>1330146</v>
      </c>
    </row>
    <row r="507" spans="1:11" x14ac:dyDescent="0.3">
      <c r="A507" s="19" t="s">
        <v>2508</v>
      </c>
      <c r="B507" s="29" t="s">
        <v>107</v>
      </c>
      <c r="C507" s="18" t="s">
        <v>108</v>
      </c>
      <c r="D507" s="22" t="s">
        <v>108</v>
      </c>
      <c r="E507" s="19" t="s">
        <v>25</v>
      </c>
      <c r="F507" s="75">
        <v>7190085</v>
      </c>
      <c r="G507" s="137">
        <v>43705</v>
      </c>
      <c r="H507" s="24" t="s">
        <v>321</v>
      </c>
      <c r="I507" s="24" t="s">
        <v>322</v>
      </c>
      <c r="J507" s="97" t="s">
        <v>323</v>
      </c>
      <c r="K507" s="96">
        <v>4174138</v>
      </c>
    </row>
    <row r="508" spans="1:11" x14ac:dyDescent="0.3">
      <c r="A508" s="19" t="s">
        <v>2508</v>
      </c>
      <c r="B508" s="29" t="s">
        <v>107</v>
      </c>
      <c r="C508" s="18" t="s">
        <v>108</v>
      </c>
      <c r="D508" s="22" t="s">
        <v>108</v>
      </c>
      <c r="E508" s="19" t="s">
        <v>25</v>
      </c>
      <c r="F508" s="75">
        <v>7190086</v>
      </c>
      <c r="G508" s="137">
        <v>43705</v>
      </c>
      <c r="H508" s="24" t="s">
        <v>324</v>
      </c>
      <c r="I508" s="24" t="s">
        <v>322</v>
      </c>
      <c r="J508" s="97" t="s">
        <v>323</v>
      </c>
      <c r="K508" s="96">
        <v>856479</v>
      </c>
    </row>
    <row r="509" spans="1:11" x14ac:dyDescent="0.3">
      <c r="A509" s="19" t="s">
        <v>2508</v>
      </c>
      <c r="B509" s="24" t="s">
        <v>13</v>
      </c>
      <c r="C509" s="18" t="s">
        <v>108</v>
      </c>
      <c r="D509" s="22" t="s">
        <v>108</v>
      </c>
      <c r="E509" s="19" t="s">
        <v>25</v>
      </c>
      <c r="F509" s="75">
        <v>7190087</v>
      </c>
      <c r="G509" s="137">
        <v>43705</v>
      </c>
      <c r="H509" s="24" t="s">
        <v>325</v>
      </c>
      <c r="I509" s="24" t="s">
        <v>326</v>
      </c>
      <c r="J509" s="97" t="s">
        <v>327</v>
      </c>
      <c r="K509" s="96">
        <v>437920</v>
      </c>
    </row>
    <row r="510" spans="1:11" x14ac:dyDescent="0.3">
      <c r="A510" s="19" t="s">
        <v>2508</v>
      </c>
      <c r="B510" s="24" t="s">
        <v>13</v>
      </c>
      <c r="C510" s="18" t="s">
        <v>108</v>
      </c>
      <c r="D510" s="22" t="s">
        <v>108</v>
      </c>
      <c r="E510" s="24" t="s">
        <v>24</v>
      </c>
      <c r="F510" s="75">
        <v>7190205</v>
      </c>
      <c r="G510" s="137">
        <v>43705</v>
      </c>
      <c r="H510" s="24" t="s">
        <v>328</v>
      </c>
      <c r="I510" s="24" t="s">
        <v>276</v>
      </c>
      <c r="J510" s="97" t="s">
        <v>277</v>
      </c>
      <c r="K510" s="96">
        <v>42840</v>
      </c>
    </row>
    <row r="511" spans="1:11" ht="30" x14ac:dyDescent="0.3">
      <c r="A511" s="19" t="s">
        <v>2508</v>
      </c>
      <c r="B511" s="29" t="s">
        <v>107</v>
      </c>
      <c r="C511" s="18" t="s">
        <v>108</v>
      </c>
      <c r="D511" s="22" t="s">
        <v>108</v>
      </c>
      <c r="E511" s="24" t="s">
        <v>24</v>
      </c>
      <c r="F511" s="75">
        <v>7190206</v>
      </c>
      <c r="G511" s="137">
        <v>43705</v>
      </c>
      <c r="H511" s="24" t="s">
        <v>329</v>
      </c>
      <c r="I511" s="24" t="s">
        <v>270</v>
      </c>
      <c r="J511" s="97" t="s">
        <v>271</v>
      </c>
      <c r="K511" s="96">
        <v>419815</v>
      </c>
    </row>
    <row r="512" spans="1:11" x14ac:dyDescent="0.3">
      <c r="A512" s="19" t="s">
        <v>2508</v>
      </c>
      <c r="B512" s="24" t="s">
        <v>13</v>
      </c>
      <c r="C512" s="18" t="s">
        <v>108</v>
      </c>
      <c r="D512" s="22" t="s">
        <v>108</v>
      </c>
      <c r="E512" s="24" t="s">
        <v>24</v>
      </c>
      <c r="F512" s="75">
        <v>7190208</v>
      </c>
      <c r="G512" s="137">
        <v>43707</v>
      </c>
      <c r="H512" s="24" t="s">
        <v>330</v>
      </c>
      <c r="I512" s="24" t="s">
        <v>276</v>
      </c>
      <c r="J512" s="97" t="s">
        <v>277</v>
      </c>
      <c r="K512" s="96">
        <v>61404</v>
      </c>
    </row>
    <row r="513" spans="1:11" x14ac:dyDescent="0.3">
      <c r="A513" s="19" t="s">
        <v>2508</v>
      </c>
      <c r="B513" s="24" t="s">
        <v>13</v>
      </c>
      <c r="C513" s="18" t="s">
        <v>108</v>
      </c>
      <c r="D513" s="22" t="s">
        <v>108</v>
      </c>
      <c r="E513" s="24" t="s">
        <v>24</v>
      </c>
      <c r="F513" s="75">
        <v>7190209</v>
      </c>
      <c r="G513" s="137">
        <v>43707</v>
      </c>
      <c r="H513" s="24" t="s">
        <v>331</v>
      </c>
      <c r="I513" s="24" t="s">
        <v>332</v>
      </c>
      <c r="J513" s="97" t="s">
        <v>333</v>
      </c>
      <c r="K513" s="96">
        <v>1130500</v>
      </c>
    </row>
    <row r="514" spans="1:11" ht="30" x14ac:dyDescent="0.35">
      <c r="A514" s="19" t="s">
        <v>2508</v>
      </c>
      <c r="B514" s="29" t="s">
        <v>133</v>
      </c>
      <c r="C514" s="33" t="s">
        <v>334</v>
      </c>
      <c r="D514" s="35">
        <v>43707</v>
      </c>
      <c r="E514" s="24" t="s">
        <v>24</v>
      </c>
      <c r="F514" s="75">
        <v>7190210</v>
      </c>
      <c r="G514" s="137">
        <v>43707</v>
      </c>
      <c r="H514" s="24" t="s">
        <v>335</v>
      </c>
      <c r="I514" s="24" t="s">
        <v>267</v>
      </c>
      <c r="J514" s="97" t="s">
        <v>268</v>
      </c>
      <c r="K514" s="96">
        <v>273700</v>
      </c>
    </row>
    <row r="515" spans="1:11" x14ac:dyDescent="0.3">
      <c r="A515" s="19" t="s">
        <v>2508</v>
      </c>
      <c r="B515" s="24" t="s">
        <v>13</v>
      </c>
      <c r="C515" s="18" t="s">
        <v>108</v>
      </c>
      <c r="D515" s="22" t="s">
        <v>108</v>
      </c>
      <c r="E515" s="24" t="s">
        <v>24</v>
      </c>
      <c r="F515" s="75">
        <v>7190211</v>
      </c>
      <c r="G515" s="137">
        <v>43707</v>
      </c>
      <c r="H515" s="24" t="s">
        <v>336</v>
      </c>
      <c r="I515" s="24" t="s">
        <v>276</v>
      </c>
      <c r="J515" s="97" t="s">
        <v>277</v>
      </c>
      <c r="K515" s="96">
        <v>349860</v>
      </c>
    </row>
    <row r="516" spans="1:11" ht="30" x14ac:dyDescent="0.35">
      <c r="A516" s="19" t="s">
        <v>2508</v>
      </c>
      <c r="B516" s="29" t="s">
        <v>251</v>
      </c>
      <c r="C516" s="18" t="s">
        <v>337</v>
      </c>
      <c r="D516" s="36">
        <v>42279</v>
      </c>
      <c r="E516" s="24" t="s">
        <v>15</v>
      </c>
      <c r="F516" s="138" t="s">
        <v>265</v>
      </c>
      <c r="G516" s="137">
        <v>43691</v>
      </c>
      <c r="H516" s="24" t="s">
        <v>338</v>
      </c>
      <c r="I516" s="24" t="s">
        <v>339</v>
      </c>
      <c r="J516" s="45" t="s">
        <v>340</v>
      </c>
      <c r="K516" s="88">
        <v>111814</v>
      </c>
    </row>
    <row r="517" spans="1:11" ht="30" x14ac:dyDescent="0.35">
      <c r="A517" s="19" t="s">
        <v>2508</v>
      </c>
      <c r="B517" s="29" t="s">
        <v>251</v>
      </c>
      <c r="C517" s="18" t="s">
        <v>337</v>
      </c>
      <c r="D517" s="36">
        <v>42279</v>
      </c>
      <c r="E517" s="24" t="s">
        <v>15</v>
      </c>
      <c r="F517" s="138" t="s">
        <v>265</v>
      </c>
      <c r="G517" s="137">
        <v>43691</v>
      </c>
      <c r="H517" s="24" t="s">
        <v>341</v>
      </c>
      <c r="I517" s="24" t="s">
        <v>339</v>
      </c>
      <c r="J517" s="45" t="s">
        <v>340</v>
      </c>
      <c r="K517" s="88">
        <v>10078</v>
      </c>
    </row>
    <row r="518" spans="1:11" x14ac:dyDescent="0.3">
      <c r="A518" s="19" t="s">
        <v>2508</v>
      </c>
      <c r="B518" s="24" t="s">
        <v>13</v>
      </c>
      <c r="C518" s="18" t="s">
        <v>108</v>
      </c>
      <c r="D518" s="22" t="s">
        <v>108</v>
      </c>
      <c r="E518" s="24" t="s">
        <v>15</v>
      </c>
      <c r="F518" s="138" t="s">
        <v>265</v>
      </c>
      <c r="G518" s="137">
        <v>43691</v>
      </c>
      <c r="H518" s="24" t="s">
        <v>342</v>
      </c>
      <c r="I518" s="24" t="s">
        <v>343</v>
      </c>
      <c r="J518" s="45" t="s">
        <v>344</v>
      </c>
      <c r="K518" s="88">
        <v>66000</v>
      </c>
    </row>
    <row r="519" spans="1:11" ht="15.75" x14ac:dyDescent="0.35">
      <c r="A519" s="19" t="s">
        <v>2508</v>
      </c>
      <c r="B519" s="29" t="s">
        <v>251</v>
      </c>
      <c r="C519" s="33" t="s">
        <v>265</v>
      </c>
      <c r="D519" s="33" t="s">
        <v>265</v>
      </c>
      <c r="E519" s="24" t="s">
        <v>15</v>
      </c>
      <c r="F519" s="138" t="s">
        <v>265</v>
      </c>
      <c r="G519" s="137">
        <v>43705</v>
      </c>
      <c r="H519" s="24" t="s">
        <v>342</v>
      </c>
      <c r="I519" s="24" t="s">
        <v>345</v>
      </c>
      <c r="J519" s="45" t="s">
        <v>346</v>
      </c>
      <c r="K519" s="88">
        <v>65000</v>
      </c>
    </row>
    <row r="520" spans="1:11" x14ac:dyDescent="0.3">
      <c r="A520" s="19" t="s">
        <v>2508</v>
      </c>
      <c r="B520" s="24" t="s">
        <v>14</v>
      </c>
      <c r="C520" s="18" t="s">
        <v>108</v>
      </c>
      <c r="D520" s="22" t="s">
        <v>108</v>
      </c>
      <c r="E520" s="24" t="s">
        <v>15</v>
      </c>
      <c r="F520" s="138" t="s">
        <v>265</v>
      </c>
      <c r="G520" s="137">
        <v>43678</v>
      </c>
      <c r="H520" s="24" t="s">
        <v>349</v>
      </c>
      <c r="I520" s="24" t="s">
        <v>347</v>
      </c>
      <c r="J520" s="97" t="s">
        <v>348</v>
      </c>
      <c r="K520" s="96">
        <v>10580</v>
      </c>
    </row>
    <row r="521" spans="1:11" x14ac:dyDescent="0.3">
      <c r="A521" s="19" t="s">
        <v>2508</v>
      </c>
      <c r="B521" s="24" t="s">
        <v>14</v>
      </c>
      <c r="C521" s="18" t="s">
        <v>108</v>
      </c>
      <c r="D521" s="22" t="s">
        <v>108</v>
      </c>
      <c r="E521" s="24" t="s">
        <v>15</v>
      </c>
      <c r="F521" s="138" t="s">
        <v>265</v>
      </c>
      <c r="G521" s="137">
        <v>43679</v>
      </c>
      <c r="H521" s="24" t="s">
        <v>350</v>
      </c>
      <c r="I521" s="24" t="s">
        <v>347</v>
      </c>
      <c r="J521" s="97" t="s">
        <v>348</v>
      </c>
      <c r="K521" s="96">
        <v>54460</v>
      </c>
    </row>
    <row r="522" spans="1:11" x14ac:dyDescent="0.3">
      <c r="A522" s="19" t="s">
        <v>2508</v>
      </c>
      <c r="B522" s="24" t="s">
        <v>14</v>
      </c>
      <c r="C522" s="18" t="s">
        <v>108</v>
      </c>
      <c r="D522" s="22" t="s">
        <v>108</v>
      </c>
      <c r="E522" s="24" t="s">
        <v>15</v>
      </c>
      <c r="F522" s="138" t="s">
        <v>265</v>
      </c>
      <c r="G522" s="137">
        <v>43679</v>
      </c>
      <c r="H522" s="24" t="s">
        <v>351</v>
      </c>
      <c r="I522" s="24" t="s">
        <v>347</v>
      </c>
      <c r="J522" s="97" t="s">
        <v>348</v>
      </c>
      <c r="K522" s="96">
        <v>11120</v>
      </c>
    </row>
    <row r="523" spans="1:11" x14ac:dyDescent="0.3">
      <c r="A523" s="19" t="s">
        <v>2508</v>
      </c>
      <c r="B523" s="24" t="s">
        <v>14</v>
      </c>
      <c r="C523" s="18" t="s">
        <v>108</v>
      </c>
      <c r="D523" s="22" t="s">
        <v>108</v>
      </c>
      <c r="E523" s="24" t="s">
        <v>15</v>
      </c>
      <c r="F523" s="138" t="s">
        <v>265</v>
      </c>
      <c r="G523" s="137">
        <v>43679</v>
      </c>
      <c r="H523" s="24" t="s">
        <v>352</v>
      </c>
      <c r="I523" s="24" t="s">
        <v>347</v>
      </c>
      <c r="J523" s="97" t="s">
        <v>348</v>
      </c>
      <c r="K523" s="96">
        <v>69100</v>
      </c>
    </row>
    <row r="524" spans="1:11" x14ac:dyDescent="0.3">
      <c r="A524" s="19" t="s">
        <v>2508</v>
      </c>
      <c r="B524" s="24" t="s">
        <v>14</v>
      </c>
      <c r="C524" s="18" t="s">
        <v>108</v>
      </c>
      <c r="D524" s="22" t="s">
        <v>108</v>
      </c>
      <c r="E524" s="24" t="s">
        <v>15</v>
      </c>
      <c r="F524" s="138" t="s">
        <v>265</v>
      </c>
      <c r="G524" s="137">
        <v>43685</v>
      </c>
      <c r="H524" s="24" t="s">
        <v>353</v>
      </c>
      <c r="I524" s="24" t="s">
        <v>347</v>
      </c>
      <c r="J524" s="97" t="s">
        <v>348</v>
      </c>
      <c r="K524" s="96">
        <v>9840</v>
      </c>
    </row>
    <row r="525" spans="1:11" x14ac:dyDescent="0.3">
      <c r="A525" s="19" t="s">
        <v>2508</v>
      </c>
      <c r="B525" s="24" t="s">
        <v>14</v>
      </c>
      <c r="C525" s="18" t="s">
        <v>108</v>
      </c>
      <c r="D525" s="22" t="s">
        <v>108</v>
      </c>
      <c r="E525" s="24" t="s">
        <v>15</v>
      </c>
      <c r="F525" s="138" t="s">
        <v>265</v>
      </c>
      <c r="G525" s="137">
        <v>43690</v>
      </c>
      <c r="H525" s="24" t="s">
        <v>354</v>
      </c>
      <c r="I525" s="24" t="s">
        <v>347</v>
      </c>
      <c r="J525" s="97" t="s">
        <v>348</v>
      </c>
      <c r="K525" s="96">
        <v>13400</v>
      </c>
    </row>
    <row r="526" spans="1:11" x14ac:dyDescent="0.3">
      <c r="A526" s="19" t="s">
        <v>2508</v>
      </c>
      <c r="B526" s="24" t="s">
        <v>14</v>
      </c>
      <c r="C526" s="18" t="s">
        <v>108</v>
      </c>
      <c r="D526" s="22" t="s">
        <v>108</v>
      </c>
      <c r="E526" s="24" t="s">
        <v>15</v>
      </c>
      <c r="F526" s="138" t="s">
        <v>265</v>
      </c>
      <c r="G526" s="137">
        <v>43678</v>
      </c>
      <c r="H526" s="24" t="s">
        <v>357</v>
      </c>
      <c r="I526" s="24" t="s">
        <v>355</v>
      </c>
      <c r="J526" s="97" t="s">
        <v>356</v>
      </c>
      <c r="K526" s="96">
        <v>245800</v>
      </c>
    </row>
    <row r="527" spans="1:11" x14ac:dyDescent="0.3">
      <c r="A527" s="19" t="s">
        <v>2508</v>
      </c>
      <c r="B527" s="24" t="s">
        <v>14</v>
      </c>
      <c r="C527" s="18" t="s">
        <v>108</v>
      </c>
      <c r="D527" s="22" t="s">
        <v>108</v>
      </c>
      <c r="E527" s="24" t="s">
        <v>15</v>
      </c>
      <c r="F527" s="138" t="s">
        <v>265</v>
      </c>
      <c r="G527" s="137">
        <v>43705</v>
      </c>
      <c r="H527" s="24" t="s">
        <v>358</v>
      </c>
      <c r="I527" s="24" t="s">
        <v>355</v>
      </c>
      <c r="J527" s="97" t="s">
        <v>356</v>
      </c>
      <c r="K527" s="96">
        <v>2407600</v>
      </c>
    </row>
    <row r="528" spans="1:11" x14ac:dyDescent="0.3">
      <c r="A528" s="19" t="s">
        <v>2508</v>
      </c>
      <c r="B528" s="24" t="s">
        <v>14</v>
      </c>
      <c r="C528" s="18" t="s">
        <v>108</v>
      </c>
      <c r="D528" s="22" t="s">
        <v>108</v>
      </c>
      <c r="E528" s="24" t="s">
        <v>15</v>
      </c>
      <c r="F528" s="138" t="s">
        <v>265</v>
      </c>
      <c r="G528" s="137">
        <v>43678</v>
      </c>
      <c r="H528" s="24" t="s">
        <v>359</v>
      </c>
      <c r="I528" s="24" t="s">
        <v>355</v>
      </c>
      <c r="J528" s="97" t="s">
        <v>356</v>
      </c>
      <c r="K528" s="96">
        <v>2166200</v>
      </c>
    </row>
    <row r="529" spans="1:11" x14ac:dyDescent="0.3">
      <c r="A529" s="19" t="s">
        <v>2508</v>
      </c>
      <c r="B529" s="24" t="s">
        <v>14</v>
      </c>
      <c r="C529" s="18" t="s">
        <v>108</v>
      </c>
      <c r="D529" s="22" t="s">
        <v>108</v>
      </c>
      <c r="E529" s="24" t="s">
        <v>15</v>
      </c>
      <c r="F529" s="138" t="s">
        <v>265</v>
      </c>
      <c r="G529" s="137">
        <v>43692</v>
      </c>
      <c r="H529" s="24" t="s">
        <v>360</v>
      </c>
      <c r="I529" s="24" t="s">
        <v>355</v>
      </c>
      <c r="J529" s="97" t="s">
        <v>356</v>
      </c>
      <c r="K529" s="96">
        <v>429200</v>
      </c>
    </row>
    <row r="530" spans="1:11" x14ac:dyDescent="0.3">
      <c r="A530" s="19" t="s">
        <v>2508</v>
      </c>
      <c r="B530" s="24" t="s">
        <v>14</v>
      </c>
      <c r="C530" s="18" t="s">
        <v>108</v>
      </c>
      <c r="D530" s="22" t="s">
        <v>108</v>
      </c>
      <c r="E530" s="24" t="s">
        <v>15</v>
      </c>
      <c r="F530" s="138" t="s">
        <v>265</v>
      </c>
      <c r="G530" s="137">
        <v>43697</v>
      </c>
      <c r="H530" s="24" t="s">
        <v>361</v>
      </c>
      <c r="I530" s="24" t="s">
        <v>355</v>
      </c>
      <c r="J530" s="97" t="s">
        <v>356</v>
      </c>
      <c r="K530" s="96">
        <v>254500</v>
      </c>
    </row>
    <row r="531" spans="1:11" x14ac:dyDescent="0.3">
      <c r="A531" s="19" t="s">
        <v>2518</v>
      </c>
      <c r="B531" s="24" t="s">
        <v>13</v>
      </c>
      <c r="C531" s="18" t="s">
        <v>108</v>
      </c>
      <c r="D531" s="22" t="s">
        <v>108</v>
      </c>
      <c r="E531" s="24" t="s">
        <v>24</v>
      </c>
      <c r="F531" s="75">
        <v>20190079</v>
      </c>
      <c r="G531" s="27">
        <v>43685</v>
      </c>
      <c r="H531" s="24" t="s">
        <v>1677</v>
      </c>
      <c r="I531" s="24" t="s">
        <v>1678</v>
      </c>
      <c r="J531" s="97" t="s">
        <v>1679</v>
      </c>
      <c r="K531" s="96">
        <v>150000</v>
      </c>
    </row>
    <row r="532" spans="1:11" ht="45" x14ac:dyDescent="0.3">
      <c r="A532" s="19" t="s">
        <v>2518</v>
      </c>
      <c r="B532" s="29" t="s">
        <v>138</v>
      </c>
      <c r="C532" s="18" t="s">
        <v>108</v>
      </c>
      <c r="D532" s="22" t="s">
        <v>108</v>
      </c>
      <c r="E532" s="19" t="s">
        <v>25</v>
      </c>
      <c r="F532" s="75">
        <v>20190089</v>
      </c>
      <c r="G532" s="27">
        <v>43686</v>
      </c>
      <c r="H532" s="24" t="s">
        <v>1680</v>
      </c>
      <c r="I532" s="24" t="s">
        <v>1681</v>
      </c>
      <c r="J532" s="97" t="s">
        <v>1682</v>
      </c>
      <c r="K532" s="96">
        <v>25000</v>
      </c>
    </row>
    <row r="533" spans="1:11" ht="30" x14ac:dyDescent="0.3">
      <c r="A533" s="19" t="s">
        <v>2518</v>
      </c>
      <c r="B533" s="28" t="s">
        <v>154</v>
      </c>
      <c r="C533" s="26" t="s">
        <v>1683</v>
      </c>
      <c r="D533" s="27">
        <v>43705</v>
      </c>
      <c r="E533" s="24" t="s">
        <v>15</v>
      </c>
      <c r="F533" s="75">
        <v>14</v>
      </c>
      <c r="G533" s="27">
        <v>43705</v>
      </c>
      <c r="H533" s="24" t="s">
        <v>1684</v>
      </c>
      <c r="I533" s="24" t="s">
        <v>1685</v>
      </c>
      <c r="J533" s="97" t="s">
        <v>1686</v>
      </c>
      <c r="K533" s="96">
        <v>4240553</v>
      </c>
    </row>
    <row r="534" spans="1:11" ht="30" x14ac:dyDescent="0.3">
      <c r="A534" s="19" t="s">
        <v>2518</v>
      </c>
      <c r="B534" s="29" t="s">
        <v>251</v>
      </c>
      <c r="C534" s="26" t="s">
        <v>1687</v>
      </c>
      <c r="D534" s="27">
        <v>43699</v>
      </c>
      <c r="E534" s="24" t="s">
        <v>15</v>
      </c>
      <c r="F534" s="75">
        <v>52</v>
      </c>
      <c r="G534" s="27">
        <v>43699</v>
      </c>
      <c r="H534" s="24" t="s">
        <v>1688</v>
      </c>
      <c r="I534" s="24" t="s">
        <v>1689</v>
      </c>
      <c r="J534" s="97" t="s">
        <v>1690</v>
      </c>
      <c r="K534" s="96">
        <v>12883023</v>
      </c>
    </row>
    <row r="535" spans="1:11" x14ac:dyDescent="0.3">
      <c r="A535" s="19" t="s">
        <v>2518</v>
      </c>
      <c r="B535" s="24" t="s">
        <v>13</v>
      </c>
      <c r="C535" s="18" t="s">
        <v>108</v>
      </c>
      <c r="D535" s="22" t="s">
        <v>108</v>
      </c>
      <c r="E535" s="24" t="s">
        <v>24</v>
      </c>
      <c r="F535" s="75">
        <v>20190081</v>
      </c>
      <c r="G535" s="27">
        <v>43686</v>
      </c>
      <c r="H535" s="24" t="s">
        <v>1691</v>
      </c>
      <c r="I535" s="24" t="s">
        <v>1692</v>
      </c>
      <c r="J535" s="97" t="s">
        <v>1693</v>
      </c>
      <c r="K535" s="96">
        <v>124950</v>
      </c>
    </row>
    <row r="536" spans="1:11" x14ac:dyDescent="0.3">
      <c r="A536" s="19" t="s">
        <v>2518</v>
      </c>
      <c r="B536" s="24" t="s">
        <v>13</v>
      </c>
      <c r="C536" s="18" t="s">
        <v>108</v>
      </c>
      <c r="D536" s="22" t="s">
        <v>108</v>
      </c>
      <c r="E536" s="24" t="s">
        <v>24</v>
      </c>
      <c r="F536" s="75">
        <v>20190086</v>
      </c>
      <c r="G536" s="27">
        <v>43700</v>
      </c>
      <c r="H536" s="24" t="s">
        <v>1694</v>
      </c>
      <c r="I536" s="24" t="s">
        <v>1692</v>
      </c>
      <c r="J536" s="97" t="s">
        <v>1693</v>
      </c>
      <c r="K536" s="96">
        <v>129115</v>
      </c>
    </row>
    <row r="537" spans="1:11" ht="30" x14ac:dyDescent="0.3">
      <c r="A537" s="19" t="s">
        <v>2518</v>
      </c>
      <c r="B537" s="24" t="s">
        <v>13</v>
      </c>
      <c r="C537" s="18" t="s">
        <v>108</v>
      </c>
      <c r="D537" s="22" t="s">
        <v>108</v>
      </c>
      <c r="E537" s="24" t="s">
        <v>24</v>
      </c>
      <c r="F537" s="75">
        <v>20190087</v>
      </c>
      <c r="G537" s="27">
        <v>43698</v>
      </c>
      <c r="H537" s="24" t="s">
        <v>1695</v>
      </c>
      <c r="I537" s="24" t="s">
        <v>1692</v>
      </c>
      <c r="J537" s="97" t="s">
        <v>1693</v>
      </c>
      <c r="K537" s="96">
        <v>141610</v>
      </c>
    </row>
    <row r="538" spans="1:11" x14ac:dyDescent="0.3">
      <c r="A538" s="19" t="s">
        <v>2518</v>
      </c>
      <c r="B538" s="24" t="s">
        <v>13</v>
      </c>
      <c r="C538" s="18" t="s">
        <v>108</v>
      </c>
      <c r="D538" s="22" t="s">
        <v>108</v>
      </c>
      <c r="E538" s="24" t="s">
        <v>24</v>
      </c>
      <c r="F538" s="75">
        <v>20190088</v>
      </c>
      <c r="G538" s="27">
        <v>43698</v>
      </c>
      <c r="H538" s="24" t="s">
        <v>1696</v>
      </c>
      <c r="I538" s="24" t="s">
        <v>1692</v>
      </c>
      <c r="J538" s="97" t="s">
        <v>1693</v>
      </c>
      <c r="K538" s="96">
        <v>274890</v>
      </c>
    </row>
    <row r="539" spans="1:11" ht="45" x14ac:dyDescent="0.3">
      <c r="A539" s="19" t="s">
        <v>2518</v>
      </c>
      <c r="B539" s="29" t="s">
        <v>138</v>
      </c>
      <c r="C539" s="18" t="s">
        <v>108</v>
      </c>
      <c r="D539" s="22" t="s">
        <v>108</v>
      </c>
      <c r="E539" s="24" t="s">
        <v>24</v>
      </c>
      <c r="F539" s="75">
        <v>20190083</v>
      </c>
      <c r="G539" s="27">
        <v>43691</v>
      </c>
      <c r="H539" s="24" t="s">
        <v>1697</v>
      </c>
      <c r="I539" s="24" t="s">
        <v>1698</v>
      </c>
      <c r="J539" s="97" t="s">
        <v>1699</v>
      </c>
      <c r="K539" s="96">
        <v>214141</v>
      </c>
    </row>
    <row r="540" spans="1:11" ht="45" x14ac:dyDescent="0.3">
      <c r="A540" s="19" t="s">
        <v>2518</v>
      </c>
      <c r="B540" s="29" t="s">
        <v>138</v>
      </c>
      <c r="C540" s="18" t="s">
        <v>108</v>
      </c>
      <c r="D540" s="22" t="s">
        <v>108</v>
      </c>
      <c r="E540" s="24" t="s">
        <v>24</v>
      </c>
      <c r="F540" s="75">
        <v>20190082</v>
      </c>
      <c r="G540" s="27">
        <v>43690</v>
      </c>
      <c r="H540" s="24" t="s">
        <v>1700</v>
      </c>
      <c r="I540" s="24" t="s">
        <v>1701</v>
      </c>
      <c r="J540" s="97" t="s">
        <v>1702</v>
      </c>
      <c r="K540" s="96">
        <v>331278</v>
      </c>
    </row>
    <row r="541" spans="1:11" ht="45" x14ac:dyDescent="0.3">
      <c r="A541" s="19" t="s">
        <v>2518</v>
      </c>
      <c r="B541" s="29" t="s">
        <v>138</v>
      </c>
      <c r="C541" s="18" t="s">
        <v>108</v>
      </c>
      <c r="D541" s="22" t="s">
        <v>108</v>
      </c>
      <c r="E541" s="24" t="s">
        <v>24</v>
      </c>
      <c r="F541" s="75">
        <v>20190084</v>
      </c>
      <c r="G541" s="27">
        <v>43693</v>
      </c>
      <c r="H541" s="24" t="s">
        <v>1703</v>
      </c>
      <c r="I541" s="24" t="s">
        <v>1704</v>
      </c>
      <c r="J541" s="97" t="s">
        <v>1705</v>
      </c>
      <c r="K541" s="96">
        <v>503388</v>
      </c>
    </row>
    <row r="542" spans="1:11" ht="45" x14ac:dyDescent="0.3">
      <c r="A542" s="19" t="s">
        <v>2518</v>
      </c>
      <c r="B542" s="29" t="s">
        <v>138</v>
      </c>
      <c r="C542" s="18" t="s">
        <v>108</v>
      </c>
      <c r="D542" s="22" t="s">
        <v>108</v>
      </c>
      <c r="E542" s="19" t="s">
        <v>435</v>
      </c>
      <c r="F542" s="75">
        <v>55833</v>
      </c>
      <c r="G542" s="27">
        <v>43703</v>
      </c>
      <c r="H542" s="23" t="s">
        <v>1706</v>
      </c>
      <c r="I542" s="24" t="s">
        <v>1707</v>
      </c>
      <c r="J542" s="97" t="s">
        <v>1708</v>
      </c>
      <c r="K542" s="96">
        <v>1344670</v>
      </c>
    </row>
    <row r="543" spans="1:11" x14ac:dyDescent="0.3">
      <c r="A543" s="19" t="s">
        <v>2518</v>
      </c>
      <c r="B543" s="24" t="s">
        <v>13</v>
      </c>
      <c r="C543" s="18" t="s">
        <v>108</v>
      </c>
      <c r="D543" s="22" t="s">
        <v>108</v>
      </c>
      <c r="E543" s="19" t="s">
        <v>25</v>
      </c>
      <c r="F543" s="75">
        <v>20190092</v>
      </c>
      <c r="G543" s="27">
        <v>43703</v>
      </c>
      <c r="H543" s="24" t="s">
        <v>1709</v>
      </c>
      <c r="I543" s="24" t="s">
        <v>1176</v>
      </c>
      <c r="J543" s="97" t="s">
        <v>1710</v>
      </c>
      <c r="K543" s="96">
        <v>82681</v>
      </c>
    </row>
    <row r="544" spans="1:11" x14ac:dyDescent="0.3">
      <c r="A544" s="19" t="s">
        <v>2518</v>
      </c>
      <c r="B544" s="24" t="s">
        <v>14</v>
      </c>
      <c r="C544" s="18" t="s">
        <v>108</v>
      </c>
      <c r="D544" s="22" t="s">
        <v>108</v>
      </c>
      <c r="E544" s="19" t="s">
        <v>435</v>
      </c>
      <c r="F544" s="77">
        <v>1797887</v>
      </c>
      <c r="G544" s="27">
        <v>43683</v>
      </c>
      <c r="H544" s="79" t="s">
        <v>1711</v>
      </c>
      <c r="I544" s="24" t="s">
        <v>454</v>
      </c>
      <c r="J544" s="97" t="s">
        <v>455</v>
      </c>
      <c r="K544" s="92">
        <v>65050</v>
      </c>
    </row>
    <row r="545" spans="1:11" x14ac:dyDescent="0.3">
      <c r="A545" s="19" t="s">
        <v>2518</v>
      </c>
      <c r="B545" s="24" t="s">
        <v>14</v>
      </c>
      <c r="C545" s="18" t="s">
        <v>108</v>
      </c>
      <c r="D545" s="22" t="s">
        <v>108</v>
      </c>
      <c r="E545" s="29" t="s">
        <v>486</v>
      </c>
      <c r="F545" s="77" t="s">
        <v>1712</v>
      </c>
      <c r="G545" s="27">
        <v>43678</v>
      </c>
      <c r="H545" s="24" t="s">
        <v>1713</v>
      </c>
      <c r="I545" s="24" t="s">
        <v>454</v>
      </c>
      <c r="J545" s="97" t="s">
        <v>455</v>
      </c>
      <c r="K545" s="92">
        <f>2010+2000+650+640+3380+3370+2000+640+2000+2000+2000+3380+3380+640+2000+640+2000+2000+2010+640+4740+2010</f>
        <v>44130</v>
      </c>
    </row>
    <row r="546" spans="1:11" x14ac:dyDescent="0.3">
      <c r="A546" s="19" t="s">
        <v>2518</v>
      </c>
      <c r="B546" s="24" t="s">
        <v>14</v>
      </c>
      <c r="C546" s="18" t="s">
        <v>108</v>
      </c>
      <c r="D546" s="22" t="s">
        <v>108</v>
      </c>
      <c r="E546" s="29" t="s">
        <v>486</v>
      </c>
      <c r="F546" s="76">
        <v>49293266</v>
      </c>
      <c r="G546" s="27">
        <v>43683</v>
      </c>
      <c r="H546" s="24" t="s">
        <v>1714</v>
      </c>
      <c r="I546" s="24" t="s">
        <v>454</v>
      </c>
      <c r="J546" s="97" t="s">
        <v>455</v>
      </c>
      <c r="K546" s="92">
        <v>12470</v>
      </c>
    </row>
    <row r="547" spans="1:11" x14ac:dyDescent="0.3">
      <c r="A547" s="19" t="s">
        <v>2518</v>
      </c>
      <c r="B547" s="24" t="s">
        <v>14</v>
      </c>
      <c r="C547" s="18" t="s">
        <v>108</v>
      </c>
      <c r="D547" s="22" t="s">
        <v>108</v>
      </c>
      <c r="E547" s="29" t="s">
        <v>486</v>
      </c>
      <c r="F547" s="77" t="s">
        <v>1715</v>
      </c>
      <c r="G547" s="27">
        <v>43685</v>
      </c>
      <c r="H547" s="24" t="s">
        <v>1716</v>
      </c>
      <c r="I547" s="79" t="s">
        <v>454</v>
      </c>
      <c r="J547" s="118" t="s">
        <v>455</v>
      </c>
      <c r="K547" s="92">
        <f>4060+4930</f>
        <v>8990</v>
      </c>
    </row>
    <row r="548" spans="1:11" x14ac:dyDescent="0.3">
      <c r="A548" s="19" t="s">
        <v>2518</v>
      </c>
      <c r="B548" s="24" t="s">
        <v>14</v>
      </c>
      <c r="C548" s="18" t="s">
        <v>108</v>
      </c>
      <c r="D548" s="22" t="s">
        <v>108</v>
      </c>
      <c r="E548" s="29" t="s">
        <v>486</v>
      </c>
      <c r="F548" s="76">
        <v>49535389</v>
      </c>
      <c r="G548" s="27">
        <v>43690</v>
      </c>
      <c r="H548" s="24" t="s">
        <v>1717</v>
      </c>
      <c r="I548" s="24" t="s">
        <v>454</v>
      </c>
      <c r="J548" s="97" t="s">
        <v>455</v>
      </c>
      <c r="K548" s="96">
        <v>10660</v>
      </c>
    </row>
    <row r="549" spans="1:11" x14ac:dyDescent="0.3">
      <c r="A549" s="19" t="s">
        <v>2518</v>
      </c>
      <c r="B549" s="24" t="s">
        <v>14</v>
      </c>
      <c r="C549" s="18" t="s">
        <v>108</v>
      </c>
      <c r="D549" s="22" t="s">
        <v>108</v>
      </c>
      <c r="E549" s="29" t="s">
        <v>486</v>
      </c>
      <c r="F549" s="78">
        <v>49707496</v>
      </c>
      <c r="G549" s="27">
        <v>43697</v>
      </c>
      <c r="H549" s="24" t="s">
        <v>1718</v>
      </c>
      <c r="I549" s="24" t="s">
        <v>454</v>
      </c>
      <c r="J549" s="97" t="s">
        <v>455</v>
      </c>
      <c r="K549" s="92">
        <v>20680</v>
      </c>
    </row>
    <row r="550" spans="1:11" x14ac:dyDescent="0.3">
      <c r="A550" s="19" t="s">
        <v>2518</v>
      </c>
      <c r="B550" s="24" t="s">
        <v>14</v>
      </c>
      <c r="C550" s="18" t="s">
        <v>108</v>
      </c>
      <c r="D550" s="22" t="s">
        <v>108</v>
      </c>
      <c r="E550" s="29" t="s">
        <v>486</v>
      </c>
      <c r="F550" s="77">
        <v>49768228</v>
      </c>
      <c r="G550" s="27">
        <v>43698</v>
      </c>
      <c r="H550" s="24" t="s">
        <v>1719</v>
      </c>
      <c r="I550" s="24" t="s">
        <v>454</v>
      </c>
      <c r="J550" s="97" t="s">
        <v>455</v>
      </c>
      <c r="K550" s="92">
        <v>3510</v>
      </c>
    </row>
    <row r="551" spans="1:11" x14ac:dyDescent="0.3">
      <c r="A551" s="19" t="s">
        <v>2518</v>
      </c>
      <c r="B551" s="24" t="s">
        <v>14</v>
      </c>
      <c r="C551" s="18" t="s">
        <v>108</v>
      </c>
      <c r="D551" s="22" t="s">
        <v>108</v>
      </c>
      <c r="E551" s="19" t="s">
        <v>435</v>
      </c>
      <c r="F551" s="76">
        <v>28220</v>
      </c>
      <c r="G551" s="27">
        <v>43706</v>
      </c>
      <c r="H551" s="79" t="s">
        <v>1720</v>
      </c>
      <c r="I551" s="79" t="s">
        <v>1721</v>
      </c>
      <c r="J551" s="118" t="s">
        <v>1722</v>
      </c>
      <c r="K551" s="96">
        <v>168004</v>
      </c>
    </row>
    <row r="552" spans="1:11" x14ac:dyDescent="0.3">
      <c r="A552" s="19" t="s">
        <v>2518</v>
      </c>
      <c r="B552" s="24" t="s">
        <v>14</v>
      </c>
      <c r="C552" s="18" t="s">
        <v>108</v>
      </c>
      <c r="D552" s="22" t="s">
        <v>108</v>
      </c>
      <c r="E552" s="29" t="s">
        <v>486</v>
      </c>
      <c r="F552" s="77" t="s">
        <v>1723</v>
      </c>
      <c r="G552" s="27">
        <v>43683</v>
      </c>
      <c r="H552" s="24" t="s">
        <v>1724</v>
      </c>
      <c r="I552" s="24" t="s">
        <v>1192</v>
      </c>
      <c r="J552" s="97" t="s">
        <v>356</v>
      </c>
      <c r="K552" s="92">
        <f>1000+83500</f>
        <v>84500</v>
      </c>
    </row>
    <row r="553" spans="1:11" x14ac:dyDescent="0.3">
      <c r="A553" s="19" t="s">
        <v>2518</v>
      </c>
      <c r="B553" s="24" t="s">
        <v>14</v>
      </c>
      <c r="C553" s="18" t="s">
        <v>108</v>
      </c>
      <c r="D553" s="22" t="s">
        <v>108</v>
      </c>
      <c r="E553" s="29" t="s">
        <v>486</v>
      </c>
      <c r="F553" s="77" t="s">
        <v>1725</v>
      </c>
      <c r="G553" s="27">
        <v>43683</v>
      </c>
      <c r="H553" s="24" t="s">
        <v>1713</v>
      </c>
      <c r="I553" s="24" t="s">
        <v>1192</v>
      </c>
      <c r="J553" s="97" t="s">
        <v>356</v>
      </c>
      <c r="K553" s="92">
        <f>27700+21600+24800+21900+12300+10900+215000+36700+90800+88000+58300+34500+7900+14600+20700+42600+52900+1200+1100+1200+457600+5300+22200</f>
        <v>1269800</v>
      </c>
    </row>
    <row r="554" spans="1:11" x14ac:dyDescent="0.3">
      <c r="A554" s="19" t="s">
        <v>2518</v>
      </c>
      <c r="B554" s="24" t="s">
        <v>14</v>
      </c>
      <c r="C554" s="18" t="s">
        <v>108</v>
      </c>
      <c r="D554" s="22" t="s">
        <v>108</v>
      </c>
      <c r="E554" s="19" t="s">
        <v>435</v>
      </c>
      <c r="F554" s="76">
        <v>12600226</v>
      </c>
      <c r="G554" s="27">
        <v>43695</v>
      </c>
      <c r="H554" s="24" t="s">
        <v>1726</v>
      </c>
      <c r="I554" s="24" t="s">
        <v>1192</v>
      </c>
      <c r="J554" s="97" t="s">
        <v>356</v>
      </c>
      <c r="K554" s="92">
        <v>1790400</v>
      </c>
    </row>
    <row r="555" spans="1:11" x14ac:dyDescent="0.3">
      <c r="A555" s="19" t="s">
        <v>2518</v>
      </c>
      <c r="B555" s="24" t="s">
        <v>14</v>
      </c>
      <c r="C555" s="18" t="s">
        <v>108</v>
      </c>
      <c r="D555" s="22" t="s">
        <v>108</v>
      </c>
      <c r="E555" s="29" t="s">
        <v>486</v>
      </c>
      <c r="F555" s="76">
        <v>233089320</v>
      </c>
      <c r="G555" s="27">
        <v>43703</v>
      </c>
      <c r="H555" s="24" t="s">
        <v>1727</v>
      </c>
      <c r="I555" s="24" t="s">
        <v>1192</v>
      </c>
      <c r="J555" s="97" t="s">
        <v>356</v>
      </c>
      <c r="K555" s="92">
        <v>139700</v>
      </c>
    </row>
    <row r="556" spans="1:11" x14ac:dyDescent="0.3">
      <c r="A556" s="19" t="s">
        <v>2518</v>
      </c>
      <c r="B556" s="24" t="s">
        <v>14</v>
      </c>
      <c r="C556" s="18" t="s">
        <v>108</v>
      </c>
      <c r="D556" s="22" t="s">
        <v>108</v>
      </c>
      <c r="E556" s="19" t="s">
        <v>435</v>
      </c>
      <c r="F556" s="76">
        <v>4145087</v>
      </c>
      <c r="G556" s="27">
        <v>43705</v>
      </c>
      <c r="H556" s="24" t="s">
        <v>1728</v>
      </c>
      <c r="I556" s="24" t="s">
        <v>450</v>
      </c>
      <c r="J556" s="97" t="s">
        <v>451</v>
      </c>
      <c r="K556" s="92">
        <v>166107</v>
      </c>
    </row>
    <row r="557" spans="1:11" x14ac:dyDescent="0.3">
      <c r="A557" s="19" t="s">
        <v>2518</v>
      </c>
      <c r="B557" s="24" t="s">
        <v>14</v>
      </c>
      <c r="C557" s="18" t="s">
        <v>108</v>
      </c>
      <c r="D557" s="22" t="s">
        <v>108</v>
      </c>
      <c r="E557" s="19" t="s">
        <v>435</v>
      </c>
      <c r="F557" s="76">
        <v>4136469</v>
      </c>
      <c r="G557" s="27">
        <v>43691</v>
      </c>
      <c r="H557" s="24" t="s">
        <v>1729</v>
      </c>
      <c r="I557" s="24" t="s">
        <v>450</v>
      </c>
      <c r="J557" s="97" t="s">
        <v>451</v>
      </c>
      <c r="K557" s="92">
        <v>80631</v>
      </c>
    </row>
    <row r="558" spans="1:11" x14ac:dyDescent="0.3">
      <c r="A558" s="19" t="s">
        <v>2518</v>
      </c>
      <c r="B558" s="24" t="s">
        <v>14</v>
      </c>
      <c r="C558" s="18" t="s">
        <v>108</v>
      </c>
      <c r="D558" s="22" t="s">
        <v>108</v>
      </c>
      <c r="E558" s="29" t="s">
        <v>486</v>
      </c>
      <c r="F558" s="76">
        <v>37318507</v>
      </c>
      <c r="G558" s="27">
        <v>43691</v>
      </c>
      <c r="H558" s="24" t="s">
        <v>1730</v>
      </c>
      <c r="I558" s="24" t="s">
        <v>450</v>
      </c>
      <c r="J558" s="97" t="s">
        <v>451</v>
      </c>
      <c r="K558" s="92">
        <v>62900</v>
      </c>
    </row>
    <row r="559" spans="1:11" x14ac:dyDescent="0.3">
      <c r="A559" s="19" t="s">
        <v>2509</v>
      </c>
      <c r="B559" s="24" t="s">
        <v>13</v>
      </c>
      <c r="C559" s="18" t="s">
        <v>108</v>
      </c>
      <c r="D559" s="22" t="s">
        <v>108</v>
      </c>
      <c r="E559" s="24" t="s">
        <v>24</v>
      </c>
      <c r="F559" s="23">
        <v>8190149</v>
      </c>
      <c r="G559" s="139">
        <v>43699</v>
      </c>
      <c r="H559" s="23" t="s">
        <v>362</v>
      </c>
      <c r="I559" s="23" t="s">
        <v>363</v>
      </c>
      <c r="J559" s="49" t="s">
        <v>364</v>
      </c>
      <c r="K559" s="88">
        <v>55500</v>
      </c>
    </row>
    <row r="560" spans="1:11" x14ac:dyDescent="0.3">
      <c r="A560" s="19" t="s">
        <v>2509</v>
      </c>
      <c r="B560" s="24" t="s">
        <v>13</v>
      </c>
      <c r="C560" s="18" t="s">
        <v>108</v>
      </c>
      <c r="D560" s="22" t="s">
        <v>108</v>
      </c>
      <c r="E560" s="24" t="s">
        <v>24</v>
      </c>
      <c r="F560" s="23">
        <v>8190151</v>
      </c>
      <c r="G560" s="139">
        <v>43699</v>
      </c>
      <c r="H560" s="23" t="s">
        <v>365</v>
      </c>
      <c r="I560" s="23" t="s">
        <v>363</v>
      </c>
      <c r="J560" s="49" t="s">
        <v>364</v>
      </c>
      <c r="K560" s="88">
        <v>55500</v>
      </c>
    </row>
    <row r="561" spans="1:11" x14ac:dyDescent="0.3">
      <c r="A561" s="19" t="s">
        <v>2509</v>
      </c>
      <c r="B561" s="29" t="s">
        <v>107</v>
      </c>
      <c r="C561" s="18" t="s">
        <v>108</v>
      </c>
      <c r="D561" s="22" t="s">
        <v>108</v>
      </c>
      <c r="E561" s="24" t="s">
        <v>24</v>
      </c>
      <c r="F561" s="23">
        <v>8190143</v>
      </c>
      <c r="G561" s="139">
        <v>43690</v>
      </c>
      <c r="H561" s="23" t="s">
        <v>366</v>
      </c>
      <c r="I561" s="23" t="s">
        <v>367</v>
      </c>
      <c r="J561" s="49" t="s">
        <v>368</v>
      </c>
      <c r="K561" s="88">
        <v>159334</v>
      </c>
    </row>
    <row r="562" spans="1:11" x14ac:dyDescent="0.3">
      <c r="A562" s="19" t="s">
        <v>2509</v>
      </c>
      <c r="B562" s="29" t="s">
        <v>107</v>
      </c>
      <c r="C562" s="18" t="s">
        <v>108</v>
      </c>
      <c r="D562" s="22" t="s">
        <v>108</v>
      </c>
      <c r="E562" s="24" t="s">
        <v>24</v>
      </c>
      <c r="F562" s="23">
        <v>8190154</v>
      </c>
      <c r="G562" s="139">
        <v>43700</v>
      </c>
      <c r="H562" s="23" t="s">
        <v>369</v>
      </c>
      <c r="I562" s="23" t="s">
        <v>367</v>
      </c>
      <c r="J562" s="49" t="s">
        <v>368</v>
      </c>
      <c r="K562" s="88">
        <v>81138</v>
      </c>
    </row>
    <row r="563" spans="1:11" x14ac:dyDescent="0.3">
      <c r="A563" s="19" t="s">
        <v>2509</v>
      </c>
      <c r="B563" s="24" t="s">
        <v>13</v>
      </c>
      <c r="C563" s="18" t="s">
        <v>108</v>
      </c>
      <c r="D563" s="22" t="s">
        <v>108</v>
      </c>
      <c r="E563" s="24" t="s">
        <v>24</v>
      </c>
      <c r="F563" s="23">
        <v>8190144</v>
      </c>
      <c r="G563" s="139">
        <v>43690</v>
      </c>
      <c r="H563" s="23" t="s">
        <v>370</v>
      </c>
      <c r="I563" s="23" t="s">
        <v>371</v>
      </c>
      <c r="J563" s="49" t="s">
        <v>372</v>
      </c>
      <c r="K563" s="88">
        <v>150000</v>
      </c>
    </row>
    <row r="564" spans="1:11" x14ac:dyDescent="0.3">
      <c r="A564" s="19" t="s">
        <v>2509</v>
      </c>
      <c r="B564" s="24" t="s">
        <v>13</v>
      </c>
      <c r="C564" s="18" t="s">
        <v>108</v>
      </c>
      <c r="D564" s="22" t="s">
        <v>108</v>
      </c>
      <c r="E564" s="24" t="s">
        <v>24</v>
      </c>
      <c r="F564" s="23">
        <v>8190155</v>
      </c>
      <c r="G564" s="139">
        <v>43705</v>
      </c>
      <c r="H564" s="23" t="s">
        <v>373</v>
      </c>
      <c r="I564" s="23" t="s">
        <v>374</v>
      </c>
      <c r="J564" s="49" t="s">
        <v>375</v>
      </c>
      <c r="K564" s="88">
        <v>71400</v>
      </c>
    </row>
    <row r="565" spans="1:11" x14ac:dyDescent="0.3">
      <c r="A565" s="19" t="s">
        <v>2509</v>
      </c>
      <c r="B565" s="29" t="s">
        <v>107</v>
      </c>
      <c r="C565" s="18" t="s">
        <v>108</v>
      </c>
      <c r="D565" s="22" t="s">
        <v>108</v>
      </c>
      <c r="E565" s="19" t="s">
        <v>25</v>
      </c>
      <c r="F565" s="23">
        <v>8190067</v>
      </c>
      <c r="G565" s="139">
        <v>43690</v>
      </c>
      <c r="H565" s="23" t="s">
        <v>376</v>
      </c>
      <c r="I565" s="23" t="s">
        <v>377</v>
      </c>
      <c r="J565" s="49" t="s">
        <v>378</v>
      </c>
      <c r="K565" s="88">
        <v>104095</v>
      </c>
    </row>
    <row r="566" spans="1:11" x14ac:dyDescent="0.3">
      <c r="A566" s="19" t="s">
        <v>2509</v>
      </c>
      <c r="B566" s="29" t="s">
        <v>107</v>
      </c>
      <c r="C566" s="18" t="s">
        <v>108</v>
      </c>
      <c r="D566" s="22" t="s">
        <v>108</v>
      </c>
      <c r="E566" s="19" t="s">
        <v>25</v>
      </c>
      <c r="F566" s="23">
        <v>8190068</v>
      </c>
      <c r="G566" s="139">
        <v>43690</v>
      </c>
      <c r="H566" s="23" t="s">
        <v>379</v>
      </c>
      <c r="I566" s="23" t="s">
        <v>380</v>
      </c>
      <c r="J566" s="49" t="s">
        <v>381</v>
      </c>
      <c r="K566" s="88">
        <v>160198</v>
      </c>
    </row>
    <row r="567" spans="1:11" x14ac:dyDescent="0.3">
      <c r="A567" s="19" t="s">
        <v>2509</v>
      </c>
      <c r="B567" s="24" t="s">
        <v>13</v>
      </c>
      <c r="C567" s="18" t="s">
        <v>108</v>
      </c>
      <c r="D567" s="22" t="s">
        <v>108</v>
      </c>
      <c r="E567" s="19" t="s">
        <v>25</v>
      </c>
      <c r="F567" s="23">
        <v>8190070</v>
      </c>
      <c r="G567" s="139">
        <v>43699</v>
      </c>
      <c r="H567" s="23" t="s">
        <v>382</v>
      </c>
      <c r="I567" s="23" t="s">
        <v>383</v>
      </c>
      <c r="J567" s="49" t="s">
        <v>384</v>
      </c>
      <c r="K567" s="88">
        <v>521458</v>
      </c>
    </row>
    <row r="568" spans="1:11" x14ac:dyDescent="0.3">
      <c r="A568" s="19" t="s">
        <v>2509</v>
      </c>
      <c r="B568" s="29" t="s">
        <v>107</v>
      </c>
      <c r="C568" s="18" t="s">
        <v>108</v>
      </c>
      <c r="D568" s="22" t="s">
        <v>108</v>
      </c>
      <c r="E568" s="24" t="s">
        <v>24</v>
      </c>
      <c r="F568" s="23">
        <v>8190158</v>
      </c>
      <c r="G568" s="139">
        <v>43708</v>
      </c>
      <c r="H568" s="23" t="s">
        <v>385</v>
      </c>
      <c r="I568" s="23" t="s">
        <v>386</v>
      </c>
      <c r="J568" s="49" t="s">
        <v>387</v>
      </c>
      <c r="K568" s="88">
        <v>125352</v>
      </c>
    </row>
    <row r="569" spans="1:11" x14ac:dyDescent="0.3">
      <c r="A569" s="19" t="s">
        <v>2509</v>
      </c>
      <c r="B569" s="29" t="s">
        <v>107</v>
      </c>
      <c r="C569" s="18" t="s">
        <v>108</v>
      </c>
      <c r="D569" s="22" t="s">
        <v>108</v>
      </c>
      <c r="E569" s="24" t="s">
        <v>24</v>
      </c>
      <c r="F569" s="23">
        <v>8190139</v>
      </c>
      <c r="G569" s="139">
        <v>43689</v>
      </c>
      <c r="H569" s="23" t="s">
        <v>388</v>
      </c>
      <c r="I569" s="23" t="s">
        <v>389</v>
      </c>
      <c r="J569" s="49" t="s">
        <v>390</v>
      </c>
      <c r="K569" s="88">
        <v>123626</v>
      </c>
    </row>
    <row r="570" spans="1:11" x14ac:dyDescent="0.3">
      <c r="A570" s="19" t="s">
        <v>2509</v>
      </c>
      <c r="B570" s="29" t="s">
        <v>107</v>
      </c>
      <c r="C570" s="18" t="s">
        <v>108</v>
      </c>
      <c r="D570" s="22" t="s">
        <v>108</v>
      </c>
      <c r="E570" s="24" t="s">
        <v>24</v>
      </c>
      <c r="F570" s="23">
        <v>8190146</v>
      </c>
      <c r="G570" s="139">
        <v>43691</v>
      </c>
      <c r="H570" s="23" t="s">
        <v>391</v>
      </c>
      <c r="I570" s="23" t="s">
        <v>389</v>
      </c>
      <c r="J570" s="49" t="s">
        <v>390</v>
      </c>
      <c r="K570" s="88">
        <v>137362</v>
      </c>
    </row>
    <row r="571" spans="1:11" x14ac:dyDescent="0.3">
      <c r="A571" s="19" t="s">
        <v>2509</v>
      </c>
      <c r="B571" s="29" t="s">
        <v>107</v>
      </c>
      <c r="C571" s="18" t="s">
        <v>108</v>
      </c>
      <c r="D571" s="22" t="s">
        <v>108</v>
      </c>
      <c r="E571" s="24" t="s">
        <v>24</v>
      </c>
      <c r="F571" s="23">
        <v>8190157</v>
      </c>
      <c r="G571" s="139">
        <v>43708</v>
      </c>
      <c r="H571" s="23" t="s">
        <v>392</v>
      </c>
      <c r="I571" s="23" t="s">
        <v>389</v>
      </c>
      <c r="J571" s="49" t="s">
        <v>390</v>
      </c>
      <c r="K571" s="88">
        <v>164834</v>
      </c>
    </row>
    <row r="572" spans="1:11" x14ac:dyDescent="0.3">
      <c r="A572" s="19" t="s">
        <v>2509</v>
      </c>
      <c r="B572" s="29" t="s">
        <v>107</v>
      </c>
      <c r="C572" s="18" t="s">
        <v>108</v>
      </c>
      <c r="D572" s="22" t="s">
        <v>108</v>
      </c>
      <c r="E572" s="24" t="s">
        <v>24</v>
      </c>
      <c r="F572" s="23">
        <v>8190142</v>
      </c>
      <c r="G572" s="139">
        <v>43690</v>
      </c>
      <c r="H572" s="23" t="s">
        <v>393</v>
      </c>
      <c r="I572" s="23" t="s">
        <v>394</v>
      </c>
      <c r="J572" s="49" t="s">
        <v>395</v>
      </c>
      <c r="K572" s="88">
        <v>167721</v>
      </c>
    </row>
    <row r="573" spans="1:11" x14ac:dyDescent="0.3">
      <c r="A573" s="19" t="s">
        <v>2509</v>
      </c>
      <c r="B573" s="29" t="s">
        <v>107</v>
      </c>
      <c r="C573" s="18" t="s">
        <v>108</v>
      </c>
      <c r="D573" s="22" t="s">
        <v>108</v>
      </c>
      <c r="E573" s="24" t="s">
        <v>24</v>
      </c>
      <c r="F573" s="23">
        <v>8190148</v>
      </c>
      <c r="G573" s="139">
        <v>43691</v>
      </c>
      <c r="H573" s="23" t="s">
        <v>396</v>
      </c>
      <c r="I573" s="23" t="s">
        <v>394</v>
      </c>
      <c r="J573" s="49" t="s">
        <v>395</v>
      </c>
      <c r="K573" s="88">
        <v>55925</v>
      </c>
    </row>
    <row r="574" spans="1:11" x14ac:dyDescent="0.3">
      <c r="A574" s="19" t="s">
        <v>2509</v>
      </c>
      <c r="B574" s="29" t="s">
        <v>107</v>
      </c>
      <c r="C574" s="18" t="s">
        <v>108</v>
      </c>
      <c r="D574" s="22" t="s">
        <v>108</v>
      </c>
      <c r="E574" s="24" t="s">
        <v>24</v>
      </c>
      <c r="F574" s="23">
        <v>8190153</v>
      </c>
      <c r="G574" s="139">
        <v>43700</v>
      </c>
      <c r="H574" s="23" t="s">
        <v>397</v>
      </c>
      <c r="I574" s="23" t="s">
        <v>394</v>
      </c>
      <c r="J574" s="49" t="s">
        <v>395</v>
      </c>
      <c r="K574" s="88">
        <v>209840</v>
      </c>
    </row>
    <row r="575" spans="1:11" x14ac:dyDescent="0.3">
      <c r="A575" s="19" t="s">
        <v>2509</v>
      </c>
      <c r="B575" s="24" t="s">
        <v>13</v>
      </c>
      <c r="C575" s="18" t="s">
        <v>108</v>
      </c>
      <c r="D575" s="22" t="s">
        <v>108</v>
      </c>
      <c r="E575" s="24" t="s">
        <v>24</v>
      </c>
      <c r="F575" s="23">
        <v>8190141</v>
      </c>
      <c r="G575" s="139">
        <v>43690</v>
      </c>
      <c r="H575" s="23" t="s">
        <v>398</v>
      </c>
      <c r="I575" s="23" t="s">
        <v>399</v>
      </c>
      <c r="J575" s="49" t="s">
        <v>400</v>
      </c>
      <c r="K575" s="88">
        <v>360857</v>
      </c>
    </row>
    <row r="576" spans="1:11" x14ac:dyDescent="0.3">
      <c r="A576" s="19" t="s">
        <v>2509</v>
      </c>
      <c r="B576" s="24" t="s">
        <v>13</v>
      </c>
      <c r="C576" s="18" t="s">
        <v>108</v>
      </c>
      <c r="D576" s="22" t="s">
        <v>108</v>
      </c>
      <c r="E576" s="24" t="s">
        <v>24</v>
      </c>
      <c r="F576" s="23">
        <v>8190152</v>
      </c>
      <c r="G576" s="139">
        <v>43699</v>
      </c>
      <c r="H576" s="23" t="s">
        <v>401</v>
      </c>
      <c r="I576" s="23" t="s">
        <v>402</v>
      </c>
      <c r="J576" s="49" t="s">
        <v>403</v>
      </c>
      <c r="K576" s="88">
        <v>1387540</v>
      </c>
    </row>
    <row r="577" spans="1:11" x14ac:dyDescent="0.3">
      <c r="A577" s="19" t="s">
        <v>2509</v>
      </c>
      <c r="B577" s="29" t="s">
        <v>107</v>
      </c>
      <c r="C577" s="18" t="s">
        <v>108</v>
      </c>
      <c r="D577" s="22" t="s">
        <v>108</v>
      </c>
      <c r="E577" s="24" t="s">
        <v>24</v>
      </c>
      <c r="F577" s="23">
        <v>8190147</v>
      </c>
      <c r="G577" s="139">
        <v>43697</v>
      </c>
      <c r="H577" s="23" t="s">
        <v>404</v>
      </c>
      <c r="I577" s="23" t="s">
        <v>405</v>
      </c>
      <c r="J577" s="49" t="s">
        <v>406</v>
      </c>
      <c r="K577" s="88">
        <v>231698</v>
      </c>
    </row>
    <row r="578" spans="1:11" x14ac:dyDescent="0.3">
      <c r="A578" s="19" t="s">
        <v>2509</v>
      </c>
      <c r="B578" s="29" t="s">
        <v>107</v>
      </c>
      <c r="C578" s="18" t="s">
        <v>108</v>
      </c>
      <c r="D578" s="22" t="s">
        <v>108</v>
      </c>
      <c r="E578" s="24" t="s">
        <v>24</v>
      </c>
      <c r="F578" s="23">
        <v>8190156</v>
      </c>
      <c r="G578" s="139">
        <v>43706</v>
      </c>
      <c r="H578" s="23" t="s">
        <v>407</v>
      </c>
      <c r="I578" s="23" t="s">
        <v>405</v>
      </c>
      <c r="J578" s="49" t="s">
        <v>406</v>
      </c>
      <c r="K578" s="88">
        <v>231698</v>
      </c>
    </row>
    <row r="579" spans="1:11" x14ac:dyDescent="0.3">
      <c r="A579" s="19" t="s">
        <v>2509</v>
      </c>
      <c r="B579" s="29" t="s">
        <v>107</v>
      </c>
      <c r="C579" s="18" t="s">
        <v>108</v>
      </c>
      <c r="D579" s="22" t="s">
        <v>108</v>
      </c>
      <c r="E579" s="24" t="s">
        <v>24</v>
      </c>
      <c r="F579" s="23">
        <v>8190150</v>
      </c>
      <c r="G579" s="139">
        <v>43698</v>
      </c>
      <c r="H579" s="23" t="s">
        <v>408</v>
      </c>
      <c r="I579" s="23" t="s">
        <v>409</v>
      </c>
      <c r="J579" s="49" t="s">
        <v>410</v>
      </c>
      <c r="K579" s="88">
        <v>164472</v>
      </c>
    </row>
    <row r="580" spans="1:11" x14ac:dyDescent="0.3">
      <c r="A580" s="19" t="s">
        <v>2509</v>
      </c>
      <c r="B580" s="29" t="s">
        <v>251</v>
      </c>
      <c r="C580" s="21" t="s">
        <v>411</v>
      </c>
      <c r="D580" s="22">
        <v>43693</v>
      </c>
      <c r="E580" s="19" t="s">
        <v>412</v>
      </c>
      <c r="F580" s="23">
        <v>430</v>
      </c>
      <c r="G580" s="139">
        <v>43693</v>
      </c>
      <c r="H580" s="23" t="s">
        <v>413</v>
      </c>
      <c r="I580" s="23" t="s">
        <v>414</v>
      </c>
      <c r="J580" s="49" t="s">
        <v>415</v>
      </c>
      <c r="K580" s="88">
        <v>19321207</v>
      </c>
    </row>
    <row r="581" spans="1:11" x14ac:dyDescent="0.3">
      <c r="A581" s="19" t="s">
        <v>2509</v>
      </c>
      <c r="B581" s="29" t="s">
        <v>251</v>
      </c>
      <c r="C581" s="21" t="s">
        <v>416</v>
      </c>
      <c r="D581" s="22">
        <v>43706</v>
      </c>
      <c r="E581" s="19" t="s">
        <v>412</v>
      </c>
      <c r="F581" s="23">
        <v>462</v>
      </c>
      <c r="G581" s="139">
        <v>43706</v>
      </c>
      <c r="H581" s="23" t="s">
        <v>417</v>
      </c>
      <c r="I581" s="23" t="s">
        <v>414</v>
      </c>
      <c r="J581" s="49" t="s">
        <v>415</v>
      </c>
      <c r="K581" s="88">
        <v>14916644</v>
      </c>
    </row>
    <row r="582" spans="1:11" x14ac:dyDescent="0.3">
      <c r="A582" s="19" t="s">
        <v>2509</v>
      </c>
      <c r="B582" s="24" t="s">
        <v>13</v>
      </c>
      <c r="C582" s="18" t="s">
        <v>108</v>
      </c>
      <c r="D582" s="22" t="s">
        <v>108</v>
      </c>
      <c r="E582" s="19" t="s">
        <v>25</v>
      </c>
      <c r="F582" s="23">
        <v>8190065</v>
      </c>
      <c r="G582" s="139">
        <v>43690</v>
      </c>
      <c r="H582" s="23" t="s">
        <v>418</v>
      </c>
      <c r="I582" s="23" t="s">
        <v>419</v>
      </c>
      <c r="J582" s="49" t="s">
        <v>420</v>
      </c>
      <c r="K582" s="88">
        <v>86800</v>
      </c>
    </row>
    <row r="583" spans="1:11" x14ac:dyDescent="0.3">
      <c r="A583" s="19" t="s">
        <v>2509</v>
      </c>
      <c r="B583" s="29" t="s">
        <v>107</v>
      </c>
      <c r="C583" s="18" t="s">
        <v>108</v>
      </c>
      <c r="D583" s="22" t="s">
        <v>108</v>
      </c>
      <c r="E583" s="19" t="s">
        <v>25</v>
      </c>
      <c r="F583" s="23">
        <v>8190066</v>
      </c>
      <c r="G583" s="139">
        <v>43690</v>
      </c>
      <c r="H583" s="23" t="s">
        <v>421</v>
      </c>
      <c r="I583" s="23" t="s">
        <v>119</v>
      </c>
      <c r="J583" s="49" t="s">
        <v>422</v>
      </c>
      <c r="K583" s="88">
        <v>264968</v>
      </c>
    </row>
    <row r="584" spans="1:11" x14ac:dyDescent="0.3">
      <c r="A584" s="19" t="s">
        <v>2509</v>
      </c>
      <c r="B584" s="24" t="s">
        <v>13</v>
      </c>
      <c r="C584" s="18" t="s">
        <v>108</v>
      </c>
      <c r="D584" s="22" t="s">
        <v>108</v>
      </c>
      <c r="E584" s="19" t="s">
        <v>25</v>
      </c>
      <c r="F584" s="23">
        <v>8190071</v>
      </c>
      <c r="G584" s="139">
        <v>43699</v>
      </c>
      <c r="H584" s="23" t="s">
        <v>423</v>
      </c>
      <c r="I584" s="23" t="s">
        <v>424</v>
      </c>
      <c r="J584" s="49" t="s">
        <v>425</v>
      </c>
      <c r="K584" s="88">
        <v>1332800</v>
      </c>
    </row>
    <row r="585" spans="1:11" x14ac:dyDescent="0.3">
      <c r="A585" s="19" t="s">
        <v>2509</v>
      </c>
      <c r="B585" s="29" t="s">
        <v>107</v>
      </c>
      <c r="C585" s="18" t="s">
        <v>108</v>
      </c>
      <c r="D585" s="22" t="s">
        <v>108</v>
      </c>
      <c r="E585" s="19" t="s">
        <v>25</v>
      </c>
      <c r="F585" s="23">
        <v>8190064</v>
      </c>
      <c r="G585" s="139">
        <v>43690</v>
      </c>
      <c r="H585" s="23" t="s">
        <v>426</v>
      </c>
      <c r="I585" s="23" t="s">
        <v>427</v>
      </c>
      <c r="J585" s="49" t="s">
        <v>428</v>
      </c>
      <c r="K585" s="88">
        <v>830259</v>
      </c>
    </row>
    <row r="586" spans="1:11" x14ac:dyDescent="0.3">
      <c r="A586" s="19" t="s">
        <v>2509</v>
      </c>
      <c r="B586" s="29" t="s">
        <v>107</v>
      </c>
      <c r="C586" s="18" t="s">
        <v>108</v>
      </c>
      <c r="D586" s="22" t="s">
        <v>108</v>
      </c>
      <c r="E586" s="19" t="s">
        <v>25</v>
      </c>
      <c r="F586" s="23">
        <v>8190069</v>
      </c>
      <c r="G586" s="139">
        <v>43691</v>
      </c>
      <c r="H586" s="23" t="s">
        <v>429</v>
      </c>
      <c r="I586" s="23" t="s">
        <v>430</v>
      </c>
      <c r="J586" s="49" t="s">
        <v>431</v>
      </c>
      <c r="K586" s="88">
        <v>356010</v>
      </c>
    </row>
    <row r="587" spans="1:11" x14ac:dyDescent="0.3">
      <c r="A587" s="19" t="s">
        <v>2509</v>
      </c>
      <c r="B587" s="29" t="s">
        <v>107</v>
      </c>
      <c r="C587" s="18" t="s">
        <v>108</v>
      </c>
      <c r="D587" s="22" t="s">
        <v>108</v>
      </c>
      <c r="E587" s="19" t="s">
        <v>25</v>
      </c>
      <c r="F587" s="23">
        <v>8190072</v>
      </c>
      <c r="G587" s="139">
        <v>43706</v>
      </c>
      <c r="H587" s="23" t="s">
        <v>432</v>
      </c>
      <c r="I587" s="23" t="s">
        <v>433</v>
      </c>
      <c r="J587" s="49" t="s">
        <v>434</v>
      </c>
      <c r="K587" s="88">
        <v>298916</v>
      </c>
    </row>
    <row r="588" spans="1:11" ht="45" x14ac:dyDescent="0.3">
      <c r="A588" s="19" t="s">
        <v>2509</v>
      </c>
      <c r="B588" s="29" t="s">
        <v>138</v>
      </c>
      <c r="C588" s="18" t="s">
        <v>108</v>
      </c>
      <c r="D588" s="22" t="s">
        <v>108</v>
      </c>
      <c r="E588" s="19" t="s">
        <v>435</v>
      </c>
      <c r="F588" s="23" t="s">
        <v>436</v>
      </c>
      <c r="G588" s="139">
        <v>43708</v>
      </c>
      <c r="H588" s="23" t="s">
        <v>437</v>
      </c>
      <c r="I588" s="23" t="s">
        <v>438</v>
      </c>
      <c r="J588" s="49" t="s">
        <v>439</v>
      </c>
      <c r="K588" s="88">
        <v>1818481</v>
      </c>
    </row>
    <row r="589" spans="1:11" ht="45" x14ac:dyDescent="0.3">
      <c r="A589" s="19" t="s">
        <v>2509</v>
      </c>
      <c r="B589" s="29" t="s">
        <v>138</v>
      </c>
      <c r="C589" s="18" t="s">
        <v>108</v>
      </c>
      <c r="D589" s="22" t="s">
        <v>108</v>
      </c>
      <c r="E589" s="19" t="s">
        <v>435</v>
      </c>
      <c r="F589" s="140">
        <v>7448836.7448837999</v>
      </c>
      <c r="G589" s="139">
        <v>43708</v>
      </c>
      <c r="H589" s="19" t="s">
        <v>440</v>
      </c>
      <c r="I589" s="23" t="s">
        <v>20</v>
      </c>
      <c r="J589" s="49" t="s">
        <v>21</v>
      </c>
      <c r="K589" s="96">
        <v>931421</v>
      </c>
    </row>
    <row r="590" spans="1:11" ht="45" x14ac:dyDescent="0.3">
      <c r="A590" s="19" t="s">
        <v>2509</v>
      </c>
      <c r="B590" s="29" t="s">
        <v>138</v>
      </c>
      <c r="C590" s="18" t="s">
        <v>108</v>
      </c>
      <c r="D590" s="22" t="s">
        <v>108</v>
      </c>
      <c r="E590" s="19" t="s">
        <v>435</v>
      </c>
      <c r="F590" s="24">
        <v>745441</v>
      </c>
      <c r="G590" s="139">
        <v>43708</v>
      </c>
      <c r="H590" s="19" t="s">
        <v>441</v>
      </c>
      <c r="I590" s="23" t="s">
        <v>20</v>
      </c>
      <c r="J590" s="49" t="s">
        <v>21</v>
      </c>
      <c r="K590" s="96">
        <v>3675234</v>
      </c>
    </row>
    <row r="591" spans="1:11" ht="45" x14ac:dyDescent="0.3">
      <c r="A591" s="19" t="s">
        <v>2509</v>
      </c>
      <c r="B591" s="29" t="s">
        <v>138</v>
      </c>
      <c r="C591" s="18" t="s">
        <v>108</v>
      </c>
      <c r="D591" s="22" t="s">
        <v>108</v>
      </c>
      <c r="E591" s="19" t="s">
        <v>435</v>
      </c>
      <c r="F591" s="24">
        <v>8204133</v>
      </c>
      <c r="G591" s="139">
        <v>43708</v>
      </c>
      <c r="H591" s="19" t="s">
        <v>442</v>
      </c>
      <c r="I591" s="19" t="s">
        <v>443</v>
      </c>
      <c r="J591" s="49" t="s">
        <v>444</v>
      </c>
      <c r="K591" s="88">
        <v>10492</v>
      </c>
    </row>
    <row r="592" spans="1:11" x14ac:dyDescent="0.3">
      <c r="A592" s="19" t="s">
        <v>2509</v>
      </c>
      <c r="B592" s="24" t="s">
        <v>14</v>
      </c>
      <c r="C592" s="18" t="s">
        <v>108</v>
      </c>
      <c r="D592" s="22" t="s">
        <v>108</v>
      </c>
      <c r="E592" s="19" t="s">
        <v>435</v>
      </c>
      <c r="F592" s="25" t="s">
        <v>445</v>
      </c>
      <c r="G592" s="139">
        <v>43708</v>
      </c>
      <c r="H592" s="129" t="s">
        <v>446</v>
      </c>
      <c r="I592" s="23" t="s">
        <v>447</v>
      </c>
      <c r="J592" s="49" t="s">
        <v>356</v>
      </c>
      <c r="K592" s="96">
        <v>4283900</v>
      </c>
    </row>
    <row r="593" spans="1:11" x14ac:dyDescent="0.3">
      <c r="A593" s="19" t="s">
        <v>2509</v>
      </c>
      <c r="B593" s="24" t="s">
        <v>14</v>
      </c>
      <c r="C593" s="18" t="s">
        <v>108</v>
      </c>
      <c r="D593" s="22" t="s">
        <v>108</v>
      </c>
      <c r="E593" s="19" t="s">
        <v>435</v>
      </c>
      <c r="F593" s="25" t="s">
        <v>448</v>
      </c>
      <c r="G593" s="139">
        <v>43708</v>
      </c>
      <c r="H593" s="129" t="s">
        <v>449</v>
      </c>
      <c r="I593" s="23" t="s">
        <v>450</v>
      </c>
      <c r="J593" s="49" t="s">
        <v>451</v>
      </c>
      <c r="K593" s="96">
        <v>1541020</v>
      </c>
    </row>
    <row r="594" spans="1:11" x14ac:dyDescent="0.3">
      <c r="A594" s="19" t="s">
        <v>2509</v>
      </c>
      <c r="B594" s="24" t="s">
        <v>14</v>
      </c>
      <c r="C594" s="18" t="s">
        <v>108</v>
      </c>
      <c r="D594" s="22" t="s">
        <v>108</v>
      </c>
      <c r="E594" s="19" t="s">
        <v>435</v>
      </c>
      <c r="F594" s="23" t="s">
        <v>452</v>
      </c>
      <c r="G594" s="139">
        <v>43708</v>
      </c>
      <c r="H594" s="19" t="s">
        <v>453</v>
      </c>
      <c r="I594" s="23" t="s">
        <v>454</v>
      </c>
      <c r="J594" s="49" t="s">
        <v>455</v>
      </c>
      <c r="K594" s="88">
        <v>611780</v>
      </c>
    </row>
    <row r="595" spans="1:11" x14ac:dyDescent="0.3">
      <c r="A595" s="19" t="s">
        <v>2509</v>
      </c>
      <c r="B595" s="24" t="s">
        <v>14</v>
      </c>
      <c r="C595" s="18" t="s">
        <v>108</v>
      </c>
      <c r="D595" s="22" t="s">
        <v>108</v>
      </c>
      <c r="E595" s="19" t="s">
        <v>435</v>
      </c>
      <c r="F595" s="23">
        <v>106188</v>
      </c>
      <c r="G595" s="139">
        <v>43708</v>
      </c>
      <c r="H595" s="23" t="s">
        <v>456</v>
      </c>
      <c r="I595" s="23" t="s">
        <v>457</v>
      </c>
      <c r="J595" s="49" t="s">
        <v>458</v>
      </c>
      <c r="K595" s="103">
        <v>1299950</v>
      </c>
    </row>
    <row r="596" spans="1:11" ht="45" x14ac:dyDescent="0.3">
      <c r="A596" s="19" t="s">
        <v>2513</v>
      </c>
      <c r="B596" s="29" t="s">
        <v>138</v>
      </c>
      <c r="C596" s="18" t="s">
        <v>108</v>
      </c>
      <c r="D596" s="22" t="s">
        <v>108</v>
      </c>
      <c r="E596" s="24" t="s">
        <v>24</v>
      </c>
      <c r="F596" s="47">
        <v>9190259</v>
      </c>
      <c r="G596" s="84">
        <v>43689</v>
      </c>
      <c r="H596" s="51" t="s">
        <v>829</v>
      </c>
      <c r="I596" s="51" t="s">
        <v>830</v>
      </c>
      <c r="J596" s="114" t="s">
        <v>831</v>
      </c>
      <c r="K596" s="70">
        <v>120000</v>
      </c>
    </row>
    <row r="597" spans="1:11" x14ac:dyDescent="0.3">
      <c r="A597" s="19" t="s">
        <v>2513</v>
      </c>
      <c r="B597" s="29" t="s">
        <v>107</v>
      </c>
      <c r="C597" s="18" t="s">
        <v>108</v>
      </c>
      <c r="D597" s="22" t="s">
        <v>108</v>
      </c>
      <c r="E597" s="24" t="s">
        <v>24</v>
      </c>
      <c r="F597" s="47">
        <v>9190260</v>
      </c>
      <c r="G597" s="84">
        <v>43689</v>
      </c>
      <c r="H597" s="51" t="s">
        <v>832</v>
      </c>
      <c r="I597" s="51" t="s">
        <v>833</v>
      </c>
      <c r="J597" s="114" t="s">
        <v>834</v>
      </c>
      <c r="K597" s="70">
        <v>257035</v>
      </c>
    </row>
    <row r="598" spans="1:11" ht="45" x14ac:dyDescent="0.3">
      <c r="A598" s="19" t="s">
        <v>2513</v>
      </c>
      <c r="B598" s="29" t="s">
        <v>138</v>
      </c>
      <c r="C598" s="18" t="s">
        <v>108</v>
      </c>
      <c r="D598" s="22" t="s">
        <v>108</v>
      </c>
      <c r="E598" s="24" t="s">
        <v>24</v>
      </c>
      <c r="F598" s="47">
        <v>9190261</v>
      </c>
      <c r="G598" s="84">
        <v>43689</v>
      </c>
      <c r="H598" s="51" t="s">
        <v>835</v>
      </c>
      <c r="I598" s="51" t="s">
        <v>836</v>
      </c>
      <c r="J598" s="114" t="s">
        <v>837</v>
      </c>
      <c r="K598" s="70">
        <v>380943</v>
      </c>
    </row>
    <row r="599" spans="1:11" ht="45" x14ac:dyDescent="0.3">
      <c r="A599" s="19" t="s">
        <v>2513</v>
      </c>
      <c r="B599" s="29" t="s">
        <v>138</v>
      </c>
      <c r="C599" s="18" t="s">
        <v>108</v>
      </c>
      <c r="D599" s="22" t="s">
        <v>108</v>
      </c>
      <c r="E599" s="24" t="s">
        <v>24</v>
      </c>
      <c r="F599" s="47">
        <v>9190262</v>
      </c>
      <c r="G599" s="84">
        <v>43689</v>
      </c>
      <c r="H599" s="51" t="s">
        <v>838</v>
      </c>
      <c r="I599" s="51" t="s">
        <v>839</v>
      </c>
      <c r="J599" s="114" t="s">
        <v>840</v>
      </c>
      <c r="K599" s="70">
        <v>80920</v>
      </c>
    </row>
    <row r="600" spans="1:11" ht="45" x14ac:dyDescent="0.3">
      <c r="A600" s="19" t="s">
        <v>2513</v>
      </c>
      <c r="B600" s="29" t="s">
        <v>138</v>
      </c>
      <c r="C600" s="18" t="s">
        <v>108</v>
      </c>
      <c r="D600" s="22" t="s">
        <v>108</v>
      </c>
      <c r="E600" s="24" t="s">
        <v>24</v>
      </c>
      <c r="F600" s="47">
        <v>9190263</v>
      </c>
      <c r="G600" s="84">
        <v>43689</v>
      </c>
      <c r="H600" s="51" t="s">
        <v>841</v>
      </c>
      <c r="I600" s="51" t="s">
        <v>842</v>
      </c>
      <c r="J600" s="114" t="s">
        <v>586</v>
      </c>
      <c r="K600" s="70">
        <v>207996</v>
      </c>
    </row>
    <row r="601" spans="1:11" ht="45" x14ac:dyDescent="0.3">
      <c r="A601" s="19" t="s">
        <v>2513</v>
      </c>
      <c r="B601" s="29" t="s">
        <v>138</v>
      </c>
      <c r="C601" s="18" t="s">
        <v>108</v>
      </c>
      <c r="D601" s="22" t="s">
        <v>108</v>
      </c>
      <c r="E601" s="24" t="s">
        <v>24</v>
      </c>
      <c r="F601" s="47">
        <v>9190264</v>
      </c>
      <c r="G601" s="84">
        <v>43689</v>
      </c>
      <c r="H601" s="51" t="s">
        <v>841</v>
      </c>
      <c r="I601" s="51" t="s">
        <v>842</v>
      </c>
      <c r="J601" s="114" t="s">
        <v>586</v>
      </c>
      <c r="K601" s="70">
        <v>200698</v>
      </c>
    </row>
    <row r="602" spans="1:11" ht="45" x14ac:dyDescent="0.3">
      <c r="A602" s="19" t="s">
        <v>2513</v>
      </c>
      <c r="B602" s="29" t="s">
        <v>138</v>
      </c>
      <c r="C602" s="18" t="s">
        <v>108</v>
      </c>
      <c r="D602" s="22" t="s">
        <v>108</v>
      </c>
      <c r="E602" s="24" t="s">
        <v>24</v>
      </c>
      <c r="F602" s="47">
        <v>9190265</v>
      </c>
      <c r="G602" s="84">
        <v>43689</v>
      </c>
      <c r="H602" s="51" t="s">
        <v>841</v>
      </c>
      <c r="I602" s="51" t="s">
        <v>842</v>
      </c>
      <c r="J602" s="114" t="s">
        <v>586</v>
      </c>
      <c r="K602" s="70">
        <v>137068</v>
      </c>
    </row>
    <row r="603" spans="1:11" ht="45" x14ac:dyDescent="0.3">
      <c r="A603" s="19" t="s">
        <v>2513</v>
      </c>
      <c r="B603" s="29" t="s">
        <v>138</v>
      </c>
      <c r="C603" s="18" t="s">
        <v>108</v>
      </c>
      <c r="D603" s="22" t="s">
        <v>108</v>
      </c>
      <c r="E603" s="24" t="s">
        <v>24</v>
      </c>
      <c r="F603" s="47">
        <v>9190266</v>
      </c>
      <c r="G603" s="84">
        <v>43689</v>
      </c>
      <c r="H603" s="51" t="s">
        <v>841</v>
      </c>
      <c r="I603" s="51" t="s">
        <v>842</v>
      </c>
      <c r="J603" s="114" t="s">
        <v>586</v>
      </c>
      <c r="K603" s="70">
        <v>207178</v>
      </c>
    </row>
    <row r="604" spans="1:11" ht="45" x14ac:dyDescent="0.3">
      <c r="A604" s="19" t="s">
        <v>2513</v>
      </c>
      <c r="B604" s="29" t="s">
        <v>138</v>
      </c>
      <c r="C604" s="18" t="s">
        <v>108</v>
      </c>
      <c r="D604" s="22" t="s">
        <v>108</v>
      </c>
      <c r="E604" s="24" t="s">
        <v>24</v>
      </c>
      <c r="F604" s="47">
        <v>9190267</v>
      </c>
      <c r="G604" s="84">
        <v>43689</v>
      </c>
      <c r="H604" s="51" t="s">
        <v>841</v>
      </c>
      <c r="I604" s="51" t="s">
        <v>842</v>
      </c>
      <c r="J604" s="114" t="s">
        <v>586</v>
      </c>
      <c r="K604" s="70">
        <v>187828</v>
      </c>
    </row>
    <row r="605" spans="1:11" ht="45" x14ac:dyDescent="0.3">
      <c r="A605" s="19" t="s">
        <v>2513</v>
      </c>
      <c r="B605" s="29" t="s">
        <v>138</v>
      </c>
      <c r="C605" s="18" t="s">
        <v>108</v>
      </c>
      <c r="D605" s="22" t="s">
        <v>108</v>
      </c>
      <c r="E605" s="24" t="s">
        <v>24</v>
      </c>
      <c r="F605" s="47">
        <v>9190268</v>
      </c>
      <c r="G605" s="84">
        <v>43689</v>
      </c>
      <c r="H605" s="51" t="s">
        <v>841</v>
      </c>
      <c r="I605" s="51" t="s">
        <v>842</v>
      </c>
      <c r="J605" s="114" t="s">
        <v>586</v>
      </c>
      <c r="K605" s="70">
        <v>187828</v>
      </c>
    </row>
    <row r="606" spans="1:11" ht="45" x14ac:dyDescent="0.3">
      <c r="A606" s="19" t="s">
        <v>2513</v>
      </c>
      <c r="B606" s="29" t="s">
        <v>138</v>
      </c>
      <c r="C606" s="18" t="s">
        <v>108</v>
      </c>
      <c r="D606" s="22" t="s">
        <v>108</v>
      </c>
      <c r="E606" s="24" t="s">
        <v>24</v>
      </c>
      <c r="F606" s="47">
        <v>9190269</v>
      </c>
      <c r="G606" s="84">
        <v>43689</v>
      </c>
      <c r="H606" s="51" t="s">
        <v>841</v>
      </c>
      <c r="I606" s="51" t="s">
        <v>842</v>
      </c>
      <c r="J606" s="114" t="s">
        <v>586</v>
      </c>
      <c r="K606" s="70">
        <v>238328</v>
      </c>
    </row>
    <row r="607" spans="1:11" ht="45" x14ac:dyDescent="0.3">
      <c r="A607" s="19" t="s">
        <v>2513</v>
      </c>
      <c r="B607" s="29" t="s">
        <v>138</v>
      </c>
      <c r="C607" s="18" t="s">
        <v>108</v>
      </c>
      <c r="D607" s="22" t="s">
        <v>108</v>
      </c>
      <c r="E607" s="24" t="s">
        <v>24</v>
      </c>
      <c r="F607" s="47">
        <v>9190270</v>
      </c>
      <c r="G607" s="84">
        <v>43689</v>
      </c>
      <c r="H607" s="51" t="s">
        <v>841</v>
      </c>
      <c r="I607" s="51" t="s">
        <v>842</v>
      </c>
      <c r="J607" s="114" t="s">
        <v>586</v>
      </c>
      <c r="K607" s="70">
        <v>190268</v>
      </c>
    </row>
    <row r="608" spans="1:11" ht="45" x14ac:dyDescent="0.3">
      <c r="A608" s="19" t="s">
        <v>2513</v>
      </c>
      <c r="B608" s="29" t="s">
        <v>138</v>
      </c>
      <c r="C608" s="18" t="s">
        <v>108</v>
      </c>
      <c r="D608" s="22" t="s">
        <v>108</v>
      </c>
      <c r="E608" s="24" t="s">
        <v>24</v>
      </c>
      <c r="F608" s="47">
        <v>9190271</v>
      </c>
      <c r="G608" s="84">
        <v>43689</v>
      </c>
      <c r="H608" s="51" t="s">
        <v>841</v>
      </c>
      <c r="I608" s="51" t="s">
        <v>842</v>
      </c>
      <c r="J608" s="114" t="s">
        <v>586</v>
      </c>
      <c r="K608" s="70">
        <v>167868</v>
      </c>
    </row>
    <row r="609" spans="1:11" ht="45" x14ac:dyDescent="0.3">
      <c r="A609" s="19" t="s">
        <v>2513</v>
      </c>
      <c r="B609" s="29" t="s">
        <v>138</v>
      </c>
      <c r="C609" s="18" t="s">
        <v>108</v>
      </c>
      <c r="D609" s="22" t="s">
        <v>108</v>
      </c>
      <c r="E609" s="24" t="s">
        <v>24</v>
      </c>
      <c r="F609" s="47">
        <v>9190272</v>
      </c>
      <c r="G609" s="84">
        <v>43689</v>
      </c>
      <c r="H609" s="51" t="s">
        <v>841</v>
      </c>
      <c r="I609" s="51" t="s">
        <v>842</v>
      </c>
      <c r="J609" s="114" t="s">
        <v>586</v>
      </c>
      <c r="K609" s="70">
        <v>222268</v>
      </c>
    </row>
    <row r="610" spans="1:11" ht="45" x14ac:dyDescent="0.3">
      <c r="A610" s="19" t="s">
        <v>2513</v>
      </c>
      <c r="B610" s="29" t="s">
        <v>138</v>
      </c>
      <c r="C610" s="18" t="s">
        <v>108</v>
      </c>
      <c r="D610" s="22" t="s">
        <v>108</v>
      </c>
      <c r="E610" s="24" t="s">
        <v>24</v>
      </c>
      <c r="F610" s="47">
        <v>9190273</v>
      </c>
      <c r="G610" s="84">
        <v>43689</v>
      </c>
      <c r="H610" s="51" t="s">
        <v>841</v>
      </c>
      <c r="I610" s="51" t="s">
        <v>842</v>
      </c>
      <c r="J610" s="114" t="s">
        <v>586</v>
      </c>
      <c r="K610" s="70">
        <v>147726</v>
      </c>
    </row>
    <row r="611" spans="1:11" ht="45" x14ac:dyDescent="0.3">
      <c r="A611" s="19" t="s">
        <v>2513</v>
      </c>
      <c r="B611" s="29" t="s">
        <v>138</v>
      </c>
      <c r="C611" s="18" t="s">
        <v>108</v>
      </c>
      <c r="D611" s="22" t="s">
        <v>108</v>
      </c>
      <c r="E611" s="24" t="s">
        <v>24</v>
      </c>
      <c r="F611" s="47">
        <v>9190274</v>
      </c>
      <c r="G611" s="84">
        <v>43689</v>
      </c>
      <c r="H611" s="51" t="s">
        <v>843</v>
      </c>
      <c r="I611" s="51" t="s">
        <v>844</v>
      </c>
      <c r="J611" s="114" t="s">
        <v>845</v>
      </c>
      <c r="K611" s="70">
        <v>280000</v>
      </c>
    </row>
    <row r="612" spans="1:11" ht="45" x14ac:dyDescent="0.3">
      <c r="A612" s="19" t="s">
        <v>2513</v>
      </c>
      <c r="B612" s="29" t="s">
        <v>138</v>
      </c>
      <c r="C612" s="18" t="s">
        <v>108</v>
      </c>
      <c r="D612" s="22" t="s">
        <v>108</v>
      </c>
      <c r="E612" s="19" t="s">
        <v>25</v>
      </c>
      <c r="F612" s="47">
        <v>9190077</v>
      </c>
      <c r="G612" s="84">
        <v>43689</v>
      </c>
      <c r="H612" s="51" t="s">
        <v>846</v>
      </c>
      <c r="I612" s="51" t="s">
        <v>847</v>
      </c>
      <c r="J612" s="114" t="s">
        <v>848</v>
      </c>
      <c r="K612" s="70">
        <v>1547500</v>
      </c>
    </row>
    <row r="613" spans="1:11" ht="45" x14ac:dyDescent="0.3">
      <c r="A613" s="19" t="s">
        <v>2513</v>
      </c>
      <c r="B613" s="29" t="s">
        <v>138</v>
      </c>
      <c r="C613" s="18" t="s">
        <v>108</v>
      </c>
      <c r="D613" s="22" t="s">
        <v>108</v>
      </c>
      <c r="E613" s="24" t="s">
        <v>24</v>
      </c>
      <c r="F613" s="47">
        <v>9190275</v>
      </c>
      <c r="G613" s="84">
        <v>43689</v>
      </c>
      <c r="H613" s="51" t="s">
        <v>849</v>
      </c>
      <c r="I613" s="51" t="s">
        <v>842</v>
      </c>
      <c r="J613" s="114" t="s">
        <v>586</v>
      </c>
      <c r="K613" s="70">
        <v>66000</v>
      </c>
    </row>
    <row r="614" spans="1:11" ht="45" x14ac:dyDescent="0.3">
      <c r="A614" s="19" t="s">
        <v>2513</v>
      </c>
      <c r="B614" s="29" t="s">
        <v>138</v>
      </c>
      <c r="C614" s="18" t="s">
        <v>108</v>
      </c>
      <c r="D614" s="22" t="s">
        <v>108</v>
      </c>
      <c r="E614" s="24" t="s">
        <v>24</v>
      </c>
      <c r="F614" s="47">
        <v>9190276</v>
      </c>
      <c r="G614" s="84">
        <v>43689</v>
      </c>
      <c r="H614" s="51" t="s">
        <v>850</v>
      </c>
      <c r="I614" s="51" t="s">
        <v>842</v>
      </c>
      <c r="J614" s="114" t="s">
        <v>586</v>
      </c>
      <c r="K614" s="70">
        <v>173798</v>
      </c>
    </row>
    <row r="615" spans="1:11" ht="45" x14ac:dyDescent="0.3">
      <c r="A615" s="19" t="s">
        <v>2513</v>
      </c>
      <c r="B615" s="29" t="s">
        <v>138</v>
      </c>
      <c r="C615" s="18" t="s">
        <v>108</v>
      </c>
      <c r="D615" s="22" t="s">
        <v>108</v>
      </c>
      <c r="E615" s="24" t="s">
        <v>24</v>
      </c>
      <c r="F615" s="47">
        <v>9190277</v>
      </c>
      <c r="G615" s="84">
        <v>43689</v>
      </c>
      <c r="H615" s="51" t="s">
        <v>849</v>
      </c>
      <c r="I615" s="51" t="s">
        <v>842</v>
      </c>
      <c r="J615" s="114" t="s">
        <v>586</v>
      </c>
      <c r="K615" s="70">
        <v>60500</v>
      </c>
    </row>
    <row r="616" spans="1:11" ht="45" x14ac:dyDescent="0.3">
      <c r="A616" s="19" t="s">
        <v>2513</v>
      </c>
      <c r="B616" s="29" t="s">
        <v>138</v>
      </c>
      <c r="C616" s="18" t="s">
        <v>108</v>
      </c>
      <c r="D616" s="22" t="s">
        <v>108</v>
      </c>
      <c r="E616" s="24" t="s">
        <v>24</v>
      </c>
      <c r="F616" s="47">
        <v>9190278</v>
      </c>
      <c r="G616" s="84">
        <v>43689</v>
      </c>
      <c r="H616" s="51" t="s">
        <v>851</v>
      </c>
      <c r="I616" s="51" t="s">
        <v>852</v>
      </c>
      <c r="J616" s="114" t="s">
        <v>853</v>
      </c>
      <c r="K616" s="70">
        <v>73185</v>
      </c>
    </row>
    <row r="617" spans="1:11" ht="30" x14ac:dyDescent="0.3">
      <c r="A617" s="19" t="s">
        <v>2513</v>
      </c>
      <c r="B617" s="29" t="s">
        <v>107</v>
      </c>
      <c r="C617" s="18" t="s">
        <v>108</v>
      </c>
      <c r="D617" s="22" t="s">
        <v>108</v>
      </c>
      <c r="E617" s="19" t="s">
        <v>25</v>
      </c>
      <c r="F617" s="47">
        <v>9190078</v>
      </c>
      <c r="G617" s="84">
        <v>43689</v>
      </c>
      <c r="H617" s="51" t="s">
        <v>854</v>
      </c>
      <c r="I617" s="51" t="s">
        <v>855</v>
      </c>
      <c r="J617" s="114" t="s">
        <v>856</v>
      </c>
      <c r="K617" s="70">
        <v>274176</v>
      </c>
    </row>
    <row r="618" spans="1:11" ht="45" x14ac:dyDescent="0.3">
      <c r="A618" s="19" t="s">
        <v>2513</v>
      </c>
      <c r="B618" s="29" t="s">
        <v>138</v>
      </c>
      <c r="C618" s="18" t="s">
        <v>108</v>
      </c>
      <c r="D618" s="22" t="s">
        <v>108</v>
      </c>
      <c r="E618" s="24" t="s">
        <v>24</v>
      </c>
      <c r="F618" s="47">
        <v>9190279</v>
      </c>
      <c r="G618" s="84">
        <v>43691</v>
      </c>
      <c r="H618" s="51" t="s">
        <v>841</v>
      </c>
      <c r="I618" s="51" t="s">
        <v>842</v>
      </c>
      <c r="J618" s="114" t="s">
        <v>586</v>
      </c>
      <c r="K618" s="70">
        <v>121318</v>
      </c>
    </row>
    <row r="619" spans="1:11" ht="45" x14ac:dyDescent="0.3">
      <c r="A619" s="19" t="s">
        <v>2513</v>
      </c>
      <c r="B619" s="29" t="s">
        <v>138</v>
      </c>
      <c r="C619" s="18" t="s">
        <v>108</v>
      </c>
      <c r="D619" s="22" t="s">
        <v>108</v>
      </c>
      <c r="E619" s="24" t="s">
        <v>24</v>
      </c>
      <c r="F619" s="47">
        <v>9190280</v>
      </c>
      <c r="G619" s="84">
        <v>43691</v>
      </c>
      <c r="H619" s="51" t="s">
        <v>841</v>
      </c>
      <c r="I619" s="51" t="s">
        <v>842</v>
      </c>
      <c r="J619" s="114" t="s">
        <v>586</v>
      </c>
      <c r="K619" s="70">
        <v>169468</v>
      </c>
    </row>
    <row r="620" spans="1:11" ht="45" x14ac:dyDescent="0.3">
      <c r="A620" s="19" t="s">
        <v>2513</v>
      </c>
      <c r="B620" s="29" t="s">
        <v>138</v>
      </c>
      <c r="C620" s="18" t="s">
        <v>108</v>
      </c>
      <c r="D620" s="22" t="s">
        <v>108</v>
      </c>
      <c r="E620" s="24" t="s">
        <v>24</v>
      </c>
      <c r="F620" s="47">
        <v>9190281</v>
      </c>
      <c r="G620" s="84">
        <v>43691</v>
      </c>
      <c r="H620" s="51" t="s">
        <v>841</v>
      </c>
      <c r="I620" s="51" t="s">
        <v>842</v>
      </c>
      <c r="J620" s="114" t="s">
        <v>586</v>
      </c>
      <c r="K620" s="70">
        <v>436284</v>
      </c>
    </row>
    <row r="621" spans="1:11" ht="45" x14ac:dyDescent="0.3">
      <c r="A621" s="19" t="s">
        <v>2513</v>
      </c>
      <c r="B621" s="29" t="s">
        <v>138</v>
      </c>
      <c r="C621" s="18" t="s">
        <v>108</v>
      </c>
      <c r="D621" s="22" t="s">
        <v>108</v>
      </c>
      <c r="E621" s="24" t="s">
        <v>24</v>
      </c>
      <c r="F621" s="47">
        <v>9190282</v>
      </c>
      <c r="G621" s="84">
        <v>43691</v>
      </c>
      <c r="H621" s="51" t="s">
        <v>841</v>
      </c>
      <c r="I621" s="51" t="s">
        <v>842</v>
      </c>
      <c r="J621" s="114" t="s">
        <v>586</v>
      </c>
      <c r="K621" s="70">
        <v>106468</v>
      </c>
    </row>
    <row r="622" spans="1:11" ht="45" x14ac:dyDescent="0.3">
      <c r="A622" s="19" t="s">
        <v>2513</v>
      </c>
      <c r="B622" s="29" t="s">
        <v>138</v>
      </c>
      <c r="C622" s="18" t="s">
        <v>108</v>
      </c>
      <c r="D622" s="22" t="s">
        <v>108</v>
      </c>
      <c r="E622" s="24" t="s">
        <v>24</v>
      </c>
      <c r="F622" s="47">
        <v>9190283</v>
      </c>
      <c r="G622" s="84">
        <v>43691</v>
      </c>
      <c r="H622" s="51" t="s">
        <v>841</v>
      </c>
      <c r="I622" s="51" t="s">
        <v>842</v>
      </c>
      <c r="J622" s="114" t="s">
        <v>586</v>
      </c>
      <c r="K622" s="70">
        <v>122448</v>
      </c>
    </row>
    <row r="623" spans="1:11" ht="45" x14ac:dyDescent="0.3">
      <c r="A623" s="19" t="s">
        <v>2513</v>
      </c>
      <c r="B623" s="29" t="s">
        <v>138</v>
      </c>
      <c r="C623" s="18" t="s">
        <v>108</v>
      </c>
      <c r="D623" s="22" t="s">
        <v>108</v>
      </c>
      <c r="E623" s="24" t="s">
        <v>24</v>
      </c>
      <c r="F623" s="47">
        <v>9190284</v>
      </c>
      <c r="G623" s="84">
        <v>43691</v>
      </c>
      <c r="H623" s="51" t="s">
        <v>841</v>
      </c>
      <c r="I623" s="51" t="s">
        <v>842</v>
      </c>
      <c r="J623" s="114" t="s">
        <v>586</v>
      </c>
      <c r="K623" s="70">
        <v>136168</v>
      </c>
    </row>
    <row r="624" spans="1:11" x14ac:dyDescent="0.3">
      <c r="A624" s="19" t="s">
        <v>2513</v>
      </c>
      <c r="B624" s="29" t="s">
        <v>107</v>
      </c>
      <c r="C624" s="18" t="s">
        <v>108</v>
      </c>
      <c r="D624" s="22" t="s">
        <v>108</v>
      </c>
      <c r="E624" s="24" t="s">
        <v>24</v>
      </c>
      <c r="F624" s="47">
        <v>9190285</v>
      </c>
      <c r="G624" s="84">
        <v>43691</v>
      </c>
      <c r="H624" s="51" t="s">
        <v>857</v>
      </c>
      <c r="I624" s="51" t="s">
        <v>858</v>
      </c>
      <c r="J624" s="114" t="s">
        <v>859</v>
      </c>
      <c r="K624" s="70">
        <v>162085</v>
      </c>
    </row>
    <row r="625" spans="1:11" x14ac:dyDescent="0.3">
      <c r="A625" s="19" t="s">
        <v>2513</v>
      </c>
      <c r="B625" s="29" t="s">
        <v>107</v>
      </c>
      <c r="C625" s="18" t="s">
        <v>108</v>
      </c>
      <c r="D625" s="22" t="s">
        <v>108</v>
      </c>
      <c r="E625" s="24" t="s">
        <v>24</v>
      </c>
      <c r="F625" s="47">
        <v>9190286</v>
      </c>
      <c r="G625" s="84">
        <v>43691</v>
      </c>
      <c r="H625" s="51" t="s">
        <v>860</v>
      </c>
      <c r="I625" s="51" t="s">
        <v>858</v>
      </c>
      <c r="J625" s="114" t="s">
        <v>859</v>
      </c>
      <c r="K625" s="70">
        <v>506216</v>
      </c>
    </row>
    <row r="626" spans="1:11" ht="45" x14ac:dyDescent="0.3">
      <c r="A626" s="19" t="s">
        <v>2513</v>
      </c>
      <c r="B626" s="29" t="s">
        <v>138</v>
      </c>
      <c r="C626" s="18" t="s">
        <v>108</v>
      </c>
      <c r="D626" s="22" t="s">
        <v>108</v>
      </c>
      <c r="E626" s="24" t="s">
        <v>24</v>
      </c>
      <c r="F626" s="47">
        <v>9190287</v>
      </c>
      <c r="G626" s="84">
        <v>43691</v>
      </c>
      <c r="H626" s="51" t="s">
        <v>861</v>
      </c>
      <c r="I626" s="51" t="s">
        <v>836</v>
      </c>
      <c r="J626" s="114" t="s">
        <v>837</v>
      </c>
      <c r="K626" s="70">
        <v>138247</v>
      </c>
    </row>
    <row r="627" spans="1:11" x14ac:dyDescent="0.3">
      <c r="A627" s="19" t="s">
        <v>2513</v>
      </c>
      <c r="B627" s="29" t="s">
        <v>107</v>
      </c>
      <c r="C627" s="18" t="s">
        <v>108</v>
      </c>
      <c r="D627" s="22" t="s">
        <v>108</v>
      </c>
      <c r="E627" s="19" t="s">
        <v>25</v>
      </c>
      <c r="F627" s="47">
        <v>9190079</v>
      </c>
      <c r="G627" s="84">
        <v>43691</v>
      </c>
      <c r="H627" s="51" t="s">
        <v>862</v>
      </c>
      <c r="I627" s="51" t="s">
        <v>863</v>
      </c>
      <c r="J627" s="114" t="s">
        <v>434</v>
      </c>
      <c r="K627" s="70">
        <v>66149</v>
      </c>
    </row>
    <row r="628" spans="1:11" ht="45" x14ac:dyDescent="0.3">
      <c r="A628" s="19" t="s">
        <v>2513</v>
      </c>
      <c r="B628" s="29" t="s">
        <v>138</v>
      </c>
      <c r="C628" s="18" t="s">
        <v>108</v>
      </c>
      <c r="D628" s="22" t="s">
        <v>108</v>
      </c>
      <c r="E628" s="24" t="s">
        <v>24</v>
      </c>
      <c r="F628" s="47">
        <v>9190289</v>
      </c>
      <c r="G628" s="84">
        <v>43693</v>
      </c>
      <c r="H628" s="51" t="s">
        <v>841</v>
      </c>
      <c r="I628" s="51" t="s">
        <v>842</v>
      </c>
      <c r="J628" s="114" t="s">
        <v>586</v>
      </c>
      <c r="K628" s="70">
        <v>211318</v>
      </c>
    </row>
    <row r="629" spans="1:11" ht="45" x14ac:dyDescent="0.3">
      <c r="A629" s="19" t="s">
        <v>2513</v>
      </c>
      <c r="B629" s="29" t="s">
        <v>138</v>
      </c>
      <c r="C629" s="18" t="s">
        <v>108</v>
      </c>
      <c r="D629" s="22" t="s">
        <v>108</v>
      </c>
      <c r="E629" s="24" t="s">
        <v>24</v>
      </c>
      <c r="F629" s="47">
        <v>9190290</v>
      </c>
      <c r="G629" s="84">
        <v>43693</v>
      </c>
      <c r="H629" s="51" t="s">
        <v>841</v>
      </c>
      <c r="I629" s="51" t="s">
        <v>842</v>
      </c>
      <c r="J629" s="114" t="s">
        <v>586</v>
      </c>
      <c r="K629" s="70">
        <v>154618</v>
      </c>
    </row>
    <row r="630" spans="1:11" ht="45" x14ac:dyDescent="0.3">
      <c r="A630" s="19" t="s">
        <v>2513</v>
      </c>
      <c r="B630" s="29" t="s">
        <v>138</v>
      </c>
      <c r="C630" s="18" t="s">
        <v>108</v>
      </c>
      <c r="D630" s="22" t="s">
        <v>108</v>
      </c>
      <c r="E630" s="24" t="s">
        <v>24</v>
      </c>
      <c r="F630" s="47">
        <v>9190291</v>
      </c>
      <c r="G630" s="84">
        <v>43696</v>
      </c>
      <c r="H630" s="51" t="s">
        <v>841</v>
      </c>
      <c r="I630" s="51" t="s">
        <v>842</v>
      </c>
      <c r="J630" s="114" t="s">
        <v>586</v>
      </c>
      <c r="K630" s="70">
        <v>105898</v>
      </c>
    </row>
    <row r="631" spans="1:11" ht="45" x14ac:dyDescent="0.3">
      <c r="A631" s="19" t="s">
        <v>2513</v>
      </c>
      <c r="B631" s="29" t="s">
        <v>138</v>
      </c>
      <c r="C631" s="18" t="s">
        <v>108</v>
      </c>
      <c r="D631" s="22" t="s">
        <v>108</v>
      </c>
      <c r="E631" s="24" t="s">
        <v>24</v>
      </c>
      <c r="F631" s="47">
        <v>9190292</v>
      </c>
      <c r="G631" s="84">
        <v>43696</v>
      </c>
      <c r="H631" s="51" t="s">
        <v>864</v>
      </c>
      <c r="I631" s="51" t="s">
        <v>842</v>
      </c>
      <c r="J631" s="114" t="s">
        <v>586</v>
      </c>
      <c r="K631" s="70">
        <v>196816</v>
      </c>
    </row>
    <row r="632" spans="1:11" ht="45" x14ac:dyDescent="0.3">
      <c r="A632" s="19" t="s">
        <v>2513</v>
      </c>
      <c r="B632" s="29" t="s">
        <v>138</v>
      </c>
      <c r="C632" s="18" t="s">
        <v>108</v>
      </c>
      <c r="D632" s="22" t="s">
        <v>108</v>
      </c>
      <c r="E632" s="24" t="s">
        <v>24</v>
      </c>
      <c r="F632" s="47">
        <v>9190293</v>
      </c>
      <c r="G632" s="84">
        <v>43696</v>
      </c>
      <c r="H632" s="51" t="s">
        <v>841</v>
      </c>
      <c r="I632" s="51" t="s">
        <v>842</v>
      </c>
      <c r="J632" s="114" t="s">
        <v>586</v>
      </c>
      <c r="K632" s="70">
        <v>122448</v>
      </c>
    </row>
    <row r="633" spans="1:11" ht="45" x14ac:dyDescent="0.3">
      <c r="A633" s="19" t="s">
        <v>2513</v>
      </c>
      <c r="B633" s="29" t="s">
        <v>138</v>
      </c>
      <c r="C633" s="18" t="s">
        <v>108</v>
      </c>
      <c r="D633" s="22" t="s">
        <v>108</v>
      </c>
      <c r="E633" s="24" t="s">
        <v>24</v>
      </c>
      <c r="F633" s="47">
        <v>9190294</v>
      </c>
      <c r="G633" s="84">
        <v>43696</v>
      </c>
      <c r="H633" s="51" t="s">
        <v>841</v>
      </c>
      <c r="I633" s="51" t="s">
        <v>842</v>
      </c>
      <c r="J633" s="114" t="s">
        <v>586</v>
      </c>
      <c r="K633" s="70">
        <v>224256</v>
      </c>
    </row>
    <row r="634" spans="1:11" x14ac:dyDescent="0.3">
      <c r="A634" s="19" t="s">
        <v>2513</v>
      </c>
      <c r="B634" s="29" t="s">
        <v>107</v>
      </c>
      <c r="C634" s="18" t="s">
        <v>108</v>
      </c>
      <c r="D634" s="22" t="s">
        <v>108</v>
      </c>
      <c r="E634" s="19" t="s">
        <v>25</v>
      </c>
      <c r="F634" s="47">
        <v>9190080</v>
      </c>
      <c r="G634" s="84">
        <v>43699</v>
      </c>
      <c r="H634" s="51" t="s">
        <v>865</v>
      </c>
      <c r="I634" s="51" t="s">
        <v>866</v>
      </c>
      <c r="J634" s="114" t="s">
        <v>431</v>
      </c>
      <c r="K634" s="70">
        <v>78689</v>
      </c>
    </row>
    <row r="635" spans="1:11" ht="45" x14ac:dyDescent="0.3">
      <c r="A635" s="19" t="s">
        <v>2513</v>
      </c>
      <c r="B635" s="29" t="s">
        <v>138</v>
      </c>
      <c r="C635" s="18" t="s">
        <v>108</v>
      </c>
      <c r="D635" s="22" t="s">
        <v>108</v>
      </c>
      <c r="E635" s="19" t="s">
        <v>25</v>
      </c>
      <c r="F635" s="47">
        <v>9190081</v>
      </c>
      <c r="G635" s="84">
        <v>43699</v>
      </c>
      <c r="H635" s="51" t="s">
        <v>867</v>
      </c>
      <c r="I635" s="51" t="s">
        <v>868</v>
      </c>
      <c r="J635" s="114" t="s">
        <v>869</v>
      </c>
      <c r="K635" s="70">
        <v>3647157</v>
      </c>
    </row>
    <row r="636" spans="1:11" ht="45" x14ac:dyDescent="0.3">
      <c r="A636" s="19" t="s">
        <v>2513</v>
      </c>
      <c r="B636" s="29" t="s">
        <v>138</v>
      </c>
      <c r="C636" s="18" t="s">
        <v>108</v>
      </c>
      <c r="D636" s="22" t="s">
        <v>108</v>
      </c>
      <c r="E636" s="24" t="s">
        <v>24</v>
      </c>
      <c r="F636" s="47">
        <v>9190296</v>
      </c>
      <c r="G636" s="84">
        <v>43699</v>
      </c>
      <c r="H636" s="51" t="s">
        <v>841</v>
      </c>
      <c r="I636" s="51" t="s">
        <v>842</v>
      </c>
      <c r="J636" s="114" t="s">
        <v>586</v>
      </c>
      <c r="K636" s="70">
        <v>185558</v>
      </c>
    </row>
    <row r="637" spans="1:11" ht="45" x14ac:dyDescent="0.3">
      <c r="A637" s="19" t="s">
        <v>2513</v>
      </c>
      <c r="B637" s="29" t="s">
        <v>138</v>
      </c>
      <c r="C637" s="18" t="s">
        <v>108</v>
      </c>
      <c r="D637" s="22" t="s">
        <v>108</v>
      </c>
      <c r="E637" s="24" t="s">
        <v>24</v>
      </c>
      <c r="F637" s="47">
        <v>9190297</v>
      </c>
      <c r="G637" s="84">
        <v>43699</v>
      </c>
      <c r="H637" s="51" t="s">
        <v>841</v>
      </c>
      <c r="I637" s="51" t="s">
        <v>842</v>
      </c>
      <c r="J637" s="114" t="s">
        <v>586</v>
      </c>
      <c r="K637" s="70">
        <v>78078</v>
      </c>
    </row>
    <row r="638" spans="1:11" ht="45" x14ac:dyDescent="0.3">
      <c r="A638" s="19" t="s">
        <v>2513</v>
      </c>
      <c r="B638" s="29" t="s">
        <v>138</v>
      </c>
      <c r="C638" s="18" t="s">
        <v>108</v>
      </c>
      <c r="D638" s="22" t="s">
        <v>108</v>
      </c>
      <c r="E638" s="24" t="s">
        <v>24</v>
      </c>
      <c r="F638" s="47">
        <v>9190298</v>
      </c>
      <c r="G638" s="84">
        <v>43699</v>
      </c>
      <c r="H638" s="51" t="s">
        <v>841</v>
      </c>
      <c r="I638" s="51" t="s">
        <v>842</v>
      </c>
      <c r="J638" s="114" t="s">
        <v>586</v>
      </c>
      <c r="K638" s="70">
        <v>77210</v>
      </c>
    </row>
    <row r="639" spans="1:11" ht="45" x14ac:dyDescent="0.3">
      <c r="A639" s="19" t="s">
        <v>2513</v>
      </c>
      <c r="B639" s="29" t="s">
        <v>138</v>
      </c>
      <c r="C639" s="18" t="s">
        <v>108</v>
      </c>
      <c r="D639" s="22" t="s">
        <v>108</v>
      </c>
      <c r="E639" s="24" t="s">
        <v>24</v>
      </c>
      <c r="F639" s="47">
        <v>9190299</v>
      </c>
      <c r="G639" s="84">
        <v>43699</v>
      </c>
      <c r="H639" s="51" t="s">
        <v>841</v>
      </c>
      <c r="I639" s="51" t="s">
        <v>842</v>
      </c>
      <c r="J639" s="114" t="s">
        <v>586</v>
      </c>
      <c r="K639" s="70">
        <v>171618</v>
      </c>
    </row>
    <row r="640" spans="1:11" ht="45" x14ac:dyDescent="0.3">
      <c r="A640" s="19" t="s">
        <v>2513</v>
      </c>
      <c r="B640" s="29" t="s">
        <v>138</v>
      </c>
      <c r="C640" s="18" t="s">
        <v>108</v>
      </c>
      <c r="D640" s="22" t="s">
        <v>108</v>
      </c>
      <c r="E640" s="24" t="s">
        <v>24</v>
      </c>
      <c r="F640" s="47">
        <v>9190300</v>
      </c>
      <c r="G640" s="84">
        <v>43699</v>
      </c>
      <c r="H640" s="51" t="s">
        <v>841</v>
      </c>
      <c r="I640" s="51" t="s">
        <v>842</v>
      </c>
      <c r="J640" s="114" t="s">
        <v>586</v>
      </c>
      <c r="K640" s="70">
        <v>79798</v>
      </c>
    </row>
    <row r="641" spans="1:11" ht="45" x14ac:dyDescent="0.3">
      <c r="A641" s="19" t="s">
        <v>2513</v>
      </c>
      <c r="B641" s="29" t="s">
        <v>138</v>
      </c>
      <c r="C641" s="18" t="s">
        <v>108</v>
      </c>
      <c r="D641" s="22" t="s">
        <v>108</v>
      </c>
      <c r="E641" s="24" t="s">
        <v>24</v>
      </c>
      <c r="F641" s="47">
        <v>9190301</v>
      </c>
      <c r="G641" s="84">
        <v>43699</v>
      </c>
      <c r="H641" s="51" t="s">
        <v>841</v>
      </c>
      <c r="I641" s="51" t="s">
        <v>842</v>
      </c>
      <c r="J641" s="114" t="s">
        <v>586</v>
      </c>
      <c r="K641" s="70">
        <v>180268</v>
      </c>
    </row>
    <row r="642" spans="1:11" ht="45" x14ac:dyDescent="0.3">
      <c r="A642" s="19" t="s">
        <v>2513</v>
      </c>
      <c r="B642" s="29" t="s">
        <v>138</v>
      </c>
      <c r="C642" s="18" t="s">
        <v>108</v>
      </c>
      <c r="D642" s="22" t="s">
        <v>108</v>
      </c>
      <c r="E642" s="24" t="s">
        <v>24</v>
      </c>
      <c r="F642" s="47">
        <v>9190302</v>
      </c>
      <c r="G642" s="84">
        <v>43699</v>
      </c>
      <c r="H642" s="51" t="s">
        <v>841</v>
      </c>
      <c r="I642" s="51" t="s">
        <v>842</v>
      </c>
      <c r="J642" s="114" t="s">
        <v>586</v>
      </c>
      <c r="K642" s="70">
        <v>273696</v>
      </c>
    </row>
    <row r="643" spans="1:11" ht="45" x14ac:dyDescent="0.3">
      <c r="A643" s="19" t="s">
        <v>2513</v>
      </c>
      <c r="B643" s="29" t="s">
        <v>138</v>
      </c>
      <c r="C643" s="18" t="s">
        <v>108</v>
      </c>
      <c r="D643" s="22" t="s">
        <v>108</v>
      </c>
      <c r="E643" s="24" t="s">
        <v>24</v>
      </c>
      <c r="F643" s="47">
        <v>9190303</v>
      </c>
      <c r="G643" s="84">
        <v>43699</v>
      </c>
      <c r="H643" s="51" t="s">
        <v>841</v>
      </c>
      <c r="I643" s="51" t="s">
        <v>842</v>
      </c>
      <c r="J643" s="114" t="s">
        <v>586</v>
      </c>
      <c r="K643" s="70">
        <v>122448</v>
      </c>
    </row>
    <row r="644" spans="1:11" x14ac:dyDescent="0.3">
      <c r="A644" s="19" t="s">
        <v>2513</v>
      </c>
      <c r="B644" s="29" t="s">
        <v>107</v>
      </c>
      <c r="C644" s="18" t="s">
        <v>108</v>
      </c>
      <c r="D644" s="22" t="s">
        <v>108</v>
      </c>
      <c r="E644" s="24" t="s">
        <v>24</v>
      </c>
      <c r="F644" s="47">
        <v>9190304</v>
      </c>
      <c r="G644" s="84">
        <v>43700</v>
      </c>
      <c r="H644" s="51" t="s">
        <v>870</v>
      </c>
      <c r="I644" s="51" t="s">
        <v>871</v>
      </c>
      <c r="J644" s="114" t="s">
        <v>872</v>
      </c>
      <c r="K644" s="70">
        <v>124355</v>
      </c>
    </row>
    <row r="645" spans="1:11" ht="30" x14ac:dyDescent="0.3">
      <c r="A645" s="19" t="s">
        <v>2513</v>
      </c>
      <c r="B645" s="51" t="s">
        <v>873</v>
      </c>
      <c r="C645" s="46" t="s">
        <v>874</v>
      </c>
      <c r="D645" s="56">
        <v>43699</v>
      </c>
      <c r="E645" s="24" t="s">
        <v>24</v>
      </c>
      <c r="F645" s="47">
        <v>9190305</v>
      </c>
      <c r="G645" s="84">
        <v>43703</v>
      </c>
      <c r="H645" s="51" t="s">
        <v>875</v>
      </c>
      <c r="I645" s="51" t="s">
        <v>876</v>
      </c>
      <c r="J645" s="114" t="s">
        <v>877</v>
      </c>
      <c r="K645" s="70">
        <v>6616440</v>
      </c>
    </row>
    <row r="646" spans="1:11" ht="30" x14ac:dyDescent="0.3">
      <c r="A646" s="19" t="s">
        <v>2513</v>
      </c>
      <c r="B646" s="51" t="s">
        <v>873</v>
      </c>
      <c r="C646" s="46" t="s">
        <v>878</v>
      </c>
      <c r="D646" s="56">
        <v>43699</v>
      </c>
      <c r="E646" s="24" t="s">
        <v>24</v>
      </c>
      <c r="F646" s="47">
        <v>9190306</v>
      </c>
      <c r="G646" s="84">
        <v>43703</v>
      </c>
      <c r="H646" s="51" t="s">
        <v>879</v>
      </c>
      <c r="I646" s="51" t="s">
        <v>876</v>
      </c>
      <c r="J646" s="114" t="s">
        <v>877</v>
      </c>
      <c r="K646" s="70">
        <v>3285541</v>
      </c>
    </row>
    <row r="647" spans="1:11" ht="45" x14ac:dyDescent="0.3">
      <c r="A647" s="19" t="s">
        <v>2513</v>
      </c>
      <c r="B647" s="29" t="s">
        <v>138</v>
      </c>
      <c r="C647" s="18" t="s">
        <v>108</v>
      </c>
      <c r="D647" s="22" t="s">
        <v>108</v>
      </c>
      <c r="E647" s="24" t="s">
        <v>24</v>
      </c>
      <c r="F647" s="47">
        <v>9190307</v>
      </c>
      <c r="G647" s="84">
        <v>43703</v>
      </c>
      <c r="H647" s="51" t="s">
        <v>880</v>
      </c>
      <c r="I647" s="51" t="s">
        <v>881</v>
      </c>
      <c r="J647" s="114" t="s">
        <v>882</v>
      </c>
      <c r="K647" s="70">
        <v>3641400</v>
      </c>
    </row>
    <row r="648" spans="1:11" ht="30" x14ac:dyDescent="0.3">
      <c r="A648" s="19" t="s">
        <v>2513</v>
      </c>
      <c r="B648" s="29" t="s">
        <v>133</v>
      </c>
      <c r="C648" s="46" t="s">
        <v>883</v>
      </c>
      <c r="D648" s="56">
        <v>43697</v>
      </c>
      <c r="E648" s="24" t="s">
        <v>24</v>
      </c>
      <c r="F648" s="47">
        <v>9190308</v>
      </c>
      <c r="G648" s="84">
        <v>43703</v>
      </c>
      <c r="H648" s="51" t="s">
        <v>884</v>
      </c>
      <c r="I648" s="51" t="s">
        <v>830</v>
      </c>
      <c r="J648" s="114" t="s">
        <v>831</v>
      </c>
      <c r="K648" s="70">
        <v>2321000</v>
      </c>
    </row>
    <row r="649" spans="1:11" x14ac:dyDescent="0.3">
      <c r="A649" s="19" t="s">
        <v>2513</v>
      </c>
      <c r="B649" s="29" t="s">
        <v>107</v>
      </c>
      <c r="C649" s="18" t="s">
        <v>108</v>
      </c>
      <c r="D649" s="22" t="s">
        <v>108</v>
      </c>
      <c r="E649" s="19" t="s">
        <v>25</v>
      </c>
      <c r="F649" s="47">
        <v>9190082</v>
      </c>
      <c r="G649" s="84">
        <v>43705</v>
      </c>
      <c r="H649" s="51" t="s">
        <v>885</v>
      </c>
      <c r="I649" s="51" t="s">
        <v>886</v>
      </c>
      <c r="J649" s="114" t="s">
        <v>302</v>
      </c>
      <c r="K649" s="70">
        <v>1246045</v>
      </c>
    </row>
    <row r="650" spans="1:11" ht="30" x14ac:dyDescent="0.3">
      <c r="A650" s="19" t="s">
        <v>2513</v>
      </c>
      <c r="B650" s="29" t="s">
        <v>873</v>
      </c>
      <c r="C650" s="46" t="s">
        <v>887</v>
      </c>
      <c r="D650" s="56">
        <v>43697</v>
      </c>
      <c r="E650" s="24" t="s">
        <v>24</v>
      </c>
      <c r="F650" s="47">
        <v>9190309</v>
      </c>
      <c r="G650" s="84">
        <v>43705</v>
      </c>
      <c r="H650" s="51" t="s">
        <v>888</v>
      </c>
      <c r="I650" s="51" t="s">
        <v>836</v>
      </c>
      <c r="J650" s="114" t="s">
        <v>837</v>
      </c>
      <c r="K650" s="70">
        <v>3802415</v>
      </c>
    </row>
    <row r="651" spans="1:11" x14ac:dyDescent="0.3">
      <c r="A651" s="19" t="s">
        <v>2513</v>
      </c>
      <c r="B651" s="29" t="s">
        <v>251</v>
      </c>
      <c r="C651" s="46" t="s">
        <v>1353</v>
      </c>
      <c r="D651" s="56">
        <v>43473</v>
      </c>
      <c r="E651" s="24" t="s">
        <v>24</v>
      </c>
      <c r="F651" s="47">
        <v>9190310</v>
      </c>
      <c r="G651" s="84">
        <v>43705</v>
      </c>
      <c r="H651" s="51" t="s">
        <v>841</v>
      </c>
      <c r="I651" s="23" t="s">
        <v>628</v>
      </c>
      <c r="J651" s="113" t="s">
        <v>477</v>
      </c>
      <c r="K651" s="70">
        <v>259318</v>
      </c>
    </row>
    <row r="652" spans="1:11" x14ac:dyDescent="0.3">
      <c r="A652" s="19" t="s">
        <v>2513</v>
      </c>
      <c r="B652" s="29" t="s">
        <v>107</v>
      </c>
      <c r="C652" s="18" t="s">
        <v>108</v>
      </c>
      <c r="D652" s="22" t="s">
        <v>108</v>
      </c>
      <c r="E652" s="19" t="s">
        <v>25</v>
      </c>
      <c r="F652" s="47">
        <v>9190083</v>
      </c>
      <c r="G652" s="84">
        <v>43705</v>
      </c>
      <c r="H652" s="51" t="s">
        <v>889</v>
      </c>
      <c r="I652" s="51" t="s">
        <v>890</v>
      </c>
      <c r="J652" s="114" t="s">
        <v>891</v>
      </c>
      <c r="K652" s="70">
        <v>2475456</v>
      </c>
    </row>
    <row r="653" spans="1:11" x14ac:dyDescent="0.3">
      <c r="A653" s="19" t="s">
        <v>2513</v>
      </c>
      <c r="B653" s="24" t="s">
        <v>13</v>
      </c>
      <c r="C653" s="18" t="s">
        <v>108</v>
      </c>
      <c r="D653" s="22" t="s">
        <v>108</v>
      </c>
      <c r="E653" s="24" t="s">
        <v>24</v>
      </c>
      <c r="F653" s="47">
        <v>9190311</v>
      </c>
      <c r="G653" s="84">
        <v>43705</v>
      </c>
      <c r="H653" s="51" t="s">
        <v>892</v>
      </c>
      <c r="I653" s="51" t="s">
        <v>893</v>
      </c>
      <c r="J653" s="114" t="s">
        <v>894</v>
      </c>
      <c r="K653" s="70">
        <v>95000</v>
      </c>
    </row>
    <row r="654" spans="1:11" ht="45" x14ac:dyDescent="0.3">
      <c r="A654" s="19" t="s">
        <v>2513</v>
      </c>
      <c r="B654" s="29" t="s">
        <v>138</v>
      </c>
      <c r="C654" s="18" t="s">
        <v>108</v>
      </c>
      <c r="D654" s="22" t="s">
        <v>108</v>
      </c>
      <c r="E654" s="24" t="s">
        <v>24</v>
      </c>
      <c r="F654" s="47">
        <v>9190312</v>
      </c>
      <c r="G654" s="84">
        <v>43706</v>
      </c>
      <c r="H654" s="51" t="s">
        <v>895</v>
      </c>
      <c r="I654" s="51" t="s">
        <v>896</v>
      </c>
      <c r="J654" s="114" t="s">
        <v>897</v>
      </c>
      <c r="K654" s="70">
        <v>85680</v>
      </c>
    </row>
    <row r="655" spans="1:11" ht="45" x14ac:dyDescent="0.3">
      <c r="A655" s="19" t="s">
        <v>2513</v>
      </c>
      <c r="B655" s="29" t="s">
        <v>138</v>
      </c>
      <c r="C655" s="18" t="s">
        <v>108</v>
      </c>
      <c r="D655" s="22" t="s">
        <v>108</v>
      </c>
      <c r="E655" s="24" t="s">
        <v>24</v>
      </c>
      <c r="F655" s="47">
        <v>9190313</v>
      </c>
      <c r="G655" s="84">
        <v>43707</v>
      </c>
      <c r="H655" s="51" t="s">
        <v>841</v>
      </c>
      <c r="I655" s="51" t="s">
        <v>842</v>
      </c>
      <c r="J655" s="114" t="s">
        <v>586</v>
      </c>
      <c r="K655" s="70">
        <v>168568</v>
      </c>
    </row>
    <row r="656" spans="1:11" ht="45" x14ac:dyDescent="0.3">
      <c r="A656" s="19" t="s">
        <v>2513</v>
      </c>
      <c r="B656" s="29" t="s">
        <v>138</v>
      </c>
      <c r="C656" s="18" t="s">
        <v>108</v>
      </c>
      <c r="D656" s="22" t="s">
        <v>108</v>
      </c>
      <c r="E656" s="19" t="s">
        <v>25</v>
      </c>
      <c r="F656" s="47">
        <v>2414</v>
      </c>
      <c r="G656" s="84">
        <v>43683</v>
      </c>
      <c r="H656" s="51" t="s">
        <v>898</v>
      </c>
      <c r="I656" s="51" t="s">
        <v>868</v>
      </c>
      <c r="J656" s="114" t="s">
        <v>869</v>
      </c>
      <c r="K656" s="70">
        <v>1731995</v>
      </c>
    </row>
    <row r="657" spans="1:11" ht="30" x14ac:dyDescent="0.3">
      <c r="A657" s="19" t="s">
        <v>2513</v>
      </c>
      <c r="B657" s="51" t="s">
        <v>873</v>
      </c>
      <c r="C657" s="46" t="s">
        <v>899</v>
      </c>
      <c r="D657" s="56">
        <v>43704</v>
      </c>
      <c r="E657" s="24" t="s">
        <v>15</v>
      </c>
      <c r="F657" s="142" t="s">
        <v>108</v>
      </c>
      <c r="G657" s="84">
        <v>43704</v>
      </c>
      <c r="H657" s="51" t="s">
        <v>900</v>
      </c>
      <c r="I657" s="51" t="s">
        <v>901</v>
      </c>
      <c r="J657" s="114" t="s">
        <v>902</v>
      </c>
      <c r="K657" s="70">
        <v>15002330</v>
      </c>
    </row>
    <row r="658" spans="1:11" x14ac:dyDescent="0.3">
      <c r="A658" s="19" t="s">
        <v>2513</v>
      </c>
      <c r="B658" s="24" t="s">
        <v>14</v>
      </c>
      <c r="C658" s="18" t="s">
        <v>108</v>
      </c>
      <c r="D658" s="22" t="s">
        <v>108</v>
      </c>
      <c r="E658" s="24" t="s">
        <v>15</v>
      </c>
      <c r="F658" s="47">
        <v>675</v>
      </c>
      <c r="G658" s="84">
        <v>43690</v>
      </c>
      <c r="H658" s="51" t="s">
        <v>903</v>
      </c>
      <c r="I658" s="51" t="s">
        <v>904</v>
      </c>
      <c r="J658" s="54" t="s">
        <v>905</v>
      </c>
      <c r="K658" s="70">
        <v>797585</v>
      </c>
    </row>
    <row r="659" spans="1:11" x14ac:dyDescent="0.3">
      <c r="A659" s="19" t="s">
        <v>2513</v>
      </c>
      <c r="B659" s="24" t="s">
        <v>14</v>
      </c>
      <c r="C659" s="18" t="s">
        <v>108</v>
      </c>
      <c r="D659" s="22" t="s">
        <v>108</v>
      </c>
      <c r="E659" s="24" t="s">
        <v>15</v>
      </c>
      <c r="F659" s="47">
        <v>693</v>
      </c>
      <c r="G659" s="84">
        <v>43697</v>
      </c>
      <c r="H659" s="51" t="s">
        <v>906</v>
      </c>
      <c r="I659" s="51" t="s">
        <v>907</v>
      </c>
      <c r="J659" s="54" t="s">
        <v>21</v>
      </c>
      <c r="K659" s="70">
        <v>26603</v>
      </c>
    </row>
    <row r="660" spans="1:11" x14ac:dyDescent="0.3">
      <c r="A660" s="19" t="s">
        <v>2513</v>
      </c>
      <c r="B660" s="24" t="s">
        <v>14</v>
      </c>
      <c r="C660" s="18" t="s">
        <v>108</v>
      </c>
      <c r="D660" s="22" t="s">
        <v>108</v>
      </c>
      <c r="E660" s="24" t="s">
        <v>15</v>
      </c>
      <c r="F660" s="47">
        <v>695</v>
      </c>
      <c r="G660" s="84">
        <v>43698</v>
      </c>
      <c r="H660" s="51" t="s">
        <v>908</v>
      </c>
      <c r="I660" s="51" t="s">
        <v>907</v>
      </c>
      <c r="J660" s="54" t="s">
        <v>21</v>
      </c>
      <c r="K660" s="70">
        <v>1121537</v>
      </c>
    </row>
    <row r="661" spans="1:11" x14ac:dyDescent="0.3">
      <c r="A661" s="19" t="s">
        <v>2513</v>
      </c>
      <c r="B661" s="24" t="s">
        <v>14</v>
      </c>
      <c r="C661" s="18" t="s">
        <v>108</v>
      </c>
      <c r="D661" s="22" t="s">
        <v>108</v>
      </c>
      <c r="E661" s="24" t="s">
        <v>15</v>
      </c>
      <c r="F661" s="47">
        <v>702</v>
      </c>
      <c r="G661" s="84">
        <v>43700</v>
      </c>
      <c r="H661" s="51" t="s">
        <v>909</v>
      </c>
      <c r="I661" s="51" t="s">
        <v>907</v>
      </c>
      <c r="J661" s="54" t="s">
        <v>21</v>
      </c>
      <c r="K661" s="70">
        <v>10633</v>
      </c>
    </row>
    <row r="662" spans="1:11" x14ac:dyDescent="0.3">
      <c r="A662" s="19" t="s">
        <v>2513</v>
      </c>
      <c r="B662" s="24" t="s">
        <v>14</v>
      </c>
      <c r="C662" s="18" t="s">
        <v>108</v>
      </c>
      <c r="D662" s="22" t="s">
        <v>108</v>
      </c>
      <c r="E662" s="24" t="s">
        <v>15</v>
      </c>
      <c r="F662" s="47">
        <v>695</v>
      </c>
      <c r="G662" s="84">
        <v>43698</v>
      </c>
      <c r="H662" s="51" t="s">
        <v>910</v>
      </c>
      <c r="I662" s="51" t="s">
        <v>907</v>
      </c>
      <c r="J662" s="54" t="s">
        <v>21</v>
      </c>
      <c r="K662" s="70">
        <v>2184189</v>
      </c>
    </row>
    <row r="663" spans="1:11" x14ac:dyDescent="0.3">
      <c r="A663" s="19" t="s">
        <v>2513</v>
      </c>
      <c r="B663" s="24" t="s">
        <v>14</v>
      </c>
      <c r="C663" s="18" t="s">
        <v>108</v>
      </c>
      <c r="D663" s="22" t="s">
        <v>108</v>
      </c>
      <c r="E663" s="24" t="s">
        <v>15</v>
      </c>
      <c r="F663" s="47">
        <v>692</v>
      </c>
      <c r="G663" s="84">
        <v>43697</v>
      </c>
      <c r="H663" s="51" t="s">
        <v>911</v>
      </c>
      <c r="I663" s="51" t="s">
        <v>912</v>
      </c>
      <c r="J663" s="54" t="s">
        <v>913</v>
      </c>
      <c r="K663" s="70">
        <v>378167</v>
      </c>
    </row>
    <row r="664" spans="1:11" x14ac:dyDescent="0.3">
      <c r="A664" s="19" t="s">
        <v>2513</v>
      </c>
      <c r="B664" s="24" t="s">
        <v>14</v>
      </c>
      <c r="C664" s="18" t="s">
        <v>108</v>
      </c>
      <c r="D664" s="22" t="s">
        <v>108</v>
      </c>
      <c r="E664" s="24" t="s">
        <v>15</v>
      </c>
      <c r="F664" s="47">
        <v>683</v>
      </c>
      <c r="G664" s="84">
        <v>43691</v>
      </c>
      <c r="H664" s="51" t="s">
        <v>914</v>
      </c>
      <c r="I664" s="51" t="s">
        <v>915</v>
      </c>
      <c r="J664" s="54" t="s">
        <v>356</v>
      </c>
      <c r="K664" s="70">
        <v>652100</v>
      </c>
    </row>
    <row r="665" spans="1:11" x14ac:dyDescent="0.3">
      <c r="A665" s="19" t="s">
        <v>2513</v>
      </c>
      <c r="B665" s="24" t="s">
        <v>14</v>
      </c>
      <c r="C665" s="18" t="s">
        <v>108</v>
      </c>
      <c r="D665" s="22" t="s">
        <v>108</v>
      </c>
      <c r="E665" s="24" t="s">
        <v>15</v>
      </c>
      <c r="F665" s="47">
        <v>684</v>
      </c>
      <c r="G665" s="84">
        <v>43691</v>
      </c>
      <c r="H665" s="51" t="s">
        <v>916</v>
      </c>
      <c r="I665" s="51" t="s">
        <v>915</v>
      </c>
      <c r="J665" s="54" t="s">
        <v>356</v>
      </c>
      <c r="K665" s="70">
        <v>388100</v>
      </c>
    </row>
    <row r="666" spans="1:11" ht="30" x14ac:dyDescent="0.3">
      <c r="A666" s="19" t="s">
        <v>2513</v>
      </c>
      <c r="B666" s="24" t="s">
        <v>14</v>
      </c>
      <c r="C666" s="18" t="s">
        <v>108</v>
      </c>
      <c r="D666" s="22" t="s">
        <v>108</v>
      </c>
      <c r="E666" s="24" t="s">
        <v>15</v>
      </c>
      <c r="F666" s="47">
        <v>682</v>
      </c>
      <c r="G666" s="84">
        <v>43691</v>
      </c>
      <c r="H666" s="51" t="s">
        <v>917</v>
      </c>
      <c r="I666" s="51" t="s">
        <v>915</v>
      </c>
      <c r="J666" s="54" t="s">
        <v>356</v>
      </c>
      <c r="K666" s="70">
        <v>2325500</v>
      </c>
    </row>
    <row r="667" spans="1:11" x14ac:dyDescent="0.3">
      <c r="A667" s="19" t="s">
        <v>2513</v>
      </c>
      <c r="B667" s="24" t="s">
        <v>14</v>
      </c>
      <c r="C667" s="18" t="s">
        <v>108</v>
      </c>
      <c r="D667" s="22" t="s">
        <v>108</v>
      </c>
      <c r="E667" s="24" t="s">
        <v>15</v>
      </c>
      <c r="F667" s="47">
        <v>677</v>
      </c>
      <c r="G667" s="84">
        <v>43690</v>
      </c>
      <c r="H667" s="51" t="s">
        <v>918</v>
      </c>
      <c r="I667" s="51" t="s">
        <v>919</v>
      </c>
      <c r="J667" s="54" t="s">
        <v>451</v>
      </c>
      <c r="K667" s="70">
        <v>1252790</v>
      </c>
    </row>
    <row r="668" spans="1:11" x14ac:dyDescent="0.3">
      <c r="A668" s="19" t="s">
        <v>2513</v>
      </c>
      <c r="B668" s="24" t="s">
        <v>14</v>
      </c>
      <c r="C668" s="18" t="s">
        <v>108</v>
      </c>
      <c r="D668" s="22" t="s">
        <v>108</v>
      </c>
      <c r="E668" s="24" t="s">
        <v>15</v>
      </c>
      <c r="F668" s="47">
        <v>678</v>
      </c>
      <c r="G668" s="84">
        <v>43690</v>
      </c>
      <c r="H668" s="51" t="s">
        <v>920</v>
      </c>
      <c r="I668" s="51" t="s">
        <v>919</v>
      </c>
      <c r="J668" s="54" t="s">
        <v>451</v>
      </c>
      <c r="K668" s="70">
        <v>789500</v>
      </c>
    </row>
    <row r="669" spans="1:11" x14ac:dyDescent="0.3">
      <c r="A669" s="19" t="s">
        <v>2513</v>
      </c>
      <c r="B669" s="24" t="s">
        <v>14</v>
      </c>
      <c r="C669" s="18" t="s">
        <v>108</v>
      </c>
      <c r="D669" s="22" t="s">
        <v>108</v>
      </c>
      <c r="E669" s="24" t="s">
        <v>15</v>
      </c>
      <c r="F669" s="47">
        <v>686</v>
      </c>
      <c r="G669" s="84">
        <v>43696</v>
      </c>
      <c r="H669" s="51" t="s">
        <v>921</v>
      </c>
      <c r="I669" s="51" t="s">
        <v>919</v>
      </c>
      <c r="J669" s="54" t="s">
        <v>451</v>
      </c>
      <c r="K669" s="70">
        <v>738516</v>
      </c>
    </row>
    <row r="670" spans="1:11" x14ac:dyDescent="0.3">
      <c r="A670" s="19" t="s">
        <v>2513</v>
      </c>
      <c r="B670" s="24" t="s">
        <v>14</v>
      </c>
      <c r="C670" s="18" t="s">
        <v>108</v>
      </c>
      <c r="D670" s="22" t="s">
        <v>108</v>
      </c>
      <c r="E670" s="24" t="s">
        <v>15</v>
      </c>
      <c r="F670" s="47">
        <v>690</v>
      </c>
      <c r="G670" s="84">
        <v>43697</v>
      </c>
      <c r="H670" s="51" t="s">
        <v>922</v>
      </c>
      <c r="I670" s="51" t="s">
        <v>919</v>
      </c>
      <c r="J670" s="54" t="s">
        <v>451</v>
      </c>
      <c r="K670" s="70">
        <v>33824</v>
      </c>
    </row>
    <row r="671" spans="1:11" x14ac:dyDescent="0.3">
      <c r="A671" s="19" t="s">
        <v>2513</v>
      </c>
      <c r="B671" s="24" t="s">
        <v>14</v>
      </c>
      <c r="C671" s="18" t="s">
        <v>108</v>
      </c>
      <c r="D671" s="22" t="s">
        <v>108</v>
      </c>
      <c r="E671" s="24" t="s">
        <v>15</v>
      </c>
      <c r="F671" s="47">
        <v>688</v>
      </c>
      <c r="G671" s="84">
        <v>43696</v>
      </c>
      <c r="H671" s="51" t="s">
        <v>923</v>
      </c>
      <c r="I671" s="51" t="s">
        <v>919</v>
      </c>
      <c r="J671" s="54" t="s">
        <v>451</v>
      </c>
      <c r="K671" s="70">
        <v>101307</v>
      </c>
    </row>
    <row r="672" spans="1:11" x14ac:dyDescent="0.3">
      <c r="A672" s="19" t="s">
        <v>2513</v>
      </c>
      <c r="B672" s="24" t="s">
        <v>14</v>
      </c>
      <c r="C672" s="18" t="s">
        <v>108</v>
      </c>
      <c r="D672" s="22" t="s">
        <v>108</v>
      </c>
      <c r="E672" s="24" t="s">
        <v>15</v>
      </c>
      <c r="F672" s="47">
        <v>687</v>
      </c>
      <c r="G672" s="84">
        <v>43696</v>
      </c>
      <c r="H672" s="51" t="s">
        <v>924</v>
      </c>
      <c r="I672" s="51" t="s">
        <v>919</v>
      </c>
      <c r="J672" s="54" t="s">
        <v>451</v>
      </c>
      <c r="K672" s="70">
        <v>342732</v>
      </c>
    </row>
    <row r="673" spans="1:11" x14ac:dyDescent="0.3">
      <c r="A673" s="19" t="s">
        <v>2513</v>
      </c>
      <c r="B673" s="24" t="s">
        <v>14</v>
      </c>
      <c r="C673" s="18" t="s">
        <v>108</v>
      </c>
      <c r="D673" s="22" t="s">
        <v>108</v>
      </c>
      <c r="E673" s="24" t="s">
        <v>15</v>
      </c>
      <c r="F673" s="47">
        <v>675</v>
      </c>
      <c r="G673" s="84">
        <v>43690</v>
      </c>
      <c r="H673" s="51" t="s">
        <v>925</v>
      </c>
      <c r="I673" s="51" t="s">
        <v>926</v>
      </c>
      <c r="J673" s="54" t="s">
        <v>927</v>
      </c>
      <c r="K673" s="70">
        <v>752400</v>
      </c>
    </row>
    <row r="674" spans="1:11" x14ac:dyDescent="0.3">
      <c r="A674" s="19" t="s">
        <v>2513</v>
      </c>
      <c r="B674" s="24" t="s">
        <v>14</v>
      </c>
      <c r="C674" s="18" t="s">
        <v>108</v>
      </c>
      <c r="D674" s="22" t="s">
        <v>108</v>
      </c>
      <c r="E674" s="24" t="s">
        <v>15</v>
      </c>
      <c r="F674" s="47">
        <v>702</v>
      </c>
      <c r="G674" s="84">
        <v>43700</v>
      </c>
      <c r="H674" s="51" t="s">
        <v>928</v>
      </c>
      <c r="I674" s="51" t="s">
        <v>926</v>
      </c>
      <c r="J674" s="54" t="s">
        <v>927</v>
      </c>
      <c r="K674" s="70">
        <v>541440</v>
      </c>
    </row>
    <row r="675" spans="1:11" x14ac:dyDescent="0.3">
      <c r="A675" s="19" t="s">
        <v>2513</v>
      </c>
      <c r="B675" s="24" t="s">
        <v>14</v>
      </c>
      <c r="C675" s="18" t="s">
        <v>108</v>
      </c>
      <c r="D675" s="22" t="s">
        <v>108</v>
      </c>
      <c r="E675" s="24" t="s">
        <v>15</v>
      </c>
      <c r="F675" s="47">
        <v>699</v>
      </c>
      <c r="G675" s="84">
        <v>43699</v>
      </c>
      <c r="H675" s="51" t="s">
        <v>929</v>
      </c>
      <c r="I675" s="51" t="s">
        <v>919</v>
      </c>
      <c r="J675" s="54" t="s">
        <v>451</v>
      </c>
      <c r="K675" s="70">
        <v>359409</v>
      </c>
    </row>
    <row r="676" spans="1:11" x14ac:dyDescent="0.3">
      <c r="A676" s="19" t="s">
        <v>2513</v>
      </c>
      <c r="B676" s="24" t="s">
        <v>14</v>
      </c>
      <c r="C676" s="18" t="s">
        <v>108</v>
      </c>
      <c r="D676" s="22" t="s">
        <v>108</v>
      </c>
      <c r="E676" s="24" t="s">
        <v>15</v>
      </c>
      <c r="F676" s="47">
        <v>705</v>
      </c>
      <c r="G676" s="84">
        <v>43703</v>
      </c>
      <c r="H676" s="51" t="s">
        <v>930</v>
      </c>
      <c r="I676" s="51" t="s">
        <v>919</v>
      </c>
      <c r="J676" s="54" t="s">
        <v>451</v>
      </c>
      <c r="K676" s="70">
        <v>531727</v>
      </c>
    </row>
    <row r="677" spans="1:11" x14ac:dyDescent="0.3">
      <c r="A677" s="19" t="s">
        <v>2513</v>
      </c>
      <c r="B677" s="24" t="s">
        <v>14</v>
      </c>
      <c r="C677" s="18" t="s">
        <v>108</v>
      </c>
      <c r="D677" s="22" t="s">
        <v>108</v>
      </c>
      <c r="E677" s="24" t="s">
        <v>15</v>
      </c>
      <c r="F677" s="47">
        <v>704</v>
      </c>
      <c r="G677" s="84">
        <v>43703</v>
      </c>
      <c r="H677" s="51" t="s">
        <v>931</v>
      </c>
      <c r="I677" s="51" t="s">
        <v>932</v>
      </c>
      <c r="J677" s="54" t="s">
        <v>933</v>
      </c>
      <c r="K677" s="70">
        <v>514861</v>
      </c>
    </row>
    <row r="678" spans="1:11" x14ac:dyDescent="0.3">
      <c r="A678" s="19" t="s">
        <v>2516</v>
      </c>
      <c r="B678" s="24" t="s">
        <v>13</v>
      </c>
      <c r="C678" s="18" t="s">
        <v>108</v>
      </c>
      <c r="D678" s="22" t="s">
        <v>108</v>
      </c>
      <c r="E678" s="19" t="s">
        <v>25</v>
      </c>
      <c r="F678" s="18">
        <v>191900047</v>
      </c>
      <c r="G678" s="53">
        <v>43678</v>
      </c>
      <c r="H678" s="51" t="s">
        <v>1334</v>
      </c>
      <c r="I678" s="29" t="s">
        <v>1335</v>
      </c>
      <c r="J678" s="45" t="s">
        <v>1336</v>
      </c>
      <c r="K678" s="50">
        <v>576570</v>
      </c>
    </row>
    <row r="679" spans="1:11" x14ac:dyDescent="0.3">
      <c r="A679" s="19" t="s">
        <v>2516</v>
      </c>
      <c r="B679" s="24" t="s">
        <v>13</v>
      </c>
      <c r="C679" s="18" t="s">
        <v>108</v>
      </c>
      <c r="D679" s="22" t="s">
        <v>108</v>
      </c>
      <c r="E679" s="24" t="s">
        <v>24</v>
      </c>
      <c r="F679" s="83">
        <v>19190205</v>
      </c>
      <c r="G679" s="53">
        <v>43678</v>
      </c>
      <c r="H679" s="51" t="s">
        <v>1337</v>
      </c>
      <c r="I679" s="29" t="s">
        <v>1338</v>
      </c>
      <c r="J679" s="45" t="s">
        <v>1339</v>
      </c>
      <c r="K679" s="50">
        <v>1142400</v>
      </c>
    </row>
    <row r="680" spans="1:11" ht="30" x14ac:dyDescent="0.3">
      <c r="A680" s="19" t="s">
        <v>2516</v>
      </c>
      <c r="B680" s="29" t="s">
        <v>251</v>
      </c>
      <c r="C680" s="46" t="s">
        <v>1340</v>
      </c>
      <c r="D680" s="56">
        <v>43385</v>
      </c>
      <c r="E680" s="24" t="s">
        <v>24</v>
      </c>
      <c r="F680" s="83">
        <v>19190206</v>
      </c>
      <c r="G680" s="53">
        <v>43678</v>
      </c>
      <c r="H680" s="51" t="s">
        <v>1341</v>
      </c>
      <c r="I680" s="29" t="s">
        <v>1342</v>
      </c>
      <c r="J680" s="45" t="s">
        <v>2596</v>
      </c>
      <c r="K680" s="50">
        <v>335441</v>
      </c>
    </row>
    <row r="681" spans="1:11" x14ac:dyDescent="0.3">
      <c r="A681" s="19" t="s">
        <v>2516</v>
      </c>
      <c r="B681" s="24" t="s">
        <v>13</v>
      </c>
      <c r="C681" s="18" t="s">
        <v>108</v>
      </c>
      <c r="D681" s="22" t="s">
        <v>108</v>
      </c>
      <c r="E681" s="24" t="s">
        <v>24</v>
      </c>
      <c r="F681" s="83">
        <v>19190208</v>
      </c>
      <c r="G681" s="53">
        <v>43679</v>
      </c>
      <c r="H681" s="24" t="s">
        <v>1343</v>
      </c>
      <c r="I681" s="29" t="s">
        <v>1344</v>
      </c>
      <c r="J681" s="45" t="s">
        <v>1345</v>
      </c>
      <c r="K681" s="50">
        <v>40222</v>
      </c>
    </row>
    <row r="682" spans="1:11" ht="30" x14ac:dyDescent="0.3">
      <c r="A682" s="19" t="s">
        <v>2516</v>
      </c>
      <c r="B682" s="24" t="s">
        <v>14</v>
      </c>
      <c r="C682" s="18" t="s">
        <v>108</v>
      </c>
      <c r="D682" s="22" t="s">
        <v>108</v>
      </c>
      <c r="E682" s="29" t="s">
        <v>486</v>
      </c>
      <c r="F682" s="83" t="s">
        <v>1346</v>
      </c>
      <c r="G682" s="53">
        <v>43679</v>
      </c>
      <c r="H682" s="51" t="s">
        <v>1347</v>
      </c>
      <c r="I682" s="29" t="s">
        <v>1348</v>
      </c>
      <c r="J682" s="45" t="s">
        <v>1349</v>
      </c>
      <c r="K682" s="50">
        <v>162832</v>
      </c>
    </row>
    <row r="683" spans="1:11" x14ac:dyDescent="0.3">
      <c r="A683" s="19" t="s">
        <v>2516</v>
      </c>
      <c r="B683" s="24" t="s">
        <v>13</v>
      </c>
      <c r="C683" s="18" t="s">
        <v>108</v>
      </c>
      <c r="D683" s="22" t="s">
        <v>108</v>
      </c>
      <c r="E683" s="24" t="s">
        <v>24</v>
      </c>
      <c r="F683" s="83">
        <v>19190209</v>
      </c>
      <c r="G683" s="53">
        <v>43679</v>
      </c>
      <c r="H683" s="24" t="s">
        <v>1350</v>
      </c>
      <c r="I683" s="29" t="s">
        <v>1351</v>
      </c>
      <c r="J683" s="45" t="s">
        <v>1352</v>
      </c>
      <c r="K683" s="50">
        <v>295694</v>
      </c>
    </row>
    <row r="684" spans="1:11" ht="30" x14ac:dyDescent="0.3">
      <c r="A684" s="19" t="s">
        <v>2516</v>
      </c>
      <c r="B684" s="29" t="s">
        <v>251</v>
      </c>
      <c r="C684" s="46" t="s">
        <v>1353</v>
      </c>
      <c r="D684" s="56">
        <v>43473</v>
      </c>
      <c r="E684" s="24" t="s">
        <v>24</v>
      </c>
      <c r="F684" s="83">
        <v>19190210</v>
      </c>
      <c r="G684" s="53">
        <v>43679</v>
      </c>
      <c r="H684" s="51" t="s">
        <v>1354</v>
      </c>
      <c r="I684" s="23" t="s">
        <v>628</v>
      </c>
      <c r="J684" s="113" t="s">
        <v>477</v>
      </c>
      <c r="K684" s="50">
        <v>182080</v>
      </c>
    </row>
    <row r="685" spans="1:11" x14ac:dyDescent="0.3">
      <c r="A685" s="19" t="s">
        <v>2516</v>
      </c>
      <c r="B685" s="29" t="s">
        <v>251</v>
      </c>
      <c r="C685" s="46" t="s">
        <v>1353</v>
      </c>
      <c r="D685" s="56">
        <v>43473</v>
      </c>
      <c r="E685" s="24" t="s">
        <v>24</v>
      </c>
      <c r="F685" s="83">
        <v>19190211</v>
      </c>
      <c r="G685" s="53">
        <v>43679</v>
      </c>
      <c r="H685" s="51" t="s">
        <v>1355</v>
      </c>
      <c r="I685" s="23" t="s">
        <v>628</v>
      </c>
      <c r="J685" s="113" t="s">
        <v>477</v>
      </c>
      <c r="K685" s="50">
        <v>240248</v>
      </c>
    </row>
    <row r="686" spans="1:11" ht="30" x14ac:dyDescent="0.3">
      <c r="A686" s="19" t="s">
        <v>2516</v>
      </c>
      <c r="B686" s="29" t="s">
        <v>251</v>
      </c>
      <c r="C686" s="46" t="s">
        <v>1340</v>
      </c>
      <c r="D686" s="56">
        <v>43385</v>
      </c>
      <c r="E686" s="24" t="s">
        <v>24</v>
      </c>
      <c r="F686" s="83">
        <v>19190207</v>
      </c>
      <c r="G686" s="53">
        <v>43679</v>
      </c>
      <c r="H686" s="51" t="s">
        <v>1356</v>
      </c>
      <c r="I686" s="29" t="s">
        <v>1342</v>
      </c>
      <c r="J686" s="45" t="s">
        <v>2596</v>
      </c>
      <c r="K686" s="50">
        <v>335441</v>
      </c>
    </row>
    <row r="687" spans="1:11" ht="30" x14ac:dyDescent="0.3">
      <c r="A687" s="19" t="s">
        <v>2516</v>
      </c>
      <c r="B687" s="24" t="s">
        <v>13</v>
      </c>
      <c r="C687" s="18" t="s">
        <v>108</v>
      </c>
      <c r="D687" s="22" t="s">
        <v>108</v>
      </c>
      <c r="E687" s="24" t="s">
        <v>24</v>
      </c>
      <c r="F687" s="83">
        <v>19190212</v>
      </c>
      <c r="G687" s="53">
        <v>43682</v>
      </c>
      <c r="H687" s="51" t="s">
        <v>1357</v>
      </c>
      <c r="I687" s="29" t="s">
        <v>1358</v>
      </c>
      <c r="J687" s="45" t="s">
        <v>1359</v>
      </c>
      <c r="K687" s="50">
        <v>442502</v>
      </c>
    </row>
    <row r="688" spans="1:11" x14ac:dyDescent="0.3">
      <c r="A688" s="19" t="s">
        <v>2516</v>
      </c>
      <c r="B688" s="24" t="s">
        <v>13</v>
      </c>
      <c r="C688" s="18" t="s">
        <v>108</v>
      </c>
      <c r="D688" s="22" t="s">
        <v>108</v>
      </c>
      <c r="E688" s="24" t="s">
        <v>24</v>
      </c>
      <c r="F688" s="83">
        <v>19190213</v>
      </c>
      <c r="G688" s="53">
        <v>43682</v>
      </c>
      <c r="H688" s="51" t="s">
        <v>1360</v>
      </c>
      <c r="I688" s="29" t="s">
        <v>1361</v>
      </c>
      <c r="J688" s="45" t="s">
        <v>1362</v>
      </c>
      <c r="K688" s="50">
        <v>319999</v>
      </c>
    </row>
    <row r="689" spans="1:11" ht="30" x14ac:dyDescent="0.3">
      <c r="A689" s="19" t="s">
        <v>2516</v>
      </c>
      <c r="B689" s="24" t="s">
        <v>14</v>
      </c>
      <c r="C689" s="18" t="s">
        <v>108</v>
      </c>
      <c r="D689" s="22" t="s">
        <v>108</v>
      </c>
      <c r="E689" s="29" t="s">
        <v>486</v>
      </c>
      <c r="F689" s="83" t="s">
        <v>1363</v>
      </c>
      <c r="G689" s="53">
        <v>43682</v>
      </c>
      <c r="H689" s="51" t="s">
        <v>1364</v>
      </c>
      <c r="I689" s="29" t="s">
        <v>1365</v>
      </c>
      <c r="J689" s="45" t="s">
        <v>933</v>
      </c>
      <c r="K689" s="50">
        <v>235100</v>
      </c>
    </row>
    <row r="690" spans="1:11" x14ac:dyDescent="0.3">
      <c r="A690" s="19" t="s">
        <v>2516</v>
      </c>
      <c r="B690" s="29" t="s">
        <v>107</v>
      </c>
      <c r="C690" s="18" t="s">
        <v>108</v>
      </c>
      <c r="D690" s="22" t="s">
        <v>108</v>
      </c>
      <c r="E690" s="19" t="s">
        <v>25</v>
      </c>
      <c r="F690" s="83">
        <v>19190048</v>
      </c>
      <c r="G690" s="53">
        <v>43683</v>
      </c>
      <c r="H690" s="51" t="s">
        <v>1366</v>
      </c>
      <c r="I690" s="29" t="s">
        <v>1367</v>
      </c>
      <c r="J690" s="45" t="s">
        <v>2597</v>
      </c>
      <c r="K690" s="50">
        <v>6935827</v>
      </c>
    </row>
    <row r="691" spans="1:11" ht="45" x14ac:dyDescent="0.3">
      <c r="A691" s="19" t="s">
        <v>2516</v>
      </c>
      <c r="B691" s="29" t="s">
        <v>138</v>
      </c>
      <c r="C691" s="18" t="s">
        <v>108</v>
      </c>
      <c r="D691" s="22" t="s">
        <v>108</v>
      </c>
      <c r="E691" s="24" t="s">
        <v>24</v>
      </c>
      <c r="F691" s="83">
        <v>19190214</v>
      </c>
      <c r="G691" s="53">
        <v>43684</v>
      </c>
      <c r="H691" s="51" t="s">
        <v>1368</v>
      </c>
      <c r="I691" s="29" t="s">
        <v>1369</v>
      </c>
      <c r="J691" s="45" t="s">
        <v>1370</v>
      </c>
      <c r="K691" s="50">
        <v>320000</v>
      </c>
    </row>
    <row r="692" spans="1:11" x14ac:dyDescent="0.3">
      <c r="A692" s="19" t="s">
        <v>2516</v>
      </c>
      <c r="B692" s="29" t="s">
        <v>251</v>
      </c>
      <c r="C692" s="46" t="s">
        <v>1353</v>
      </c>
      <c r="D692" s="56">
        <v>43473</v>
      </c>
      <c r="E692" s="24" t="s">
        <v>24</v>
      </c>
      <c r="F692" s="83">
        <v>19190215</v>
      </c>
      <c r="G692" s="53">
        <v>43685</v>
      </c>
      <c r="H692" s="51" t="s">
        <v>1371</v>
      </c>
      <c r="I692" s="23" t="s">
        <v>628</v>
      </c>
      <c r="J692" s="113" t="s">
        <v>477</v>
      </c>
      <c r="K692" s="50">
        <v>208676</v>
      </c>
    </row>
    <row r="693" spans="1:11" ht="30" x14ac:dyDescent="0.3">
      <c r="A693" s="19" t="s">
        <v>2516</v>
      </c>
      <c r="B693" s="24" t="s">
        <v>14</v>
      </c>
      <c r="C693" s="18" t="s">
        <v>108</v>
      </c>
      <c r="D693" s="22" t="s">
        <v>108</v>
      </c>
      <c r="E693" s="19" t="s">
        <v>435</v>
      </c>
      <c r="F693" s="83" t="s">
        <v>1372</v>
      </c>
      <c r="G693" s="53">
        <v>43689</v>
      </c>
      <c r="H693" s="51" t="s">
        <v>1373</v>
      </c>
      <c r="I693" s="29" t="s">
        <v>1365</v>
      </c>
      <c r="J693" s="45" t="s">
        <v>933</v>
      </c>
      <c r="K693" s="50">
        <v>1218796</v>
      </c>
    </row>
    <row r="694" spans="1:11" x14ac:dyDescent="0.3">
      <c r="A694" s="19" t="s">
        <v>2516</v>
      </c>
      <c r="B694" s="24" t="s">
        <v>14</v>
      </c>
      <c r="C694" s="18" t="s">
        <v>108</v>
      </c>
      <c r="D694" s="22" t="s">
        <v>108</v>
      </c>
      <c r="E694" s="19" t="s">
        <v>435</v>
      </c>
      <c r="F694" s="83">
        <v>10482717</v>
      </c>
      <c r="G694" s="53">
        <v>43690</v>
      </c>
      <c r="H694" s="51" t="s">
        <v>1374</v>
      </c>
      <c r="I694" s="29" t="s">
        <v>1375</v>
      </c>
      <c r="J694" s="45" t="s">
        <v>439</v>
      </c>
      <c r="K694" s="50">
        <v>87624</v>
      </c>
    </row>
    <row r="695" spans="1:11" x14ac:dyDescent="0.3">
      <c r="A695" s="19" t="s">
        <v>2516</v>
      </c>
      <c r="B695" s="24" t="s">
        <v>14</v>
      </c>
      <c r="C695" s="18" t="s">
        <v>108</v>
      </c>
      <c r="D695" s="22" t="s">
        <v>108</v>
      </c>
      <c r="E695" s="19" t="s">
        <v>435</v>
      </c>
      <c r="F695" s="83">
        <v>10446925</v>
      </c>
      <c r="G695" s="53">
        <v>43690</v>
      </c>
      <c r="H695" s="51" t="s">
        <v>1376</v>
      </c>
      <c r="I695" s="29" t="s">
        <v>1375</v>
      </c>
      <c r="J695" s="45" t="s">
        <v>439</v>
      </c>
      <c r="K695" s="50">
        <v>96386</v>
      </c>
    </row>
    <row r="696" spans="1:11" x14ac:dyDescent="0.3">
      <c r="A696" s="19" t="s">
        <v>2516</v>
      </c>
      <c r="B696" s="29" t="s">
        <v>107</v>
      </c>
      <c r="C696" s="18" t="s">
        <v>108</v>
      </c>
      <c r="D696" s="22" t="s">
        <v>108</v>
      </c>
      <c r="E696" s="19" t="s">
        <v>25</v>
      </c>
      <c r="F696" s="83">
        <v>19190049</v>
      </c>
      <c r="G696" s="53">
        <v>43691</v>
      </c>
      <c r="H696" s="51" t="s">
        <v>1377</v>
      </c>
      <c r="I696" s="29" t="s">
        <v>1378</v>
      </c>
      <c r="J696" s="45" t="s">
        <v>1379</v>
      </c>
      <c r="K696" s="50">
        <v>189986</v>
      </c>
    </row>
    <row r="697" spans="1:11" ht="30" x14ac:dyDescent="0.3">
      <c r="A697" s="19" t="s">
        <v>2516</v>
      </c>
      <c r="B697" s="29" t="s">
        <v>251</v>
      </c>
      <c r="C697" s="46" t="s">
        <v>1340</v>
      </c>
      <c r="D697" s="56">
        <v>43385</v>
      </c>
      <c r="E697" s="24" t="s">
        <v>24</v>
      </c>
      <c r="F697" s="83">
        <v>19190216</v>
      </c>
      <c r="G697" s="53">
        <v>43693</v>
      </c>
      <c r="H697" s="51" t="s">
        <v>1380</v>
      </c>
      <c r="I697" s="29" t="s">
        <v>1381</v>
      </c>
      <c r="J697" s="45" t="s">
        <v>1382</v>
      </c>
      <c r="K697" s="50">
        <v>70000</v>
      </c>
    </row>
    <row r="698" spans="1:11" x14ac:dyDescent="0.3">
      <c r="A698" s="19" t="s">
        <v>2516</v>
      </c>
      <c r="B698" s="29" t="s">
        <v>107</v>
      </c>
      <c r="C698" s="18" t="s">
        <v>108</v>
      </c>
      <c r="D698" s="22" t="s">
        <v>108</v>
      </c>
      <c r="E698" s="19" t="s">
        <v>25</v>
      </c>
      <c r="F698" s="83">
        <v>19190050</v>
      </c>
      <c r="G698" s="53">
        <v>43693</v>
      </c>
      <c r="H698" s="51" t="s">
        <v>1383</v>
      </c>
      <c r="I698" s="29" t="s">
        <v>1384</v>
      </c>
      <c r="J698" s="45" t="s">
        <v>1385</v>
      </c>
      <c r="K698" s="50">
        <v>43935</v>
      </c>
    </row>
    <row r="699" spans="1:11" ht="30" x14ac:dyDescent="0.3">
      <c r="A699" s="19" t="s">
        <v>2516</v>
      </c>
      <c r="B699" s="29" t="s">
        <v>251</v>
      </c>
      <c r="C699" s="46" t="s">
        <v>1340</v>
      </c>
      <c r="D699" s="56">
        <v>43385</v>
      </c>
      <c r="E699" s="24" t="s">
        <v>24</v>
      </c>
      <c r="F699" s="83">
        <v>19190217</v>
      </c>
      <c r="G699" s="53">
        <v>43693</v>
      </c>
      <c r="H699" s="51" t="s">
        <v>1386</v>
      </c>
      <c r="I699" s="29" t="s">
        <v>1387</v>
      </c>
      <c r="J699" s="45" t="s">
        <v>1388</v>
      </c>
      <c r="K699" s="50">
        <v>838981</v>
      </c>
    </row>
    <row r="700" spans="1:11" x14ac:dyDescent="0.3">
      <c r="A700" s="19" t="s">
        <v>2516</v>
      </c>
      <c r="B700" s="24" t="s">
        <v>13</v>
      </c>
      <c r="C700" s="18" t="s">
        <v>108</v>
      </c>
      <c r="D700" s="22" t="s">
        <v>108</v>
      </c>
      <c r="E700" s="19" t="s">
        <v>25</v>
      </c>
      <c r="F700" s="83">
        <v>19190051</v>
      </c>
      <c r="G700" s="53">
        <v>43696</v>
      </c>
      <c r="H700" s="51" t="s">
        <v>1389</v>
      </c>
      <c r="I700" s="29" t="s">
        <v>1390</v>
      </c>
      <c r="J700" s="45" t="s">
        <v>1391</v>
      </c>
      <c r="K700" s="50">
        <v>97678</v>
      </c>
    </row>
    <row r="701" spans="1:11" x14ac:dyDescent="0.3">
      <c r="A701" s="19" t="s">
        <v>2516</v>
      </c>
      <c r="B701" s="29" t="s">
        <v>251</v>
      </c>
      <c r="C701" s="46" t="s">
        <v>1353</v>
      </c>
      <c r="D701" s="56">
        <v>43473</v>
      </c>
      <c r="E701" s="24" t="s">
        <v>24</v>
      </c>
      <c r="F701" s="83">
        <v>19190218</v>
      </c>
      <c r="G701" s="53">
        <v>43696</v>
      </c>
      <c r="H701" s="51" t="s">
        <v>1355</v>
      </c>
      <c r="I701" s="23" t="s">
        <v>628</v>
      </c>
      <c r="J701" s="113" t="s">
        <v>477</v>
      </c>
      <c r="K701" s="50">
        <v>212348</v>
      </c>
    </row>
    <row r="702" spans="1:11" x14ac:dyDescent="0.3">
      <c r="A702" s="19" t="s">
        <v>2516</v>
      </c>
      <c r="B702" s="24" t="s">
        <v>14</v>
      </c>
      <c r="C702" s="18" t="s">
        <v>108</v>
      </c>
      <c r="D702" s="22" t="s">
        <v>108</v>
      </c>
      <c r="E702" s="19" t="s">
        <v>435</v>
      </c>
      <c r="F702" s="83">
        <v>5875572</v>
      </c>
      <c r="G702" s="53">
        <v>43697</v>
      </c>
      <c r="H702" s="51" t="s">
        <v>1392</v>
      </c>
      <c r="I702" s="29" t="s">
        <v>1365</v>
      </c>
      <c r="J702" s="45" t="s">
        <v>933</v>
      </c>
      <c r="K702" s="50">
        <v>603749</v>
      </c>
    </row>
    <row r="703" spans="1:11" x14ac:dyDescent="0.3">
      <c r="A703" s="19" t="s">
        <v>2516</v>
      </c>
      <c r="B703" s="24" t="s">
        <v>14</v>
      </c>
      <c r="C703" s="18" t="s">
        <v>108</v>
      </c>
      <c r="D703" s="22" t="s">
        <v>108</v>
      </c>
      <c r="E703" s="19" t="s">
        <v>435</v>
      </c>
      <c r="F703" s="83">
        <v>5875573</v>
      </c>
      <c r="G703" s="53">
        <v>43697</v>
      </c>
      <c r="H703" s="51" t="s">
        <v>1392</v>
      </c>
      <c r="I703" s="29" t="s">
        <v>1365</v>
      </c>
      <c r="J703" s="45" t="s">
        <v>933</v>
      </c>
      <c r="K703" s="50">
        <v>235037</v>
      </c>
    </row>
    <row r="704" spans="1:11" x14ac:dyDescent="0.3">
      <c r="A704" s="19" t="s">
        <v>2516</v>
      </c>
      <c r="B704" s="29" t="s">
        <v>251</v>
      </c>
      <c r="C704" s="46" t="s">
        <v>1353</v>
      </c>
      <c r="D704" s="56">
        <v>43473</v>
      </c>
      <c r="E704" s="24" t="s">
        <v>24</v>
      </c>
      <c r="F704" s="83">
        <v>19190219</v>
      </c>
      <c r="G704" s="53">
        <v>43697</v>
      </c>
      <c r="H704" s="51" t="s">
        <v>1355</v>
      </c>
      <c r="I704" s="23" t="s">
        <v>628</v>
      </c>
      <c r="J704" s="113" t="s">
        <v>477</v>
      </c>
      <c r="K704" s="50">
        <v>196778</v>
      </c>
    </row>
    <row r="705" spans="1:11" x14ac:dyDescent="0.3">
      <c r="A705" s="19" t="s">
        <v>2516</v>
      </c>
      <c r="B705" s="29" t="s">
        <v>251</v>
      </c>
      <c r="C705" s="46" t="s">
        <v>1353</v>
      </c>
      <c r="D705" s="56">
        <v>43473</v>
      </c>
      <c r="E705" s="24" t="s">
        <v>24</v>
      </c>
      <c r="F705" s="83">
        <v>19190220</v>
      </c>
      <c r="G705" s="53">
        <v>43697</v>
      </c>
      <c r="H705" s="51" t="s">
        <v>1355</v>
      </c>
      <c r="I705" s="23" t="s">
        <v>628</v>
      </c>
      <c r="J705" s="113" t="s">
        <v>477</v>
      </c>
      <c r="K705" s="50">
        <v>152768</v>
      </c>
    </row>
    <row r="706" spans="1:11" x14ac:dyDescent="0.3">
      <c r="A706" s="19" t="s">
        <v>2516</v>
      </c>
      <c r="B706" s="29" t="s">
        <v>251</v>
      </c>
      <c r="C706" s="46" t="s">
        <v>1353</v>
      </c>
      <c r="D706" s="56">
        <v>43473</v>
      </c>
      <c r="E706" s="24" t="s">
        <v>24</v>
      </c>
      <c r="F706" s="83">
        <v>19190221</v>
      </c>
      <c r="G706" s="53">
        <v>43697</v>
      </c>
      <c r="H706" s="51" t="s">
        <v>1355</v>
      </c>
      <c r="I706" s="23" t="s">
        <v>628</v>
      </c>
      <c r="J706" s="113" t="s">
        <v>477</v>
      </c>
      <c r="K706" s="50">
        <v>152768</v>
      </c>
    </row>
    <row r="707" spans="1:11" ht="30" x14ac:dyDescent="0.3">
      <c r="A707" s="19" t="s">
        <v>2516</v>
      </c>
      <c r="B707" s="24" t="s">
        <v>13</v>
      </c>
      <c r="C707" s="18" t="s">
        <v>108</v>
      </c>
      <c r="D707" s="22" t="s">
        <v>108</v>
      </c>
      <c r="E707" s="24" t="s">
        <v>24</v>
      </c>
      <c r="F707" s="83">
        <v>19190222</v>
      </c>
      <c r="G707" s="53">
        <v>43697</v>
      </c>
      <c r="H707" s="51" t="s">
        <v>1393</v>
      </c>
      <c r="I707" s="29" t="s">
        <v>1394</v>
      </c>
      <c r="J707" s="45" t="s">
        <v>1395</v>
      </c>
      <c r="K707" s="50">
        <v>309400</v>
      </c>
    </row>
    <row r="708" spans="1:11" x14ac:dyDescent="0.3">
      <c r="A708" s="19" t="s">
        <v>2516</v>
      </c>
      <c r="B708" s="24" t="s">
        <v>13</v>
      </c>
      <c r="C708" s="18" t="s">
        <v>108</v>
      </c>
      <c r="D708" s="22" t="s">
        <v>108</v>
      </c>
      <c r="E708" s="24" t="s">
        <v>24</v>
      </c>
      <c r="F708" s="83">
        <v>19190223</v>
      </c>
      <c r="G708" s="53">
        <v>43698</v>
      </c>
      <c r="H708" s="51" t="s">
        <v>1396</v>
      </c>
      <c r="I708" s="29" t="s">
        <v>1397</v>
      </c>
      <c r="J708" s="45" t="s">
        <v>1398</v>
      </c>
      <c r="K708" s="50">
        <v>160000</v>
      </c>
    </row>
    <row r="709" spans="1:11" x14ac:dyDescent="0.3">
      <c r="A709" s="19" t="s">
        <v>2516</v>
      </c>
      <c r="B709" s="24" t="s">
        <v>14</v>
      </c>
      <c r="C709" s="18" t="s">
        <v>108</v>
      </c>
      <c r="D709" s="22" t="s">
        <v>108</v>
      </c>
      <c r="E709" s="19" t="s">
        <v>435</v>
      </c>
      <c r="F709" s="83">
        <v>5878065</v>
      </c>
      <c r="G709" s="53">
        <v>43698</v>
      </c>
      <c r="H709" s="51" t="s">
        <v>1399</v>
      </c>
      <c r="I709" s="29" t="s">
        <v>1365</v>
      </c>
      <c r="J709" s="45" t="s">
        <v>933</v>
      </c>
      <c r="K709" s="50">
        <v>872957</v>
      </c>
    </row>
    <row r="710" spans="1:11" x14ac:dyDescent="0.3">
      <c r="A710" s="19" t="s">
        <v>2516</v>
      </c>
      <c r="B710" s="24" t="s">
        <v>14</v>
      </c>
      <c r="C710" s="18" t="s">
        <v>108</v>
      </c>
      <c r="D710" s="22" t="s">
        <v>108</v>
      </c>
      <c r="E710" s="19" t="s">
        <v>435</v>
      </c>
      <c r="F710" s="83">
        <v>5877140</v>
      </c>
      <c r="G710" s="53">
        <v>43698</v>
      </c>
      <c r="H710" s="51" t="s">
        <v>1400</v>
      </c>
      <c r="I710" s="29" t="s">
        <v>1365</v>
      </c>
      <c r="J710" s="45" t="s">
        <v>933</v>
      </c>
      <c r="K710" s="50">
        <v>263013</v>
      </c>
    </row>
    <row r="711" spans="1:11" ht="30" x14ac:dyDescent="0.3">
      <c r="A711" s="19" t="s">
        <v>2516</v>
      </c>
      <c r="B711" s="24" t="s">
        <v>13</v>
      </c>
      <c r="C711" s="18" t="s">
        <v>108</v>
      </c>
      <c r="D711" s="22" t="s">
        <v>108</v>
      </c>
      <c r="E711" s="24" t="s">
        <v>24</v>
      </c>
      <c r="F711" s="83">
        <v>19190225</v>
      </c>
      <c r="G711" s="53">
        <v>43699</v>
      </c>
      <c r="H711" s="51" t="s">
        <v>1401</v>
      </c>
      <c r="I711" s="29" t="s">
        <v>1402</v>
      </c>
      <c r="J711" s="45" t="s">
        <v>2595</v>
      </c>
      <c r="K711" s="50">
        <v>214200</v>
      </c>
    </row>
    <row r="712" spans="1:11" ht="30" x14ac:dyDescent="0.3">
      <c r="A712" s="19" t="s">
        <v>2516</v>
      </c>
      <c r="B712" s="29" t="s">
        <v>107</v>
      </c>
      <c r="C712" s="18" t="s">
        <v>108</v>
      </c>
      <c r="D712" s="22" t="s">
        <v>108</v>
      </c>
      <c r="E712" s="24" t="s">
        <v>24</v>
      </c>
      <c r="F712" s="83">
        <v>19190226</v>
      </c>
      <c r="G712" s="53">
        <v>43699</v>
      </c>
      <c r="H712" s="51" t="s">
        <v>1403</v>
      </c>
      <c r="I712" s="29" t="s">
        <v>1404</v>
      </c>
      <c r="J712" s="45" t="s">
        <v>1405</v>
      </c>
      <c r="K712" s="50">
        <v>613782</v>
      </c>
    </row>
    <row r="713" spans="1:11" x14ac:dyDescent="0.3">
      <c r="A713" s="19" t="s">
        <v>2516</v>
      </c>
      <c r="B713" s="29" t="s">
        <v>251</v>
      </c>
      <c r="C713" s="46" t="s">
        <v>1353</v>
      </c>
      <c r="D713" s="56">
        <v>43473</v>
      </c>
      <c r="E713" s="24" t="s">
        <v>24</v>
      </c>
      <c r="F713" s="83">
        <v>19190227</v>
      </c>
      <c r="G713" s="53">
        <v>43699</v>
      </c>
      <c r="H713" s="51" t="s">
        <v>1355</v>
      </c>
      <c r="I713" s="23" t="s">
        <v>628</v>
      </c>
      <c r="J713" s="113" t="s">
        <v>477</v>
      </c>
      <c r="K713" s="50">
        <v>89574</v>
      </c>
    </row>
    <row r="714" spans="1:11" x14ac:dyDescent="0.3">
      <c r="A714" s="19" t="s">
        <v>2516</v>
      </c>
      <c r="B714" s="29" t="s">
        <v>251</v>
      </c>
      <c r="C714" s="46" t="s">
        <v>1353</v>
      </c>
      <c r="D714" s="56">
        <v>43473</v>
      </c>
      <c r="E714" s="24" t="s">
        <v>24</v>
      </c>
      <c r="F714" s="83">
        <v>19190228</v>
      </c>
      <c r="G714" s="53">
        <v>43699</v>
      </c>
      <c r="H714" s="51" t="s">
        <v>1355</v>
      </c>
      <c r="I714" s="23" t="s">
        <v>628</v>
      </c>
      <c r="J714" s="113" t="s">
        <v>477</v>
      </c>
      <c r="K714" s="50">
        <v>196778</v>
      </c>
    </row>
    <row r="715" spans="1:11" ht="45" x14ac:dyDescent="0.3">
      <c r="A715" s="19" t="s">
        <v>2516</v>
      </c>
      <c r="B715" s="29" t="s">
        <v>138</v>
      </c>
      <c r="C715" s="18" t="s">
        <v>108</v>
      </c>
      <c r="D715" s="22" t="s">
        <v>108</v>
      </c>
      <c r="E715" s="24" t="s">
        <v>24</v>
      </c>
      <c r="F715" s="83">
        <v>19190229</v>
      </c>
      <c r="G715" s="53">
        <v>43700</v>
      </c>
      <c r="H715" s="51" t="s">
        <v>1406</v>
      </c>
      <c r="I715" s="29" t="s">
        <v>1407</v>
      </c>
      <c r="J715" s="45" t="s">
        <v>1408</v>
      </c>
      <c r="K715" s="50">
        <v>71400</v>
      </c>
    </row>
    <row r="716" spans="1:11" ht="45" x14ac:dyDescent="0.3">
      <c r="A716" s="19" t="s">
        <v>2516</v>
      </c>
      <c r="B716" s="29" t="s">
        <v>138</v>
      </c>
      <c r="C716" s="18" t="s">
        <v>108</v>
      </c>
      <c r="D716" s="22" t="s">
        <v>108</v>
      </c>
      <c r="E716" s="19" t="s">
        <v>25</v>
      </c>
      <c r="F716" s="83">
        <v>19190052</v>
      </c>
      <c r="G716" s="53">
        <v>43700</v>
      </c>
      <c r="H716" s="51" t="s">
        <v>1409</v>
      </c>
      <c r="I716" s="29" t="s">
        <v>1407</v>
      </c>
      <c r="J716" s="45" t="s">
        <v>1408</v>
      </c>
      <c r="K716" s="50">
        <v>373668</v>
      </c>
    </row>
    <row r="717" spans="1:11" x14ac:dyDescent="0.3">
      <c r="A717" s="19" t="s">
        <v>2516</v>
      </c>
      <c r="B717" s="24" t="s">
        <v>13</v>
      </c>
      <c r="C717" s="18" t="s">
        <v>108</v>
      </c>
      <c r="D717" s="22" t="s">
        <v>108</v>
      </c>
      <c r="E717" s="24" t="s">
        <v>24</v>
      </c>
      <c r="F717" s="83">
        <v>19190231</v>
      </c>
      <c r="G717" s="53">
        <v>43703</v>
      </c>
      <c r="H717" s="51" t="s">
        <v>1410</v>
      </c>
      <c r="I717" s="29" t="s">
        <v>1411</v>
      </c>
      <c r="J717" s="45" t="s">
        <v>1412</v>
      </c>
      <c r="K717" s="50">
        <v>327012</v>
      </c>
    </row>
    <row r="718" spans="1:11" ht="45" x14ac:dyDescent="0.3">
      <c r="A718" s="19" t="s">
        <v>2516</v>
      </c>
      <c r="B718" s="29" t="s">
        <v>138</v>
      </c>
      <c r="C718" s="18" t="s">
        <v>108</v>
      </c>
      <c r="D718" s="22" t="s">
        <v>108</v>
      </c>
      <c r="E718" s="24" t="s">
        <v>24</v>
      </c>
      <c r="F718" s="83">
        <v>19190230</v>
      </c>
      <c r="G718" s="53">
        <v>43703</v>
      </c>
      <c r="H718" s="51" t="s">
        <v>1413</v>
      </c>
      <c r="I718" s="29" t="s">
        <v>1414</v>
      </c>
      <c r="J718" s="45" t="s">
        <v>1415</v>
      </c>
      <c r="K718" s="50">
        <v>2380000</v>
      </c>
    </row>
    <row r="719" spans="1:11" x14ac:dyDescent="0.3">
      <c r="A719" s="19" t="s">
        <v>2516</v>
      </c>
      <c r="B719" s="24" t="s">
        <v>13</v>
      </c>
      <c r="C719" s="18" t="s">
        <v>108</v>
      </c>
      <c r="D719" s="22" t="s">
        <v>108</v>
      </c>
      <c r="E719" s="24" t="s">
        <v>24</v>
      </c>
      <c r="F719" s="83">
        <v>19190232</v>
      </c>
      <c r="G719" s="53">
        <v>43704</v>
      </c>
      <c r="H719" s="51" t="s">
        <v>1416</v>
      </c>
      <c r="I719" s="29" t="s">
        <v>1417</v>
      </c>
      <c r="J719" s="45" t="s">
        <v>1418</v>
      </c>
      <c r="K719" s="50">
        <v>78540</v>
      </c>
    </row>
    <row r="720" spans="1:11" ht="45" x14ac:dyDescent="0.3">
      <c r="A720" s="19" t="s">
        <v>2516</v>
      </c>
      <c r="B720" s="29" t="s">
        <v>138</v>
      </c>
      <c r="C720" s="18" t="s">
        <v>108</v>
      </c>
      <c r="D720" s="22" t="s">
        <v>108</v>
      </c>
      <c r="E720" s="24" t="s">
        <v>24</v>
      </c>
      <c r="F720" s="83">
        <v>19190233</v>
      </c>
      <c r="G720" s="53">
        <v>43704</v>
      </c>
      <c r="H720" s="51" t="s">
        <v>1419</v>
      </c>
      <c r="I720" s="29" t="s">
        <v>1420</v>
      </c>
      <c r="J720" s="45" t="s">
        <v>1421</v>
      </c>
      <c r="K720" s="50">
        <v>222222</v>
      </c>
    </row>
    <row r="721" spans="1:11" x14ac:dyDescent="0.3">
      <c r="A721" s="19" t="s">
        <v>2516</v>
      </c>
      <c r="B721" s="24" t="s">
        <v>13</v>
      </c>
      <c r="C721" s="18" t="s">
        <v>108</v>
      </c>
      <c r="D721" s="22" t="s">
        <v>108</v>
      </c>
      <c r="E721" s="24" t="s">
        <v>24</v>
      </c>
      <c r="F721" s="83">
        <v>19190234</v>
      </c>
      <c r="G721" s="53">
        <v>43704</v>
      </c>
      <c r="H721" s="51" t="s">
        <v>1422</v>
      </c>
      <c r="I721" s="29" t="s">
        <v>1423</v>
      </c>
      <c r="J721" s="45" t="s">
        <v>1424</v>
      </c>
      <c r="K721" s="50">
        <v>184450</v>
      </c>
    </row>
    <row r="722" spans="1:11" x14ac:dyDescent="0.3">
      <c r="A722" s="19" t="s">
        <v>2516</v>
      </c>
      <c r="B722" s="24" t="s">
        <v>13</v>
      </c>
      <c r="C722" s="18" t="s">
        <v>108</v>
      </c>
      <c r="D722" s="22" t="s">
        <v>108</v>
      </c>
      <c r="E722" s="24" t="s">
        <v>24</v>
      </c>
      <c r="F722" s="83">
        <v>19190235</v>
      </c>
      <c r="G722" s="53">
        <v>43705</v>
      </c>
      <c r="H722" s="51" t="s">
        <v>1425</v>
      </c>
      <c r="I722" s="29" t="s">
        <v>1426</v>
      </c>
      <c r="J722" s="45" t="s">
        <v>1427</v>
      </c>
      <c r="K722" s="50">
        <v>70924</v>
      </c>
    </row>
    <row r="723" spans="1:11" x14ac:dyDescent="0.3">
      <c r="A723" s="19" t="s">
        <v>2516</v>
      </c>
      <c r="B723" s="29" t="s">
        <v>251</v>
      </c>
      <c r="C723" s="46" t="s">
        <v>1353</v>
      </c>
      <c r="D723" s="56">
        <v>43473</v>
      </c>
      <c r="E723" s="24" t="s">
        <v>24</v>
      </c>
      <c r="F723" s="83">
        <v>19190236</v>
      </c>
      <c r="G723" s="53">
        <v>43705</v>
      </c>
      <c r="H723" s="51" t="s">
        <v>1428</v>
      </c>
      <c r="I723" s="23" t="s">
        <v>628</v>
      </c>
      <c r="J723" s="113" t="s">
        <v>477</v>
      </c>
      <c r="K723" s="50">
        <v>78108</v>
      </c>
    </row>
    <row r="724" spans="1:11" ht="30" x14ac:dyDescent="0.3">
      <c r="A724" s="19" t="s">
        <v>2516</v>
      </c>
      <c r="B724" s="29" t="s">
        <v>251</v>
      </c>
      <c r="C724" s="46" t="s">
        <v>1353</v>
      </c>
      <c r="D724" s="56">
        <v>43473</v>
      </c>
      <c r="E724" s="24" t="s">
        <v>24</v>
      </c>
      <c r="F724" s="83">
        <v>19190237</v>
      </c>
      <c r="G724" s="53">
        <v>43705</v>
      </c>
      <c r="H724" s="51" t="s">
        <v>1354</v>
      </c>
      <c r="I724" s="23" t="s">
        <v>628</v>
      </c>
      <c r="J724" s="113" t="s">
        <v>477</v>
      </c>
      <c r="K724" s="50">
        <v>38000</v>
      </c>
    </row>
    <row r="725" spans="1:11" x14ac:dyDescent="0.3">
      <c r="A725" s="19" t="s">
        <v>2516</v>
      </c>
      <c r="B725" s="24" t="s">
        <v>14</v>
      </c>
      <c r="C725" s="18" t="s">
        <v>108</v>
      </c>
      <c r="D725" s="22" t="s">
        <v>108</v>
      </c>
      <c r="E725" s="19" t="s">
        <v>435</v>
      </c>
      <c r="F725" s="83">
        <v>5886124</v>
      </c>
      <c r="G725" s="53">
        <v>43705</v>
      </c>
      <c r="H725" s="51" t="s">
        <v>1429</v>
      </c>
      <c r="I725" s="29" t="s">
        <v>1365</v>
      </c>
      <c r="J725" s="45" t="s">
        <v>933</v>
      </c>
      <c r="K725" s="50">
        <v>486957</v>
      </c>
    </row>
    <row r="726" spans="1:11" ht="30" x14ac:dyDescent="0.3">
      <c r="A726" s="19" t="s">
        <v>2516</v>
      </c>
      <c r="B726" s="29" t="s">
        <v>251</v>
      </c>
      <c r="C726" s="46" t="s">
        <v>1353</v>
      </c>
      <c r="D726" s="56">
        <v>43473</v>
      </c>
      <c r="E726" s="24" t="s">
        <v>24</v>
      </c>
      <c r="F726" s="83">
        <v>19190239</v>
      </c>
      <c r="G726" s="53">
        <v>43705</v>
      </c>
      <c r="H726" s="51" t="s">
        <v>1430</v>
      </c>
      <c r="I726" s="23" t="s">
        <v>628</v>
      </c>
      <c r="J726" s="113" t="s">
        <v>477</v>
      </c>
      <c r="K726" s="50">
        <v>69333</v>
      </c>
    </row>
    <row r="727" spans="1:11" x14ac:dyDescent="0.3">
      <c r="A727" s="19" t="s">
        <v>2516</v>
      </c>
      <c r="B727" s="24" t="s">
        <v>14</v>
      </c>
      <c r="C727" s="18" t="s">
        <v>108</v>
      </c>
      <c r="D727" s="22" t="s">
        <v>108</v>
      </c>
      <c r="E727" s="19" t="s">
        <v>435</v>
      </c>
      <c r="F727" s="83">
        <v>5886190</v>
      </c>
      <c r="G727" s="53">
        <v>43705</v>
      </c>
      <c r="H727" s="51" t="s">
        <v>1431</v>
      </c>
      <c r="I727" s="29" t="s">
        <v>1365</v>
      </c>
      <c r="J727" s="45" t="s">
        <v>933</v>
      </c>
      <c r="K727" s="50">
        <v>1132809</v>
      </c>
    </row>
    <row r="728" spans="1:11" ht="45" x14ac:dyDescent="0.3">
      <c r="A728" s="19" t="s">
        <v>2516</v>
      </c>
      <c r="B728" s="29" t="s">
        <v>138</v>
      </c>
      <c r="C728" s="18" t="s">
        <v>108</v>
      </c>
      <c r="D728" s="22" t="s">
        <v>108</v>
      </c>
      <c r="E728" s="24" t="s">
        <v>24</v>
      </c>
      <c r="F728" s="83">
        <v>19190238</v>
      </c>
      <c r="G728" s="53">
        <v>43706</v>
      </c>
      <c r="H728" s="51" t="s">
        <v>1432</v>
      </c>
      <c r="I728" s="29" t="s">
        <v>1433</v>
      </c>
      <c r="J728" s="45" t="s">
        <v>1434</v>
      </c>
      <c r="K728" s="50">
        <v>9373595</v>
      </c>
    </row>
    <row r="729" spans="1:11" x14ac:dyDescent="0.3">
      <c r="A729" s="19" t="s">
        <v>2516</v>
      </c>
      <c r="B729" s="24" t="s">
        <v>14</v>
      </c>
      <c r="C729" s="18" t="s">
        <v>108</v>
      </c>
      <c r="D729" s="22" t="s">
        <v>108</v>
      </c>
      <c r="E729" s="19" t="s">
        <v>435</v>
      </c>
      <c r="F729" s="83">
        <v>10482796</v>
      </c>
      <c r="G729" s="53">
        <v>43707</v>
      </c>
      <c r="H729" s="51" t="s">
        <v>1435</v>
      </c>
      <c r="I729" s="29" t="s">
        <v>1375</v>
      </c>
      <c r="J729" s="45" t="s">
        <v>439</v>
      </c>
      <c r="K729" s="50">
        <v>84854</v>
      </c>
    </row>
    <row r="730" spans="1:11" x14ac:dyDescent="0.3">
      <c r="A730" s="19" t="s">
        <v>2516</v>
      </c>
      <c r="B730" s="29" t="s">
        <v>251</v>
      </c>
      <c r="C730" s="46" t="s">
        <v>1353</v>
      </c>
      <c r="D730" s="56">
        <v>43473</v>
      </c>
      <c r="E730" s="24" t="s">
        <v>24</v>
      </c>
      <c r="F730" s="83">
        <v>19190202</v>
      </c>
      <c r="G730" s="53">
        <v>43678</v>
      </c>
      <c r="H730" s="51" t="s">
        <v>1436</v>
      </c>
      <c r="I730" s="23" t="s">
        <v>628</v>
      </c>
      <c r="J730" s="113" t="s">
        <v>477</v>
      </c>
      <c r="K730" s="50">
        <v>104818</v>
      </c>
    </row>
    <row r="731" spans="1:11" x14ac:dyDescent="0.3">
      <c r="A731" s="19" t="s">
        <v>2516</v>
      </c>
      <c r="B731" s="29" t="s">
        <v>251</v>
      </c>
      <c r="C731" s="46" t="s">
        <v>1353</v>
      </c>
      <c r="D731" s="56">
        <v>43473</v>
      </c>
      <c r="E731" s="24" t="s">
        <v>24</v>
      </c>
      <c r="F731" s="83">
        <v>19190203</v>
      </c>
      <c r="G731" s="53">
        <v>43678</v>
      </c>
      <c r="H731" s="51" t="s">
        <v>1437</v>
      </c>
      <c r="I731" s="23" t="s">
        <v>628</v>
      </c>
      <c r="J731" s="113" t="s">
        <v>477</v>
      </c>
      <c r="K731" s="50">
        <v>325696</v>
      </c>
    </row>
    <row r="732" spans="1:11" ht="30" x14ac:dyDescent="0.3">
      <c r="A732" s="19" t="s">
        <v>2516</v>
      </c>
      <c r="B732" s="29" t="s">
        <v>251</v>
      </c>
      <c r="C732" s="46" t="s">
        <v>1353</v>
      </c>
      <c r="D732" s="56">
        <v>43473</v>
      </c>
      <c r="E732" s="24" t="s">
        <v>24</v>
      </c>
      <c r="F732" s="83">
        <v>19190204</v>
      </c>
      <c r="G732" s="53">
        <v>43678</v>
      </c>
      <c r="H732" s="51" t="s">
        <v>1354</v>
      </c>
      <c r="I732" s="23" t="s">
        <v>628</v>
      </c>
      <c r="J732" s="113" t="s">
        <v>477</v>
      </c>
      <c r="K732" s="50">
        <v>89104</v>
      </c>
    </row>
    <row r="733" spans="1:11" x14ac:dyDescent="0.3">
      <c r="A733" s="19" t="s">
        <v>2520</v>
      </c>
      <c r="B733" s="24" t="s">
        <v>13</v>
      </c>
      <c r="C733" s="18" t="s">
        <v>108</v>
      </c>
      <c r="D733" s="22" t="s">
        <v>108</v>
      </c>
      <c r="E733" s="19" t="s">
        <v>25</v>
      </c>
      <c r="F733" s="49">
        <v>10190049</v>
      </c>
      <c r="G733" s="38">
        <v>43682</v>
      </c>
      <c r="H733" s="19" t="s">
        <v>1876</v>
      </c>
      <c r="I733" s="19" t="s">
        <v>1877</v>
      </c>
      <c r="J733" s="49" t="s">
        <v>1878</v>
      </c>
      <c r="K733" s="88">
        <v>683692</v>
      </c>
    </row>
    <row r="734" spans="1:11" x14ac:dyDescent="0.3">
      <c r="A734" s="19" t="s">
        <v>2520</v>
      </c>
      <c r="B734" s="24" t="s">
        <v>13</v>
      </c>
      <c r="C734" s="18" t="s">
        <v>108</v>
      </c>
      <c r="D734" s="22" t="s">
        <v>108</v>
      </c>
      <c r="E734" s="19" t="s">
        <v>25</v>
      </c>
      <c r="F734" s="49">
        <v>10190051</v>
      </c>
      <c r="G734" s="38">
        <v>43682</v>
      </c>
      <c r="H734" s="19" t="s">
        <v>1879</v>
      </c>
      <c r="I734" s="19" t="s">
        <v>1877</v>
      </c>
      <c r="J734" s="49" t="s">
        <v>1878</v>
      </c>
      <c r="K734" s="88">
        <v>683692</v>
      </c>
    </row>
    <row r="735" spans="1:11" x14ac:dyDescent="0.3">
      <c r="A735" s="19" t="s">
        <v>2520</v>
      </c>
      <c r="B735" s="24" t="s">
        <v>13</v>
      </c>
      <c r="C735" s="18" t="s">
        <v>108</v>
      </c>
      <c r="D735" s="22" t="s">
        <v>108</v>
      </c>
      <c r="E735" s="19" t="s">
        <v>25</v>
      </c>
      <c r="F735" s="49">
        <v>10190052</v>
      </c>
      <c r="G735" s="38">
        <v>43682</v>
      </c>
      <c r="H735" s="19" t="s">
        <v>1880</v>
      </c>
      <c r="I735" s="19" t="s">
        <v>1877</v>
      </c>
      <c r="J735" s="49" t="s">
        <v>1878</v>
      </c>
      <c r="K735" s="88">
        <v>617052</v>
      </c>
    </row>
    <row r="736" spans="1:11" x14ac:dyDescent="0.3">
      <c r="A736" s="19" t="s">
        <v>2520</v>
      </c>
      <c r="B736" s="29" t="s">
        <v>107</v>
      </c>
      <c r="C736" s="18" t="s">
        <v>108</v>
      </c>
      <c r="D736" s="22" t="s">
        <v>108</v>
      </c>
      <c r="E736" s="19" t="s">
        <v>25</v>
      </c>
      <c r="F736" s="49">
        <v>10190053</v>
      </c>
      <c r="G736" s="38">
        <v>43684</v>
      </c>
      <c r="H736" s="19" t="s">
        <v>1881</v>
      </c>
      <c r="I736" s="19" t="s">
        <v>1882</v>
      </c>
      <c r="J736" s="49" t="s">
        <v>1667</v>
      </c>
      <c r="K736" s="88">
        <v>222637</v>
      </c>
    </row>
    <row r="737" spans="1:11" x14ac:dyDescent="0.3">
      <c r="A737" s="19" t="s">
        <v>2520</v>
      </c>
      <c r="B737" s="29" t="s">
        <v>107</v>
      </c>
      <c r="C737" s="18" t="s">
        <v>108</v>
      </c>
      <c r="D737" s="22" t="s">
        <v>108</v>
      </c>
      <c r="E737" s="19" t="s">
        <v>25</v>
      </c>
      <c r="F737" s="49">
        <v>10190054</v>
      </c>
      <c r="G737" s="38">
        <v>43684</v>
      </c>
      <c r="H737" s="19" t="s">
        <v>1883</v>
      </c>
      <c r="I737" s="19" t="s">
        <v>1884</v>
      </c>
      <c r="J737" s="49" t="s">
        <v>1885</v>
      </c>
      <c r="K737" s="88">
        <v>175618</v>
      </c>
    </row>
    <row r="738" spans="1:11" x14ac:dyDescent="0.3">
      <c r="A738" s="19" t="s">
        <v>2520</v>
      </c>
      <c r="B738" s="29" t="s">
        <v>107</v>
      </c>
      <c r="C738" s="18" t="s">
        <v>108</v>
      </c>
      <c r="D738" s="22" t="s">
        <v>108</v>
      </c>
      <c r="E738" s="19" t="s">
        <v>25</v>
      </c>
      <c r="F738" s="49">
        <v>10190055</v>
      </c>
      <c r="G738" s="38">
        <v>43685</v>
      </c>
      <c r="H738" s="19" t="s">
        <v>1886</v>
      </c>
      <c r="I738" s="19" t="s">
        <v>1887</v>
      </c>
      <c r="J738" s="49" t="s">
        <v>1888</v>
      </c>
      <c r="K738" s="88">
        <v>593160</v>
      </c>
    </row>
    <row r="739" spans="1:11" x14ac:dyDescent="0.3">
      <c r="A739" s="19" t="s">
        <v>2520</v>
      </c>
      <c r="B739" s="29" t="s">
        <v>107</v>
      </c>
      <c r="C739" s="18" t="s">
        <v>108</v>
      </c>
      <c r="D739" s="22" t="s">
        <v>108</v>
      </c>
      <c r="E739" s="19" t="s">
        <v>25</v>
      </c>
      <c r="F739" s="49">
        <v>10190056</v>
      </c>
      <c r="G739" s="38">
        <v>43685</v>
      </c>
      <c r="H739" s="19" t="s">
        <v>1889</v>
      </c>
      <c r="I739" s="19" t="s">
        <v>1890</v>
      </c>
      <c r="J739" s="49" t="s">
        <v>1809</v>
      </c>
      <c r="K739" s="88">
        <v>359179</v>
      </c>
    </row>
    <row r="740" spans="1:11" x14ac:dyDescent="0.3">
      <c r="A740" s="19" t="s">
        <v>2520</v>
      </c>
      <c r="B740" s="29" t="s">
        <v>107</v>
      </c>
      <c r="C740" s="18" t="s">
        <v>108</v>
      </c>
      <c r="D740" s="22" t="s">
        <v>108</v>
      </c>
      <c r="E740" s="19" t="s">
        <v>25</v>
      </c>
      <c r="F740" s="49">
        <v>10190060</v>
      </c>
      <c r="G740" s="38">
        <v>43698</v>
      </c>
      <c r="H740" s="19" t="s">
        <v>1891</v>
      </c>
      <c r="I740" s="19" t="s">
        <v>1892</v>
      </c>
      <c r="J740" s="49" t="s">
        <v>1893</v>
      </c>
      <c r="K740" s="88">
        <v>417155</v>
      </c>
    </row>
    <row r="741" spans="1:11" x14ac:dyDescent="0.3">
      <c r="A741" s="19" t="s">
        <v>2520</v>
      </c>
      <c r="B741" s="24" t="s">
        <v>13</v>
      </c>
      <c r="C741" s="18" t="s">
        <v>108</v>
      </c>
      <c r="D741" s="22" t="s">
        <v>108</v>
      </c>
      <c r="E741" s="19" t="s">
        <v>25</v>
      </c>
      <c r="F741" s="49">
        <v>10190061</v>
      </c>
      <c r="G741" s="38">
        <v>43698</v>
      </c>
      <c r="H741" s="19" t="s">
        <v>1894</v>
      </c>
      <c r="I741" s="19" t="s">
        <v>1895</v>
      </c>
      <c r="J741" s="49" t="s">
        <v>1896</v>
      </c>
      <c r="K741" s="88">
        <v>185426</v>
      </c>
    </row>
    <row r="742" spans="1:11" x14ac:dyDescent="0.3">
      <c r="A742" s="19" t="s">
        <v>2520</v>
      </c>
      <c r="B742" s="29" t="s">
        <v>107</v>
      </c>
      <c r="C742" s="18" t="s">
        <v>108</v>
      </c>
      <c r="D742" s="22" t="s">
        <v>108</v>
      </c>
      <c r="E742" s="19" t="s">
        <v>25</v>
      </c>
      <c r="F742" s="49">
        <v>10190063</v>
      </c>
      <c r="G742" s="38">
        <v>43699</v>
      </c>
      <c r="H742" s="19" t="s">
        <v>1897</v>
      </c>
      <c r="I742" s="19" t="s">
        <v>1892</v>
      </c>
      <c r="J742" s="49" t="s">
        <v>1893</v>
      </c>
      <c r="K742" s="88">
        <v>553719</v>
      </c>
    </row>
    <row r="743" spans="1:11" x14ac:dyDescent="0.3">
      <c r="A743" s="19" t="s">
        <v>2520</v>
      </c>
      <c r="B743" s="29" t="s">
        <v>107</v>
      </c>
      <c r="C743" s="18" t="s">
        <v>108</v>
      </c>
      <c r="D743" s="22" t="s">
        <v>108</v>
      </c>
      <c r="E743" s="19" t="s">
        <v>25</v>
      </c>
      <c r="F743" s="49">
        <v>10190064</v>
      </c>
      <c r="G743" s="38">
        <v>43700</v>
      </c>
      <c r="H743" s="19" t="s">
        <v>1898</v>
      </c>
      <c r="I743" s="19" t="s">
        <v>1899</v>
      </c>
      <c r="J743" s="49" t="s">
        <v>1900</v>
      </c>
      <c r="K743" s="88">
        <v>4652435</v>
      </c>
    </row>
    <row r="744" spans="1:11" x14ac:dyDescent="0.3">
      <c r="A744" s="19" t="s">
        <v>2520</v>
      </c>
      <c r="B744" s="29" t="s">
        <v>107</v>
      </c>
      <c r="C744" s="18" t="s">
        <v>108</v>
      </c>
      <c r="D744" s="22" t="s">
        <v>108</v>
      </c>
      <c r="E744" s="19" t="s">
        <v>25</v>
      </c>
      <c r="F744" s="49">
        <v>10190065</v>
      </c>
      <c r="G744" s="38">
        <v>43700</v>
      </c>
      <c r="H744" s="19" t="s">
        <v>1901</v>
      </c>
      <c r="I744" s="19" t="s">
        <v>1899</v>
      </c>
      <c r="J744" s="49" t="s">
        <v>1900</v>
      </c>
      <c r="K744" s="88">
        <v>1904857</v>
      </c>
    </row>
    <row r="745" spans="1:11" x14ac:dyDescent="0.3">
      <c r="A745" s="19" t="s">
        <v>2520</v>
      </c>
      <c r="B745" s="29" t="s">
        <v>107</v>
      </c>
      <c r="C745" s="18" t="s">
        <v>108</v>
      </c>
      <c r="D745" s="22" t="s">
        <v>108</v>
      </c>
      <c r="E745" s="19" t="s">
        <v>25</v>
      </c>
      <c r="F745" s="49">
        <v>10190066</v>
      </c>
      <c r="G745" s="38">
        <v>43700</v>
      </c>
      <c r="H745" s="19" t="s">
        <v>1902</v>
      </c>
      <c r="I745" s="19" t="s">
        <v>1903</v>
      </c>
      <c r="J745" s="49" t="s">
        <v>1904</v>
      </c>
      <c r="K745" s="88">
        <v>3108856</v>
      </c>
    </row>
    <row r="746" spans="1:11" x14ac:dyDescent="0.3">
      <c r="A746" s="19" t="s">
        <v>2520</v>
      </c>
      <c r="B746" s="24" t="s">
        <v>14</v>
      </c>
      <c r="C746" s="18" t="s">
        <v>108</v>
      </c>
      <c r="D746" s="22" t="s">
        <v>108</v>
      </c>
      <c r="E746" s="19" t="s">
        <v>25</v>
      </c>
      <c r="F746" s="49">
        <v>10190067</v>
      </c>
      <c r="G746" s="38">
        <v>43704</v>
      </c>
      <c r="H746" s="19" t="s">
        <v>1905</v>
      </c>
      <c r="I746" s="19" t="s">
        <v>1906</v>
      </c>
      <c r="J746" s="49" t="s">
        <v>1907</v>
      </c>
      <c r="K746" s="88">
        <v>1110000</v>
      </c>
    </row>
    <row r="747" spans="1:11" x14ac:dyDescent="0.3">
      <c r="A747" s="19" t="s">
        <v>2520</v>
      </c>
      <c r="B747" s="29" t="s">
        <v>107</v>
      </c>
      <c r="C747" s="18" t="s">
        <v>108</v>
      </c>
      <c r="D747" s="22" t="s">
        <v>108</v>
      </c>
      <c r="E747" s="19" t="s">
        <v>25</v>
      </c>
      <c r="F747" s="49">
        <v>10190068</v>
      </c>
      <c r="G747" s="38">
        <v>43706</v>
      </c>
      <c r="H747" s="19" t="s">
        <v>1908</v>
      </c>
      <c r="I747" s="19" t="s">
        <v>1909</v>
      </c>
      <c r="J747" s="49" t="s">
        <v>1910</v>
      </c>
      <c r="K747" s="88">
        <v>2610682</v>
      </c>
    </row>
    <row r="748" spans="1:11" x14ac:dyDescent="0.3">
      <c r="A748" s="19" t="s">
        <v>2520</v>
      </c>
      <c r="B748" s="24" t="s">
        <v>13</v>
      </c>
      <c r="C748" s="18" t="s">
        <v>108</v>
      </c>
      <c r="D748" s="22" t="s">
        <v>108</v>
      </c>
      <c r="E748" s="19" t="s">
        <v>25</v>
      </c>
      <c r="F748" s="49">
        <v>10190069</v>
      </c>
      <c r="G748" s="38">
        <v>43707</v>
      </c>
      <c r="H748" s="19" t="s">
        <v>1911</v>
      </c>
      <c r="I748" s="19" t="s">
        <v>1912</v>
      </c>
      <c r="J748" s="49" t="s">
        <v>1913</v>
      </c>
      <c r="K748" s="88">
        <v>92600</v>
      </c>
    </row>
    <row r="749" spans="1:11" x14ac:dyDescent="0.3">
      <c r="A749" s="19" t="s">
        <v>2520</v>
      </c>
      <c r="B749" s="24" t="s">
        <v>14</v>
      </c>
      <c r="C749" s="18" t="s">
        <v>108</v>
      </c>
      <c r="D749" s="22" t="s">
        <v>108</v>
      </c>
      <c r="E749" s="19" t="s">
        <v>25</v>
      </c>
      <c r="F749" s="49">
        <v>10190070</v>
      </c>
      <c r="G749" s="38">
        <v>43708</v>
      </c>
      <c r="H749" s="19" t="s">
        <v>1914</v>
      </c>
      <c r="I749" s="19" t="s">
        <v>1915</v>
      </c>
      <c r="J749" s="49" t="s">
        <v>1916</v>
      </c>
      <c r="K749" s="88">
        <v>202200</v>
      </c>
    </row>
    <row r="750" spans="1:11" ht="30" customHeight="1" x14ac:dyDescent="0.3">
      <c r="A750" s="19" t="s">
        <v>2520</v>
      </c>
      <c r="B750" s="29" t="s">
        <v>138</v>
      </c>
      <c r="C750" s="18" t="s">
        <v>108</v>
      </c>
      <c r="D750" s="22" t="s">
        <v>108</v>
      </c>
      <c r="E750" s="24" t="s">
        <v>24</v>
      </c>
      <c r="F750" s="49">
        <v>10190446</v>
      </c>
      <c r="G750" s="38">
        <v>43678</v>
      </c>
      <c r="H750" s="19" t="s">
        <v>1917</v>
      </c>
      <c r="I750" s="19" t="s">
        <v>833</v>
      </c>
      <c r="J750" s="49" t="s">
        <v>834</v>
      </c>
      <c r="K750" s="88">
        <v>344385</v>
      </c>
    </row>
    <row r="751" spans="1:11" x14ac:dyDescent="0.3">
      <c r="A751" s="19" t="s">
        <v>2520</v>
      </c>
      <c r="B751" s="29" t="s">
        <v>251</v>
      </c>
      <c r="C751" s="46" t="s">
        <v>1353</v>
      </c>
      <c r="D751" s="56">
        <v>43473</v>
      </c>
      <c r="E751" s="24" t="s">
        <v>24</v>
      </c>
      <c r="F751" s="49">
        <v>10190448</v>
      </c>
      <c r="G751" s="38">
        <v>43679</v>
      </c>
      <c r="H751" s="19" t="s">
        <v>1918</v>
      </c>
      <c r="I751" s="23" t="s">
        <v>628</v>
      </c>
      <c r="J751" s="113" t="s">
        <v>477</v>
      </c>
      <c r="K751" s="88">
        <v>222848</v>
      </c>
    </row>
    <row r="752" spans="1:11" x14ac:dyDescent="0.3">
      <c r="A752" s="19" t="s">
        <v>2520</v>
      </c>
      <c r="B752" s="29" t="s">
        <v>251</v>
      </c>
      <c r="C752" s="46" t="s">
        <v>1353</v>
      </c>
      <c r="D752" s="56">
        <v>43473</v>
      </c>
      <c r="E752" s="24" t="s">
        <v>24</v>
      </c>
      <c r="F752" s="49">
        <v>10190449</v>
      </c>
      <c r="G752" s="38">
        <v>43682</v>
      </c>
      <c r="H752" s="19" t="s">
        <v>1919</v>
      </c>
      <c r="I752" s="23" t="s">
        <v>628</v>
      </c>
      <c r="J752" s="113" t="s">
        <v>477</v>
      </c>
      <c r="K752" s="88">
        <v>305318</v>
      </c>
    </row>
    <row r="753" spans="1:11" x14ac:dyDescent="0.3">
      <c r="A753" s="19" t="s">
        <v>2520</v>
      </c>
      <c r="B753" s="29" t="s">
        <v>251</v>
      </c>
      <c r="C753" s="46" t="s">
        <v>1353</v>
      </c>
      <c r="D753" s="56">
        <v>43473</v>
      </c>
      <c r="E753" s="24" t="s">
        <v>24</v>
      </c>
      <c r="F753" s="49">
        <v>10190450</v>
      </c>
      <c r="G753" s="38">
        <v>43682</v>
      </c>
      <c r="H753" s="19" t="s">
        <v>1920</v>
      </c>
      <c r="I753" s="23" t="s">
        <v>628</v>
      </c>
      <c r="J753" s="113" t="s">
        <v>477</v>
      </c>
      <c r="K753" s="88">
        <v>174818</v>
      </c>
    </row>
    <row r="754" spans="1:11" x14ac:dyDescent="0.3">
      <c r="A754" s="19" t="s">
        <v>2520</v>
      </c>
      <c r="B754" s="29" t="s">
        <v>251</v>
      </c>
      <c r="C754" s="46" t="s">
        <v>1353</v>
      </c>
      <c r="D754" s="56">
        <v>43473</v>
      </c>
      <c r="E754" s="24" t="s">
        <v>24</v>
      </c>
      <c r="F754" s="49">
        <v>10190451</v>
      </c>
      <c r="G754" s="38">
        <v>43682</v>
      </c>
      <c r="H754" s="19" t="s">
        <v>1921</v>
      </c>
      <c r="I754" s="23" t="s">
        <v>628</v>
      </c>
      <c r="J754" s="113" t="s">
        <v>477</v>
      </c>
      <c r="K754" s="88">
        <v>171378</v>
      </c>
    </row>
    <row r="755" spans="1:11" x14ac:dyDescent="0.3">
      <c r="A755" s="19" t="s">
        <v>2520</v>
      </c>
      <c r="B755" s="29" t="s">
        <v>251</v>
      </c>
      <c r="C755" s="46" t="s">
        <v>1353</v>
      </c>
      <c r="D755" s="56">
        <v>43473</v>
      </c>
      <c r="E755" s="24" t="s">
        <v>24</v>
      </c>
      <c r="F755" s="49">
        <v>10190452</v>
      </c>
      <c r="G755" s="38">
        <v>43682</v>
      </c>
      <c r="H755" s="19" t="s">
        <v>1922</v>
      </c>
      <c r="I755" s="23" t="s">
        <v>628</v>
      </c>
      <c r="J755" s="113" t="s">
        <v>477</v>
      </c>
      <c r="K755" s="88">
        <v>424686</v>
      </c>
    </row>
    <row r="756" spans="1:11" x14ac:dyDescent="0.3">
      <c r="A756" s="19" t="s">
        <v>2520</v>
      </c>
      <c r="B756" s="24" t="s">
        <v>13</v>
      </c>
      <c r="C756" s="18" t="s">
        <v>108</v>
      </c>
      <c r="D756" s="22" t="s">
        <v>108</v>
      </c>
      <c r="E756" s="24" t="s">
        <v>24</v>
      </c>
      <c r="F756" s="49">
        <v>10190453</v>
      </c>
      <c r="G756" s="38">
        <v>43682</v>
      </c>
      <c r="H756" s="19" t="s">
        <v>1923</v>
      </c>
      <c r="I756" s="19" t="s">
        <v>1877</v>
      </c>
      <c r="J756" s="49" t="s">
        <v>1878</v>
      </c>
      <c r="K756" s="88">
        <v>777628</v>
      </c>
    </row>
    <row r="757" spans="1:11" x14ac:dyDescent="0.3">
      <c r="A757" s="19" t="s">
        <v>2520</v>
      </c>
      <c r="B757" s="24" t="s">
        <v>13</v>
      </c>
      <c r="C757" s="18" t="s">
        <v>108</v>
      </c>
      <c r="D757" s="22" t="s">
        <v>108</v>
      </c>
      <c r="E757" s="24" t="s">
        <v>24</v>
      </c>
      <c r="F757" s="49">
        <v>10190454</v>
      </c>
      <c r="G757" s="38">
        <v>43682</v>
      </c>
      <c r="H757" s="19" t="s">
        <v>1924</v>
      </c>
      <c r="I757" s="19" t="s">
        <v>1877</v>
      </c>
      <c r="J757" s="49" t="s">
        <v>1878</v>
      </c>
      <c r="K757" s="88">
        <v>1415912</v>
      </c>
    </row>
    <row r="758" spans="1:11" x14ac:dyDescent="0.3">
      <c r="A758" s="19" t="s">
        <v>2520</v>
      </c>
      <c r="B758" s="24" t="s">
        <v>13</v>
      </c>
      <c r="C758" s="18" t="s">
        <v>108</v>
      </c>
      <c r="D758" s="22" t="s">
        <v>108</v>
      </c>
      <c r="E758" s="24" t="s">
        <v>24</v>
      </c>
      <c r="F758" s="49">
        <v>10190455</v>
      </c>
      <c r="G758" s="38">
        <v>43682</v>
      </c>
      <c r="H758" s="19" t="s">
        <v>1925</v>
      </c>
      <c r="I758" s="19" t="s">
        <v>1877</v>
      </c>
      <c r="J758" s="49" t="s">
        <v>1878</v>
      </c>
      <c r="K758" s="88">
        <v>1070755</v>
      </c>
    </row>
    <row r="759" spans="1:11" x14ac:dyDescent="0.3">
      <c r="A759" s="19" t="s">
        <v>2520</v>
      </c>
      <c r="B759" s="29" t="s">
        <v>251</v>
      </c>
      <c r="C759" s="46" t="s">
        <v>1353</v>
      </c>
      <c r="D759" s="56">
        <v>43473</v>
      </c>
      <c r="E759" s="24" t="s">
        <v>24</v>
      </c>
      <c r="F759" s="49">
        <v>10190456</v>
      </c>
      <c r="G759" s="38">
        <v>43683</v>
      </c>
      <c r="H759" s="19" t="s">
        <v>1919</v>
      </c>
      <c r="I759" s="23" t="s">
        <v>628</v>
      </c>
      <c r="J759" s="113" t="s">
        <v>477</v>
      </c>
      <c r="K759" s="88">
        <v>263318</v>
      </c>
    </row>
    <row r="760" spans="1:11" x14ac:dyDescent="0.3">
      <c r="A760" s="19" t="s">
        <v>2520</v>
      </c>
      <c r="B760" s="29" t="s">
        <v>251</v>
      </c>
      <c r="C760" s="46" t="s">
        <v>1353</v>
      </c>
      <c r="D760" s="56">
        <v>43473</v>
      </c>
      <c r="E760" s="24" t="s">
        <v>24</v>
      </c>
      <c r="F760" s="49">
        <v>10190457</v>
      </c>
      <c r="G760" s="38">
        <v>43684</v>
      </c>
      <c r="H760" s="19" t="s">
        <v>1926</v>
      </c>
      <c r="I760" s="23" t="s">
        <v>628</v>
      </c>
      <c r="J760" s="113" t="s">
        <v>477</v>
      </c>
      <c r="K760" s="88">
        <v>106763</v>
      </c>
    </row>
    <row r="761" spans="1:11" x14ac:dyDescent="0.3">
      <c r="A761" s="19" t="s">
        <v>2520</v>
      </c>
      <c r="B761" s="29" t="s">
        <v>251</v>
      </c>
      <c r="C761" s="46" t="s">
        <v>1353</v>
      </c>
      <c r="D761" s="56">
        <v>43473</v>
      </c>
      <c r="E761" s="24" t="s">
        <v>24</v>
      </c>
      <c r="F761" s="49">
        <v>10190458</v>
      </c>
      <c r="G761" s="38">
        <v>43684</v>
      </c>
      <c r="H761" s="19" t="s">
        <v>1927</v>
      </c>
      <c r="I761" s="23" t="s">
        <v>628</v>
      </c>
      <c r="J761" s="113" t="s">
        <v>477</v>
      </c>
      <c r="K761" s="88">
        <v>249318</v>
      </c>
    </row>
    <row r="762" spans="1:11" ht="45" x14ac:dyDescent="0.3">
      <c r="A762" s="19" t="s">
        <v>2520</v>
      </c>
      <c r="B762" s="29" t="s">
        <v>138</v>
      </c>
      <c r="C762" s="18" t="s">
        <v>108</v>
      </c>
      <c r="D762" s="22" t="s">
        <v>108</v>
      </c>
      <c r="E762" s="24" t="s">
        <v>24</v>
      </c>
      <c r="F762" s="49">
        <v>10190459</v>
      </c>
      <c r="G762" s="38">
        <v>43684</v>
      </c>
      <c r="H762" s="19" t="s">
        <v>1928</v>
      </c>
      <c r="I762" s="19" t="s">
        <v>1929</v>
      </c>
      <c r="J762" s="49" t="s">
        <v>1930</v>
      </c>
      <c r="K762" s="88">
        <v>106000</v>
      </c>
    </row>
    <row r="763" spans="1:11" x14ac:dyDescent="0.3">
      <c r="A763" s="19" t="s">
        <v>2520</v>
      </c>
      <c r="B763" s="24" t="s">
        <v>13</v>
      </c>
      <c r="C763" s="18" t="s">
        <v>108</v>
      </c>
      <c r="D763" s="22" t="s">
        <v>108</v>
      </c>
      <c r="E763" s="24" t="s">
        <v>24</v>
      </c>
      <c r="F763" s="49">
        <v>10190460</v>
      </c>
      <c r="G763" s="38">
        <v>43685</v>
      </c>
      <c r="H763" s="19" t="s">
        <v>1931</v>
      </c>
      <c r="I763" s="19" t="s">
        <v>1932</v>
      </c>
      <c r="J763" s="49" t="s">
        <v>1933</v>
      </c>
      <c r="K763" s="88">
        <v>47000</v>
      </c>
    </row>
    <row r="764" spans="1:11" x14ac:dyDescent="0.3">
      <c r="A764" s="19" t="s">
        <v>2520</v>
      </c>
      <c r="B764" s="29" t="s">
        <v>107</v>
      </c>
      <c r="C764" s="18" t="s">
        <v>108</v>
      </c>
      <c r="D764" s="22" t="s">
        <v>108</v>
      </c>
      <c r="E764" s="24" t="s">
        <v>24</v>
      </c>
      <c r="F764" s="49">
        <v>10190461</v>
      </c>
      <c r="G764" s="38">
        <v>43689</v>
      </c>
      <c r="H764" s="19" t="s">
        <v>1934</v>
      </c>
      <c r="I764" s="19" t="s">
        <v>1935</v>
      </c>
      <c r="J764" s="49" t="s">
        <v>1936</v>
      </c>
      <c r="K764" s="88">
        <v>232572</v>
      </c>
    </row>
    <row r="765" spans="1:11" ht="45" x14ac:dyDescent="0.3">
      <c r="A765" s="19" t="s">
        <v>2520</v>
      </c>
      <c r="B765" s="29" t="s">
        <v>138</v>
      </c>
      <c r="C765" s="18" t="s">
        <v>108</v>
      </c>
      <c r="D765" s="22" t="s">
        <v>108</v>
      </c>
      <c r="E765" s="24" t="s">
        <v>24</v>
      </c>
      <c r="F765" s="49">
        <v>10190465</v>
      </c>
      <c r="G765" s="38">
        <v>43689</v>
      </c>
      <c r="H765" s="19" t="s">
        <v>1937</v>
      </c>
      <c r="I765" s="19" t="s">
        <v>1938</v>
      </c>
      <c r="J765" s="49" t="s">
        <v>1939</v>
      </c>
      <c r="K765" s="88">
        <v>102800</v>
      </c>
    </row>
    <row r="766" spans="1:11" x14ac:dyDescent="0.3">
      <c r="A766" s="19" t="s">
        <v>2520</v>
      </c>
      <c r="B766" s="29" t="s">
        <v>251</v>
      </c>
      <c r="C766" s="46" t="s">
        <v>1353</v>
      </c>
      <c r="D766" s="56">
        <v>43473</v>
      </c>
      <c r="E766" s="24" t="s">
        <v>24</v>
      </c>
      <c r="F766" s="49">
        <v>10190468</v>
      </c>
      <c r="G766" s="38">
        <v>43689</v>
      </c>
      <c r="H766" s="19" t="s">
        <v>1919</v>
      </c>
      <c r="I766" s="23" t="s">
        <v>628</v>
      </c>
      <c r="J766" s="113" t="s">
        <v>477</v>
      </c>
      <c r="K766" s="88">
        <v>589186</v>
      </c>
    </row>
    <row r="767" spans="1:11" ht="15.75" x14ac:dyDescent="0.35">
      <c r="A767" s="19" t="s">
        <v>2520</v>
      </c>
      <c r="B767" s="29" t="s">
        <v>133</v>
      </c>
      <c r="C767" s="39" t="s">
        <v>1940</v>
      </c>
      <c r="D767" s="61">
        <v>43682</v>
      </c>
      <c r="E767" s="24" t="s">
        <v>24</v>
      </c>
      <c r="F767" s="49">
        <v>10190469</v>
      </c>
      <c r="G767" s="38">
        <v>43690</v>
      </c>
      <c r="H767" s="19" t="s">
        <v>1941</v>
      </c>
      <c r="I767" s="19" t="s">
        <v>1942</v>
      </c>
      <c r="J767" s="49" t="s">
        <v>1943</v>
      </c>
      <c r="K767" s="88">
        <v>654500</v>
      </c>
    </row>
    <row r="768" spans="1:11" x14ac:dyDescent="0.3">
      <c r="A768" s="19" t="s">
        <v>2520</v>
      </c>
      <c r="B768" s="29" t="s">
        <v>251</v>
      </c>
      <c r="C768" s="46" t="s">
        <v>1353</v>
      </c>
      <c r="D768" s="56">
        <v>43473</v>
      </c>
      <c r="E768" s="24" t="s">
        <v>24</v>
      </c>
      <c r="F768" s="49">
        <v>10190473</v>
      </c>
      <c r="G768" s="38">
        <v>43690</v>
      </c>
      <c r="H768" s="19" t="s">
        <v>1944</v>
      </c>
      <c r="I768" s="23" t="s">
        <v>628</v>
      </c>
      <c r="J768" s="113" t="s">
        <v>477</v>
      </c>
      <c r="K768" s="88">
        <v>35000</v>
      </c>
    </row>
    <row r="769" spans="1:11" x14ac:dyDescent="0.3">
      <c r="A769" s="19" t="s">
        <v>2520</v>
      </c>
      <c r="B769" s="29" t="s">
        <v>251</v>
      </c>
      <c r="C769" s="46" t="s">
        <v>1353</v>
      </c>
      <c r="D769" s="56">
        <v>43473</v>
      </c>
      <c r="E769" s="24" t="s">
        <v>24</v>
      </c>
      <c r="F769" s="49">
        <v>10190474</v>
      </c>
      <c r="G769" s="38">
        <v>43690</v>
      </c>
      <c r="H769" s="19" t="s">
        <v>1945</v>
      </c>
      <c r="I769" s="23" t="s">
        <v>628</v>
      </c>
      <c r="J769" s="113" t="s">
        <v>477</v>
      </c>
      <c r="K769" s="88">
        <v>350578</v>
      </c>
    </row>
    <row r="770" spans="1:11" x14ac:dyDescent="0.3">
      <c r="A770" s="19" t="s">
        <v>2520</v>
      </c>
      <c r="B770" s="29" t="s">
        <v>251</v>
      </c>
      <c r="C770" s="46" t="s">
        <v>1353</v>
      </c>
      <c r="D770" s="56">
        <v>43473</v>
      </c>
      <c r="E770" s="24" t="s">
        <v>24</v>
      </c>
      <c r="F770" s="49">
        <v>10190475</v>
      </c>
      <c r="G770" s="38">
        <v>43690</v>
      </c>
      <c r="H770" s="19" t="s">
        <v>1946</v>
      </c>
      <c r="I770" s="23" t="s">
        <v>628</v>
      </c>
      <c r="J770" s="113" t="s">
        <v>477</v>
      </c>
      <c r="K770" s="88">
        <v>150318</v>
      </c>
    </row>
    <row r="771" spans="1:11" x14ac:dyDescent="0.3">
      <c r="A771" s="19" t="s">
        <v>2520</v>
      </c>
      <c r="B771" s="29" t="s">
        <v>251</v>
      </c>
      <c r="C771" s="46" t="s">
        <v>1353</v>
      </c>
      <c r="D771" s="56">
        <v>43473</v>
      </c>
      <c r="E771" s="24" t="s">
        <v>24</v>
      </c>
      <c r="F771" s="49">
        <v>10190476</v>
      </c>
      <c r="G771" s="38">
        <v>43690</v>
      </c>
      <c r="H771" s="19" t="s">
        <v>1947</v>
      </c>
      <c r="I771" s="23" t="s">
        <v>628</v>
      </c>
      <c r="J771" s="113" t="s">
        <v>477</v>
      </c>
      <c r="K771" s="88">
        <v>235318</v>
      </c>
    </row>
    <row r="772" spans="1:11" ht="45" x14ac:dyDescent="0.3">
      <c r="A772" s="19" t="s">
        <v>2520</v>
      </c>
      <c r="B772" s="29" t="s">
        <v>138</v>
      </c>
      <c r="C772" s="18" t="s">
        <v>108</v>
      </c>
      <c r="D772" s="22" t="s">
        <v>108</v>
      </c>
      <c r="E772" s="24" t="s">
        <v>24</v>
      </c>
      <c r="F772" s="49">
        <v>10190478</v>
      </c>
      <c r="G772" s="38">
        <v>43691</v>
      </c>
      <c r="H772" s="19" t="s">
        <v>1948</v>
      </c>
      <c r="I772" s="19" t="s">
        <v>1929</v>
      </c>
      <c r="J772" s="49" t="s">
        <v>1930</v>
      </c>
      <c r="K772" s="88">
        <v>106000</v>
      </c>
    </row>
    <row r="773" spans="1:11" x14ac:dyDescent="0.3">
      <c r="A773" s="19" t="s">
        <v>2520</v>
      </c>
      <c r="B773" s="29" t="s">
        <v>251</v>
      </c>
      <c r="C773" s="46" t="s">
        <v>1353</v>
      </c>
      <c r="D773" s="56">
        <v>43473</v>
      </c>
      <c r="E773" s="24" t="s">
        <v>24</v>
      </c>
      <c r="F773" s="49">
        <v>10190479</v>
      </c>
      <c r="G773" s="38">
        <v>43691</v>
      </c>
      <c r="H773" s="19" t="s">
        <v>1949</v>
      </c>
      <c r="I773" s="23" t="s">
        <v>628</v>
      </c>
      <c r="J773" s="113" t="s">
        <v>477</v>
      </c>
      <c r="K773" s="88">
        <v>239318</v>
      </c>
    </row>
    <row r="774" spans="1:11" x14ac:dyDescent="0.3">
      <c r="A774" s="19" t="s">
        <v>2520</v>
      </c>
      <c r="B774" s="29" t="s">
        <v>251</v>
      </c>
      <c r="C774" s="46" t="s">
        <v>1353</v>
      </c>
      <c r="D774" s="56">
        <v>43473</v>
      </c>
      <c r="E774" s="24" t="s">
        <v>24</v>
      </c>
      <c r="F774" s="49">
        <v>10190480</v>
      </c>
      <c r="G774" s="38">
        <v>43693</v>
      </c>
      <c r="H774" s="19" t="s">
        <v>1945</v>
      </c>
      <c r="I774" s="23" t="s">
        <v>628</v>
      </c>
      <c r="J774" s="113" t="s">
        <v>477</v>
      </c>
      <c r="K774" s="88">
        <v>386578</v>
      </c>
    </row>
    <row r="775" spans="1:11" ht="15.75" x14ac:dyDescent="0.35">
      <c r="A775" s="19" t="s">
        <v>2520</v>
      </c>
      <c r="B775" s="29" t="s">
        <v>133</v>
      </c>
      <c r="C775" s="39" t="s">
        <v>1950</v>
      </c>
      <c r="D775" s="61">
        <v>43657</v>
      </c>
      <c r="E775" s="24" t="s">
        <v>24</v>
      </c>
      <c r="F775" s="49">
        <v>10190481</v>
      </c>
      <c r="G775" s="38">
        <v>43693</v>
      </c>
      <c r="H775" s="19" t="s">
        <v>1951</v>
      </c>
      <c r="I775" s="19" t="s">
        <v>1952</v>
      </c>
      <c r="J775" s="49" t="s">
        <v>1305</v>
      </c>
      <c r="K775" s="88">
        <v>3500000</v>
      </c>
    </row>
    <row r="776" spans="1:11" x14ac:dyDescent="0.3">
      <c r="A776" s="19" t="s">
        <v>2520</v>
      </c>
      <c r="B776" s="29" t="s">
        <v>107</v>
      </c>
      <c r="C776" s="18" t="s">
        <v>108</v>
      </c>
      <c r="D776" s="22" t="s">
        <v>108</v>
      </c>
      <c r="E776" s="24" t="s">
        <v>24</v>
      </c>
      <c r="F776" s="49">
        <v>10190482</v>
      </c>
      <c r="G776" s="38">
        <v>43693</v>
      </c>
      <c r="H776" s="19" t="s">
        <v>1953</v>
      </c>
      <c r="I776" s="19" t="s">
        <v>1954</v>
      </c>
      <c r="J776" s="49" t="s">
        <v>1955</v>
      </c>
      <c r="K776" s="88">
        <v>418145</v>
      </c>
    </row>
    <row r="777" spans="1:11" x14ac:dyDescent="0.3">
      <c r="A777" s="19" t="s">
        <v>2520</v>
      </c>
      <c r="B777" s="29" t="s">
        <v>251</v>
      </c>
      <c r="C777" s="46" t="s">
        <v>1353</v>
      </c>
      <c r="D777" s="56">
        <v>43473</v>
      </c>
      <c r="E777" s="24" t="s">
        <v>24</v>
      </c>
      <c r="F777" s="49">
        <v>10190183</v>
      </c>
      <c r="G777" s="38">
        <v>43696</v>
      </c>
      <c r="H777" s="19" t="s">
        <v>1956</v>
      </c>
      <c r="I777" s="23" t="s">
        <v>628</v>
      </c>
      <c r="J777" s="113" t="s">
        <v>477</v>
      </c>
      <c r="K777" s="88">
        <v>98500</v>
      </c>
    </row>
    <row r="778" spans="1:11" x14ac:dyDescent="0.3">
      <c r="A778" s="19" t="s">
        <v>2520</v>
      </c>
      <c r="B778" s="29" t="s">
        <v>107</v>
      </c>
      <c r="C778" s="18" t="s">
        <v>108</v>
      </c>
      <c r="D778" s="22" t="s">
        <v>108</v>
      </c>
      <c r="E778" s="24" t="s">
        <v>24</v>
      </c>
      <c r="F778" s="49">
        <v>10190484</v>
      </c>
      <c r="G778" s="38">
        <v>43696</v>
      </c>
      <c r="H778" s="19" t="s">
        <v>1957</v>
      </c>
      <c r="I778" s="19" t="s">
        <v>1958</v>
      </c>
      <c r="J778" s="49" t="s">
        <v>1959</v>
      </c>
      <c r="K778" s="88">
        <v>447543</v>
      </c>
    </row>
    <row r="779" spans="1:11" x14ac:dyDescent="0.3">
      <c r="A779" s="19" t="s">
        <v>2520</v>
      </c>
      <c r="B779" s="29" t="s">
        <v>107</v>
      </c>
      <c r="C779" s="18" t="s">
        <v>108</v>
      </c>
      <c r="D779" s="22" t="s">
        <v>108</v>
      </c>
      <c r="E779" s="24" t="s">
        <v>24</v>
      </c>
      <c r="F779" s="49">
        <v>10190485</v>
      </c>
      <c r="G779" s="38">
        <v>43696</v>
      </c>
      <c r="H779" s="19" t="s">
        <v>1960</v>
      </c>
      <c r="I779" s="19" t="s">
        <v>1961</v>
      </c>
      <c r="J779" s="49" t="s">
        <v>1962</v>
      </c>
      <c r="K779" s="88">
        <v>142307</v>
      </c>
    </row>
    <row r="780" spans="1:11" ht="15.75" x14ac:dyDescent="0.35">
      <c r="A780" s="19" t="s">
        <v>2520</v>
      </c>
      <c r="B780" s="29" t="s">
        <v>133</v>
      </c>
      <c r="C780" s="39" t="s">
        <v>1963</v>
      </c>
      <c r="D780" s="61">
        <v>43690</v>
      </c>
      <c r="E780" s="24" t="s">
        <v>24</v>
      </c>
      <c r="F780" s="49">
        <v>10190487</v>
      </c>
      <c r="G780" s="38">
        <v>43696</v>
      </c>
      <c r="H780" s="19" t="s">
        <v>1964</v>
      </c>
      <c r="I780" s="19" t="s">
        <v>1965</v>
      </c>
      <c r="J780" s="49" t="s">
        <v>1966</v>
      </c>
      <c r="K780" s="88">
        <v>788940</v>
      </c>
    </row>
    <row r="781" spans="1:11" ht="15.75" x14ac:dyDescent="0.35">
      <c r="A781" s="19" t="s">
        <v>2520</v>
      </c>
      <c r="B781" s="29" t="s">
        <v>133</v>
      </c>
      <c r="C781" s="39" t="s">
        <v>1967</v>
      </c>
      <c r="D781" s="61">
        <v>43690</v>
      </c>
      <c r="E781" s="24" t="s">
        <v>24</v>
      </c>
      <c r="F781" s="49">
        <v>10190488</v>
      </c>
      <c r="G781" s="38">
        <v>43696</v>
      </c>
      <c r="H781" s="19" t="s">
        <v>1968</v>
      </c>
      <c r="I781" s="19" t="s">
        <v>1969</v>
      </c>
      <c r="J781" s="49" t="s">
        <v>1970</v>
      </c>
      <c r="K781" s="88">
        <v>780000</v>
      </c>
    </row>
    <row r="782" spans="1:11" x14ac:dyDescent="0.3">
      <c r="A782" s="19" t="s">
        <v>2520</v>
      </c>
      <c r="B782" s="29" t="s">
        <v>251</v>
      </c>
      <c r="C782" s="46" t="s">
        <v>1353</v>
      </c>
      <c r="D782" s="56">
        <v>43473</v>
      </c>
      <c r="E782" s="24" t="s">
        <v>24</v>
      </c>
      <c r="F782" s="49">
        <v>10190489</v>
      </c>
      <c r="G782" s="38">
        <v>43696</v>
      </c>
      <c r="H782" s="19" t="s">
        <v>1971</v>
      </c>
      <c r="I782" s="23" t="s">
        <v>628</v>
      </c>
      <c r="J782" s="113" t="s">
        <v>477</v>
      </c>
      <c r="K782" s="88">
        <v>159318</v>
      </c>
    </row>
    <row r="783" spans="1:11" x14ac:dyDescent="0.3">
      <c r="A783" s="19" t="s">
        <v>2520</v>
      </c>
      <c r="B783" s="29" t="s">
        <v>251</v>
      </c>
      <c r="C783" s="46" t="s">
        <v>1353</v>
      </c>
      <c r="D783" s="56">
        <v>43473</v>
      </c>
      <c r="E783" s="24" t="s">
        <v>24</v>
      </c>
      <c r="F783" s="49">
        <v>10190490</v>
      </c>
      <c r="G783" s="38">
        <v>43696</v>
      </c>
      <c r="H783" s="19" t="s">
        <v>1972</v>
      </c>
      <c r="I783" s="23" t="s">
        <v>628</v>
      </c>
      <c r="J783" s="113" t="s">
        <v>477</v>
      </c>
      <c r="K783" s="88">
        <v>147818</v>
      </c>
    </row>
    <row r="784" spans="1:11" x14ac:dyDescent="0.3">
      <c r="A784" s="19" t="s">
        <v>2520</v>
      </c>
      <c r="B784" s="29" t="s">
        <v>251</v>
      </c>
      <c r="C784" s="46" t="s">
        <v>1353</v>
      </c>
      <c r="D784" s="56">
        <v>43473</v>
      </c>
      <c r="E784" s="24" t="s">
        <v>24</v>
      </c>
      <c r="F784" s="49">
        <v>10190491</v>
      </c>
      <c r="G784" s="38">
        <v>43697</v>
      </c>
      <c r="H784" s="19" t="s">
        <v>1973</v>
      </c>
      <c r="I784" s="23" t="s">
        <v>628</v>
      </c>
      <c r="J784" s="113" t="s">
        <v>477</v>
      </c>
      <c r="K784" s="88">
        <v>276818</v>
      </c>
    </row>
    <row r="785" spans="1:11" x14ac:dyDescent="0.3">
      <c r="A785" s="19" t="s">
        <v>2520</v>
      </c>
      <c r="B785" s="29" t="s">
        <v>251</v>
      </c>
      <c r="C785" s="46" t="s">
        <v>1353</v>
      </c>
      <c r="D785" s="56">
        <v>43473</v>
      </c>
      <c r="E785" s="24" t="s">
        <v>24</v>
      </c>
      <c r="F785" s="49">
        <v>10190492</v>
      </c>
      <c r="G785" s="38">
        <v>43697</v>
      </c>
      <c r="H785" s="19" t="s">
        <v>1944</v>
      </c>
      <c r="I785" s="23" t="s">
        <v>628</v>
      </c>
      <c r="J785" s="113" t="s">
        <v>477</v>
      </c>
      <c r="K785" s="88">
        <v>150260</v>
      </c>
    </row>
    <row r="786" spans="1:11" x14ac:dyDescent="0.3">
      <c r="A786" s="19" t="s">
        <v>2520</v>
      </c>
      <c r="B786" s="29" t="s">
        <v>251</v>
      </c>
      <c r="C786" s="46" t="s">
        <v>1353</v>
      </c>
      <c r="D786" s="56">
        <v>43473</v>
      </c>
      <c r="E786" s="24" t="s">
        <v>24</v>
      </c>
      <c r="F786" s="49">
        <v>10190493</v>
      </c>
      <c r="G786" s="38">
        <v>43698</v>
      </c>
      <c r="H786" s="19" t="s">
        <v>1971</v>
      </c>
      <c r="I786" s="23" t="s">
        <v>628</v>
      </c>
      <c r="J786" s="113" t="s">
        <v>477</v>
      </c>
      <c r="K786" s="88">
        <v>133818</v>
      </c>
    </row>
    <row r="787" spans="1:11" x14ac:dyDescent="0.3">
      <c r="A787" s="19" t="s">
        <v>2520</v>
      </c>
      <c r="B787" s="29" t="s">
        <v>107</v>
      </c>
      <c r="C787" s="18" t="s">
        <v>108</v>
      </c>
      <c r="D787" s="22" t="s">
        <v>108</v>
      </c>
      <c r="E787" s="24" t="s">
        <v>24</v>
      </c>
      <c r="F787" s="49">
        <v>10190494</v>
      </c>
      <c r="G787" s="38">
        <v>43698</v>
      </c>
      <c r="H787" s="19" t="s">
        <v>1974</v>
      </c>
      <c r="I787" s="19" t="s">
        <v>1975</v>
      </c>
      <c r="J787" s="49" t="s">
        <v>1976</v>
      </c>
      <c r="K787" s="88">
        <v>4358375</v>
      </c>
    </row>
    <row r="788" spans="1:11" ht="45" x14ac:dyDescent="0.3">
      <c r="A788" s="19" t="s">
        <v>2520</v>
      </c>
      <c r="B788" s="29" t="s">
        <v>138</v>
      </c>
      <c r="C788" s="18" t="s">
        <v>108</v>
      </c>
      <c r="D788" s="22" t="s">
        <v>108</v>
      </c>
      <c r="E788" s="24" t="s">
        <v>24</v>
      </c>
      <c r="F788" s="49">
        <v>10190499</v>
      </c>
      <c r="G788" s="38">
        <v>43700</v>
      </c>
      <c r="H788" s="19" t="s">
        <v>1977</v>
      </c>
      <c r="I788" s="19" t="s">
        <v>833</v>
      </c>
      <c r="J788" s="49" t="s">
        <v>834</v>
      </c>
      <c r="K788" s="88">
        <v>344385</v>
      </c>
    </row>
    <row r="789" spans="1:11" x14ac:dyDescent="0.3">
      <c r="A789" s="19" t="s">
        <v>2520</v>
      </c>
      <c r="B789" s="29" t="s">
        <v>251</v>
      </c>
      <c r="C789" s="46" t="s">
        <v>1353</v>
      </c>
      <c r="D789" s="56">
        <v>43473</v>
      </c>
      <c r="E789" s="24" t="s">
        <v>24</v>
      </c>
      <c r="F789" s="49">
        <v>10190500</v>
      </c>
      <c r="G789" s="38">
        <v>43700</v>
      </c>
      <c r="H789" s="19" t="s">
        <v>1978</v>
      </c>
      <c r="I789" s="23" t="s">
        <v>628</v>
      </c>
      <c r="J789" s="113" t="s">
        <v>477</v>
      </c>
      <c r="K789" s="88">
        <v>580686</v>
      </c>
    </row>
    <row r="790" spans="1:11" x14ac:dyDescent="0.3">
      <c r="A790" s="19" t="s">
        <v>2520</v>
      </c>
      <c r="B790" s="29" t="s">
        <v>251</v>
      </c>
      <c r="C790" s="46" t="s">
        <v>1353</v>
      </c>
      <c r="D790" s="56">
        <v>43473</v>
      </c>
      <c r="E790" s="24" t="s">
        <v>24</v>
      </c>
      <c r="F790" s="49">
        <v>10190502</v>
      </c>
      <c r="G790" s="38">
        <v>43700</v>
      </c>
      <c r="H790" s="19" t="s">
        <v>1979</v>
      </c>
      <c r="I790" s="23" t="s">
        <v>628</v>
      </c>
      <c r="J790" s="113" t="s">
        <v>477</v>
      </c>
      <c r="K790" s="88">
        <v>167768</v>
      </c>
    </row>
    <row r="791" spans="1:11" x14ac:dyDescent="0.3">
      <c r="A791" s="19" t="s">
        <v>2520</v>
      </c>
      <c r="B791" s="29" t="s">
        <v>251</v>
      </c>
      <c r="C791" s="46" t="s">
        <v>1353</v>
      </c>
      <c r="D791" s="56">
        <v>43473</v>
      </c>
      <c r="E791" s="24" t="s">
        <v>24</v>
      </c>
      <c r="F791" s="49">
        <v>10190503</v>
      </c>
      <c r="G791" s="38">
        <v>43700</v>
      </c>
      <c r="H791" s="19" t="s">
        <v>1980</v>
      </c>
      <c r="I791" s="23" t="s">
        <v>628</v>
      </c>
      <c r="J791" s="113" t="s">
        <v>477</v>
      </c>
      <c r="K791" s="88">
        <v>173318</v>
      </c>
    </row>
    <row r="792" spans="1:11" x14ac:dyDescent="0.3">
      <c r="A792" s="19" t="s">
        <v>2520</v>
      </c>
      <c r="B792" s="29" t="s">
        <v>251</v>
      </c>
      <c r="C792" s="46" t="s">
        <v>1353</v>
      </c>
      <c r="D792" s="56">
        <v>43473</v>
      </c>
      <c r="E792" s="24" t="s">
        <v>24</v>
      </c>
      <c r="F792" s="49">
        <v>10190504</v>
      </c>
      <c r="G792" s="38">
        <v>43700</v>
      </c>
      <c r="H792" s="19" t="s">
        <v>1981</v>
      </c>
      <c r="I792" s="23" t="s">
        <v>628</v>
      </c>
      <c r="J792" s="113" t="s">
        <v>477</v>
      </c>
      <c r="K792" s="88">
        <v>173318</v>
      </c>
    </row>
    <row r="793" spans="1:11" x14ac:dyDescent="0.3">
      <c r="A793" s="19" t="s">
        <v>2520</v>
      </c>
      <c r="B793" s="29" t="s">
        <v>251</v>
      </c>
      <c r="C793" s="46" t="s">
        <v>1353</v>
      </c>
      <c r="D793" s="56">
        <v>43473</v>
      </c>
      <c r="E793" s="24" t="s">
        <v>24</v>
      </c>
      <c r="F793" s="49">
        <v>10190505</v>
      </c>
      <c r="G793" s="38">
        <v>43700</v>
      </c>
      <c r="H793" s="19" t="s">
        <v>1980</v>
      </c>
      <c r="I793" s="23" t="s">
        <v>628</v>
      </c>
      <c r="J793" s="113" t="s">
        <v>477</v>
      </c>
      <c r="K793" s="88">
        <v>173318</v>
      </c>
    </row>
    <row r="794" spans="1:11" x14ac:dyDescent="0.3">
      <c r="A794" s="19" t="s">
        <v>2520</v>
      </c>
      <c r="B794" s="29" t="s">
        <v>251</v>
      </c>
      <c r="C794" s="46" t="s">
        <v>1353</v>
      </c>
      <c r="D794" s="56">
        <v>43473</v>
      </c>
      <c r="E794" s="24" t="s">
        <v>24</v>
      </c>
      <c r="F794" s="49">
        <v>10190507</v>
      </c>
      <c r="G794" s="38">
        <v>43703</v>
      </c>
      <c r="H794" s="19" t="s">
        <v>1982</v>
      </c>
      <c r="I794" s="23" t="s">
        <v>628</v>
      </c>
      <c r="J794" s="113" t="s">
        <v>477</v>
      </c>
      <c r="K794" s="88">
        <v>203500</v>
      </c>
    </row>
    <row r="795" spans="1:11" x14ac:dyDescent="0.3">
      <c r="A795" s="19" t="s">
        <v>2520</v>
      </c>
      <c r="B795" s="29" t="s">
        <v>251</v>
      </c>
      <c r="C795" s="46" t="s">
        <v>1353</v>
      </c>
      <c r="D795" s="56">
        <v>43473</v>
      </c>
      <c r="E795" s="24" t="s">
        <v>24</v>
      </c>
      <c r="F795" s="49">
        <v>10190508</v>
      </c>
      <c r="G795" s="38">
        <v>43704</v>
      </c>
      <c r="H795" s="19" t="s">
        <v>1983</v>
      </c>
      <c r="I795" s="23" t="s">
        <v>628</v>
      </c>
      <c r="J795" s="113" t="s">
        <v>477</v>
      </c>
      <c r="K795" s="88">
        <v>157318</v>
      </c>
    </row>
    <row r="796" spans="1:11" x14ac:dyDescent="0.3">
      <c r="A796" s="19" t="s">
        <v>2520</v>
      </c>
      <c r="B796" s="29" t="s">
        <v>251</v>
      </c>
      <c r="C796" s="46" t="s">
        <v>1353</v>
      </c>
      <c r="D796" s="56">
        <v>43473</v>
      </c>
      <c r="E796" s="24" t="s">
        <v>24</v>
      </c>
      <c r="F796" s="49">
        <v>10190509</v>
      </c>
      <c r="G796" s="38">
        <v>43704</v>
      </c>
      <c r="H796" s="19" t="s">
        <v>1984</v>
      </c>
      <c r="I796" s="23" t="s">
        <v>628</v>
      </c>
      <c r="J796" s="113" t="s">
        <v>477</v>
      </c>
      <c r="K796" s="88">
        <v>149578</v>
      </c>
    </row>
    <row r="797" spans="1:11" x14ac:dyDescent="0.3">
      <c r="A797" s="19" t="s">
        <v>2520</v>
      </c>
      <c r="B797" s="29" t="s">
        <v>251</v>
      </c>
      <c r="C797" s="46" t="s">
        <v>1353</v>
      </c>
      <c r="D797" s="56">
        <v>43473</v>
      </c>
      <c r="E797" s="24" t="s">
        <v>24</v>
      </c>
      <c r="F797" s="49">
        <v>10190510</v>
      </c>
      <c r="G797" s="38">
        <v>43704</v>
      </c>
      <c r="H797" s="19" t="s">
        <v>1984</v>
      </c>
      <c r="I797" s="23" t="s">
        <v>628</v>
      </c>
      <c r="J797" s="113" t="s">
        <v>477</v>
      </c>
      <c r="K797" s="88">
        <v>157318</v>
      </c>
    </row>
    <row r="798" spans="1:11" ht="15.75" x14ac:dyDescent="0.35">
      <c r="A798" s="19" t="s">
        <v>2520</v>
      </c>
      <c r="B798" s="29" t="s">
        <v>133</v>
      </c>
      <c r="C798" s="39" t="s">
        <v>1985</v>
      </c>
      <c r="D798" s="61">
        <v>43657</v>
      </c>
      <c r="E798" s="24" t="s">
        <v>24</v>
      </c>
      <c r="F798" s="49">
        <v>10190511</v>
      </c>
      <c r="G798" s="38">
        <v>43705</v>
      </c>
      <c r="H798" s="19" t="s">
        <v>1986</v>
      </c>
      <c r="I798" s="19" t="s">
        <v>1987</v>
      </c>
      <c r="J798" s="49" t="s">
        <v>1988</v>
      </c>
      <c r="K798" s="88">
        <v>1499879</v>
      </c>
    </row>
    <row r="799" spans="1:11" x14ac:dyDescent="0.3">
      <c r="A799" s="19" t="s">
        <v>2520</v>
      </c>
      <c r="B799" s="29" t="s">
        <v>251</v>
      </c>
      <c r="C799" s="46" t="s">
        <v>1353</v>
      </c>
      <c r="D799" s="56">
        <v>43473</v>
      </c>
      <c r="E799" s="24" t="s">
        <v>24</v>
      </c>
      <c r="F799" s="49">
        <v>10190512</v>
      </c>
      <c r="G799" s="38">
        <v>43705</v>
      </c>
      <c r="H799" s="19" t="s">
        <v>1983</v>
      </c>
      <c r="I799" s="23" t="s">
        <v>628</v>
      </c>
      <c r="J799" s="113" t="s">
        <v>477</v>
      </c>
      <c r="K799" s="88">
        <v>160578</v>
      </c>
    </row>
    <row r="800" spans="1:11" x14ac:dyDescent="0.3">
      <c r="A800" s="19" t="s">
        <v>2520</v>
      </c>
      <c r="B800" s="29" t="s">
        <v>251</v>
      </c>
      <c r="C800" s="46" t="s">
        <v>1353</v>
      </c>
      <c r="D800" s="56">
        <v>43473</v>
      </c>
      <c r="E800" s="24" t="s">
        <v>24</v>
      </c>
      <c r="F800" s="49">
        <v>10190513</v>
      </c>
      <c r="G800" s="38">
        <v>43705</v>
      </c>
      <c r="H800" s="19" t="s">
        <v>1982</v>
      </c>
      <c r="I800" s="23" t="s">
        <v>628</v>
      </c>
      <c r="J800" s="113" t="s">
        <v>477</v>
      </c>
      <c r="K800" s="88">
        <v>86000</v>
      </c>
    </row>
    <row r="801" spans="1:11" x14ac:dyDescent="0.3">
      <c r="A801" s="19" t="s">
        <v>2520</v>
      </c>
      <c r="B801" s="29" t="s">
        <v>251</v>
      </c>
      <c r="C801" s="46" t="s">
        <v>1353</v>
      </c>
      <c r="D801" s="56">
        <v>43473</v>
      </c>
      <c r="E801" s="24" t="s">
        <v>24</v>
      </c>
      <c r="F801" s="49">
        <v>10190514</v>
      </c>
      <c r="G801" s="38">
        <v>43705</v>
      </c>
      <c r="H801" s="19" t="s">
        <v>1982</v>
      </c>
      <c r="I801" s="23" t="s">
        <v>628</v>
      </c>
      <c r="J801" s="113" t="s">
        <v>477</v>
      </c>
      <c r="K801" s="88">
        <v>138000</v>
      </c>
    </row>
    <row r="802" spans="1:11" x14ac:dyDescent="0.3">
      <c r="A802" s="19" t="s">
        <v>2520</v>
      </c>
      <c r="B802" s="29" t="s">
        <v>251</v>
      </c>
      <c r="C802" s="46" t="s">
        <v>1353</v>
      </c>
      <c r="D802" s="56">
        <v>43473</v>
      </c>
      <c r="E802" s="24" t="s">
        <v>24</v>
      </c>
      <c r="F802" s="49">
        <v>10190515</v>
      </c>
      <c r="G802" s="38">
        <v>43706</v>
      </c>
      <c r="H802" s="19" t="s">
        <v>1989</v>
      </c>
      <c r="I802" s="23" t="s">
        <v>628</v>
      </c>
      <c r="J802" s="113" t="s">
        <v>477</v>
      </c>
      <c r="K802" s="88">
        <v>311818</v>
      </c>
    </row>
    <row r="803" spans="1:11" x14ac:dyDescent="0.3">
      <c r="A803" s="19" t="s">
        <v>2520</v>
      </c>
      <c r="B803" s="24" t="s">
        <v>13</v>
      </c>
      <c r="C803" s="18" t="s">
        <v>108</v>
      </c>
      <c r="D803" s="22" t="s">
        <v>108</v>
      </c>
      <c r="E803" s="24" t="s">
        <v>24</v>
      </c>
      <c r="F803" s="49">
        <v>10190522</v>
      </c>
      <c r="G803" s="38">
        <v>43706</v>
      </c>
      <c r="H803" s="19" t="s">
        <v>1990</v>
      </c>
      <c r="I803" s="19" t="s">
        <v>1991</v>
      </c>
      <c r="J803" s="49" t="s">
        <v>1992</v>
      </c>
      <c r="K803" s="88">
        <v>508300</v>
      </c>
    </row>
    <row r="804" spans="1:11" x14ac:dyDescent="0.3">
      <c r="A804" s="19" t="s">
        <v>2520</v>
      </c>
      <c r="B804" s="29" t="s">
        <v>251</v>
      </c>
      <c r="C804" s="46" t="s">
        <v>1353</v>
      </c>
      <c r="D804" s="56">
        <v>43473</v>
      </c>
      <c r="E804" s="24" t="s">
        <v>24</v>
      </c>
      <c r="F804" s="49">
        <v>10190523</v>
      </c>
      <c r="G804" s="38">
        <v>43706</v>
      </c>
      <c r="H804" s="19" t="s">
        <v>1993</v>
      </c>
      <c r="I804" s="23" t="s">
        <v>628</v>
      </c>
      <c r="J804" s="113" t="s">
        <v>477</v>
      </c>
      <c r="K804" s="88">
        <v>198818</v>
      </c>
    </row>
    <row r="805" spans="1:11" ht="45" x14ac:dyDescent="0.3">
      <c r="A805" s="19" t="s">
        <v>2520</v>
      </c>
      <c r="B805" s="29" t="s">
        <v>138</v>
      </c>
      <c r="C805" s="18" t="s">
        <v>108</v>
      </c>
      <c r="D805" s="22" t="s">
        <v>108</v>
      </c>
      <c r="E805" s="24" t="s">
        <v>24</v>
      </c>
      <c r="F805" s="49">
        <v>10190524</v>
      </c>
      <c r="G805" s="38">
        <v>43707</v>
      </c>
      <c r="H805" s="19" t="s">
        <v>1994</v>
      </c>
      <c r="I805" s="19" t="s">
        <v>1929</v>
      </c>
      <c r="J805" s="49" t="s">
        <v>1930</v>
      </c>
      <c r="K805" s="88">
        <v>106000</v>
      </c>
    </row>
    <row r="806" spans="1:11" ht="45" x14ac:dyDescent="0.3">
      <c r="A806" s="19" t="s">
        <v>2520</v>
      </c>
      <c r="B806" s="29" t="s">
        <v>138</v>
      </c>
      <c r="C806" s="18" t="s">
        <v>108</v>
      </c>
      <c r="D806" s="22" t="s">
        <v>108</v>
      </c>
      <c r="E806" s="24" t="s">
        <v>24</v>
      </c>
      <c r="F806" s="49">
        <v>10190525</v>
      </c>
      <c r="G806" s="38">
        <v>43707</v>
      </c>
      <c r="H806" s="19" t="s">
        <v>1995</v>
      </c>
      <c r="I806" s="19" t="s">
        <v>1929</v>
      </c>
      <c r="J806" s="49" t="s">
        <v>1930</v>
      </c>
      <c r="K806" s="88">
        <v>106000</v>
      </c>
    </row>
    <row r="807" spans="1:11" x14ac:dyDescent="0.3">
      <c r="A807" s="19" t="s">
        <v>2520</v>
      </c>
      <c r="B807" s="29" t="s">
        <v>251</v>
      </c>
      <c r="C807" s="46" t="s">
        <v>1353</v>
      </c>
      <c r="D807" s="56">
        <v>43473</v>
      </c>
      <c r="E807" s="24" t="s">
        <v>24</v>
      </c>
      <c r="F807" s="49">
        <v>10190526</v>
      </c>
      <c r="G807" s="38">
        <v>43707</v>
      </c>
      <c r="H807" s="19" t="s">
        <v>1996</v>
      </c>
      <c r="I807" s="23" t="s">
        <v>628</v>
      </c>
      <c r="J807" s="113" t="s">
        <v>477</v>
      </c>
      <c r="K807" s="88">
        <v>391686</v>
      </c>
    </row>
    <row r="808" spans="1:11" x14ac:dyDescent="0.3">
      <c r="A808" s="19" t="s">
        <v>2520</v>
      </c>
      <c r="B808" s="24" t="s">
        <v>14</v>
      </c>
      <c r="C808" s="18" t="s">
        <v>108</v>
      </c>
      <c r="D808" s="22" t="s">
        <v>108</v>
      </c>
      <c r="E808" s="24" t="s">
        <v>15</v>
      </c>
      <c r="F808" s="49" t="s">
        <v>1875</v>
      </c>
      <c r="G808" s="38" t="s">
        <v>1875</v>
      </c>
      <c r="H808" s="19" t="s">
        <v>1997</v>
      </c>
      <c r="I808" s="19" t="s">
        <v>932</v>
      </c>
      <c r="J808" s="49" t="s">
        <v>933</v>
      </c>
      <c r="K808" s="88">
        <v>322786</v>
      </c>
    </row>
    <row r="809" spans="1:11" x14ac:dyDescent="0.3">
      <c r="A809" s="19" t="s">
        <v>2520</v>
      </c>
      <c r="B809" s="24" t="s">
        <v>14</v>
      </c>
      <c r="C809" s="18" t="s">
        <v>108</v>
      </c>
      <c r="D809" s="22" t="s">
        <v>108</v>
      </c>
      <c r="E809" s="24" t="s">
        <v>15</v>
      </c>
      <c r="F809" s="49" t="s">
        <v>1875</v>
      </c>
      <c r="G809" s="38" t="s">
        <v>1875</v>
      </c>
      <c r="H809" s="19" t="s">
        <v>1998</v>
      </c>
      <c r="I809" s="19" t="s">
        <v>1999</v>
      </c>
      <c r="J809" s="49" t="s">
        <v>609</v>
      </c>
      <c r="K809" s="88">
        <v>31900</v>
      </c>
    </row>
    <row r="810" spans="1:11" x14ac:dyDescent="0.3">
      <c r="A810" s="19" t="s">
        <v>2520</v>
      </c>
      <c r="B810" s="24" t="s">
        <v>14</v>
      </c>
      <c r="C810" s="18" t="s">
        <v>108</v>
      </c>
      <c r="D810" s="22" t="s">
        <v>108</v>
      </c>
      <c r="E810" s="24" t="s">
        <v>15</v>
      </c>
      <c r="F810" s="49" t="s">
        <v>1875</v>
      </c>
      <c r="G810" s="38" t="s">
        <v>1875</v>
      </c>
      <c r="H810" s="19" t="s">
        <v>2000</v>
      </c>
      <c r="I810" s="19" t="s">
        <v>932</v>
      </c>
      <c r="J810" s="49" t="s">
        <v>933</v>
      </c>
      <c r="K810" s="88">
        <v>78198</v>
      </c>
    </row>
    <row r="811" spans="1:11" x14ac:dyDescent="0.3">
      <c r="A811" s="19" t="s">
        <v>2520</v>
      </c>
      <c r="B811" s="24" t="s">
        <v>14</v>
      </c>
      <c r="C811" s="18" t="s">
        <v>108</v>
      </c>
      <c r="D811" s="22" t="s">
        <v>108</v>
      </c>
      <c r="E811" s="24" t="s">
        <v>15</v>
      </c>
      <c r="F811" s="49" t="s">
        <v>1875</v>
      </c>
      <c r="G811" s="38" t="s">
        <v>1875</v>
      </c>
      <c r="H811" s="19" t="s">
        <v>2001</v>
      </c>
      <c r="I811" s="19" t="s">
        <v>932</v>
      </c>
      <c r="J811" s="49" t="s">
        <v>933</v>
      </c>
      <c r="K811" s="88">
        <v>975476</v>
      </c>
    </row>
    <row r="812" spans="1:11" x14ac:dyDescent="0.3">
      <c r="A812" s="19" t="s">
        <v>2520</v>
      </c>
      <c r="B812" s="24" t="s">
        <v>14</v>
      </c>
      <c r="C812" s="18" t="s">
        <v>108</v>
      </c>
      <c r="D812" s="22" t="s">
        <v>108</v>
      </c>
      <c r="E812" s="24" t="s">
        <v>15</v>
      </c>
      <c r="F812" s="49" t="s">
        <v>1875</v>
      </c>
      <c r="G812" s="38" t="s">
        <v>1875</v>
      </c>
      <c r="H812" s="19" t="s">
        <v>2002</v>
      </c>
      <c r="I812" s="19" t="s">
        <v>1999</v>
      </c>
      <c r="J812" s="37" t="s">
        <v>609</v>
      </c>
      <c r="K812" s="88">
        <v>74656</v>
      </c>
    </row>
    <row r="813" spans="1:11" x14ac:dyDescent="0.3">
      <c r="A813" s="19" t="s">
        <v>2520</v>
      </c>
      <c r="B813" s="24" t="s">
        <v>14</v>
      </c>
      <c r="C813" s="18" t="s">
        <v>108</v>
      </c>
      <c r="D813" s="22" t="s">
        <v>108</v>
      </c>
      <c r="E813" s="24" t="s">
        <v>15</v>
      </c>
      <c r="F813" s="49" t="s">
        <v>1875</v>
      </c>
      <c r="G813" s="38" t="s">
        <v>1875</v>
      </c>
      <c r="H813" s="19" t="s">
        <v>2003</v>
      </c>
      <c r="I813" s="19" t="s">
        <v>932</v>
      </c>
      <c r="J813" s="49" t="s">
        <v>933</v>
      </c>
      <c r="K813" s="88">
        <v>156800</v>
      </c>
    </row>
    <row r="814" spans="1:11" x14ac:dyDescent="0.3">
      <c r="A814" s="19" t="s">
        <v>2520</v>
      </c>
      <c r="B814" s="24" t="s">
        <v>14</v>
      </c>
      <c r="C814" s="18" t="s">
        <v>108</v>
      </c>
      <c r="D814" s="22" t="s">
        <v>108</v>
      </c>
      <c r="E814" s="24" t="s">
        <v>15</v>
      </c>
      <c r="F814" s="49" t="s">
        <v>1875</v>
      </c>
      <c r="G814" s="38" t="s">
        <v>1875</v>
      </c>
      <c r="H814" s="19" t="s">
        <v>2004</v>
      </c>
      <c r="I814" s="19" t="s">
        <v>932</v>
      </c>
      <c r="J814" s="49" t="s">
        <v>933</v>
      </c>
      <c r="K814" s="88">
        <v>479400</v>
      </c>
    </row>
    <row r="815" spans="1:11" x14ac:dyDescent="0.3">
      <c r="A815" s="19" t="s">
        <v>2520</v>
      </c>
      <c r="B815" s="24" t="s">
        <v>14</v>
      </c>
      <c r="C815" s="18" t="s">
        <v>108</v>
      </c>
      <c r="D815" s="22" t="s">
        <v>108</v>
      </c>
      <c r="E815" s="24" t="s">
        <v>15</v>
      </c>
      <c r="F815" s="49" t="s">
        <v>1875</v>
      </c>
      <c r="G815" s="38" t="s">
        <v>1875</v>
      </c>
      <c r="H815" s="19" t="s">
        <v>2005</v>
      </c>
      <c r="I815" s="19" t="s">
        <v>932</v>
      </c>
      <c r="J815" s="49" t="s">
        <v>933</v>
      </c>
      <c r="K815" s="88">
        <f>206100+242900</f>
        <v>449000</v>
      </c>
    </row>
    <row r="816" spans="1:11" x14ac:dyDescent="0.3">
      <c r="A816" s="19" t="s">
        <v>2520</v>
      </c>
      <c r="B816" s="24" t="s">
        <v>14</v>
      </c>
      <c r="C816" s="18" t="s">
        <v>108</v>
      </c>
      <c r="D816" s="22" t="s">
        <v>108</v>
      </c>
      <c r="E816" s="24" t="s">
        <v>15</v>
      </c>
      <c r="F816" s="49" t="s">
        <v>1875</v>
      </c>
      <c r="G816" s="38" t="s">
        <v>1875</v>
      </c>
      <c r="H816" s="19" t="s">
        <v>2006</v>
      </c>
      <c r="I816" s="19" t="s">
        <v>932</v>
      </c>
      <c r="J816" s="49" t="s">
        <v>933</v>
      </c>
      <c r="K816" s="88">
        <v>156097</v>
      </c>
    </row>
    <row r="817" spans="1:11" x14ac:dyDescent="0.3">
      <c r="A817" s="19" t="s">
        <v>2520</v>
      </c>
      <c r="B817" s="24" t="s">
        <v>14</v>
      </c>
      <c r="C817" s="18" t="s">
        <v>108</v>
      </c>
      <c r="D817" s="22" t="s">
        <v>108</v>
      </c>
      <c r="E817" s="24" t="s">
        <v>15</v>
      </c>
      <c r="F817" s="49" t="s">
        <v>1875</v>
      </c>
      <c r="G817" s="38" t="s">
        <v>1875</v>
      </c>
      <c r="H817" s="19" t="s">
        <v>2007</v>
      </c>
      <c r="I817" s="19" t="s">
        <v>932</v>
      </c>
      <c r="J817" s="49" t="s">
        <v>933</v>
      </c>
      <c r="K817" s="88">
        <v>92834</v>
      </c>
    </row>
    <row r="818" spans="1:11" x14ac:dyDescent="0.3">
      <c r="A818" s="19" t="s">
        <v>2520</v>
      </c>
      <c r="B818" s="24" t="s">
        <v>14</v>
      </c>
      <c r="C818" s="18" t="s">
        <v>108</v>
      </c>
      <c r="D818" s="22" t="s">
        <v>108</v>
      </c>
      <c r="E818" s="24" t="s">
        <v>15</v>
      </c>
      <c r="F818" s="49" t="s">
        <v>1875</v>
      </c>
      <c r="G818" s="38" t="s">
        <v>1875</v>
      </c>
      <c r="H818" s="19" t="s">
        <v>2008</v>
      </c>
      <c r="I818" s="19" t="s">
        <v>932</v>
      </c>
      <c r="J818" s="49" t="s">
        <v>933</v>
      </c>
      <c r="K818" s="88">
        <v>611832</v>
      </c>
    </row>
    <row r="819" spans="1:11" x14ac:dyDescent="0.3">
      <c r="A819" s="19" t="s">
        <v>2520</v>
      </c>
      <c r="B819" s="24" t="s">
        <v>14</v>
      </c>
      <c r="C819" s="18" t="s">
        <v>108</v>
      </c>
      <c r="D819" s="22" t="s">
        <v>108</v>
      </c>
      <c r="E819" s="24" t="s">
        <v>15</v>
      </c>
      <c r="F819" s="49" t="s">
        <v>1875</v>
      </c>
      <c r="G819" s="38" t="s">
        <v>1875</v>
      </c>
      <c r="H819" s="19" t="s">
        <v>2009</v>
      </c>
      <c r="I819" s="19" t="s">
        <v>932</v>
      </c>
      <c r="J819" s="49" t="s">
        <v>933</v>
      </c>
      <c r="K819" s="88">
        <v>1074368</v>
      </c>
    </row>
    <row r="820" spans="1:11" x14ac:dyDescent="0.3">
      <c r="A820" s="19" t="s">
        <v>2520</v>
      </c>
      <c r="B820" s="24" t="s">
        <v>14</v>
      </c>
      <c r="C820" s="18" t="s">
        <v>108</v>
      </c>
      <c r="D820" s="22" t="s">
        <v>108</v>
      </c>
      <c r="E820" s="24" t="s">
        <v>15</v>
      </c>
      <c r="F820" s="49" t="s">
        <v>1875</v>
      </c>
      <c r="G820" s="38" t="s">
        <v>1875</v>
      </c>
      <c r="H820" s="19" t="s">
        <v>2010</v>
      </c>
      <c r="I820" s="19" t="s">
        <v>932</v>
      </c>
      <c r="J820" s="49" t="s">
        <v>933</v>
      </c>
      <c r="K820" s="88">
        <v>132500</v>
      </c>
    </row>
    <row r="821" spans="1:11" x14ac:dyDescent="0.3">
      <c r="A821" s="19" t="s">
        <v>2520</v>
      </c>
      <c r="B821" s="24" t="s">
        <v>14</v>
      </c>
      <c r="C821" s="18" t="s">
        <v>108</v>
      </c>
      <c r="D821" s="22" t="s">
        <v>108</v>
      </c>
      <c r="E821" s="24" t="s">
        <v>15</v>
      </c>
      <c r="F821" s="49" t="s">
        <v>1875</v>
      </c>
      <c r="G821" s="38" t="s">
        <v>1875</v>
      </c>
      <c r="H821" s="19" t="s">
        <v>2011</v>
      </c>
      <c r="I821" s="19" t="s">
        <v>932</v>
      </c>
      <c r="J821" s="49" t="s">
        <v>933</v>
      </c>
      <c r="K821" s="88">
        <v>1211358</v>
      </c>
    </row>
    <row r="822" spans="1:11" x14ac:dyDescent="0.3">
      <c r="A822" s="19" t="s">
        <v>2520</v>
      </c>
      <c r="B822" s="24" t="s">
        <v>14</v>
      </c>
      <c r="C822" s="18" t="s">
        <v>108</v>
      </c>
      <c r="D822" s="22" t="s">
        <v>108</v>
      </c>
      <c r="E822" s="24" t="s">
        <v>15</v>
      </c>
      <c r="F822" s="49" t="s">
        <v>1875</v>
      </c>
      <c r="G822" s="38" t="s">
        <v>1875</v>
      </c>
      <c r="H822" s="19" t="s">
        <v>2012</v>
      </c>
      <c r="I822" s="19" t="s">
        <v>932</v>
      </c>
      <c r="J822" s="49" t="s">
        <v>933</v>
      </c>
      <c r="K822" s="88">
        <v>126000</v>
      </c>
    </row>
    <row r="823" spans="1:11" x14ac:dyDescent="0.3">
      <c r="A823" s="19" t="s">
        <v>2520</v>
      </c>
      <c r="B823" s="24" t="s">
        <v>14</v>
      </c>
      <c r="C823" s="18" t="s">
        <v>108</v>
      </c>
      <c r="D823" s="22" t="s">
        <v>108</v>
      </c>
      <c r="E823" s="24" t="s">
        <v>15</v>
      </c>
      <c r="F823" s="49" t="s">
        <v>1875</v>
      </c>
      <c r="G823" s="38" t="s">
        <v>1875</v>
      </c>
      <c r="H823" s="19" t="s">
        <v>2013</v>
      </c>
      <c r="I823" s="19" t="s">
        <v>2014</v>
      </c>
      <c r="J823" s="49" t="s">
        <v>2015</v>
      </c>
      <c r="K823" s="88">
        <f>24160+750</f>
        <v>24910</v>
      </c>
    </row>
    <row r="824" spans="1:11" x14ac:dyDescent="0.3">
      <c r="A824" s="19" t="s">
        <v>2520</v>
      </c>
      <c r="B824" s="24" t="s">
        <v>14</v>
      </c>
      <c r="C824" s="18" t="s">
        <v>108</v>
      </c>
      <c r="D824" s="22" t="s">
        <v>108</v>
      </c>
      <c r="E824" s="24" t="s">
        <v>15</v>
      </c>
      <c r="F824" s="49" t="s">
        <v>1875</v>
      </c>
      <c r="G824" s="38" t="s">
        <v>1875</v>
      </c>
      <c r="H824" s="19" t="s">
        <v>2016</v>
      </c>
      <c r="I824" s="19" t="s">
        <v>2014</v>
      </c>
      <c r="J824" s="49" t="s">
        <v>2015</v>
      </c>
      <c r="K824" s="88">
        <v>9890</v>
      </c>
    </row>
    <row r="825" spans="1:11" x14ac:dyDescent="0.3">
      <c r="A825" s="19" t="s">
        <v>2520</v>
      </c>
      <c r="B825" s="24" t="s">
        <v>14</v>
      </c>
      <c r="C825" s="18" t="s">
        <v>108</v>
      </c>
      <c r="D825" s="22" t="s">
        <v>108</v>
      </c>
      <c r="E825" s="24" t="s">
        <v>15</v>
      </c>
      <c r="F825" s="49" t="s">
        <v>1875</v>
      </c>
      <c r="G825" s="38" t="s">
        <v>1875</v>
      </c>
      <c r="H825" s="19" t="s">
        <v>2017</v>
      </c>
      <c r="I825" s="19" t="s">
        <v>2014</v>
      </c>
      <c r="J825" s="37" t="s">
        <v>2015</v>
      </c>
      <c r="K825" s="88">
        <v>5510</v>
      </c>
    </row>
    <row r="826" spans="1:11" x14ac:dyDescent="0.3">
      <c r="A826" s="19" t="s">
        <v>2520</v>
      </c>
      <c r="B826" s="24" t="s">
        <v>14</v>
      </c>
      <c r="C826" s="18" t="s">
        <v>108</v>
      </c>
      <c r="D826" s="22" t="s">
        <v>108</v>
      </c>
      <c r="E826" s="24" t="s">
        <v>15</v>
      </c>
      <c r="F826" s="49" t="s">
        <v>1875</v>
      </c>
      <c r="G826" s="38" t="s">
        <v>1875</v>
      </c>
      <c r="H826" s="19" t="s">
        <v>2018</v>
      </c>
      <c r="I826" s="19" t="s">
        <v>2014</v>
      </c>
      <c r="J826" s="49" t="s">
        <v>2015</v>
      </c>
      <c r="K826" s="88">
        <v>48530</v>
      </c>
    </row>
    <row r="827" spans="1:11" x14ac:dyDescent="0.3">
      <c r="A827" s="19" t="s">
        <v>2520</v>
      </c>
      <c r="B827" s="24" t="s">
        <v>14</v>
      </c>
      <c r="C827" s="18" t="s">
        <v>108</v>
      </c>
      <c r="D827" s="22" t="s">
        <v>108</v>
      </c>
      <c r="E827" s="24" t="s">
        <v>15</v>
      </c>
      <c r="F827" s="49" t="s">
        <v>1875</v>
      </c>
      <c r="G827" s="38" t="s">
        <v>1875</v>
      </c>
      <c r="H827" s="19" t="s">
        <v>2019</v>
      </c>
      <c r="I827" s="19" t="s">
        <v>2014</v>
      </c>
      <c r="J827" s="49" t="s">
        <v>2015</v>
      </c>
      <c r="K827" s="88">
        <f>4280+750</f>
        <v>5030</v>
      </c>
    </row>
    <row r="828" spans="1:11" x14ac:dyDescent="0.3">
      <c r="A828" s="19" t="s">
        <v>2520</v>
      </c>
      <c r="B828" s="24" t="s">
        <v>14</v>
      </c>
      <c r="C828" s="18" t="s">
        <v>108</v>
      </c>
      <c r="D828" s="22" t="s">
        <v>108</v>
      </c>
      <c r="E828" s="24" t="s">
        <v>15</v>
      </c>
      <c r="F828" s="49" t="s">
        <v>1875</v>
      </c>
      <c r="G828" s="38" t="s">
        <v>1875</v>
      </c>
      <c r="H828" s="19" t="s">
        <v>2020</v>
      </c>
      <c r="I828" s="19" t="s">
        <v>2014</v>
      </c>
      <c r="J828" s="49" t="s">
        <v>2015</v>
      </c>
      <c r="K828" s="88">
        <v>128730</v>
      </c>
    </row>
    <row r="829" spans="1:11" x14ac:dyDescent="0.3">
      <c r="A829" s="19" t="s">
        <v>2520</v>
      </c>
      <c r="B829" s="24" t="s">
        <v>14</v>
      </c>
      <c r="C829" s="18" t="s">
        <v>108</v>
      </c>
      <c r="D829" s="22" t="s">
        <v>108</v>
      </c>
      <c r="E829" s="24" t="s">
        <v>15</v>
      </c>
      <c r="F829" s="49" t="s">
        <v>1875</v>
      </c>
      <c r="G829" s="38" t="s">
        <v>1875</v>
      </c>
      <c r="H829" s="19" t="s">
        <v>2021</v>
      </c>
      <c r="I829" s="19" t="s">
        <v>2014</v>
      </c>
      <c r="J829" s="49" t="s">
        <v>2015</v>
      </c>
      <c r="K829" s="88">
        <v>43400</v>
      </c>
    </row>
    <row r="830" spans="1:11" x14ac:dyDescent="0.3">
      <c r="A830" s="19" t="s">
        <v>2520</v>
      </c>
      <c r="B830" s="24" t="s">
        <v>14</v>
      </c>
      <c r="C830" s="18" t="s">
        <v>108</v>
      </c>
      <c r="D830" s="22" t="s">
        <v>108</v>
      </c>
      <c r="E830" s="24" t="s">
        <v>15</v>
      </c>
      <c r="F830" s="49" t="s">
        <v>1875</v>
      </c>
      <c r="G830" s="38" t="s">
        <v>1875</v>
      </c>
      <c r="H830" s="19" t="s">
        <v>2022</v>
      </c>
      <c r="I830" s="19" t="s">
        <v>2014</v>
      </c>
      <c r="J830" s="49" t="s">
        <v>2015</v>
      </c>
      <c r="K830" s="88">
        <v>7830</v>
      </c>
    </row>
    <row r="831" spans="1:11" x14ac:dyDescent="0.3">
      <c r="A831" s="19" t="s">
        <v>2520</v>
      </c>
      <c r="B831" s="24" t="s">
        <v>14</v>
      </c>
      <c r="C831" s="18" t="s">
        <v>108</v>
      </c>
      <c r="D831" s="22" t="s">
        <v>108</v>
      </c>
      <c r="E831" s="24" t="s">
        <v>15</v>
      </c>
      <c r="F831" s="49" t="s">
        <v>1875</v>
      </c>
      <c r="G831" s="38" t="s">
        <v>1875</v>
      </c>
      <c r="H831" s="19" t="s">
        <v>2023</v>
      </c>
      <c r="I831" s="19" t="s">
        <v>2014</v>
      </c>
      <c r="J831" s="49" t="s">
        <v>2015</v>
      </c>
      <c r="K831" s="88">
        <v>101300</v>
      </c>
    </row>
    <row r="832" spans="1:11" x14ac:dyDescent="0.3">
      <c r="A832" s="19" t="s">
        <v>2520</v>
      </c>
      <c r="B832" s="24" t="s">
        <v>14</v>
      </c>
      <c r="C832" s="18" t="s">
        <v>108</v>
      </c>
      <c r="D832" s="22" t="s">
        <v>108</v>
      </c>
      <c r="E832" s="24" t="s">
        <v>15</v>
      </c>
      <c r="F832" s="49" t="s">
        <v>1875</v>
      </c>
      <c r="G832" s="38" t="s">
        <v>1875</v>
      </c>
      <c r="H832" s="19" t="s">
        <v>2024</v>
      </c>
      <c r="I832" s="19" t="s">
        <v>2014</v>
      </c>
      <c r="J832" s="49" t="s">
        <v>2015</v>
      </c>
      <c r="K832" s="88">
        <v>6060</v>
      </c>
    </row>
    <row r="833" spans="1:11" x14ac:dyDescent="0.3">
      <c r="A833" s="19" t="s">
        <v>2520</v>
      </c>
      <c r="B833" s="24" t="s">
        <v>14</v>
      </c>
      <c r="C833" s="18" t="s">
        <v>108</v>
      </c>
      <c r="D833" s="22" t="s">
        <v>108</v>
      </c>
      <c r="E833" s="24" t="s">
        <v>15</v>
      </c>
      <c r="F833" s="49" t="s">
        <v>1875</v>
      </c>
      <c r="G833" s="38" t="s">
        <v>1875</v>
      </c>
      <c r="H833" s="19" t="s">
        <v>2025</v>
      </c>
      <c r="I833" s="19" t="s">
        <v>2014</v>
      </c>
      <c r="J833" s="49" t="s">
        <v>2015</v>
      </c>
      <c r="K833" s="88">
        <v>16680</v>
      </c>
    </row>
    <row r="834" spans="1:11" x14ac:dyDescent="0.3">
      <c r="A834" s="19" t="s">
        <v>2520</v>
      </c>
      <c r="B834" s="24" t="s">
        <v>14</v>
      </c>
      <c r="C834" s="18" t="s">
        <v>108</v>
      </c>
      <c r="D834" s="22" t="s">
        <v>108</v>
      </c>
      <c r="E834" s="24" t="s">
        <v>15</v>
      </c>
      <c r="F834" s="49" t="s">
        <v>1875</v>
      </c>
      <c r="G834" s="38" t="s">
        <v>1875</v>
      </c>
      <c r="H834" s="19" t="s">
        <v>2026</v>
      </c>
      <c r="I834" s="19" t="s">
        <v>2027</v>
      </c>
      <c r="J834" s="37" t="s">
        <v>2028</v>
      </c>
      <c r="K834" s="88">
        <v>5770</v>
      </c>
    </row>
    <row r="835" spans="1:11" x14ac:dyDescent="0.3">
      <c r="A835" s="19" t="s">
        <v>2520</v>
      </c>
      <c r="B835" s="24" t="s">
        <v>14</v>
      </c>
      <c r="C835" s="18" t="s">
        <v>108</v>
      </c>
      <c r="D835" s="22" t="s">
        <v>108</v>
      </c>
      <c r="E835" s="24" t="s">
        <v>15</v>
      </c>
      <c r="F835" s="49" t="s">
        <v>1875</v>
      </c>
      <c r="G835" s="38" t="s">
        <v>1875</v>
      </c>
      <c r="H835" s="19" t="s">
        <v>2029</v>
      </c>
      <c r="I835" s="19" t="s">
        <v>2014</v>
      </c>
      <c r="J835" s="37" t="s">
        <v>2015</v>
      </c>
      <c r="K835" s="88">
        <v>9590</v>
      </c>
    </row>
    <row r="836" spans="1:11" x14ac:dyDescent="0.3">
      <c r="A836" s="19" t="s">
        <v>2520</v>
      </c>
      <c r="B836" s="24" t="s">
        <v>14</v>
      </c>
      <c r="C836" s="18" t="s">
        <v>108</v>
      </c>
      <c r="D836" s="22" t="s">
        <v>108</v>
      </c>
      <c r="E836" s="24" t="s">
        <v>15</v>
      </c>
      <c r="F836" s="49" t="s">
        <v>1875</v>
      </c>
      <c r="G836" s="38" t="s">
        <v>1875</v>
      </c>
      <c r="H836" s="19" t="s">
        <v>2030</v>
      </c>
      <c r="I836" s="19" t="s">
        <v>2014</v>
      </c>
      <c r="J836" s="37" t="s">
        <v>2015</v>
      </c>
      <c r="K836" s="88">
        <v>6050</v>
      </c>
    </row>
    <row r="837" spans="1:11" x14ac:dyDescent="0.3">
      <c r="A837" s="19" t="s">
        <v>2520</v>
      </c>
      <c r="B837" s="24" t="s">
        <v>14</v>
      </c>
      <c r="C837" s="18" t="s">
        <v>108</v>
      </c>
      <c r="D837" s="22" t="s">
        <v>108</v>
      </c>
      <c r="E837" s="24" t="s">
        <v>15</v>
      </c>
      <c r="F837" s="49" t="s">
        <v>1875</v>
      </c>
      <c r="G837" s="38" t="s">
        <v>1875</v>
      </c>
      <c r="H837" s="19" t="s">
        <v>2031</v>
      </c>
      <c r="I837" s="19" t="s">
        <v>2032</v>
      </c>
      <c r="J837" s="49" t="s">
        <v>439</v>
      </c>
      <c r="K837" s="88">
        <v>146485</v>
      </c>
    </row>
    <row r="838" spans="1:11" x14ac:dyDescent="0.3">
      <c r="A838" s="19" t="s">
        <v>2520</v>
      </c>
      <c r="B838" s="24" t="s">
        <v>14</v>
      </c>
      <c r="C838" s="18" t="s">
        <v>108</v>
      </c>
      <c r="D838" s="22" t="s">
        <v>108</v>
      </c>
      <c r="E838" s="24" t="s">
        <v>15</v>
      </c>
      <c r="F838" s="49" t="s">
        <v>1875</v>
      </c>
      <c r="G838" s="38" t="s">
        <v>1875</v>
      </c>
      <c r="H838" s="19" t="s">
        <v>2033</v>
      </c>
      <c r="I838" s="19" t="s">
        <v>2032</v>
      </c>
      <c r="J838" s="49" t="s">
        <v>439</v>
      </c>
      <c r="K838" s="88">
        <v>228224</v>
      </c>
    </row>
    <row r="839" spans="1:11" x14ac:dyDescent="0.3">
      <c r="A839" s="19" t="s">
        <v>2520</v>
      </c>
      <c r="B839" s="24" t="s">
        <v>14</v>
      </c>
      <c r="C839" s="18" t="s">
        <v>108</v>
      </c>
      <c r="D839" s="22" t="s">
        <v>108</v>
      </c>
      <c r="E839" s="24" t="s">
        <v>15</v>
      </c>
      <c r="F839" s="49" t="s">
        <v>1875</v>
      </c>
      <c r="G839" s="38" t="s">
        <v>1875</v>
      </c>
      <c r="H839" s="19" t="s">
        <v>2034</v>
      </c>
      <c r="I839" s="19" t="s">
        <v>2032</v>
      </c>
      <c r="J839" s="49" t="s">
        <v>439</v>
      </c>
      <c r="K839" s="88">
        <v>150628</v>
      </c>
    </row>
    <row r="840" spans="1:11" x14ac:dyDescent="0.3">
      <c r="A840" s="19" t="s">
        <v>2520</v>
      </c>
      <c r="B840" s="24" t="s">
        <v>14</v>
      </c>
      <c r="C840" s="18" t="s">
        <v>108</v>
      </c>
      <c r="D840" s="22" t="s">
        <v>108</v>
      </c>
      <c r="E840" s="24" t="s">
        <v>15</v>
      </c>
      <c r="F840" s="49" t="s">
        <v>1875</v>
      </c>
      <c r="G840" s="38" t="s">
        <v>1875</v>
      </c>
      <c r="H840" s="19" t="s">
        <v>2035</v>
      </c>
      <c r="I840" s="19" t="s">
        <v>2032</v>
      </c>
      <c r="J840" s="49" t="s">
        <v>439</v>
      </c>
      <c r="K840" s="88">
        <f>83203+70099</f>
        <v>153302</v>
      </c>
    </row>
    <row r="841" spans="1:11" x14ac:dyDescent="0.3">
      <c r="A841" s="19" t="s">
        <v>2520</v>
      </c>
      <c r="B841" s="24" t="s">
        <v>14</v>
      </c>
      <c r="C841" s="18" t="s">
        <v>108</v>
      </c>
      <c r="D841" s="22" t="s">
        <v>108</v>
      </c>
      <c r="E841" s="24" t="s">
        <v>15</v>
      </c>
      <c r="F841" s="49" t="s">
        <v>1875</v>
      </c>
      <c r="G841" s="38" t="s">
        <v>1875</v>
      </c>
      <c r="H841" s="19" t="s">
        <v>2036</v>
      </c>
      <c r="I841" s="19" t="s">
        <v>2032</v>
      </c>
      <c r="J841" s="49" t="s">
        <v>439</v>
      </c>
      <c r="K841" s="88">
        <v>76887</v>
      </c>
    </row>
    <row r="842" spans="1:11" x14ac:dyDescent="0.3">
      <c r="A842" s="19" t="s">
        <v>2520</v>
      </c>
      <c r="B842" s="24" t="s">
        <v>14</v>
      </c>
      <c r="C842" s="18" t="s">
        <v>108</v>
      </c>
      <c r="D842" s="22" t="s">
        <v>108</v>
      </c>
      <c r="E842" s="24" t="s">
        <v>15</v>
      </c>
      <c r="F842" s="49" t="s">
        <v>1875</v>
      </c>
      <c r="G842" s="38" t="s">
        <v>1875</v>
      </c>
      <c r="H842" s="19" t="s">
        <v>2037</v>
      </c>
      <c r="I842" s="19" t="s">
        <v>2032</v>
      </c>
      <c r="J842" s="49" t="s">
        <v>439</v>
      </c>
      <c r="K842" s="88">
        <v>92483</v>
      </c>
    </row>
    <row r="843" spans="1:11" x14ac:dyDescent="0.3">
      <c r="A843" s="19" t="s">
        <v>2511</v>
      </c>
      <c r="B843" s="24" t="s">
        <v>14</v>
      </c>
      <c r="C843" s="18" t="s">
        <v>108</v>
      </c>
      <c r="D843" s="22" t="s">
        <v>108</v>
      </c>
      <c r="E843" s="29" t="s">
        <v>486</v>
      </c>
      <c r="F843" s="43">
        <v>4710045</v>
      </c>
      <c r="G843" s="44">
        <v>43678</v>
      </c>
      <c r="H843" s="23" t="s">
        <v>581</v>
      </c>
      <c r="I843" s="23" t="s">
        <v>582</v>
      </c>
      <c r="J843" s="113" t="s">
        <v>583</v>
      </c>
      <c r="K843" s="105">
        <v>15220</v>
      </c>
    </row>
    <row r="844" spans="1:11" x14ac:dyDescent="0.3">
      <c r="A844" s="19" t="s">
        <v>2511</v>
      </c>
      <c r="B844" s="29" t="s">
        <v>107</v>
      </c>
      <c r="C844" s="18" t="s">
        <v>108</v>
      </c>
      <c r="D844" s="22" t="s">
        <v>108</v>
      </c>
      <c r="E844" s="24" t="s">
        <v>24</v>
      </c>
      <c r="F844" s="43">
        <v>11190285</v>
      </c>
      <c r="G844" s="44">
        <v>43678</v>
      </c>
      <c r="H844" s="23" t="s">
        <v>584</v>
      </c>
      <c r="I844" s="19" t="s">
        <v>585</v>
      </c>
      <c r="J844" s="49" t="s">
        <v>586</v>
      </c>
      <c r="K844" s="105">
        <v>96082</v>
      </c>
    </row>
    <row r="845" spans="1:11" x14ac:dyDescent="0.3">
      <c r="A845" s="19" t="s">
        <v>2511</v>
      </c>
      <c r="B845" s="24" t="s">
        <v>13</v>
      </c>
      <c r="C845" s="18" t="s">
        <v>108</v>
      </c>
      <c r="D845" s="22" t="s">
        <v>108</v>
      </c>
      <c r="E845" s="19" t="s">
        <v>25</v>
      </c>
      <c r="F845" s="43">
        <v>11190056</v>
      </c>
      <c r="G845" s="44">
        <v>43678</v>
      </c>
      <c r="H845" s="23" t="s">
        <v>587</v>
      </c>
      <c r="I845" s="23" t="s">
        <v>588</v>
      </c>
      <c r="J845" s="113" t="s">
        <v>589</v>
      </c>
      <c r="K845" s="105">
        <v>264180</v>
      </c>
    </row>
    <row r="846" spans="1:11" x14ac:dyDescent="0.3">
      <c r="A846" s="19" t="s">
        <v>2511</v>
      </c>
      <c r="B846" s="24" t="s">
        <v>14</v>
      </c>
      <c r="C846" s="18" t="s">
        <v>108</v>
      </c>
      <c r="D846" s="22" t="s">
        <v>108</v>
      </c>
      <c r="E846" s="19" t="s">
        <v>435</v>
      </c>
      <c r="F846" s="43">
        <v>157116</v>
      </c>
      <c r="G846" s="44">
        <v>43679</v>
      </c>
      <c r="H846" s="23" t="s">
        <v>590</v>
      </c>
      <c r="I846" s="23" t="s">
        <v>582</v>
      </c>
      <c r="J846" s="113" t="s">
        <v>583</v>
      </c>
      <c r="K846" s="105">
        <v>9090</v>
      </c>
    </row>
    <row r="847" spans="1:11" x14ac:dyDescent="0.3">
      <c r="A847" s="19" t="s">
        <v>2511</v>
      </c>
      <c r="B847" s="24" t="s">
        <v>14</v>
      </c>
      <c r="C847" s="18" t="s">
        <v>108</v>
      </c>
      <c r="D847" s="22" t="s">
        <v>108</v>
      </c>
      <c r="E847" s="29" t="s">
        <v>486</v>
      </c>
      <c r="F847" s="43">
        <v>4711667</v>
      </c>
      <c r="G847" s="44">
        <v>43679</v>
      </c>
      <c r="H847" s="23" t="s">
        <v>591</v>
      </c>
      <c r="I847" s="23" t="s">
        <v>582</v>
      </c>
      <c r="J847" s="113" t="s">
        <v>583</v>
      </c>
      <c r="K847" s="105">
        <v>1445</v>
      </c>
    </row>
    <row r="848" spans="1:11" x14ac:dyDescent="0.3">
      <c r="A848" s="19" t="s">
        <v>2511</v>
      </c>
      <c r="B848" s="24" t="s">
        <v>14</v>
      </c>
      <c r="C848" s="18" t="s">
        <v>108</v>
      </c>
      <c r="D848" s="22" t="s">
        <v>108</v>
      </c>
      <c r="E848" s="29" t="s">
        <v>486</v>
      </c>
      <c r="F848" s="43">
        <v>4710971</v>
      </c>
      <c r="G848" s="44">
        <v>43679</v>
      </c>
      <c r="H848" s="23" t="s">
        <v>592</v>
      </c>
      <c r="I848" s="23" t="s">
        <v>582</v>
      </c>
      <c r="J848" s="113" t="s">
        <v>583</v>
      </c>
      <c r="K848" s="105">
        <v>6060</v>
      </c>
    </row>
    <row r="849" spans="1:11" ht="45" x14ac:dyDescent="0.3">
      <c r="A849" s="19" t="s">
        <v>2511</v>
      </c>
      <c r="B849" s="29" t="s">
        <v>138</v>
      </c>
      <c r="C849" s="18" t="s">
        <v>108</v>
      </c>
      <c r="D849" s="22" t="s">
        <v>108</v>
      </c>
      <c r="E849" s="24" t="s">
        <v>24</v>
      </c>
      <c r="F849" s="43">
        <v>11190287</v>
      </c>
      <c r="G849" s="44">
        <v>43679</v>
      </c>
      <c r="H849" s="23" t="s">
        <v>593</v>
      </c>
      <c r="I849" s="24" t="s">
        <v>594</v>
      </c>
      <c r="J849" s="97" t="s">
        <v>595</v>
      </c>
      <c r="K849" s="105">
        <v>300000</v>
      </c>
    </row>
    <row r="850" spans="1:11" ht="45" x14ac:dyDescent="0.3">
      <c r="A850" s="19" t="s">
        <v>2511</v>
      </c>
      <c r="B850" s="29" t="s">
        <v>138</v>
      </c>
      <c r="C850" s="18" t="s">
        <v>108</v>
      </c>
      <c r="D850" s="22" t="s">
        <v>108</v>
      </c>
      <c r="E850" s="24" t="s">
        <v>24</v>
      </c>
      <c r="F850" s="43">
        <v>11190288</v>
      </c>
      <c r="G850" s="44">
        <v>43682</v>
      </c>
      <c r="H850" s="23" t="s">
        <v>596</v>
      </c>
      <c r="I850" s="19" t="s">
        <v>585</v>
      </c>
      <c r="J850" s="49" t="s">
        <v>586</v>
      </c>
      <c r="K850" s="105">
        <v>106000</v>
      </c>
    </row>
    <row r="851" spans="1:11" ht="30" x14ac:dyDescent="0.3">
      <c r="A851" s="19" t="s">
        <v>2511</v>
      </c>
      <c r="B851" s="24" t="s">
        <v>14</v>
      </c>
      <c r="C851" s="18" t="s">
        <v>108</v>
      </c>
      <c r="D851" s="22" t="s">
        <v>108</v>
      </c>
      <c r="E851" s="19" t="s">
        <v>435</v>
      </c>
      <c r="F851" s="43">
        <v>157270</v>
      </c>
      <c r="G851" s="137">
        <v>43682</v>
      </c>
      <c r="H851" s="29" t="s">
        <v>597</v>
      </c>
      <c r="I851" s="29" t="s">
        <v>582</v>
      </c>
      <c r="J851" s="45" t="s">
        <v>583</v>
      </c>
      <c r="K851" s="105">
        <v>6041</v>
      </c>
    </row>
    <row r="852" spans="1:11" x14ac:dyDescent="0.3">
      <c r="A852" s="19" t="s">
        <v>2511</v>
      </c>
      <c r="B852" s="29" t="s">
        <v>107</v>
      </c>
      <c r="C852" s="18" t="s">
        <v>108</v>
      </c>
      <c r="D852" s="22" t="s">
        <v>108</v>
      </c>
      <c r="E852" s="24" t="s">
        <v>24</v>
      </c>
      <c r="F852" s="43">
        <v>11190289</v>
      </c>
      <c r="G852" s="44">
        <v>43683</v>
      </c>
      <c r="H852" s="23" t="s">
        <v>598</v>
      </c>
      <c r="I852" s="19" t="s">
        <v>585</v>
      </c>
      <c r="J852" s="49" t="s">
        <v>586</v>
      </c>
      <c r="K852" s="105">
        <v>76678</v>
      </c>
    </row>
    <row r="853" spans="1:11" x14ac:dyDescent="0.3">
      <c r="A853" s="19" t="s">
        <v>2511</v>
      </c>
      <c r="B853" s="29" t="s">
        <v>107</v>
      </c>
      <c r="C853" s="18" t="s">
        <v>108</v>
      </c>
      <c r="D853" s="22" t="s">
        <v>108</v>
      </c>
      <c r="E853" s="24" t="s">
        <v>24</v>
      </c>
      <c r="F853" s="43">
        <v>11190290</v>
      </c>
      <c r="G853" s="44">
        <v>43683</v>
      </c>
      <c r="H853" s="23" t="s">
        <v>599</v>
      </c>
      <c r="I853" s="19" t="s">
        <v>585</v>
      </c>
      <c r="J853" s="49" t="s">
        <v>586</v>
      </c>
      <c r="K853" s="105">
        <v>59984</v>
      </c>
    </row>
    <row r="854" spans="1:11" x14ac:dyDescent="0.3">
      <c r="A854" s="19" t="s">
        <v>2511</v>
      </c>
      <c r="B854" s="24" t="s">
        <v>13</v>
      </c>
      <c r="C854" s="18" t="s">
        <v>108</v>
      </c>
      <c r="D854" s="22" t="s">
        <v>108</v>
      </c>
      <c r="E854" s="24" t="s">
        <v>24</v>
      </c>
      <c r="F854" s="43">
        <v>11190291</v>
      </c>
      <c r="G854" s="44">
        <v>43683</v>
      </c>
      <c r="H854" s="23" t="s">
        <v>600</v>
      </c>
      <c r="I854" s="23" t="s">
        <v>601</v>
      </c>
      <c r="J854" s="113" t="s">
        <v>602</v>
      </c>
      <c r="K854" s="105">
        <v>630000</v>
      </c>
    </row>
    <row r="855" spans="1:11" x14ac:dyDescent="0.3">
      <c r="A855" s="19" t="s">
        <v>2511</v>
      </c>
      <c r="B855" s="29" t="s">
        <v>107</v>
      </c>
      <c r="C855" s="18" t="s">
        <v>108</v>
      </c>
      <c r="D855" s="22" t="s">
        <v>108</v>
      </c>
      <c r="E855" s="24" t="s">
        <v>24</v>
      </c>
      <c r="F855" s="43">
        <v>11190292</v>
      </c>
      <c r="G855" s="44">
        <v>43683</v>
      </c>
      <c r="H855" s="23" t="s">
        <v>603</v>
      </c>
      <c r="I855" s="19" t="s">
        <v>585</v>
      </c>
      <c r="J855" s="49" t="s">
        <v>586</v>
      </c>
      <c r="K855" s="105">
        <v>154698</v>
      </c>
    </row>
    <row r="856" spans="1:11" ht="45" x14ac:dyDescent="0.3">
      <c r="A856" s="19" t="s">
        <v>2511</v>
      </c>
      <c r="B856" s="29" t="s">
        <v>138</v>
      </c>
      <c r="C856" s="18" t="s">
        <v>108</v>
      </c>
      <c r="D856" s="22" t="s">
        <v>108</v>
      </c>
      <c r="E856" s="19" t="s">
        <v>435</v>
      </c>
      <c r="F856" s="43">
        <v>221</v>
      </c>
      <c r="G856" s="44">
        <v>43683</v>
      </c>
      <c r="H856" s="23" t="s">
        <v>604</v>
      </c>
      <c r="I856" s="19" t="s">
        <v>605</v>
      </c>
      <c r="J856" s="49" t="s">
        <v>606</v>
      </c>
      <c r="K856" s="105">
        <v>367500</v>
      </c>
    </row>
    <row r="857" spans="1:11" ht="30" x14ac:dyDescent="0.3">
      <c r="A857" s="19" t="s">
        <v>2511</v>
      </c>
      <c r="B857" s="24" t="s">
        <v>14</v>
      </c>
      <c r="C857" s="18" t="s">
        <v>108</v>
      </c>
      <c r="D857" s="22" t="s">
        <v>108</v>
      </c>
      <c r="E857" s="19" t="s">
        <v>435</v>
      </c>
      <c r="F857" s="75">
        <v>1167567</v>
      </c>
      <c r="G857" s="44">
        <v>43683</v>
      </c>
      <c r="H857" s="29" t="s">
        <v>607</v>
      </c>
      <c r="I857" s="29" t="s">
        <v>608</v>
      </c>
      <c r="J857" s="45" t="s">
        <v>609</v>
      </c>
      <c r="K857" s="105">
        <v>1415274</v>
      </c>
    </row>
    <row r="858" spans="1:11" x14ac:dyDescent="0.3">
      <c r="A858" s="19" t="s">
        <v>2511</v>
      </c>
      <c r="B858" s="24" t="s">
        <v>13</v>
      </c>
      <c r="C858" s="18" t="s">
        <v>108</v>
      </c>
      <c r="D858" s="22" t="s">
        <v>108</v>
      </c>
      <c r="E858" s="19" t="s">
        <v>25</v>
      </c>
      <c r="F858" s="43">
        <v>11190057</v>
      </c>
      <c r="G858" s="44">
        <v>43684</v>
      </c>
      <c r="H858" s="23" t="s">
        <v>610</v>
      </c>
      <c r="I858" s="23" t="s">
        <v>611</v>
      </c>
      <c r="J858" s="113" t="s">
        <v>612</v>
      </c>
      <c r="K858" s="105">
        <v>64500</v>
      </c>
    </row>
    <row r="859" spans="1:11" x14ac:dyDescent="0.3">
      <c r="A859" s="19" t="s">
        <v>2511</v>
      </c>
      <c r="B859" s="24" t="s">
        <v>13</v>
      </c>
      <c r="C859" s="18" t="s">
        <v>108</v>
      </c>
      <c r="D859" s="22" t="s">
        <v>108</v>
      </c>
      <c r="E859" s="19" t="s">
        <v>25</v>
      </c>
      <c r="F859" s="43">
        <v>11190058</v>
      </c>
      <c r="G859" s="44">
        <v>43684</v>
      </c>
      <c r="H859" s="23" t="s">
        <v>613</v>
      </c>
      <c r="I859" s="23" t="s">
        <v>614</v>
      </c>
      <c r="J859" s="113" t="s">
        <v>615</v>
      </c>
      <c r="K859" s="105">
        <v>212177</v>
      </c>
    </row>
    <row r="860" spans="1:11" x14ac:dyDescent="0.3">
      <c r="A860" s="19" t="s">
        <v>2511</v>
      </c>
      <c r="B860" s="24" t="s">
        <v>13</v>
      </c>
      <c r="C860" s="18" t="s">
        <v>108</v>
      </c>
      <c r="D860" s="22" t="s">
        <v>108</v>
      </c>
      <c r="E860" s="24" t="s">
        <v>24</v>
      </c>
      <c r="F860" s="43">
        <v>11190293</v>
      </c>
      <c r="G860" s="44">
        <v>43684</v>
      </c>
      <c r="H860" s="23" t="s">
        <v>616</v>
      </c>
      <c r="I860" s="23" t="s">
        <v>617</v>
      </c>
      <c r="J860" s="113" t="s">
        <v>618</v>
      </c>
      <c r="K860" s="105">
        <v>27778</v>
      </c>
    </row>
    <row r="861" spans="1:11" x14ac:dyDescent="0.3">
      <c r="A861" s="19" t="s">
        <v>2511</v>
      </c>
      <c r="B861" s="29" t="s">
        <v>107</v>
      </c>
      <c r="C861" s="18" t="s">
        <v>108</v>
      </c>
      <c r="D861" s="22" t="s">
        <v>108</v>
      </c>
      <c r="E861" s="24" t="s">
        <v>24</v>
      </c>
      <c r="F861" s="43">
        <v>11190294</v>
      </c>
      <c r="G861" s="44">
        <v>43684</v>
      </c>
      <c r="H861" s="23" t="s">
        <v>619</v>
      </c>
      <c r="I861" s="19" t="s">
        <v>585</v>
      </c>
      <c r="J861" s="49" t="s">
        <v>586</v>
      </c>
      <c r="K861" s="105">
        <v>70698</v>
      </c>
    </row>
    <row r="862" spans="1:11" x14ac:dyDescent="0.3">
      <c r="A862" s="19" t="s">
        <v>2511</v>
      </c>
      <c r="B862" s="24" t="s">
        <v>13</v>
      </c>
      <c r="C862" s="18" t="s">
        <v>108</v>
      </c>
      <c r="D862" s="22" t="s">
        <v>108</v>
      </c>
      <c r="E862" s="19" t="s">
        <v>25</v>
      </c>
      <c r="F862" s="43">
        <v>11190059</v>
      </c>
      <c r="G862" s="44">
        <v>43686</v>
      </c>
      <c r="H862" s="23" t="s">
        <v>620</v>
      </c>
      <c r="I862" s="23" t="s">
        <v>621</v>
      </c>
      <c r="J862" s="113" t="s">
        <v>622</v>
      </c>
      <c r="K862" s="105">
        <v>97782</v>
      </c>
    </row>
    <row r="863" spans="1:11" x14ac:dyDescent="0.3">
      <c r="A863" s="19" t="s">
        <v>2511</v>
      </c>
      <c r="B863" s="29" t="s">
        <v>107</v>
      </c>
      <c r="C863" s="18" t="s">
        <v>108</v>
      </c>
      <c r="D863" s="22" t="s">
        <v>108</v>
      </c>
      <c r="E863" s="24" t="s">
        <v>24</v>
      </c>
      <c r="F863" s="43">
        <v>11190295</v>
      </c>
      <c r="G863" s="44">
        <v>43686</v>
      </c>
      <c r="H863" s="23" t="s">
        <v>623</v>
      </c>
      <c r="I863" s="19" t="s">
        <v>585</v>
      </c>
      <c r="J863" s="49" t="s">
        <v>586</v>
      </c>
      <c r="K863" s="105">
        <v>78298</v>
      </c>
    </row>
    <row r="864" spans="1:11" x14ac:dyDescent="0.3">
      <c r="A864" s="19" t="s">
        <v>2511</v>
      </c>
      <c r="B864" s="29" t="s">
        <v>107</v>
      </c>
      <c r="C864" s="18" t="s">
        <v>108</v>
      </c>
      <c r="D864" s="22" t="s">
        <v>108</v>
      </c>
      <c r="E864" s="24" t="s">
        <v>24</v>
      </c>
      <c r="F864" s="43">
        <v>11190296</v>
      </c>
      <c r="G864" s="44">
        <v>43686</v>
      </c>
      <c r="H864" s="23" t="s">
        <v>624</v>
      </c>
      <c r="I864" s="19" t="s">
        <v>585</v>
      </c>
      <c r="J864" s="49" t="s">
        <v>586</v>
      </c>
      <c r="K864" s="105">
        <v>92698</v>
      </c>
    </row>
    <row r="865" spans="1:11" x14ac:dyDescent="0.3">
      <c r="A865" s="19" t="s">
        <v>2511</v>
      </c>
      <c r="B865" s="29" t="s">
        <v>107</v>
      </c>
      <c r="C865" s="18" t="s">
        <v>108</v>
      </c>
      <c r="D865" s="22" t="s">
        <v>108</v>
      </c>
      <c r="E865" s="24" t="s">
        <v>24</v>
      </c>
      <c r="F865" s="43">
        <v>11190297</v>
      </c>
      <c r="G865" s="44">
        <v>43689</v>
      </c>
      <c r="H865" s="23" t="s">
        <v>625</v>
      </c>
      <c r="I865" s="19" t="s">
        <v>585</v>
      </c>
      <c r="J865" s="49" t="s">
        <v>586</v>
      </c>
      <c r="K865" s="105">
        <v>107898</v>
      </c>
    </row>
    <row r="866" spans="1:11" ht="45" x14ac:dyDescent="0.3">
      <c r="A866" s="19" t="s">
        <v>2511</v>
      </c>
      <c r="B866" s="29" t="s">
        <v>138</v>
      </c>
      <c r="C866" s="18" t="s">
        <v>108</v>
      </c>
      <c r="D866" s="22" t="s">
        <v>108</v>
      </c>
      <c r="E866" s="24" t="s">
        <v>24</v>
      </c>
      <c r="F866" s="43">
        <v>11190298</v>
      </c>
      <c r="G866" s="44">
        <v>43689</v>
      </c>
      <c r="H866" s="23" t="s">
        <v>626</v>
      </c>
      <c r="I866" s="19" t="s">
        <v>585</v>
      </c>
      <c r="J866" s="49" t="s">
        <v>586</v>
      </c>
      <c r="K866" s="105">
        <v>154466</v>
      </c>
    </row>
    <row r="867" spans="1:11" x14ac:dyDescent="0.3">
      <c r="A867" s="19" t="s">
        <v>2511</v>
      </c>
      <c r="B867" s="29" t="s">
        <v>251</v>
      </c>
      <c r="C867" s="46" t="s">
        <v>1353</v>
      </c>
      <c r="D867" s="56">
        <v>43473</v>
      </c>
      <c r="E867" s="24" t="s">
        <v>24</v>
      </c>
      <c r="F867" s="43">
        <v>11190299</v>
      </c>
      <c r="G867" s="44">
        <v>43689</v>
      </c>
      <c r="H867" s="23" t="s">
        <v>627</v>
      </c>
      <c r="I867" s="23" t="s">
        <v>628</v>
      </c>
      <c r="J867" s="113" t="s">
        <v>477</v>
      </c>
      <c r="K867" s="105">
        <v>68594</v>
      </c>
    </row>
    <row r="868" spans="1:11" x14ac:dyDescent="0.3">
      <c r="A868" s="19" t="s">
        <v>2511</v>
      </c>
      <c r="B868" s="29" t="s">
        <v>251</v>
      </c>
      <c r="C868" s="46" t="s">
        <v>1353</v>
      </c>
      <c r="D868" s="56">
        <v>43473</v>
      </c>
      <c r="E868" s="24" t="s">
        <v>24</v>
      </c>
      <c r="F868" s="43">
        <v>11190300</v>
      </c>
      <c r="G868" s="44">
        <v>43689</v>
      </c>
      <c r="H868" s="23" t="s">
        <v>629</v>
      </c>
      <c r="I868" s="23" t="s">
        <v>628</v>
      </c>
      <c r="J868" s="113" t="s">
        <v>477</v>
      </c>
      <c r="K868" s="105">
        <v>151208</v>
      </c>
    </row>
    <row r="869" spans="1:11" x14ac:dyDescent="0.3">
      <c r="A869" s="19" t="s">
        <v>2511</v>
      </c>
      <c r="B869" s="29" t="s">
        <v>107</v>
      </c>
      <c r="C869" s="18" t="s">
        <v>108</v>
      </c>
      <c r="D869" s="22" t="s">
        <v>108</v>
      </c>
      <c r="E869" s="24" t="s">
        <v>24</v>
      </c>
      <c r="F869" s="43">
        <v>11190301</v>
      </c>
      <c r="G869" s="44">
        <v>43689</v>
      </c>
      <c r="H869" s="23" t="s">
        <v>630</v>
      </c>
      <c r="I869" s="19" t="s">
        <v>585</v>
      </c>
      <c r="J869" s="49" t="s">
        <v>586</v>
      </c>
      <c r="K869" s="105">
        <v>59700</v>
      </c>
    </row>
    <row r="870" spans="1:11" x14ac:dyDescent="0.3">
      <c r="A870" s="19" t="s">
        <v>2511</v>
      </c>
      <c r="B870" s="29" t="s">
        <v>251</v>
      </c>
      <c r="C870" s="46" t="s">
        <v>1353</v>
      </c>
      <c r="D870" s="56">
        <v>43473</v>
      </c>
      <c r="E870" s="24" t="s">
        <v>24</v>
      </c>
      <c r="F870" s="43">
        <v>11190302</v>
      </c>
      <c r="G870" s="44">
        <v>43690</v>
      </c>
      <c r="H870" s="23" t="s">
        <v>631</v>
      </c>
      <c r="I870" s="23" t="s">
        <v>628</v>
      </c>
      <c r="J870" s="113" t="s">
        <v>477</v>
      </c>
      <c r="K870" s="105">
        <v>63500</v>
      </c>
    </row>
    <row r="871" spans="1:11" x14ac:dyDescent="0.3">
      <c r="A871" s="19" t="s">
        <v>2511</v>
      </c>
      <c r="B871" s="29" t="s">
        <v>251</v>
      </c>
      <c r="C871" s="46" t="s">
        <v>1353</v>
      </c>
      <c r="D871" s="56">
        <v>43473</v>
      </c>
      <c r="E871" s="24" t="s">
        <v>24</v>
      </c>
      <c r="F871" s="43">
        <v>11190303</v>
      </c>
      <c r="G871" s="44">
        <v>43690</v>
      </c>
      <c r="H871" s="23" t="s">
        <v>632</v>
      </c>
      <c r="I871" s="23" t="s">
        <v>628</v>
      </c>
      <c r="J871" s="113" t="s">
        <v>477</v>
      </c>
      <c r="K871" s="105">
        <v>178842</v>
      </c>
    </row>
    <row r="872" spans="1:11" x14ac:dyDescent="0.3">
      <c r="A872" s="19" t="s">
        <v>2511</v>
      </c>
      <c r="B872" s="29" t="s">
        <v>251</v>
      </c>
      <c r="C872" s="46" t="s">
        <v>1353</v>
      </c>
      <c r="D872" s="56">
        <v>43473</v>
      </c>
      <c r="E872" s="24" t="s">
        <v>24</v>
      </c>
      <c r="F872" s="43">
        <v>11190304</v>
      </c>
      <c r="G872" s="44">
        <v>43690</v>
      </c>
      <c r="H872" s="23" t="s">
        <v>633</v>
      </c>
      <c r="I872" s="23" t="s">
        <v>628</v>
      </c>
      <c r="J872" s="113" t="s">
        <v>477</v>
      </c>
      <c r="K872" s="105">
        <v>98708</v>
      </c>
    </row>
    <row r="873" spans="1:11" x14ac:dyDescent="0.3">
      <c r="A873" s="19" t="s">
        <v>2511</v>
      </c>
      <c r="B873" s="29" t="s">
        <v>251</v>
      </c>
      <c r="C873" s="46" t="s">
        <v>1353</v>
      </c>
      <c r="D873" s="56">
        <v>43473</v>
      </c>
      <c r="E873" s="24" t="s">
        <v>24</v>
      </c>
      <c r="F873" s="43">
        <v>11190305</v>
      </c>
      <c r="G873" s="44">
        <v>43690</v>
      </c>
      <c r="H873" s="23" t="s">
        <v>634</v>
      </c>
      <c r="I873" s="23" t="s">
        <v>628</v>
      </c>
      <c r="J873" s="113" t="s">
        <v>477</v>
      </c>
      <c r="K873" s="105">
        <v>440686</v>
      </c>
    </row>
    <row r="874" spans="1:11" x14ac:dyDescent="0.3">
      <c r="A874" s="19" t="s">
        <v>2511</v>
      </c>
      <c r="B874" s="29" t="s">
        <v>251</v>
      </c>
      <c r="C874" s="46" t="s">
        <v>1353</v>
      </c>
      <c r="D874" s="56">
        <v>43473</v>
      </c>
      <c r="E874" s="24" t="s">
        <v>24</v>
      </c>
      <c r="F874" s="43">
        <v>11190306</v>
      </c>
      <c r="G874" s="44">
        <v>43691</v>
      </c>
      <c r="H874" s="23" t="s">
        <v>635</v>
      </c>
      <c r="I874" s="23" t="s">
        <v>628</v>
      </c>
      <c r="J874" s="113" t="s">
        <v>477</v>
      </c>
      <c r="K874" s="105">
        <v>94708</v>
      </c>
    </row>
    <row r="875" spans="1:11" x14ac:dyDescent="0.3">
      <c r="A875" s="19" t="s">
        <v>2511</v>
      </c>
      <c r="B875" s="29" t="s">
        <v>251</v>
      </c>
      <c r="C875" s="46" t="s">
        <v>1353</v>
      </c>
      <c r="D875" s="56">
        <v>43473</v>
      </c>
      <c r="E875" s="24" t="s">
        <v>24</v>
      </c>
      <c r="F875" s="43">
        <v>11190307</v>
      </c>
      <c r="G875" s="44">
        <v>43691</v>
      </c>
      <c r="H875" s="23" t="s">
        <v>636</v>
      </c>
      <c r="I875" s="23" t="s">
        <v>628</v>
      </c>
      <c r="J875" s="113" t="s">
        <v>477</v>
      </c>
      <c r="K875" s="105">
        <v>60840</v>
      </c>
    </row>
    <row r="876" spans="1:11" x14ac:dyDescent="0.3">
      <c r="A876" s="19" t="s">
        <v>2511</v>
      </c>
      <c r="B876" s="24" t="s">
        <v>14</v>
      </c>
      <c r="C876" s="18" t="s">
        <v>108</v>
      </c>
      <c r="D876" s="22" t="s">
        <v>108</v>
      </c>
      <c r="E876" s="19" t="s">
        <v>435</v>
      </c>
      <c r="F876" s="75">
        <v>1170173</v>
      </c>
      <c r="G876" s="44">
        <v>43691</v>
      </c>
      <c r="H876" s="23" t="s">
        <v>637</v>
      </c>
      <c r="I876" s="29" t="s">
        <v>608</v>
      </c>
      <c r="J876" s="45" t="s">
        <v>609</v>
      </c>
      <c r="K876" s="105">
        <v>345681</v>
      </c>
    </row>
    <row r="877" spans="1:11" ht="30" x14ac:dyDescent="0.3">
      <c r="A877" s="19" t="s">
        <v>2511</v>
      </c>
      <c r="B877" s="24" t="s">
        <v>14</v>
      </c>
      <c r="C877" s="18" t="s">
        <v>108</v>
      </c>
      <c r="D877" s="22" t="s">
        <v>108</v>
      </c>
      <c r="E877" s="19" t="s">
        <v>435</v>
      </c>
      <c r="F877" s="75">
        <v>157859</v>
      </c>
      <c r="G877" s="44">
        <v>43691</v>
      </c>
      <c r="H877" s="29" t="s">
        <v>638</v>
      </c>
      <c r="I877" s="29" t="s">
        <v>582</v>
      </c>
      <c r="J877" s="45" t="s">
        <v>583</v>
      </c>
      <c r="K877" s="105">
        <v>136387</v>
      </c>
    </row>
    <row r="878" spans="1:11" x14ac:dyDescent="0.3">
      <c r="A878" s="19" t="s">
        <v>2511</v>
      </c>
      <c r="B878" s="29" t="s">
        <v>251</v>
      </c>
      <c r="C878" s="46" t="s">
        <v>1353</v>
      </c>
      <c r="D878" s="56">
        <v>43473</v>
      </c>
      <c r="E878" s="24" t="s">
        <v>24</v>
      </c>
      <c r="F878" s="43">
        <v>11190308</v>
      </c>
      <c r="G878" s="44">
        <v>43693</v>
      </c>
      <c r="H878" s="23" t="s">
        <v>639</v>
      </c>
      <c r="I878" s="23" t="s">
        <v>628</v>
      </c>
      <c r="J878" s="113" t="s">
        <v>477</v>
      </c>
      <c r="K878" s="105">
        <v>110848</v>
      </c>
    </row>
    <row r="879" spans="1:11" x14ac:dyDescent="0.3">
      <c r="A879" s="19" t="s">
        <v>2511</v>
      </c>
      <c r="B879" s="29" t="s">
        <v>251</v>
      </c>
      <c r="C879" s="46" t="s">
        <v>1353</v>
      </c>
      <c r="D879" s="56">
        <v>43473</v>
      </c>
      <c r="E879" s="24" t="s">
        <v>24</v>
      </c>
      <c r="F879" s="43">
        <v>11190309</v>
      </c>
      <c r="G879" s="44">
        <v>43693</v>
      </c>
      <c r="H879" s="23" t="s">
        <v>640</v>
      </c>
      <c r="I879" s="23" t="s">
        <v>628</v>
      </c>
      <c r="J879" s="113" t="s">
        <v>477</v>
      </c>
      <c r="K879" s="105">
        <v>100348</v>
      </c>
    </row>
    <row r="880" spans="1:11" x14ac:dyDescent="0.3">
      <c r="A880" s="19" t="s">
        <v>2511</v>
      </c>
      <c r="B880" s="29" t="s">
        <v>251</v>
      </c>
      <c r="C880" s="46" t="s">
        <v>1353</v>
      </c>
      <c r="D880" s="56">
        <v>43473</v>
      </c>
      <c r="E880" s="24" t="s">
        <v>24</v>
      </c>
      <c r="F880" s="43">
        <v>11190310</v>
      </c>
      <c r="G880" s="44">
        <v>43693</v>
      </c>
      <c r="H880" s="23" t="s">
        <v>632</v>
      </c>
      <c r="I880" s="23" t="s">
        <v>628</v>
      </c>
      <c r="J880" s="113" t="s">
        <v>477</v>
      </c>
      <c r="K880" s="105">
        <v>178842</v>
      </c>
    </row>
    <row r="881" spans="1:11" x14ac:dyDescent="0.3">
      <c r="A881" s="19" t="s">
        <v>2511</v>
      </c>
      <c r="B881" s="24" t="s">
        <v>13</v>
      </c>
      <c r="C881" s="18" t="s">
        <v>108</v>
      </c>
      <c r="D881" s="22" t="s">
        <v>108</v>
      </c>
      <c r="E881" s="19" t="s">
        <v>25</v>
      </c>
      <c r="F881" s="43">
        <v>11190060</v>
      </c>
      <c r="G881" s="44">
        <v>43696</v>
      </c>
      <c r="H881" s="23" t="s">
        <v>641</v>
      </c>
      <c r="I881" s="24" t="s">
        <v>642</v>
      </c>
      <c r="J881" s="97" t="s">
        <v>643</v>
      </c>
      <c r="K881" s="105">
        <v>228926</v>
      </c>
    </row>
    <row r="882" spans="1:11" x14ac:dyDescent="0.3">
      <c r="A882" s="19" t="s">
        <v>2511</v>
      </c>
      <c r="B882" s="24" t="s">
        <v>13</v>
      </c>
      <c r="C882" s="18" t="s">
        <v>108</v>
      </c>
      <c r="D882" s="22" t="s">
        <v>108</v>
      </c>
      <c r="E882" s="24" t="s">
        <v>24</v>
      </c>
      <c r="F882" s="43">
        <v>11190311</v>
      </c>
      <c r="G882" s="44">
        <v>43696</v>
      </c>
      <c r="H882" s="23" t="s">
        <v>644</v>
      </c>
      <c r="I882" s="23" t="s">
        <v>645</v>
      </c>
      <c r="J882" s="113" t="s">
        <v>646</v>
      </c>
      <c r="K882" s="105">
        <v>300000</v>
      </c>
    </row>
    <row r="883" spans="1:11" x14ac:dyDescent="0.3">
      <c r="A883" s="19" t="s">
        <v>2511</v>
      </c>
      <c r="B883" s="24" t="s">
        <v>13</v>
      </c>
      <c r="C883" s="18" t="s">
        <v>108</v>
      </c>
      <c r="D883" s="22" t="s">
        <v>108</v>
      </c>
      <c r="E883" s="24" t="s">
        <v>24</v>
      </c>
      <c r="F883" s="43">
        <v>11190312</v>
      </c>
      <c r="G883" s="44">
        <v>43696</v>
      </c>
      <c r="H883" s="23" t="s">
        <v>647</v>
      </c>
      <c r="I883" s="23" t="s">
        <v>645</v>
      </c>
      <c r="J883" s="113" t="s">
        <v>646</v>
      </c>
      <c r="K883" s="105">
        <v>287999</v>
      </c>
    </row>
    <row r="884" spans="1:11" x14ac:dyDescent="0.3">
      <c r="A884" s="19" t="s">
        <v>2511</v>
      </c>
      <c r="B884" s="29" t="s">
        <v>251</v>
      </c>
      <c r="C884" s="46" t="s">
        <v>1353</v>
      </c>
      <c r="D884" s="56">
        <v>43473</v>
      </c>
      <c r="E884" s="24" t="s">
        <v>24</v>
      </c>
      <c r="F884" s="43">
        <v>11190313</v>
      </c>
      <c r="G884" s="44">
        <v>43696</v>
      </c>
      <c r="H884" s="23" t="s">
        <v>648</v>
      </c>
      <c r="I884" s="23" t="s">
        <v>628</v>
      </c>
      <c r="J884" s="113" t="s">
        <v>477</v>
      </c>
      <c r="K884" s="105">
        <v>84708</v>
      </c>
    </row>
    <row r="885" spans="1:11" ht="45" x14ac:dyDescent="0.3">
      <c r="A885" s="19" t="s">
        <v>2511</v>
      </c>
      <c r="B885" s="29" t="s">
        <v>138</v>
      </c>
      <c r="C885" s="18" t="s">
        <v>108</v>
      </c>
      <c r="D885" s="22" t="s">
        <v>108</v>
      </c>
      <c r="E885" s="24" t="s">
        <v>24</v>
      </c>
      <c r="F885" s="43">
        <v>11190314</v>
      </c>
      <c r="G885" s="44">
        <v>43696</v>
      </c>
      <c r="H885" s="23" t="s">
        <v>649</v>
      </c>
      <c r="I885" s="23" t="s">
        <v>650</v>
      </c>
      <c r="J885" s="113" t="s">
        <v>651</v>
      </c>
      <c r="K885" s="105">
        <v>170000</v>
      </c>
    </row>
    <row r="886" spans="1:11" x14ac:dyDescent="0.3">
      <c r="A886" s="19" t="s">
        <v>2511</v>
      </c>
      <c r="B886" s="24" t="s">
        <v>13</v>
      </c>
      <c r="C886" s="18" t="s">
        <v>108</v>
      </c>
      <c r="D886" s="22" t="s">
        <v>108</v>
      </c>
      <c r="E886" s="24" t="s">
        <v>24</v>
      </c>
      <c r="F886" s="43">
        <v>11190315</v>
      </c>
      <c r="G886" s="44">
        <v>43696</v>
      </c>
      <c r="H886" s="23" t="s">
        <v>652</v>
      </c>
      <c r="I886" s="19" t="s">
        <v>653</v>
      </c>
      <c r="J886" s="49" t="s">
        <v>654</v>
      </c>
      <c r="K886" s="105">
        <v>60000</v>
      </c>
    </row>
    <row r="887" spans="1:11" ht="45" x14ac:dyDescent="0.3">
      <c r="A887" s="19" t="s">
        <v>2511</v>
      </c>
      <c r="B887" s="29" t="s">
        <v>138</v>
      </c>
      <c r="C887" s="18" t="s">
        <v>108</v>
      </c>
      <c r="D887" s="22" t="s">
        <v>108</v>
      </c>
      <c r="E887" s="24" t="s">
        <v>24</v>
      </c>
      <c r="F887" s="43">
        <v>11190316</v>
      </c>
      <c r="G887" s="44">
        <v>43696</v>
      </c>
      <c r="H887" s="23" t="s">
        <v>655</v>
      </c>
      <c r="I887" s="29" t="s">
        <v>656</v>
      </c>
      <c r="J887" s="45" t="s">
        <v>657</v>
      </c>
      <c r="K887" s="105">
        <v>142800</v>
      </c>
    </row>
    <row r="888" spans="1:11" ht="45" x14ac:dyDescent="0.3">
      <c r="A888" s="19" t="s">
        <v>2511</v>
      </c>
      <c r="B888" s="29" t="s">
        <v>138</v>
      </c>
      <c r="C888" s="18" t="s">
        <v>108</v>
      </c>
      <c r="D888" s="22" t="s">
        <v>108</v>
      </c>
      <c r="E888" s="19" t="s">
        <v>25</v>
      </c>
      <c r="F888" s="43">
        <v>11190061</v>
      </c>
      <c r="G888" s="44">
        <v>43698</v>
      </c>
      <c r="H888" s="23" t="s">
        <v>658</v>
      </c>
      <c r="I888" s="29" t="s">
        <v>659</v>
      </c>
      <c r="J888" s="45" t="s">
        <v>660</v>
      </c>
      <c r="K888" s="105">
        <v>1500000</v>
      </c>
    </row>
    <row r="889" spans="1:11" ht="45" x14ac:dyDescent="0.3">
      <c r="A889" s="19" t="s">
        <v>2511</v>
      </c>
      <c r="B889" s="29" t="s">
        <v>138</v>
      </c>
      <c r="C889" s="18" t="s">
        <v>108</v>
      </c>
      <c r="D889" s="22" t="s">
        <v>108</v>
      </c>
      <c r="E889" s="24" t="s">
        <v>24</v>
      </c>
      <c r="F889" s="43">
        <v>11190317</v>
      </c>
      <c r="G889" s="44">
        <v>43698</v>
      </c>
      <c r="H889" s="23" t="s">
        <v>661</v>
      </c>
      <c r="I889" s="19" t="s">
        <v>585</v>
      </c>
      <c r="J889" s="49" t="s">
        <v>586</v>
      </c>
      <c r="K889" s="105">
        <v>85818</v>
      </c>
    </row>
    <row r="890" spans="1:11" ht="45" x14ac:dyDescent="0.3">
      <c r="A890" s="19" t="s">
        <v>2511</v>
      </c>
      <c r="B890" s="29" t="s">
        <v>138</v>
      </c>
      <c r="C890" s="18" t="s">
        <v>108</v>
      </c>
      <c r="D890" s="22" t="s">
        <v>108</v>
      </c>
      <c r="E890" s="24" t="s">
        <v>24</v>
      </c>
      <c r="F890" s="43">
        <v>11190318</v>
      </c>
      <c r="G890" s="44">
        <v>43698</v>
      </c>
      <c r="H890" s="23" t="s">
        <v>662</v>
      </c>
      <c r="I890" s="19" t="s">
        <v>585</v>
      </c>
      <c r="J890" s="49" t="s">
        <v>586</v>
      </c>
      <c r="K890" s="105">
        <v>93988</v>
      </c>
    </row>
    <row r="891" spans="1:11" x14ac:dyDescent="0.3">
      <c r="A891" s="19" t="s">
        <v>2511</v>
      </c>
      <c r="B891" s="24" t="s">
        <v>13</v>
      </c>
      <c r="C891" s="18" t="s">
        <v>108</v>
      </c>
      <c r="D891" s="22" t="s">
        <v>108</v>
      </c>
      <c r="E891" s="19" t="s">
        <v>25</v>
      </c>
      <c r="F891" s="43">
        <v>11190062</v>
      </c>
      <c r="G891" s="44">
        <v>43698</v>
      </c>
      <c r="H891" s="23" t="s">
        <v>663</v>
      </c>
      <c r="I891" s="23" t="s">
        <v>664</v>
      </c>
      <c r="J891" s="113" t="s">
        <v>665</v>
      </c>
      <c r="K891" s="105">
        <v>132568</v>
      </c>
    </row>
    <row r="892" spans="1:11" ht="45" x14ac:dyDescent="0.3">
      <c r="A892" s="19" t="s">
        <v>2511</v>
      </c>
      <c r="B892" s="29" t="s">
        <v>138</v>
      </c>
      <c r="C892" s="18" t="s">
        <v>108</v>
      </c>
      <c r="D892" s="22" t="s">
        <v>108</v>
      </c>
      <c r="E892" s="24" t="s">
        <v>24</v>
      </c>
      <c r="F892" s="43">
        <v>11190319</v>
      </c>
      <c r="G892" s="44">
        <v>43698</v>
      </c>
      <c r="H892" s="23" t="s">
        <v>666</v>
      </c>
      <c r="I892" s="29" t="s">
        <v>667</v>
      </c>
      <c r="J892" s="45" t="s">
        <v>668</v>
      </c>
      <c r="K892" s="105">
        <v>19992</v>
      </c>
    </row>
    <row r="893" spans="1:11" ht="45" x14ac:dyDescent="0.3">
      <c r="A893" s="19" t="s">
        <v>2511</v>
      </c>
      <c r="B893" s="29" t="s">
        <v>138</v>
      </c>
      <c r="C893" s="18" t="s">
        <v>108</v>
      </c>
      <c r="D893" s="22" t="s">
        <v>108</v>
      </c>
      <c r="E893" s="24" t="s">
        <v>24</v>
      </c>
      <c r="F893" s="43">
        <v>11190320</v>
      </c>
      <c r="G893" s="44">
        <v>43698</v>
      </c>
      <c r="H893" s="23" t="s">
        <v>666</v>
      </c>
      <c r="I893" s="19" t="s">
        <v>669</v>
      </c>
      <c r="J893" s="49" t="s">
        <v>670</v>
      </c>
      <c r="K893" s="105">
        <v>19992</v>
      </c>
    </row>
    <row r="894" spans="1:11" x14ac:dyDescent="0.3">
      <c r="A894" s="19" t="s">
        <v>2511</v>
      </c>
      <c r="B894" s="24" t="s">
        <v>13</v>
      </c>
      <c r="C894" s="18" t="s">
        <v>108</v>
      </c>
      <c r="D894" s="22" t="s">
        <v>108</v>
      </c>
      <c r="E894" s="24" t="s">
        <v>24</v>
      </c>
      <c r="F894" s="43">
        <v>11190321</v>
      </c>
      <c r="G894" s="44">
        <v>43698</v>
      </c>
      <c r="H894" s="23" t="s">
        <v>671</v>
      </c>
      <c r="I894" s="24" t="s">
        <v>672</v>
      </c>
      <c r="J894" s="97" t="s">
        <v>673</v>
      </c>
      <c r="K894" s="105">
        <v>1674330</v>
      </c>
    </row>
    <row r="895" spans="1:11" ht="45" x14ac:dyDescent="0.3">
      <c r="A895" s="19" t="s">
        <v>2511</v>
      </c>
      <c r="B895" s="29" t="s">
        <v>138</v>
      </c>
      <c r="C895" s="18" t="s">
        <v>108</v>
      </c>
      <c r="D895" s="22" t="s">
        <v>108</v>
      </c>
      <c r="E895" s="24" t="s">
        <v>24</v>
      </c>
      <c r="F895" s="43">
        <v>11190323</v>
      </c>
      <c r="G895" s="44">
        <v>43698</v>
      </c>
      <c r="H895" s="23" t="s">
        <v>2543</v>
      </c>
      <c r="I895" s="23" t="s">
        <v>674</v>
      </c>
      <c r="J895" s="113" t="s">
        <v>675</v>
      </c>
      <c r="K895" s="105">
        <v>195825</v>
      </c>
    </row>
    <row r="896" spans="1:11" ht="45" x14ac:dyDescent="0.3">
      <c r="A896" s="19" t="s">
        <v>2511</v>
      </c>
      <c r="B896" s="29" t="s">
        <v>138</v>
      </c>
      <c r="C896" s="18" t="s">
        <v>108</v>
      </c>
      <c r="D896" s="22" t="s">
        <v>108</v>
      </c>
      <c r="E896" s="24" t="s">
        <v>24</v>
      </c>
      <c r="F896" s="43">
        <v>11190324</v>
      </c>
      <c r="G896" s="44">
        <v>43699</v>
      </c>
      <c r="H896" s="23" t="s">
        <v>676</v>
      </c>
      <c r="I896" s="19" t="s">
        <v>585</v>
      </c>
      <c r="J896" s="49" t="s">
        <v>586</v>
      </c>
      <c r="K896" s="105">
        <v>78784</v>
      </c>
    </row>
    <row r="897" spans="1:11" ht="45" x14ac:dyDescent="0.3">
      <c r="A897" s="19" t="s">
        <v>2511</v>
      </c>
      <c r="B897" s="29" t="s">
        <v>138</v>
      </c>
      <c r="C897" s="18" t="s">
        <v>108</v>
      </c>
      <c r="D897" s="22" t="s">
        <v>108</v>
      </c>
      <c r="E897" s="19" t="s">
        <v>25</v>
      </c>
      <c r="F897" s="43">
        <v>11190063</v>
      </c>
      <c r="G897" s="44">
        <v>43699</v>
      </c>
      <c r="H897" s="23" t="s">
        <v>677</v>
      </c>
      <c r="I897" s="29" t="s">
        <v>656</v>
      </c>
      <c r="J897" s="45" t="s">
        <v>657</v>
      </c>
      <c r="K897" s="105">
        <v>1490870</v>
      </c>
    </row>
    <row r="898" spans="1:11" x14ac:dyDescent="0.3">
      <c r="A898" s="19" t="s">
        <v>2511</v>
      </c>
      <c r="B898" s="24" t="s">
        <v>13</v>
      </c>
      <c r="C898" s="18" t="s">
        <v>108</v>
      </c>
      <c r="D898" s="22" t="s">
        <v>108</v>
      </c>
      <c r="E898" s="24" t="s">
        <v>24</v>
      </c>
      <c r="F898" s="43">
        <v>11190325</v>
      </c>
      <c r="G898" s="44">
        <v>43703</v>
      </c>
      <c r="H898" s="23" t="s">
        <v>678</v>
      </c>
      <c r="I898" s="23" t="s">
        <v>614</v>
      </c>
      <c r="J898" s="113" t="s">
        <v>615</v>
      </c>
      <c r="K898" s="105">
        <v>144585</v>
      </c>
    </row>
    <row r="899" spans="1:11" x14ac:dyDescent="0.3">
      <c r="A899" s="19" t="s">
        <v>2511</v>
      </c>
      <c r="B899" s="24" t="s">
        <v>13</v>
      </c>
      <c r="C899" s="18" t="s">
        <v>108</v>
      </c>
      <c r="D899" s="22" t="s">
        <v>108</v>
      </c>
      <c r="E899" s="19" t="s">
        <v>25</v>
      </c>
      <c r="F899" s="43">
        <v>11190064</v>
      </c>
      <c r="G899" s="44">
        <v>43703</v>
      </c>
      <c r="H899" s="23" t="s">
        <v>679</v>
      </c>
      <c r="I899" s="23" t="s">
        <v>680</v>
      </c>
      <c r="J899" s="113" t="s">
        <v>681</v>
      </c>
      <c r="K899" s="105">
        <v>71400</v>
      </c>
    </row>
    <row r="900" spans="1:11" x14ac:dyDescent="0.3">
      <c r="A900" s="19" t="s">
        <v>2511</v>
      </c>
      <c r="B900" s="24" t="s">
        <v>13</v>
      </c>
      <c r="C900" s="18" t="s">
        <v>108</v>
      </c>
      <c r="D900" s="22" t="s">
        <v>108</v>
      </c>
      <c r="E900" s="24" t="s">
        <v>24</v>
      </c>
      <c r="F900" s="43">
        <v>11190326</v>
      </c>
      <c r="G900" s="44">
        <v>43703</v>
      </c>
      <c r="H900" s="23" t="s">
        <v>682</v>
      </c>
      <c r="I900" s="24" t="s">
        <v>672</v>
      </c>
      <c r="J900" s="97" t="s">
        <v>673</v>
      </c>
      <c r="K900" s="105">
        <v>371280</v>
      </c>
    </row>
    <row r="901" spans="1:11" x14ac:dyDescent="0.3">
      <c r="A901" s="19" t="s">
        <v>2511</v>
      </c>
      <c r="B901" s="29" t="s">
        <v>251</v>
      </c>
      <c r="C901" s="46" t="s">
        <v>1353</v>
      </c>
      <c r="D901" s="56">
        <v>43473</v>
      </c>
      <c r="E901" s="24" t="s">
        <v>24</v>
      </c>
      <c r="F901" s="43">
        <v>11190327</v>
      </c>
      <c r="G901" s="44">
        <v>43704</v>
      </c>
      <c r="H901" s="23" t="s">
        <v>683</v>
      </c>
      <c r="I901" s="23" t="s">
        <v>628</v>
      </c>
      <c r="J901" s="113" t="s">
        <v>477</v>
      </c>
      <c r="K901" s="105">
        <v>73604</v>
      </c>
    </row>
    <row r="902" spans="1:11" ht="45" x14ac:dyDescent="0.3">
      <c r="A902" s="19" t="s">
        <v>2511</v>
      </c>
      <c r="B902" s="29" t="s">
        <v>138</v>
      </c>
      <c r="C902" s="18" t="s">
        <v>108</v>
      </c>
      <c r="D902" s="22" t="s">
        <v>108</v>
      </c>
      <c r="E902" s="24" t="s">
        <v>24</v>
      </c>
      <c r="F902" s="43">
        <v>11190328</v>
      </c>
      <c r="G902" s="44">
        <v>43704</v>
      </c>
      <c r="H902" s="23" t="s">
        <v>684</v>
      </c>
      <c r="I902" s="19" t="s">
        <v>585</v>
      </c>
      <c r="J902" s="49" t="s">
        <v>586</v>
      </c>
      <c r="K902" s="105">
        <v>76014</v>
      </c>
    </row>
    <row r="903" spans="1:11" x14ac:dyDescent="0.3">
      <c r="A903" s="19" t="s">
        <v>2511</v>
      </c>
      <c r="B903" s="29" t="s">
        <v>251</v>
      </c>
      <c r="C903" s="46" t="s">
        <v>1353</v>
      </c>
      <c r="D903" s="56">
        <v>43473</v>
      </c>
      <c r="E903" s="24" t="s">
        <v>24</v>
      </c>
      <c r="F903" s="43">
        <v>11190329</v>
      </c>
      <c r="G903" s="44">
        <v>43704</v>
      </c>
      <c r="H903" s="23" t="s">
        <v>685</v>
      </c>
      <c r="I903" s="23" t="s">
        <v>628</v>
      </c>
      <c r="J903" s="113" t="s">
        <v>477</v>
      </c>
      <c r="K903" s="105">
        <v>189736</v>
      </c>
    </row>
    <row r="904" spans="1:11" x14ac:dyDescent="0.3">
      <c r="A904" s="19" t="s">
        <v>2511</v>
      </c>
      <c r="B904" s="24" t="s">
        <v>13</v>
      </c>
      <c r="C904" s="18" t="s">
        <v>108</v>
      </c>
      <c r="D904" s="22" t="s">
        <v>108</v>
      </c>
      <c r="E904" s="19" t="s">
        <v>25</v>
      </c>
      <c r="F904" s="43">
        <v>11190065</v>
      </c>
      <c r="G904" s="44">
        <v>43705</v>
      </c>
      <c r="H904" s="23" t="s">
        <v>686</v>
      </c>
      <c r="I904" s="23" t="s">
        <v>687</v>
      </c>
      <c r="J904" s="113" t="s">
        <v>688</v>
      </c>
      <c r="K904" s="105">
        <v>1119999</v>
      </c>
    </row>
    <row r="905" spans="1:11" x14ac:dyDescent="0.3">
      <c r="A905" s="19" t="s">
        <v>2511</v>
      </c>
      <c r="B905" s="24" t="s">
        <v>14</v>
      </c>
      <c r="C905" s="18" t="s">
        <v>108</v>
      </c>
      <c r="D905" s="22" t="s">
        <v>108</v>
      </c>
      <c r="E905" s="19" t="s">
        <v>435</v>
      </c>
      <c r="F905" s="43">
        <v>1172147</v>
      </c>
      <c r="G905" s="44">
        <v>43705</v>
      </c>
      <c r="H905" s="29" t="s">
        <v>689</v>
      </c>
      <c r="I905" s="29" t="s">
        <v>608</v>
      </c>
      <c r="J905" s="45" t="s">
        <v>609</v>
      </c>
      <c r="K905" s="105">
        <v>82247</v>
      </c>
    </row>
    <row r="906" spans="1:11" x14ac:dyDescent="0.3">
      <c r="A906" s="19" t="s">
        <v>2511</v>
      </c>
      <c r="B906" s="24" t="s">
        <v>14</v>
      </c>
      <c r="C906" s="18" t="s">
        <v>108</v>
      </c>
      <c r="D906" s="22" t="s">
        <v>108</v>
      </c>
      <c r="E906" s="19" t="s">
        <v>435</v>
      </c>
      <c r="F906" s="43">
        <v>1172148</v>
      </c>
      <c r="G906" s="44">
        <v>43705</v>
      </c>
      <c r="H906" s="29" t="s">
        <v>689</v>
      </c>
      <c r="I906" s="29" t="s">
        <v>608</v>
      </c>
      <c r="J906" s="45" t="s">
        <v>609</v>
      </c>
      <c r="K906" s="105">
        <v>102369</v>
      </c>
    </row>
    <row r="907" spans="1:11" x14ac:dyDescent="0.3">
      <c r="A907" s="19" t="s">
        <v>2511</v>
      </c>
      <c r="B907" s="24" t="s">
        <v>14</v>
      </c>
      <c r="C907" s="18" t="s">
        <v>108</v>
      </c>
      <c r="D907" s="22" t="s">
        <v>108</v>
      </c>
      <c r="E907" s="19" t="s">
        <v>435</v>
      </c>
      <c r="F907" s="43">
        <v>1172295</v>
      </c>
      <c r="G907" s="44">
        <v>43705</v>
      </c>
      <c r="H907" s="29" t="s">
        <v>690</v>
      </c>
      <c r="I907" s="29" t="s">
        <v>608</v>
      </c>
      <c r="J907" s="45" t="s">
        <v>609</v>
      </c>
      <c r="K907" s="105">
        <v>324511</v>
      </c>
    </row>
    <row r="908" spans="1:11" ht="45" x14ac:dyDescent="0.3">
      <c r="A908" s="19" t="s">
        <v>2511</v>
      </c>
      <c r="B908" s="29" t="s">
        <v>138</v>
      </c>
      <c r="C908" s="18" t="s">
        <v>108</v>
      </c>
      <c r="D908" s="22" t="s">
        <v>108</v>
      </c>
      <c r="E908" s="24" t="s">
        <v>24</v>
      </c>
      <c r="F908" s="43">
        <v>11190331</v>
      </c>
      <c r="G908" s="44">
        <v>43706</v>
      </c>
      <c r="H908" s="23" t="s">
        <v>691</v>
      </c>
      <c r="I908" s="19" t="s">
        <v>585</v>
      </c>
      <c r="J908" s="49" t="s">
        <v>586</v>
      </c>
      <c r="K908" s="105">
        <v>260016</v>
      </c>
    </row>
    <row r="909" spans="1:11" x14ac:dyDescent="0.3">
      <c r="A909" s="19" t="s">
        <v>2511</v>
      </c>
      <c r="B909" s="24" t="s">
        <v>13</v>
      </c>
      <c r="C909" s="18" t="s">
        <v>108</v>
      </c>
      <c r="D909" s="22" t="s">
        <v>108</v>
      </c>
      <c r="E909" s="24" t="s">
        <v>24</v>
      </c>
      <c r="F909" s="43">
        <v>11190332</v>
      </c>
      <c r="G909" s="44">
        <v>43706</v>
      </c>
      <c r="H909" s="23" t="s">
        <v>692</v>
      </c>
      <c r="I909" s="23" t="s">
        <v>645</v>
      </c>
      <c r="J909" s="113" t="s">
        <v>646</v>
      </c>
      <c r="K909" s="105">
        <v>234000</v>
      </c>
    </row>
    <row r="910" spans="1:11" x14ac:dyDescent="0.3">
      <c r="A910" s="19" t="s">
        <v>2511</v>
      </c>
      <c r="B910" s="29" t="s">
        <v>107</v>
      </c>
      <c r="C910" s="18" t="s">
        <v>108</v>
      </c>
      <c r="D910" s="22" t="s">
        <v>108</v>
      </c>
      <c r="E910" s="24" t="s">
        <v>24</v>
      </c>
      <c r="F910" s="43">
        <v>11190335</v>
      </c>
      <c r="G910" s="44">
        <v>43706</v>
      </c>
      <c r="H910" s="23" t="s">
        <v>693</v>
      </c>
      <c r="I910" s="19" t="s">
        <v>585</v>
      </c>
      <c r="J910" s="49" t="s">
        <v>586</v>
      </c>
      <c r="K910" s="105">
        <v>201493</v>
      </c>
    </row>
    <row r="911" spans="1:11" x14ac:dyDescent="0.3">
      <c r="A911" s="19" t="s">
        <v>2511</v>
      </c>
      <c r="B911" s="29" t="s">
        <v>107</v>
      </c>
      <c r="C911" s="18" t="s">
        <v>108</v>
      </c>
      <c r="D911" s="22" t="s">
        <v>108</v>
      </c>
      <c r="E911" s="24" t="s">
        <v>24</v>
      </c>
      <c r="F911" s="43">
        <v>11190336</v>
      </c>
      <c r="G911" s="44">
        <v>43706</v>
      </c>
      <c r="H911" s="23" t="s">
        <v>694</v>
      </c>
      <c r="I911" s="19" t="s">
        <v>585</v>
      </c>
      <c r="J911" s="49" t="s">
        <v>586</v>
      </c>
      <c r="K911" s="105">
        <v>242083</v>
      </c>
    </row>
    <row r="912" spans="1:11" x14ac:dyDescent="0.3">
      <c r="A912" s="19" t="s">
        <v>2511</v>
      </c>
      <c r="B912" s="20" t="s">
        <v>154</v>
      </c>
      <c r="C912" s="41" t="s">
        <v>695</v>
      </c>
      <c r="D912" s="42">
        <v>43696</v>
      </c>
      <c r="E912" s="24" t="s">
        <v>24</v>
      </c>
      <c r="F912" s="43">
        <v>11190338</v>
      </c>
      <c r="G912" s="44">
        <v>43706</v>
      </c>
      <c r="H912" s="23" t="s">
        <v>696</v>
      </c>
      <c r="I912" s="23" t="s">
        <v>697</v>
      </c>
      <c r="J912" s="113" t="s">
        <v>698</v>
      </c>
      <c r="K912" s="105">
        <v>2280000</v>
      </c>
    </row>
    <row r="913" spans="1:11" x14ac:dyDescent="0.3">
      <c r="A913" s="19" t="s">
        <v>2511</v>
      </c>
      <c r="B913" s="24" t="s">
        <v>13</v>
      </c>
      <c r="C913" s="18" t="s">
        <v>108</v>
      </c>
      <c r="D913" s="22" t="s">
        <v>108</v>
      </c>
      <c r="E913" s="24" t="s">
        <v>24</v>
      </c>
      <c r="F913" s="43">
        <v>11190339</v>
      </c>
      <c r="G913" s="44">
        <v>43707</v>
      </c>
      <c r="H913" s="23" t="s">
        <v>699</v>
      </c>
      <c r="I913" s="24" t="s">
        <v>700</v>
      </c>
      <c r="J913" s="97" t="s">
        <v>701</v>
      </c>
      <c r="K913" s="105">
        <v>951405</v>
      </c>
    </row>
    <row r="914" spans="1:11" x14ac:dyDescent="0.3">
      <c r="A914" s="19" t="s">
        <v>2511</v>
      </c>
      <c r="B914" s="24" t="s">
        <v>14</v>
      </c>
      <c r="C914" s="18" t="s">
        <v>108</v>
      </c>
      <c r="D914" s="22" t="s">
        <v>108</v>
      </c>
      <c r="E914" s="19" t="s">
        <v>435</v>
      </c>
      <c r="F914" s="43">
        <v>754626</v>
      </c>
      <c r="G914" s="44">
        <v>43708</v>
      </c>
      <c r="H914" s="29" t="s">
        <v>702</v>
      </c>
      <c r="I914" s="29" t="s">
        <v>703</v>
      </c>
      <c r="J914" s="45" t="s">
        <v>21</v>
      </c>
      <c r="K914" s="105">
        <v>123175</v>
      </c>
    </row>
    <row r="915" spans="1:11" x14ac:dyDescent="0.3">
      <c r="A915" s="19" t="s">
        <v>2512</v>
      </c>
      <c r="B915" s="29" t="s">
        <v>107</v>
      </c>
      <c r="C915" s="18" t="s">
        <v>108</v>
      </c>
      <c r="D915" s="22" t="s">
        <v>108</v>
      </c>
      <c r="E915" s="19" t="s">
        <v>25</v>
      </c>
      <c r="F915" s="48">
        <v>12190050</v>
      </c>
      <c r="G915" s="22">
        <v>43683</v>
      </c>
      <c r="H915" s="29" t="s">
        <v>704</v>
      </c>
      <c r="I915" s="29" t="s">
        <v>705</v>
      </c>
      <c r="J915" s="49" t="s">
        <v>706</v>
      </c>
      <c r="K915" s="50">
        <v>98770</v>
      </c>
    </row>
    <row r="916" spans="1:11" x14ac:dyDescent="0.3">
      <c r="A916" s="19" t="s">
        <v>2512</v>
      </c>
      <c r="B916" s="24" t="s">
        <v>13</v>
      </c>
      <c r="C916" s="18" t="s">
        <v>108</v>
      </c>
      <c r="D916" s="22" t="s">
        <v>108</v>
      </c>
      <c r="E916" s="19" t="s">
        <v>25</v>
      </c>
      <c r="F916" s="48">
        <v>12190051</v>
      </c>
      <c r="G916" s="22">
        <v>43686</v>
      </c>
      <c r="H916" s="29" t="s">
        <v>707</v>
      </c>
      <c r="I916" s="29" t="s">
        <v>708</v>
      </c>
      <c r="J916" s="49" t="s">
        <v>709</v>
      </c>
      <c r="K916" s="50">
        <v>79900</v>
      </c>
    </row>
    <row r="917" spans="1:11" x14ac:dyDescent="0.3">
      <c r="A917" s="19" t="s">
        <v>2512</v>
      </c>
      <c r="B917" s="29" t="s">
        <v>107</v>
      </c>
      <c r="C917" s="18" t="s">
        <v>108</v>
      </c>
      <c r="D917" s="22" t="s">
        <v>108</v>
      </c>
      <c r="E917" s="19" t="s">
        <v>25</v>
      </c>
      <c r="F917" s="48">
        <v>12190052</v>
      </c>
      <c r="G917" s="22">
        <v>43689</v>
      </c>
      <c r="H917" s="29" t="s">
        <v>710</v>
      </c>
      <c r="I917" s="29" t="s">
        <v>711</v>
      </c>
      <c r="J917" s="49" t="s">
        <v>712</v>
      </c>
      <c r="K917" s="50">
        <v>23880</v>
      </c>
    </row>
    <row r="918" spans="1:11" x14ac:dyDescent="0.3">
      <c r="A918" s="19" t="s">
        <v>2512</v>
      </c>
      <c r="B918" s="29" t="s">
        <v>107</v>
      </c>
      <c r="C918" s="18" t="s">
        <v>108</v>
      </c>
      <c r="D918" s="22" t="s">
        <v>108</v>
      </c>
      <c r="E918" s="19" t="s">
        <v>25</v>
      </c>
      <c r="F918" s="48">
        <v>12190053</v>
      </c>
      <c r="G918" s="22">
        <v>43689</v>
      </c>
      <c r="H918" s="29" t="s">
        <v>713</v>
      </c>
      <c r="I918" s="29" t="s">
        <v>714</v>
      </c>
      <c r="J918" s="49" t="s">
        <v>715</v>
      </c>
      <c r="K918" s="50">
        <v>88419</v>
      </c>
    </row>
    <row r="919" spans="1:11" x14ac:dyDescent="0.3">
      <c r="A919" s="19" t="s">
        <v>2512</v>
      </c>
      <c r="B919" s="29" t="s">
        <v>107</v>
      </c>
      <c r="C919" s="18" t="s">
        <v>108</v>
      </c>
      <c r="D919" s="22" t="s">
        <v>108</v>
      </c>
      <c r="E919" s="19" t="s">
        <v>25</v>
      </c>
      <c r="F919" s="48">
        <v>12190054</v>
      </c>
      <c r="G919" s="22">
        <v>43690</v>
      </c>
      <c r="H919" s="29" t="s">
        <v>716</v>
      </c>
      <c r="I919" s="29" t="s">
        <v>717</v>
      </c>
      <c r="J919" s="49" t="s">
        <v>718</v>
      </c>
      <c r="K919" s="50">
        <v>2478217</v>
      </c>
    </row>
    <row r="920" spans="1:11" x14ac:dyDescent="0.3">
      <c r="A920" s="19" t="s">
        <v>2512</v>
      </c>
      <c r="B920" s="29" t="s">
        <v>107</v>
      </c>
      <c r="C920" s="18" t="s">
        <v>108</v>
      </c>
      <c r="D920" s="22" t="s">
        <v>108</v>
      </c>
      <c r="E920" s="19" t="s">
        <v>25</v>
      </c>
      <c r="F920" s="48">
        <v>12190055</v>
      </c>
      <c r="G920" s="22">
        <v>43690</v>
      </c>
      <c r="H920" s="29" t="s">
        <v>719</v>
      </c>
      <c r="I920" s="29" t="s">
        <v>717</v>
      </c>
      <c r="J920" s="49" t="s">
        <v>718</v>
      </c>
      <c r="K920" s="50">
        <v>4232979</v>
      </c>
    </row>
    <row r="921" spans="1:11" x14ac:dyDescent="0.3">
      <c r="A921" s="19" t="s">
        <v>2512</v>
      </c>
      <c r="B921" s="24" t="s">
        <v>13</v>
      </c>
      <c r="C921" s="18" t="s">
        <v>108</v>
      </c>
      <c r="D921" s="22" t="s">
        <v>108</v>
      </c>
      <c r="E921" s="19" t="s">
        <v>25</v>
      </c>
      <c r="F921" s="48">
        <v>12190056</v>
      </c>
      <c r="G921" s="22">
        <v>43697</v>
      </c>
      <c r="H921" s="29" t="s">
        <v>720</v>
      </c>
      <c r="I921" s="29" t="s">
        <v>721</v>
      </c>
      <c r="J921" s="49" t="s">
        <v>722</v>
      </c>
      <c r="K921" s="50">
        <v>737015</v>
      </c>
    </row>
    <row r="922" spans="1:11" x14ac:dyDescent="0.3">
      <c r="A922" s="19" t="s">
        <v>2512</v>
      </c>
      <c r="B922" s="29" t="s">
        <v>107</v>
      </c>
      <c r="C922" s="18" t="s">
        <v>108</v>
      </c>
      <c r="D922" s="22" t="s">
        <v>108</v>
      </c>
      <c r="E922" s="19" t="s">
        <v>25</v>
      </c>
      <c r="F922" s="48">
        <v>12190057</v>
      </c>
      <c r="G922" s="22">
        <v>43698</v>
      </c>
      <c r="H922" s="29" t="s">
        <v>723</v>
      </c>
      <c r="I922" s="29" t="s">
        <v>711</v>
      </c>
      <c r="J922" s="49" t="s">
        <v>712</v>
      </c>
      <c r="K922" s="50">
        <v>42626</v>
      </c>
    </row>
    <row r="923" spans="1:11" x14ac:dyDescent="0.3">
      <c r="A923" s="19" t="s">
        <v>2512</v>
      </c>
      <c r="B923" s="29" t="s">
        <v>107</v>
      </c>
      <c r="C923" s="18" t="s">
        <v>108</v>
      </c>
      <c r="D923" s="22" t="s">
        <v>108</v>
      </c>
      <c r="E923" s="19" t="s">
        <v>25</v>
      </c>
      <c r="F923" s="48">
        <v>12190059</v>
      </c>
      <c r="G923" s="22">
        <v>43683</v>
      </c>
      <c r="H923" s="29" t="s">
        <v>724</v>
      </c>
      <c r="I923" s="29" t="s">
        <v>705</v>
      </c>
      <c r="J923" s="49" t="s">
        <v>706</v>
      </c>
      <c r="K923" s="50">
        <v>166600</v>
      </c>
    </row>
    <row r="924" spans="1:11" x14ac:dyDescent="0.3">
      <c r="A924" s="19" t="s">
        <v>2512</v>
      </c>
      <c r="B924" s="29" t="s">
        <v>107</v>
      </c>
      <c r="C924" s="18" t="s">
        <v>108</v>
      </c>
      <c r="D924" s="22" t="s">
        <v>108</v>
      </c>
      <c r="E924" s="19" t="s">
        <v>25</v>
      </c>
      <c r="F924" s="48">
        <v>12190060</v>
      </c>
      <c r="G924" s="22">
        <v>43706</v>
      </c>
      <c r="H924" s="29" t="s">
        <v>725</v>
      </c>
      <c r="I924" s="29" t="s">
        <v>726</v>
      </c>
      <c r="J924" s="49" t="s">
        <v>727</v>
      </c>
      <c r="K924" s="50">
        <v>77648</v>
      </c>
    </row>
    <row r="925" spans="1:11" ht="45" x14ac:dyDescent="0.3">
      <c r="A925" s="19" t="s">
        <v>2512</v>
      </c>
      <c r="B925" s="29" t="s">
        <v>138</v>
      </c>
      <c r="C925" s="18" t="s">
        <v>108</v>
      </c>
      <c r="D925" s="22" t="s">
        <v>108</v>
      </c>
      <c r="E925" s="24" t="s">
        <v>24</v>
      </c>
      <c r="F925" s="52">
        <v>12190257</v>
      </c>
      <c r="G925" s="22">
        <v>43678</v>
      </c>
      <c r="H925" s="51" t="s">
        <v>728</v>
      </c>
      <c r="I925" s="29" t="s">
        <v>585</v>
      </c>
      <c r="J925" s="49" t="s">
        <v>586</v>
      </c>
      <c r="K925" s="50">
        <v>193162</v>
      </c>
    </row>
    <row r="926" spans="1:11" ht="45" x14ac:dyDescent="0.3">
      <c r="A926" s="19" t="s">
        <v>2512</v>
      </c>
      <c r="B926" s="29" t="s">
        <v>138</v>
      </c>
      <c r="C926" s="18" t="s">
        <v>108</v>
      </c>
      <c r="D926" s="22" t="s">
        <v>108</v>
      </c>
      <c r="E926" s="24" t="s">
        <v>24</v>
      </c>
      <c r="F926" s="52">
        <v>12190258</v>
      </c>
      <c r="G926" s="22">
        <v>43678</v>
      </c>
      <c r="H926" s="51" t="s">
        <v>729</v>
      </c>
      <c r="I926" s="29" t="s">
        <v>585</v>
      </c>
      <c r="J926" s="49" t="s">
        <v>586</v>
      </c>
      <c r="K926" s="50">
        <v>28000</v>
      </c>
    </row>
    <row r="927" spans="1:11" x14ac:dyDescent="0.3">
      <c r="A927" s="19" t="s">
        <v>2512</v>
      </c>
      <c r="B927" s="29" t="s">
        <v>107</v>
      </c>
      <c r="C927" s="18" t="s">
        <v>108</v>
      </c>
      <c r="D927" s="22" t="s">
        <v>108</v>
      </c>
      <c r="E927" s="24" t="s">
        <v>24</v>
      </c>
      <c r="F927" s="52">
        <v>12190259</v>
      </c>
      <c r="G927" s="22">
        <v>43678</v>
      </c>
      <c r="H927" s="51" t="s">
        <v>730</v>
      </c>
      <c r="I927" s="29" t="s">
        <v>731</v>
      </c>
      <c r="J927" s="49" t="s">
        <v>732</v>
      </c>
      <c r="K927" s="50">
        <v>75613</v>
      </c>
    </row>
    <row r="928" spans="1:11" x14ac:dyDescent="0.3">
      <c r="A928" s="19" t="s">
        <v>2512</v>
      </c>
      <c r="B928" s="29" t="s">
        <v>107</v>
      </c>
      <c r="C928" s="18" t="s">
        <v>108</v>
      </c>
      <c r="D928" s="22" t="s">
        <v>108</v>
      </c>
      <c r="E928" s="24" t="s">
        <v>24</v>
      </c>
      <c r="F928" s="52">
        <v>12190260</v>
      </c>
      <c r="G928" s="22">
        <v>43679</v>
      </c>
      <c r="H928" s="51" t="s">
        <v>730</v>
      </c>
      <c r="I928" s="29" t="s">
        <v>733</v>
      </c>
      <c r="J928" s="49" t="s">
        <v>734</v>
      </c>
      <c r="K928" s="50">
        <v>51408</v>
      </c>
    </row>
    <row r="929" spans="1:11" ht="45" x14ac:dyDescent="0.3">
      <c r="A929" s="19" t="s">
        <v>2512</v>
      </c>
      <c r="B929" s="29" t="s">
        <v>138</v>
      </c>
      <c r="C929" s="18" t="s">
        <v>108</v>
      </c>
      <c r="D929" s="22" t="s">
        <v>108</v>
      </c>
      <c r="E929" s="24" t="s">
        <v>24</v>
      </c>
      <c r="F929" s="52">
        <v>12190261</v>
      </c>
      <c r="G929" s="22">
        <v>43682</v>
      </c>
      <c r="H929" s="51" t="s">
        <v>735</v>
      </c>
      <c r="I929" s="29" t="s">
        <v>733</v>
      </c>
      <c r="J929" s="49" t="s">
        <v>734</v>
      </c>
      <c r="K929" s="50">
        <v>54950</v>
      </c>
    </row>
    <row r="930" spans="1:11" ht="45" x14ac:dyDescent="0.3">
      <c r="A930" s="19" t="s">
        <v>2512</v>
      </c>
      <c r="B930" s="29" t="s">
        <v>138</v>
      </c>
      <c r="C930" s="18" t="s">
        <v>108</v>
      </c>
      <c r="D930" s="22" t="s">
        <v>108</v>
      </c>
      <c r="E930" s="24" t="s">
        <v>24</v>
      </c>
      <c r="F930" s="52">
        <v>12190262</v>
      </c>
      <c r="G930" s="22">
        <v>43682</v>
      </c>
      <c r="H930" s="51" t="s">
        <v>735</v>
      </c>
      <c r="I930" s="29" t="s">
        <v>731</v>
      </c>
      <c r="J930" s="49" t="s">
        <v>732</v>
      </c>
      <c r="K930" s="50">
        <v>15000</v>
      </c>
    </row>
    <row r="931" spans="1:11" x14ac:dyDescent="0.3">
      <c r="A931" s="19" t="s">
        <v>2512</v>
      </c>
      <c r="B931" s="29" t="s">
        <v>251</v>
      </c>
      <c r="C931" s="47" t="s">
        <v>736</v>
      </c>
      <c r="D931" s="53">
        <v>43385</v>
      </c>
      <c r="E931" s="24" t="s">
        <v>24</v>
      </c>
      <c r="F931" s="52">
        <v>12190263</v>
      </c>
      <c r="G931" s="22">
        <v>43682</v>
      </c>
      <c r="H931" s="51" t="s">
        <v>737</v>
      </c>
      <c r="I931" s="29" t="s">
        <v>738</v>
      </c>
      <c r="J931" s="49" t="s">
        <v>739</v>
      </c>
      <c r="K931" s="50">
        <v>167721</v>
      </c>
    </row>
    <row r="932" spans="1:11" ht="45" x14ac:dyDescent="0.3">
      <c r="A932" s="19" t="s">
        <v>2512</v>
      </c>
      <c r="B932" s="29" t="s">
        <v>138</v>
      </c>
      <c r="C932" s="18" t="s">
        <v>108</v>
      </c>
      <c r="D932" s="22" t="s">
        <v>108</v>
      </c>
      <c r="E932" s="24" t="s">
        <v>24</v>
      </c>
      <c r="F932" s="52">
        <v>12190264</v>
      </c>
      <c r="G932" s="22">
        <v>43682</v>
      </c>
      <c r="H932" s="51" t="s">
        <v>740</v>
      </c>
      <c r="I932" s="29" t="s">
        <v>585</v>
      </c>
      <c r="J932" s="49" t="s">
        <v>586</v>
      </c>
      <c r="K932" s="50">
        <v>107398</v>
      </c>
    </row>
    <row r="933" spans="1:11" ht="45" x14ac:dyDescent="0.3">
      <c r="A933" s="19" t="s">
        <v>2512</v>
      </c>
      <c r="B933" s="29" t="s">
        <v>138</v>
      </c>
      <c r="C933" s="18" t="s">
        <v>108</v>
      </c>
      <c r="D933" s="22" t="s">
        <v>108</v>
      </c>
      <c r="E933" s="24" t="s">
        <v>24</v>
      </c>
      <c r="F933" s="52">
        <v>12190265</v>
      </c>
      <c r="G933" s="22">
        <v>43682</v>
      </c>
      <c r="H933" s="51" t="s">
        <v>741</v>
      </c>
      <c r="I933" s="29" t="s">
        <v>742</v>
      </c>
      <c r="J933" s="49" t="s">
        <v>743</v>
      </c>
      <c r="K933" s="50">
        <v>64442</v>
      </c>
    </row>
    <row r="934" spans="1:11" ht="45" x14ac:dyDescent="0.3">
      <c r="A934" s="19" t="s">
        <v>2512</v>
      </c>
      <c r="B934" s="29" t="s">
        <v>138</v>
      </c>
      <c r="C934" s="18" t="s">
        <v>108</v>
      </c>
      <c r="D934" s="22" t="s">
        <v>108</v>
      </c>
      <c r="E934" s="24" t="s">
        <v>24</v>
      </c>
      <c r="F934" s="52">
        <v>12190266</v>
      </c>
      <c r="G934" s="22">
        <v>43684</v>
      </c>
      <c r="H934" s="51" t="s">
        <v>744</v>
      </c>
      <c r="I934" s="29" t="s">
        <v>585</v>
      </c>
      <c r="J934" s="49" t="s">
        <v>586</v>
      </c>
      <c r="K934" s="50">
        <v>41500</v>
      </c>
    </row>
    <row r="935" spans="1:11" ht="45" x14ac:dyDescent="0.3">
      <c r="A935" s="19" t="s">
        <v>2512</v>
      </c>
      <c r="B935" s="29" t="s">
        <v>138</v>
      </c>
      <c r="C935" s="18" t="s">
        <v>108</v>
      </c>
      <c r="D935" s="22" t="s">
        <v>108</v>
      </c>
      <c r="E935" s="24" t="s">
        <v>24</v>
      </c>
      <c r="F935" s="52">
        <v>12190267</v>
      </c>
      <c r="G935" s="22">
        <v>43684</v>
      </c>
      <c r="H935" s="51" t="s">
        <v>745</v>
      </c>
      <c r="I935" s="29" t="s">
        <v>746</v>
      </c>
      <c r="J935" s="49" t="s">
        <v>747</v>
      </c>
      <c r="K935" s="50">
        <v>6800</v>
      </c>
    </row>
    <row r="936" spans="1:11" ht="45" x14ac:dyDescent="0.3">
      <c r="A936" s="19" t="s">
        <v>2512</v>
      </c>
      <c r="B936" s="29" t="s">
        <v>138</v>
      </c>
      <c r="C936" s="18" t="s">
        <v>108</v>
      </c>
      <c r="D936" s="22" t="s">
        <v>108</v>
      </c>
      <c r="E936" s="24" t="s">
        <v>24</v>
      </c>
      <c r="F936" s="52">
        <v>12190268</v>
      </c>
      <c r="G936" s="22">
        <v>43684</v>
      </c>
      <c r="H936" s="51" t="s">
        <v>748</v>
      </c>
      <c r="I936" s="29" t="s">
        <v>746</v>
      </c>
      <c r="J936" s="49" t="s">
        <v>747</v>
      </c>
      <c r="K936" s="50">
        <v>6800</v>
      </c>
    </row>
    <row r="937" spans="1:11" ht="45" x14ac:dyDescent="0.3">
      <c r="A937" s="19" t="s">
        <v>2512</v>
      </c>
      <c r="B937" s="29" t="s">
        <v>138</v>
      </c>
      <c r="C937" s="18" t="s">
        <v>108</v>
      </c>
      <c r="D937" s="22" t="s">
        <v>108</v>
      </c>
      <c r="E937" s="24" t="s">
        <v>24</v>
      </c>
      <c r="F937" s="52">
        <v>12190269</v>
      </c>
      <c r="G937" s="22">
        <v>43685</v>
      </c>
      <c r="H937" s="51" t="s">
        <v>749</v>
      </c>
      <c r="I937" s="29" t="s">
        <v>742</v>
      </c>
      <c r="J937" s="49" t="s">
        <v>743</v>
      </c>
      <c r="K937" s="50">
        <v>11297</v>
      </c>
    </row>
    <row r="938" spans="1:11" ht="30" x14ac:dyDescent="0.3">
      <c r="A938" s="19" t="s">
        <v>2512</v>
      </c>
      <c r="B938" s="29" t="s">
        <v>107</v>
      </c>
      <c r="C938" s="18" t="s">
        <v>108</v>
      </c>
      <c r="D938" s="22" t="s">
        <v>108</v>
      </c>
      <c r="E938" s="24" t="s">
        <v>24</v>
      </c>
      <c r="F938" s="52">
        <v>12190270</v>
      </c>
      <c r="G938" s="22">
        <v>43685</v>
      </c>
      <c r="H938" s="51" t="s">
        <v>750</v>
      </c>
      <c r="I938" s="29" t="s">
        <v>733</v>
      </c>
      <c r="J938" s="49" t="s">
        <v>734</v>
      </c>
      <c r="K938" s="50">
        <v>82253</v>
      </c>
    </row>
    <row r="939" spans="1:11" ht="45" x14ac:dyDescent="0.3">
      <c r="A939" s="19" t="s">
        <v>2512</v>
      </c>
      <c r="B939" s="29" t="s">
        <v>138</v>
      </c>
      <c r="C939" s="18" t="s">
        <v>108</v>
      </c>
      <c r="D939" s="22" t="s">
        <v>108</v>
      </c>
      <c r="E939" s="24" t="s">
        <v>24</v>
      </c>
      <c r="F939" s="52">
        <v>12190272</v>
      </c>
      <c r="G939" s="22">
        <v>43686</v>
      </c>
      <c r="H939" s="51" t="s">
        <v>751</v>
      </c>
      <c r="I939" s="29" t="s">
        <v>752</v>
      </c>
      <c r="J939" s="49" t="s">
        <v>753</v>
      </c>
      <c r="K939" s="50">
        <v>130654</v>
      </c>
    </row>
    <row r="940" spans="1:11" ht="45" x14ac:dyDescent="0.3">
      <c r="A940" s="19" t="s">
        <v>2512</v>
      </c>
      <c r="B940" s="29" t="s">
        <v>138</v>
      </c>
      <c r="C940" s="18" t="s">
        <v>108</v>
      </c>
      <c r="D940" s="22" t="s">
        <v>108</v>
      </c>
      <c r="E940" s="24" t="s">
        <v>24</v>
      </c>
      <c r="F940" s="52">
        <v>12170273</v>
      </c>
      <c r="G940" s="22">
        <v>43686</v>
      </c>
      <c r="H940" s="51" t="s">
        <v>754</v>
      </c>
      <c r="I940" s="29" t="s">
        <v>585</v>
      </c>
      <c r="J940" s="49" t="s">
        <v>586</v>
      </c>
      <c r="K940" s="50">
        <v>131968</v>
      </c>
    </row>
    <row r="941" spans="1:11" ht="45" x14ac:dyDescent="0.3">
      <c r="A941" s="19" t="s">
        <v>2512</v>
      </c>
      <c r="B941" s="29" t="s">
        <v>138</v>
      </c>
      <c r="C941" s="18" t="s">
        <v>108</v>
      </c>
      <c r="D941" s="22" t="s">
        <v>108</v>
      </c>
      <c r="E941" s="24" t="s">
        <v>24</v>
      </c>
      <c r="F941" s="52">
        <v>12190274</v>
      </c>
      <c r="G941" s="22">
        <v>43689</v>
      </c>
      <c r="H941" s="51" t="s">
        <v>755</v>
      </c>
      <c r="I941" s="29" t="s">
        <v>746</v>
      </c>
      <c r="J941" s="49" t="s">
        <v>747</v>
      </c>
      <c r="K941" s="50">
        <v>6800</v>
      </c>
    </row>
    <row r="942" spans="1:11" ht="45" x14ac:dyDescent="0.3">
      <c r="A942" s="19" t="s">
        <v>2512</v>
      </c>
      <c r="B942" s="29" t="s">
        <v>138</v>
      </c>
      <c r="C942" s="18" t="s">
        <v>108</v>
      </c>
      <c r="D942" s="22" t="s">
        <v>108</v>
      </c>
      <c r="E942" s="24" t="s">
        <v>24</v>
      </c>
      <c r="F942" s="52">
        <v>12190275</v>
      </c>
      <c r="G942" s="22">
        <v>43689</v>
      </c>
      <c r="H942" s="51" t="s">
        <v>756</v>
      </c>
      <c r="I942" s="29" t="s">
        <v>746</v>
      </c>
      <c r="J942" s="49" t="s">
        <v>747</v>
      </c>
      <c r="K942" s="50">
        <v>6800</v>
      </c>
    </row>
    <row r="943" spans="1:11" x14ac:dyDescent="0.3">
      <c r="A943" s="19" t="s">
        <v>2512</v>
      </c>
      <c r="B943" s="29" t="s">
        <v>251</v>
      </c>
      <c r="C943" s="47" t="s">
        <v>736</v>
      </c>
      <c r="D943" s="53">
        <v>43385</v>
      </c>
      <c r="E943" s="24" t="s">
        <v>24</v>
      </c>
      <c r="F943" s="52">
        <v>12190276</v>
      </c>
      <c r="G943" s="22">
        <v>43689</v>
      </c>
      <c r="H943" s="51" t="s">
        <v>757</v>
      </c>
      <c r="I943" s="29" t="s">
        <v>738</v>
      </c>
      <c r="J943" s="49" t="s">
        <v>739</v>
      </c>
      <c r="K943" s="50">
        <v>167753</v>
      </c>
    </row>
    <row r="944" spans="1:11" ht="45" x14ac:dyDescent="0.3">
      <c r="A944" s="19" t="s">
        <v>2512</v>
      </c>
      <c r="B944" s="29" t="s">
        <v>138</v>
      </c>
      <c r="C944" s="18" t="s">
        <v>108</v>
      </c>
      <c r="D944" s="22" t="s">
        <v>108</v>
      </c>
      <c r="E944" s="24" t="s">
        <v>24</v>
      </c>
      <c r="F944" s="52">
        <v>12190277</v>
      </c>
      <c r="G944" s="22">
        <v>43689</v>
      </c>
      <c r="H944" s="51" t="s">
        <v>758</v>
      </c>
      <c r="I944" s="29" t="s">
        <v>742</v>
      </c>
      <c r="J944" s="49" t="s">
        <v>743</v>
      </c>
      <c r="K944" s="50">
        <v>193326</v>
      </c>
    </row>
    <row r="945" spans="1:11" x14ac:dyDescent="0.3">
      <c r="A945" s="19" t="s">
        <v>2512</v>
      </c>
      <c r="B945" s="29" t="s">
        <v>251</v>
      </c>
      <c r="C945" s="47" t="s">
        <v>736</v>
      </c>
      <c r="D945" s="53">
        <v>43385</v>
      </c>
      <c r="E945" s="24" t="s">
        <v>24</v>
      </c>
      <c r="F945" s="52">
        <v>12190278</v>
      </c>
      <c r="G945" s="22">
        <v>43690</v>
      </c>
      <c r="H945" s="51" t="s">
        <v>759</v>
      </c>
      <c r="I945" s="29" t="s">
        <v>738</v>
      </c>
      <c r="J945" s="49" t="s">
        <v>739</v>
      </c>
      <c r="K945" s="50">
        <v>167764</v>
      </c>
    </row>
    <row r="946" spans="1:11" ht="45" x14ac:dyDescent="0.3">
      <c r="A946" s="19" t="s">
        <v>2512</v>
      </c>
      <c r="B946" s="29" t="s">
        <v>138</v>
      </c>
      <c r="C946" s="18" t="s">
        <v>108</v>
      </c>
      <c r="D946" s="22" t="s">
        <v>108</v>
      </c>
      <c r="E946" s="24" t="s">
        <v>24</v>
      </c>
      <c r="F946" s="52">
        <v>12190279</v>
      </c>
      <c r="G946" s="22">
        <v>43690</v>
      </c>
      <c r="H946" s="51" t="s">
        <v>760</v>
      </c>
      <c r="I946" s="29" t="s">
        <v>585</v>
      </c>
      <c r="J946" s="49" t="s">
        <v>586</v>
      </c>
      <c r="K946" s="50">
        <v>62484</v>
      </c>
    </row>
    <row r="947" spans="1:11" x14ac:dyDescent="0.3">
      <c r="A947" s="19" t="s">
        <v>2512</v>
      </c>
      <c r="B947" s="29" t="s">
        <v>251</v>
      </c>
      <c r="C947" s="47" t="s">
        <v>736</v>
      </c>
      <c r="D947" s="53">
        <v>43385</v>
      </c>
      <c r="E947" s="24" t="s">
        <v>24</v>
      </c>
      <c r="F947" s="52">
        <v>12190280</v>
      </c>
      <c r="G947" s="22">
        <v>43691</v>
      </c>
      <c r="H947" s="51" t="s">
        <v>761</v>
      </c>
      <c r="I947" s="29" t="s">
        <v>738</v>
      </c>
      <c r="J947" s="49" t="s">
        <v>739</v>
      </c>
      <c r="K947" s="50">
        <v>167775</v>
      </c>
    </row>
    <row r="948" spans="1:11" ht="45" x14ac:dyDescent="0.3">
      <c r="A948" s="19" t="s">
        <v>2512</v>
      </c>
      <c r="B948" s="29" t="s">
        <v>138</v>
      </c>
      <c r="C948" s="18" t="s">
        <v>108</v>
      </c>
      <c r="D948" s="22" t="s">
        <v>108</v>
      </c>
      <c r="E948" s="24" t="s">
        <v>24</v>
      </c>
      <c r="F948" s="52">
        <v>12190281</v>
      </c>
      <c r="G948" s="22">
        <v>43691</v>
      </c>
      <c r="H948" s="51" t="s">
        <v>762</v>
      </c>
      <c r="I948" s="29" t="s">
        <v>763</v>
      </c>
      <c r="J948" s="49" t="s">
        <v>764</v>
      </c>
      <c r="K948" s="50">
        <v>14800</v>
      </c>
    </row>
    <row r="949" spans="1:11" ht="45" x14ac:dyDescent="0.3">
      <c r="A949" s="19" t="s">
        <v>2512</v>
      </c>
      <c r="B949" s="29" t="s">
        <v>138</v>
      </c>
      <c r="C949" s="18" t="s">
        <v>108</v>
      </c>
      <c r="D949" s="22" t="s">
        <v>108</v>
      </c>
      <c r="E949" s="24" t="s">
        <v>24</v>
      </c>
      <c r="F949" s="52">
        <v>12190282</v>
      </c>
      <c r="G949" s="22">
        <v>43691</v>
      </c>
      <c r="H949" s="51" t="s">
        <v>765</v>
      </c>
      <c r="I949" s="29" t="s">
        <v>585</v>
      </c>
      <c r="J949" s="49" t="s">
        <v>586</v>
      </c>
      <c r="K949" s="50">
        <v>256332</v>
      </c>
    </row>
    <row r="950" spans="1:11" ht="45" x14ac:dyDescent="0.3">
      <c r="A950" s="19" t="s">
        <v>2512</v>
      </c>
      <c r="B950" s="29" t="s">
        <v>138</v>
      </c>
      <c r="C950" s="18" t="s">
        <v>108</v>
      </c>
      <c r="D950" s="22" t="s">
        <v>108</v>
      </c>
      <c r="E950" s="24" t="s">
        <v>24</v>
      </c>
      <c r="F950" s="52">
        <v>12190283</v>
      </c>
      <c r="G950" s="22">
        <v>43691</v>
      </c>
      <c r="H950" s="51" t="s">
        <v>766</v>
      </c>
      <c r="I950" s="29" t="s">
        <v>752</v>
      </c>
      <c r="J950" s="49" t="s">
        <v>753</v>
      </c>
      <c r="K950" s="50">
        <v>51654</v>
      </c>
    </row>
    <row r="951" spans="1:11" ht="45" x14ac:dyDescent="0.3">
      <c r="A951" s="19" t="s">
        <v>2512</v>
      </c>
      <c r="B951" s="29" t="s">
        <v>138</v>
      </c>
      <c r="C951" s="18" t="s">
        <v>108</v>
      </c>
      <c r="D951" s="22" t="s">
        <v>108</v>
      </c>
      <c r="E951" s="24" t="s">
        <v>24</v>
      </c>
      <c r="F951" s="52">
        <v>12190284</v>
      </c>
      <c r="G951" s="22">
        <v>43691</v>
      </c>
      <c r="H951" s="51" t="s">
        <v>767</v>
      </c>
      <c r="I951" s="29" t="s">
        <v>742</v>
      </c>
      <c r="J951" s="49" t="s">
        <v>743</v>
      </c>
      <c r="K951" s="50">
        <v>64442</v>
      </c>
    </row>
    <row r="952" spans="1:11" ht="45" x14ac:dyDescent="0.3">
      <c r="A952" s="19" t="s">
        <v>2512</v>
      </c>
      <c r="B952" s="29" t="s">
        <v>138</v>
      </c>
      <c r="C952" s="18" t="s">
        <v>108</v>
      </c>
      <c r="D952" s="22" t="s">
        <v>108</v>
      </c>
      <c r="E952" s="24" t="s">
        <v>24</v>
      </c>
      <c r="F952" s="52">
        <v>12190285</v>
      </c>
      <c r="G952" s="22">
        <v>43696</v>
      </c>
      <c r="H952" s="51" t="s">
        <v>768</v>
      </c>
      <c r="I952" s="29" t="s">
        <v>585</v>
      </c>
      <c r="J952" s="49" t="s">
        <v>586</v>
      </c>
      <c r="K952" s="50">
        <v>153908</v>
      </c>
    </row>
    <row r="953" spans="1:11" x14ac:dyDescent="0.3">
      <c r="A953" s="19" t="s">
        <v>2512</v>
      </c>
      <c r="B953" s="24" t="s">
        <v>13</v>
      </c>
      <c r="C953" s="18" t="s">
        <v>108</v>
      </c>
      <c r="D953" s="22" t="s">
        <v>108</v>
      </c>
      <c r="E953" s="24" t="s">
        <v>24</v>
      </c>
      <c r="F953" s="52">
        <v>12190286</v>
      </c>
      <c r="G953" s="22">
        <v>43697</v>
      </c>
      <c r="H953" s="51" t="s">
        <v>769</v>
      </c>
      <c r="I953" s="29" t="s">
        <v>770</v>
      </c>
      <c r="J953" s="49" t="s">
        <v>771</v>
      </c>
      <c r="K953" s="50">
        <v>30000</v>
      </c>
    </row>
    <row r="954" spans="1:11" ht="45" x14ac:dyDescent="0.3">
      <c r="A954" s="19" t="s">
        <v>2512</v>
      </c>
      <c r="B954" s="29" t="s">
        <v>138</v>
      </c>
      <c r="C954" s="18" t="s">
        <v>108</v>
      </c>
      <c r="D954" s="22" t="s">
        <v>108</v>
      </c>
      <c r="E954" s="24" t="s">
        <v>24</v>
      </c>
      <c r="F954" s="52">
        <v>12190287</v>
      </c>
      <c r="G954" s="22">
        <v>43697</v>
      </c>
      <c r="H954" s="51" t="s">
        <v>772</v>
      </c>
      <c r="I954" s="29" t="s">
        <v>752</v>
      </c>
      <c r="J954" s="49" t="s">
        <v>753</v>
      </c>
      <c r="K954" s="50">
        <v>104308</v>
      </c>
    </row>
    <row r="955" spans="1:11" ht="45" x14ac:dyDescent="0.3">
      <c r="A955" s="19" t="s">
        <v>2512</v>
      </c>
      <c r="B955" s="29" t="s">
        <v>138</v>
      </c>
      <c r="C955" s="18" t="s">
        <v>108</v>
      </c>
      <c r="D955" s="22" t="s">
        <v>108</v>
      </c>
      <c r="E955" s="24" t="s">
        <v>24</v>
      </c>
      <c r="F955" s="52">
        <v>12190288</v>
      </c>
      <c r="G955" s="22">
        <v>43697</v>
      </c>
      <c r="H955" s="51" t="s">
        <v>773</v>
      </c>
      <c r="I955" s="29" t="s">
        <v>742</v>
      </c>
      <c r="J955" s="49" t="s">
        <v>743</v>
      </c>
      <c r="K955" s="50">
        <v>1200</v>
      </c>
    </row>
    <row r="956" spans="1:11" x14ac:dyDescent="0.3">
      <c r="A956" s="19" t="s">
        <v>2512</v>
      </c>
      <c r="B956" s="29" t="s">
        <v>251</v>
      </c>
      <c r="C956" s="47" t="s">
        <v>736</v>
      </c>
      <c r="D956" s="53">
        <v>43385</v>
      </c>
      <c r="E956" s="24" t="s">
        <v>24</v>
      </c>
      <c r="F956" s="52">
        <v>12190289</v>
      </c>
      <c r="G956" s="22">
        <v>43697</v>
      </c>
      <c r="H956" s="51" t="s">
        <v>774</v>
      </c>
      <c r="I956" s="29" t="s">
        <v>738</v>
      </c>
      <c r="J956" s="49" t="s">
        <v>739</v>
      </c>
      <c r="K956" s="50">
        <v>167840</v>
      </c>
    </row>
    <row r="957" spans="1:11" ht="45" x14ac:dyDescent="0.3">
      <c r="A957" s="19" t="s">
        <v>2512</v>
      </c>
      <c r="B957" s="29" t="s">
        <v>138</v>
      </c>
      <c r="C957" s="18" t="s">
        <v>108</v>
      </c>
      <c r="D957" s="22" t="s">
        <v>108</v>
      </c>
      <c r="E957" s="24" t="s">
        <v>24</v>
      </c>
      <c r="F957" s="52">
        <v>12190290</v>
      </c>
      <c r="G957" s="22">
        <v>43698</v>
      </c>
      <c r="H957" s="51" t="s">
        <v>775</v>
      </c>
      <c r="I957" s="29" t="s">
        <v>585</v>
      </c>
      <c r="J957" s="49" t="s">
        <v>586</v>
      </c>
      <c r="K957" s="50">
        <v>148068</v>
      </c>
    </row>
    <row r="958" spans="1:11" ht="45" x14ac:dyDescent="0.3">
      <c r="A958" s="19" t="s">
        <v>2512</v>
      </c>
      <c r="B958" s="29" t="s">
        <v>138</v>
      </c>
      <c r="C958" s="18" t="s">
        <v>108</v>
      </c>
      <c r="D958" s="22" t="s">
        <v>108</v>
      </c>
      <c r="E958" s="24" t="s">
        <v>24</v>
      </c>
      <c r="F958" s="52">
        <v>12190058</v>
      </c>
      <c r="G958" s="22">
        <v>43698</v>
      </c>
      <c r="H958" s="51" t="s">
        <v>776</v>
      </c>
      <c r="I958" s="29" t="s">
        <v>746</v>
      </c>
      <c r="J958" s="49" t="s">
        <v>747</v>
      </c>
      <c r="K958" s="50">
        <v>6800</v>
      </c>
    </row>
    <row r="959" spans="1:11" ht="45" x14ac:dyDescent="0.3">
      <c r="A959" s="19" t="s">
        <v>2512</v>
      </c>
      <c r="B959" s="29" t="s">
        <v>138</v>
      </c>
      <c r="C959" s="18" t="s">
        <v>108</v>
      </c>
      <c r="D959" s="22" t="s">
        <v>108</v>
      </c>
      <c r="E959" s="24" t="s">
        <v>24</v>
      </c>
      <c r="F959" s="52">
        <v>12190291</v>
      </c>
      <c r="G959" s="22">
        <v>43699</v>
      </c>
      <c r="H959" s="51" t="s">
        <v>777</v>
      </c>
      <c r="I959" s="29" t="s">
        <v>742</v>
      </c>
      <c r="J959" s="49" t="s">
        <v>743</v>
      </c>
      <c r="K959" s="50">
        <v>31000</v>
      </c>
    </row>
    <row r="960" spans="1:11" ht="45" x14ac:dyDescent="0.3">
      <c r="A960" s="19" t="s">
        <v>2512</v>
      </c>
      <c r="B960" s="29" t="s">
        <v>138</v>
      </c>
      <c r="C960" s="18" t="s">
        <v>108</v>
      </c>
      <c r="D960" s="22" t="s">
        <v>108</v>
      </c>
      <c r="E960" s="24" t="s">
        <v>24</v>
      </c>
      <c r="F960" s="52">
        <v>12190292</v>
      </c>
      <c r="G960" s="22">
        <v>43699</v>
      </c>
      <c r="H960" s="51" t="s">
        <v>778</v>
      </c>
      <c r="I960" s="29" t="s">
        <v>752</v>
      </c>
      <c r="J960" s="49" t="s">
        <v>753</v>
      </c>
      <c r="K960" s="50">
        <v>76654</v>
      </c>
    </row>
    <row r="961" spans="1:11" ht="45" x14ac:dyDescent="0.3">
      <c r="A961" s="19" t="s">
        <v>2512</v>
      </c>
      <c r="B961" s="29" t="s">
        <v>138</v>
      </c>
      <c r="C961" s="18" t="s">
        <v>108</v>
      </c>
      <c r="D961" s="22" t="s">
        <v>108</v>
      </c>
      <c r="E961" s="24" t="s">
        <v>24</v>
      </c>
      <c r="F961" s="52">
        <v>12190293</v>
      </c>
      <c r="G961" s="22">
        <v>43699</v>
      </c>
      <c r="H961" s="51" t="s">
        <v>779</v>
      </c>
      <c r="I961" s="29" t="s">
        <v>585</v>
      </c>
      <c r="J961" s="49" t="s">
        <v>586</v>
      </c>
      <c r="K961" s="50">
        <v>88084</v>
      </c>
    </row>
    <row r="962" spans="1:11" x14ac:dyDescent="0.3">
      <c r="A962" s="19" t="s">
        <v>2512</v>
      </c>
      <c r="B962" s="24" t="s">
        <v>13</v>
      </c>
      <c r="C962" s="18" t="s">
        <v>108</v>
      </c>
      <c r="D962" s="22" t="s">
        <v>108</v>
      </c>
      <c r="E962" s="24" t="s">
        <v>24</v>
      </c>
      <c r="F962" s="52">
        <v>12190294</v>
      </c>
      <c r="G962" s="22">
        <v>43699</v>
      </c>
      <c r="H962" s="51" t="s">
        <v>780</v>
      </c>
      <c r="I962" s="29" t="s">
        <v>781</v>
      </c>
      <c r="J962" s="49" t="s">
        <v>782</v>
      </c>
      <c r="K962" s="50">
        <v>500000</v>
      </c>
    </row>
    <row r="963" spans="1:11" x14ac:dyDescent="0.3">
      <c r="A963" s="19" t="s">
        <v>2512</v>
      </c>
      <c r="B963" s="24" t="s">
        <v>13</v>
      </c>
      <c r="C963" s="18" t="s">
        <v>108</v>
      </c>
      <c r="D963" s="22" t="s">
        <v>108</v>
      </c>
      <c r="E963" s="24" t="s">
        <v>24</v>
      </c>
      <c r="F963" s="52">
        <v>12190295</v>
      </c>
      <c r="G963" s="22">
        <v>43699</v>
      </c>
      <c r="H963" s="51" t="s">
        <v>783</v>
      </c>
      <c r="I963" s="29" t="s">
        <v>784</v>
      </c>
      <c r="J963" s="49" t="s">
        <v>785</v>
      </c>
      <c r="K963" s="50">
        <v>952000</v>
      </c>
    </row>
    <row r="964" spans="1:11" ht="45" x14ac:dyDescent="0.3">
      <c r="A964" s="19" t="s">
        <v>2512</v>
      </c>
      <c r="B964" s="29" t="s">
        <v>138</v>
      </c>
      <c r="C964" s="18" t="s">
        <v>108</v>
      </c>
      <c r="D964" s="22" t="s">
        <v>108</v>
      </c>
      <c r="E964" s="24" t="s">
        <v>24</v>
      </c>
      <c r="F964" s="52">
        <v>12190296</v>
      </c>
      <c r="G964" s="22">
        <v>43700</v>
      </c>
      <c r="H964" s="51" t="s">
        <v>786</v>
      </c>
      <c r="I964" s="29" t="s">
        <v>752</v>
      </c>
      <c r="J964" s="49" t="s">
        <v>753</v>
      </c>
      <c r="K964" s="50">
        <v>57144</v>
      </c>
    </row>
    <row r="965" spans="1:11" ht="45" x14ac:dyDescent="0.3">
      <c r="A965" s="19" t="s">
        <v>2512</v>
      </c>
      <c r="B965" s="29" t="s">
        <v>138</v>
      </c>
      <c r="C965" s="18" t="s">
        <v>108</v>
      </c>
      <c r="D965" s="22" t="s">
        <v>108</v>
      </c>
      <c r="E965" s="24" t="s">
        <v>24</v>
      </c>
      <c r="F965" s="52">
        <v>12190297</v>
      </c>
      <c r="G965" s="22">
        <v>43700</v>
      </c>
      <c r="H965" s="51" t="s">
        <v>787</v>
      </c>
      <c r="I965" s="29" t="s">
        <v>585</v>
      </c>
      <c r="J965" s="49" t="s">
        <v>586</v>
      </c>
      <c r="K965" s="50">
        <v>109684</v>
      </c>
    </row>
    <row r="966" spans="1:11" ht="45" x14ac:dyDescent="0.3">
      <c r="A966" s="19" t="s">
        <v>2512</v>
      </c>
      <c r="B966" s="29" t="s">
        <v>138</v>
      </c>
      <c r="C966" s="18" t="s">
        <v>108</v>
      </c>
      <c r="D966" s="22" t="s">
        <v>108</v>
      </c>
      <c r="E966" s="24" t="s">
        <v>24</v>
      </c>
      <c r="F966" s="52">
        <v>12190298</v>
      </c>
      <c r="G966" s="22">
        <v>43703</v>
      </c>
      <c r="H966" s="51" t="s">
        <v>788</v>
      </c>
      <c r="I966" s="29" t="s">
        <v>752</v>
      </c>
      <c r="J966" s="49" t="s">
        <v>753</v>
      </c>
      <c r="K966" s="50">
        <v>154654</v>
      </c>
    </row>
    <row r="967" spans="1:11" ht="45" x14ac:dyDescent="0.3">
      <c r="A967" s="19" t="s">
        <v>2512</v>
      </c>
      <c r="B967" s="29" t="s">
        <v>138</v>
      </c>
      <c r="C967" s="18" t="s">
        <v>108</v>
      </c>
      <c r="D967" s="22" t="s">
        <v>108</v>
      </c>
      <c r="E967" s="24" t="s">
        <v>24</v>
      </c>
      <c r="F967" s="52">
        <v>12190299</v>
      </c>
      <c r="G967" s="22">
        <v>43703</v>
      </c>
      <c r="H967" s="51" t="s">
        <v>789</v>
      </c>
      <c r="I967" s="29" t="s">
        <v>585</v>
      </c>
      <c r="J967" s="49" t="s">
        <v>586</v>
      </c>
      <c r="K967" s="50">
        <v>111034</v>
      </c>
    </row>
    <row r="968" spans="1:11" ht="30" x14ac:dyDescent="0.3">
      <c r="A968" s="19" t="s">
        <v>2512</v>
      </c>
      <c r="B968" s="24" t="s">
        <v>13</v>
      </c>
      <c r="C968" s="18" t="s">
        <v>108</v>
      </c>
      <c r="D968" s="22" t="s">
        <v>108</v>
      </c>
      <c r="E968" s="24" t="s">
        <v>24</v>
      </c>
      <c r="F968" s="52">
        <v>12190300</v>
      </c>
      <c r="G968" s="22">
        <v>43704</v>
      </c>
      <c r="H968" s="51" t="s">
        <v>790</v>
      </c>
      <c r="I968" s="29" t="s">
        <v>791</v>
      </c>
      <c r="J968" s="49" t="s">
        <v>792</v>
      </c>
      <c r="K968" s="50">
        <v>232050</v>
      </c>
    </row>
    <row r="969" spans="1:11" ht="45" x14ac:dyDescent="0.3">
      <c r="A969" s="19" t="s">
        <v>2512</v>
      </c>
      <c r="B969" s="29" t="s">
        <v>138</v>
      </c>
      <c r="C969" s="18" t="s">
        <v>108</v>
      </c>
      <c r="D969" s="22" t="s">
        <v>108</v>
      </c>
      <c r="E969" s="24" t="s">
        <v>24</v>
      </c>
      <c r="F969" s="52">
        <v>12190301</v>
      </c>
      <c r="G969" s="22">
        <v>43704</v>
      </c>
      <c r="H969" s="51" t="s">
        <v>793</v>
      </c>
      <c r="I969" s="29" t="s">
        <v>752</v>
      </c>
      <c r="J969" s="49" t="s">
        <v>753</v>
      </c>
      <c r="K969" s="50">
        <v>201308</v>
      </c>
    </row>
    <row r="970" spans="1:11" ht="45" x14ac:dyDescent="0.3">
      <c r="A970" s="19" t="s">
        <v>2512</v>
      </c>
      <c r="B970" s="29" t="s">
        <v>138</v>
      </c>
      <c r="C970" s="18" t="s">
        <v>108</v>
      </c>
      <c r="D970" s="22" t="s">
        <v>108</v>
      </c>
      <c r="E970" s="24" t="s">
        <v>24</v>
      </c>
      <c r="F970" s="52">
        <v>12190302</v>
      </c>
      <c r="G970" s="22">
        <v>43704</v>
      </c>
      <c r="H970" s="51" t="s">
        <v>794</v>
      </c>
      <c r="I970" s="29" t="s">
        <v>795</v>
      </c>
      <c r="J970" s="49" t="s">
        <v>796</v>
      </c>
      <c r="K970" s="50">
        <v>178500</v>
      </c>
    </row>
    <row r="971" spans="1:11" ht="45" x14ac:dyDescent="0.3">
      <c r="A971" s="19" t="s">
        <v>2512</v>
      </c>
      <c r="B971" s="29" t="s">
        <v>138</v>
      </c>
      <c r="C971" s="18" t="s">
        <v>108</v>
      </c>
      <c r="D971" s="22" t="s">
        <v>108</v>
      </c>
      <c r="E971" s="24" t="s">
        <v>24</v>
      </c>
      <c r="F971" s="52">
        <v>12190303</v>
      </c>
      <c r="G971" s="22">
        <v>43704</v>
      </c>
      <c r="H971" s="51" t="s">
        <v>797</v>
      </c>
      <c r="I971" s="29" t="s">
        <v>795</v>
      </c>
      <c r="J971" s="49" t="s">
        <v>796</v>
      </c>
      <c r="K971" s="50">
        <v>357000</v>
      </c>
    </row>
    <row r="972" spans="1:11" ht="45" x14ac:dyDescent="0.3">
      <c r="A972" s="19" t="s">
        <v>2512</v>
      </c>
      <c r="B972" s="29" t="s">
        <v>138</v>
      </c>
      <c r="C972" s="18" t="s">
        <v>108</v>
      </c>
      <c r="D972" s="22" t="s">
        <v>108</v>
      </c>
      <c r="E972" s="24" t="s">
        <v>24</v>
      </c>
      <c r="F972" s="52">
        <v>12190304</v>
      </c>
      <c r="G972" s="22">
        <v>43705</v>
      </c>
      <c r="H972" s="51" t="s">
        <v>798</v>
      </c>
      <c r="I972" s="29" t="s">
        <v>742</v>
      </c>
      <c r="J972" s="49" t="s">
        <v>743</v>
      </c>
      <c r="K972" s="50">
        <v>1200</v>
      </c>
    </row>
    <row r="973" spans="1:11" ht="45" x14ac:dyDescent="0.3">
      <c r="A973" s="19" t="s">
        <v>2512</v>
      </c>
      <c r="B973" s="29" t="s">
        <v>138</v>
      </c>
      <c r="C973" s="18" t="s">
        <v>108</v>
      </c>
      <c r="D973" s="22" t="s">
        <v>108</v>
      </c>
      <c r="E973" s="24" t="s">
        <v>24</v>
      </c>
      <c r="F973" s="52">
        <v>12190305</v>
      </c>
      <c r="G973" s="22">
        <v>43705</v>
      </c>
      <c r="H973" s="51" t="s">
        <v>799</v>
      </c>
      <c r="I973" s="29" t="s">
        <v>763</v>
      </c>
      <c r="J973" s="49" t="s">
        <v>764</v>
      </c>
      <c r="K973" s="50">
        <v>14800</v>
      </c>
    </row>
    <row r="974" spans="1:11" x14ac:dyDescent="0.3">
      <c r="A974" s="19" t="s">
        <v>2512</v>
      </c>
      <c r="B974" s="24" t="s">
        <v>13</v>
      </c>
      <c r="C974" s="18" t="s">
        <v>108</v>
      </c>
      <c r="D974" s="22" t="s">
        <v>108</v>
      </c>
      <c r="E974" s="24" t="s">
        <v>24</v>
      </c>
      <c r="F974" s="52">
        <v>12190306</v>
      </c>
      <c r="G974" s="22">
        <v>43706</v>
      </c>
      <c r="H974" s="51" t="s">
        <v>800</v>
      </c>
      <c r="I974" s="29" t="s">
        <v>801</v>
      </c>
      <c r="J974" s="49" t="s">
        <v>802</v>
      </c>
      <c r="K974" s="50">
        <v>1250000</v>
      </c>
    </row>
    <row r="975" spans="1:11" ht="45" x14ac:dyDescent="0.3">
      <c r="A975" s="19" t="s">
        <v>2512</v>
      </c>
      <c r="B975" s="29" t="s">
        <v>138</v>
      </c>
      <c r="C975" s="18" t="s">
        <v>108</v>
      </c>
      <c r="D975" s="22" t="s">
        <v>108</v>
      </c>
      <c r="E975" s="24" t="s">
        <v>24</v>
      </c>
      <c r="F975" s="52">
        <v>12190307</v>
      </c>
      <c r="G975" s="22">
        <v>43707</v>
      </c>
      <c r="H975" s="51" t="s">
        <v>803</v>
      </c>
      <c r="I975" s="29" t="s">
        <v>585</v>
      </c>
      <c r="J975" s="49" t="s">
        <v>586</v>
      </c>
      <c r="K975" s="50">
        <v>375964</v>
      </c>
    </row>
    <row r="976" spans="1:11" x14ac:dyDescent="0.3">
      <c r="A976" s="19" t="s">
        <v>2512</v>
      </c>
      <c r="B976" s="24" t="s">
        <v>14</v>
      </c>
      <c r="C976" s="18" t="s">
        <v>108</v>
      </c>
      <c r="D976" s="22" t="s">
        <v>108</v>
      </c>
      <c r="E976" s="29" t="s">
        <v>486</v>
      </c>
      <c r="F976" s="52">
        <v>5408645</v>
      </c>
      <c r="G976" s="22">
        <v>43700</v>
      </c>
      <c r="H976" s="51" t="s">
        <v>804</v>
      </c>
      <c r="I976" s="51" t="s">
        <v>805</v>
      </c>
      <c r="J976" s="54" t="s">
        <v>806</v>
      </c>
      <c r="K976" s="50">
        <v>394200</v>
      </c>
    </row>
    <row r="977" spans="1:11" x14ac:dyDescent="0.3">
      <c r="A977" s="19" t="s">
        <v>2512</v>
      </c>
      <c r="B977" s="24" t="s">
        <v>14</v>
      </c>
      <c r="C977" s="18" t="s">
        <v>108</v>
      </c>
      <c r="D977" s="22" t="s">
        <v>108</v>
      </c>
      <c r="E977" s="29" t="s">
        <v>486</v>
      </c>
      <c r="F977" s="52">
        <v>5470045</v>
      </c>
      <c r="G977" s="22">
        <v>43707</v>
      </c>
      <c r="H977" s="51" t="s">
        <v>807</v>
      </c>
      <c r="I977" s="51" t="s">
        <v>805</v>
      </c>
      <c r="J977" s="54" t="s">
        <v>806</v>
      </c>
      <c r="K977" s="50">
        <v>409000</v>
      </c>
    </row>
    <row r="978" spans="1:11" x14ac:dyDescent="0.3">
      <c r="A978" s="19" t="s">
        <v>2512</v>
      </c>
      <c r="B978" s="24" t="s">
        <v>14</v>
      </c>
      <c r="C978" s="18" t="s">
        <v>108</v>
      </c>
      <c r="D978" s="22" t="s">
        <v>108</v>
      </c>
      <c r="E978" s="29" t="s">
        <v>486</v>
      </c>
      <c r="F978" s="52">
        <v>5408351</v>
      </c>
      <c r="G978" s="22">
        <v>43700</v>
      </c>
      <c r="H978" s="51" t="s">
        <v>808</v>
      </c>
      <c r="I978" s="51" t="s">
        <v>805</v>
      </c>
      <c r="J978" s="54" t="s">
        <v>806</v>
      </c>
      <c r="K978" s="50">
        <v>512500</v>
      </c>
    </row>
    <row r="979" spans="1:11" x14ac:dyDescent="0.3">
      <c r="A979" s="19" t="s">
        <v>2512</v>
      </c>
      <c r="B979" s="24" t="s">
        <v>14</v>
      </c>
      <c r="C979" s="18" t="s">
        <v>108</v>
      </c>
      <c r="D979" s="22" t="s">
        <v>108</v>
      </c>
      <c r="E979" s="29" t="s">
        <v>486</v>
      </c>
      <c r="F979" s="52">
        <v>5469541</v>
      </c>
      <c r="G979" s="22">
        <v>43707</v>
      </c>
      <c r="H979" s="51" t="s">
        <v>809</v>
      </c>
      <c r="I979" s="51" t="s">
        <v>805</v>
      </c>
      <c r="J979" s="54" t="s">
        <v>806</v>
      </c>
      <c r="K979" s="50">
        <v>601400</v>
      </c>
    </row>
    <row r="980" spans="1:11" x14ac:dyDescent="0.3">
      <c r="A980" s="19" t="s">
        <v>2512</v>
      </c>
      <c r="B980" s="24" t="s">
        <v>14</v>
      </c>
      <c r="C980" s="18" t="s">
        <v>108</v>
      </c>
      <c r="D980" s="22" t="s">
        <v>108</v>
      </c>
      <c r="E980" s="29" t="s">
        <v>486</v>
      </c>
      <c r="F980" s="52">
        <v>5240373</v>
      </c>
      <c r="G980" s="22">
        <v>43700</v>
      </c>
      <c r="H980" s="51" t="s">
        <v>810</v>
      </c>
      <c r="I980" s="51" t="s">
        <v>805</v>
      </c>
      <c r="J980" s="54" t="s">
        <v>806</v>
      </c>
      <c r="K980" s="50">
        <v>124800</v>
      </c>
    </row>
    <row r="981" spans="1:11" x14ac:dyDescent="0.3">
      <c r="A981" s="19" t="s">
        <v>2512</v>
      </c>
      <c r="B981" s="24" t="s">
        <v>14</v>
      </c>
      <c r="C981" s="18" t="s">
        <v>108</v>
      </c>
      <c r="D981" s="22" t="s">
        <v>108</v>
      </c>
      <c r="E981" s="29" t="s">
        <v>486</v>
      </c>
      <c r="F981" s="52">
        <v>255497</v>
      </c>
      <c r="G981" s="22">
        <v>43690</v>
      </c>
      <c r="H981" s="51" t="s">
        <v>811</v>
      </c>
      <c r="I981" s="51" t="s">
        <v>805</v>
      </c>
      <c r="J981" s="54" t="s">
        <v>806</v>
      </c>
      <c r="K981" s="50">
        <v>129100</v>
      </c>
    </row>
    <row r="982" spans="1:11" x14ac:dyDescent="0.3">
      <c r="A982" s="19" t="s">
        <v>2512</v>
      </c>
      <c r="B982" s="24" t="s">
        <v>14</v>
      </c>
      <c r="C982" s="18" t="s">
        <v>108</v>
      </c>
      <c r="D982" s="22" t="s">
        <v>108</v>
      </c>
      <c r="E982" s="29" t="s">
        <v>486</v>
      </c>
      <c r="F982" s="52">
        <v>259060</v>
      </c>
      <c r="G982" s="22">
        <v>43707</v>
      </c>
      <c r="H982" s="51" t="s">
        <v>812</v>
      </c>
      <c r="I982" s="51" t="s">
        <v>805</v>
      </c>
      <c r="J982" s="54" t="s">
        <v>806</v>
      </c>
      <c r="K982" s="50">
        <v>130100</v>
      </c>
    </row>
    <row r="983" spans="1:11" x14ac:dyDescent="0.3">
      <c r="A983" s="19" t="s">
        <v>2512</v>
      </c>
      <c r="B983" s="24" t="s">
        <v>14</v>
      </c>
      <c r="C983" s="18" t="s">
        <v>108</v>
      </c>
      <c r="D983" s="22" t="s">
        <v>108</v>
      </c>
      <c r="E983" s="19" t="s">
        <v>435</v>
      </c>
      <c r="F983" s="52">
        <v>748354</v>
      </c>
      <c r="G983" s="22">
        <v>43699</v>
      </c>
      <c r="H983" s="51" t="s">
        <v>813</v>
      </c>
      <c r="I983" s="51" t="s">
        <v>814</v>
      </c>
      <c r="J983" s="54" t="s">
        <v>21</v>
      </c>
      <c r="K983" s="55">
        <v>222699</v>
      </c>
    </row>
    <row r="984" spans="1:11" x14ac:dyDescent="0.3">
      <c r="A984" s="19" t="s">
        <v>2512</v>
      </c>
      <c r="B984" s="24" t="s">
        <v>14</v>
      </c>
      <c r="C984" s="18" t="s">
        <v>108</v>
      </c>
      <c r="D984" s="22" t="s">
        <v>108</v>
      </c>
      <c r="E984" s="19" t="s">
        <v>435</v>
      </c>
      <c r="F984" s="52">
        <v>744462</v>
      </c>
      <c r="G984" s="22">
        <v>43699</v>
      </c>
      <c r="H984" s="51" t="s">
        <v>815</v>
      </c>
      <c r="I984" s="51" t="s">
        <v>814</v>
      </c>
      <c r="J984" s="54" t="s">
        <v>21</v>
      </c>
      <c r="K984" s="55">
        <v>162733</v>
      </c>
    </row>
    <row r="985" spans="1:11" x14ac:dyDescent="0.3">
      <c r="A985" s="19" t="s">
        <v>2512</v>
      </c>
      <c r="B985" s="24" t="s">
        <v>14</v>
      </c>
      <c r="C985" s="18" t="s">
        <v>108</v>
      </c>
      <c r="D985" s="22" t="s">
        <v>108</v>
      </c>
      <c r="E985" s="29" t="s">
        <v>486</v>
      </c>
      <c r="F985" s="52">
        <v>3901674</v>
      </c>
      <c r="G985" s="22">
        <v>43700</v>
      </c>
      <c r="H985" s="51" t="s">
        <v>816</v>
      </c>
      <c r="I985" s="51" t="s">
        <v>817</v>
      </c>
      <c r="J985" s="54" t="s">
        <v>818</v>
      </c>
      <c r="K985" s="55">
        <v>23900</v>
      </c>
    </row>
    <row r="986" spans="1:11" x14ac:dyDescent="0.3">
      <c r="A986" s="19" t="s">
        <v>2512</v>
      </c>
      <c r="B986" s="24" t="s">
        <v>14</v>
      </c>
      <c r="C986" s="18" t="s">
        <v>108</v>
      </c>
      <c r="D986" s="22" t="s">
        <v>108</v>
      </c>
      <c r="E986" s="29" t="s">
        <v>486</v>
      </c>
      <c r="F986" s="52">
        <v>3907664</v>
      </c>
      <c r="G986" s="22">
        <v>43700</v>
      </c>
      <c r="H986" s="51" t="s">
        <v>819</v>
      </c>
      <c r="I986" s="51" t="s">
        <v>817</v>
      </c>
      <c r="J986" s="54" t="s">
        <v>820</v>
      </c>
      <c r="K986" s="55">
        <v>93100</v>
      </c>
    </row>
    <row r="987" spans="1:11" x14ac:dyDescent="0.3">
      <c r="A987" s="19" t="s">
        <v>2512</v>
      </c>
      <c r="B987" s="24" t="s">
        <v>14</v>
      </c>
      <c r="C987" s="18" t="s">
        <v>108</v>
      </c>
      <c r="D987" s="22" t="s">
        <v>108</v>
      </c>
      <c r="E987" s="19" t="s">
        <v>435</v>
      </c>
      <c r="F987" s="52">
        <v>222338</v>
      </c>
      <c r="G987" s="22">
        <v>43707</v>
      </c>
      <c r="H987" s="51" t="s">
        <v>821</v>
      </c>
      <c r="I987" s="51" t="s">
        <v>817</v>
      </c>
      <c r="J987" s="54" t="s">
        <v>820</v>
      </c>
      <c r="K987" s="55">
        <v>10350</v>
      </c>
    </row>
    <row r="988" spans="1:11" x14ac:dyDescent="0.3">
      <c r="A988" s="19" t="s">
        <v>2512</v>
      </c>
      <c r="B988" s="24" t="s">
        <v>14</v>
      </c>
      <c r="C988" s="18" t="s">
        <v>108</v>
      </c>
      <c r="D988" s="22" t="s">
        <v>108</v>
      </c>
      <c r="E988" s="29" t="s">
        <v>486</v>
      </c>
      <c r="F988" s="52">
        <v>196741</v>
      </c>
      <c r="G988" s="22">
        <v>43700</v>
      </c>
      <c r="H988" s="51" t="s">
        <v>822</v>
      </c>
      <c r="I988" s="51" t="s">
        <v>817</v>
      </c>
      <c r="J988" s="54" t="s">
        <v>820</v>
      </c>
      <c r="K988" s="50">
        <v>4850</v>
      </c>
    </row>
    <row r="989" spans="1:11" x14ac:dyDescent="0.3">
      <c r="A989" s="19" t="s">
        <v>2512</v>
      </c>
      <c r="B989" s="24" t="s">
        <v>14</v>
      </c>
      <c r="C989" s="18" t="s">
        <v>108</v>
      </c>
      <c r="D989" s="22" t="s">
        <v>108</v>
      </c>
      <c r="E989" s="29" t="s">
        <v>486</v>
      </c>
      <c r="F989" s="52">
        <v>7942711</v>
      </c>
      <c r="G989" s="22">
        <v>43707</v>
      </c>
      <c r="H989" s="51" t="s">
        <v>823</v>
      </c>
      <c r="I989" s="51" t="s">
        <v>824</v>
      </c>
      <c r="J989" s="54" t="s">
        <v>825</v>
      </c>
      <c r="K989" s="50">
        <v>213500</v>
      </c>
    </row>
    <row r="990" spans="1:11" x14ac:dyDescent="0.3">
      <c r="A990" s="19" t="s">
        <v>2512</v>
      </c>
      <c r="B990" s="24" t="s">
        <v>14</v>
      </c>
      <c r="C990" s="18" t="s">
        <v>108</v>
      </c>
      <c r="D990" s="22" t="s">
        <v>108</v>
      </c>
      <c r="E990" s="19" t="s">
        <v>435</v>
      </c>
      <c r="F990" s="52">
        <v>5290798</v>
      </c>
      <c r="G990" s="22">
        <v>43700</v>
      </c>
      <c r="H990" s="51" t="s">
        <v>826</v>
      </c>
      <c r="I990" s="51" t="s">
        <v>824</v>
      </c>
      <c r="J990" s="54" t="s">
        <v>825</v>
      </c>
      <c r="K990" s="50">
        <v>529150</v>
      </c>
    </row>
    <row r="991" spans="1:11" x14ac:dyDescent="0.3">
      <c r="A991" s="19" t="s">
        <v>2512</v>
      </c>
      <c r="B991" s="24" t="s">
        <v>14</v>
      </c>
      <c r="C991" s="18" t="s">
        <v>108</v>
      </c>
      <c r="D991" s="22" t="s">
        <v>108</v>
      </c>
      <c r="E991" s="19" t="s">
        <v>435</v>
      </c>
      <c r="F991" s="52">
        <v>5290593</v>
      </c>
      <c r="G991" s="22">
        <v>43700</v>
      </c>
      <c r="H991" s="51" t="s">
        <v>827</v>
      </c>
      <c r="I991" s="51" t="s">
        <v>824</v>
      </c>
      <c r="J991" s="54" t="s">
        <v>825</v>
      </c>
      <c r="K991" s="55">
        <v>125000</v>
      </c>
    </row>
    <row r="992" spans="1:11" x14ac:dyDescent="0.3">
      <c r="A992" s="19" t="s">
        <v>2512</v>
      </c>
      <c r="B992" s="24" t="s">
        <v>14</v>
      </c>
      <c r="C992" s="18" t="s">
        <v>108</v>
      </c>
      <c r="D992" s="22" t="s">
        <v>108</v>
      </c>
      <c r="E992" s="29" t="s">
        <v>486</v>
      </c>
      <c r="F992" s="52">
        <v>5111795</v>
      </c>
      <c r="G992" s="22">
        <v>43700</v>
      </c>
      <c r="H992" s="51" t="s">
        <v>828</v>
      </c>
      <c r="I992" s="51" t="s">
        <v>824</v>
      </c>
      <c r="J992" s="54" t="s">
        <v>825</v>
      </c>
      <c r="K992" s="55">
        <v>88200</v>
      </c>
    </row>
    <row r="993" spans="1:11" x14ac:dyDescent="0.3">
      <c r="A993" s="19" t="s">
        <v>2515</v>
      </c>
      <c r="B993" s="29" t="s">
        <v>251</v>
      </c>
      <c r="C993" s="46" t="s">
        <v>1353</v>
      </c>
      <c r="D993" s="56">
        <v>43473</v>
      </c>
      <c r="E993" s="24" t="s">
        <v>24</v>
      </c>
      <c r="F993" s="141">
        <v>13190306</v>
      </c>
      <c r="G993" s="142">
        <v>43678</v>
      </c>
      <c r="H993" s="126" t="s">
        <v>1201</v>
      </c>
      <c r="I993" s="23" t="s">
        <v>628</v>
      </c>
      <c r="J993" s="113" t="s">
        <v>477</v>
      </c>
      <c r="K993" s="108">
        <v>186818</v>
      </c>
    </row>
    <row r="994" spans="1:11" x14ac:dyDescent="0.3">
      <c r="A994" s="19" t="s">
        <v>2515</v>
      </c>
      <c r="B994" s="29" t="s">
        <v>251</v>
      </c>
      <c r="C994" s="46" t="s">
        <v>1353</v>
      </c>
      <c r="D994" s="56">
        <v>43473</v>
      </c>
      <c r="E994" s="24" t="s">
        <v>24</v>
      </c>
      <c r="F994" s="141">
        <v>13190307</v>
      </c>
      <c r="G994" s="142">
        <v>43678</v>
      </c>
      <c r="H994" s="126" t="s">
        <v>1202</v>
      </c>
      <c r="I994" s="23" t="s">
        <v>628</v>
      </c>
      <c r="J994" s="113" t="s">
        <v>477</v>
      </c>
      <c r="K994" s="108">
        <v>267536</v>
      </c>
    </row>
    <row r="995" spans="1:11" ht="45" x14ac:dyDescent="0.3">
      <c r="A995" s="19" t="s">
        <v>2515</v>
      </c>
      <c r="B995" s="29" t="s">
        <v>138</v>
      </c>
      <c r="C995" s="18" t="s">
        <v>108</v>
      </c>
      <c r="D995" s="22" t="s">
        <v>108</v>
      </c>
      <c r="E995" s="24" t="s">
        <v>24</v>
      </c>
      <c r="F995" s="141">
        <v>13190308</v>
      </c>
      <c r="G995" s="142">
        <v>43678</v>
      </c>
      <c r="H995" s="127" t="s">
        <v>2544</v>
      </c>
      <c r="I995" s="127" t="s">
        <v>1203</v>
      </c>
      <c r="J995" s="116" t="s">
        <v>1204</v>
      </c>
      <c r="K995" s="108">
        <v>167721</v>
      </c>
    </row>
    <row r="996" spans="1:11" ht="45" x14ac:dyDescent="0.3">
      <c r="A996" s="19" t="s">
        <v>2515</v>
      </c>
      <c r="B996" s="29" t="s">
        <v>138</v>
      </c>
      <c r="C996" s="18" t="s">
        <v>108</v>
      </c>
      <c r="D996" s="22" t="s">
        <v>108</v>
      </c>
      <c r="E996" s="24" t="s">
        <v>24</v>
      </c>
      <c r="F996" s="141">
        <v>13190309</v>
      </c>
      <c r="G996" s="142">
        <v>43678</v>
      </c>
      <c r="H996" s="127" t="s">
        <v>2545</v>
      </c>
      <c r="I996" s="127" t="s">
        <v>1205</v>
      </c>
      <c r="J996" s="116" t="s">
        <v>1206</v>
      </c>
      <c r="K996" s="108">
        <v>1550000</v>
      </c>
    </row>
    <row r="997" spans="1:11" x14ac:dyDescent="0.3">
      <c r="A997" s="19" t="s">
        <v>2515</v>
      </c>
      <c r="B997" s="29" t="s">
        <v>107</v>
      </c>
      <c r="C997" s="18" t="s">
        <v>108</v>
      </c>
      <c r="D997" s="22" t="s">
        <v>108</v>
      </c>
      <c r="E997" s="24" t="s">
        <v>24</v>
      </c>
      <c r="F997" s="141">
        <v>13190310</v>
      </c>
      <c r="G997" s="142">
        <v>43679</v>
      </c>
      <c r="H997" s="127" t="s">
        <v>1207</v>
      </c>
      <c r="I997" s="127" t="s">
        <v>1208</v>
      </c>
      <c r="J997" s="116" t="s">
        <v>1209</v>
      </c>
      <c r="K997" s="108">
        <v>163268</v>
      </c>
    </row>
    <row r="998" spans="1:11" x14ac:dyDescent="0.3">
      <c r="A998" s="19" t="s">
        <v>2515</v>
      </c>
      <c r="B998" s="29" t="s">
        <v>107</v>
      </c>
      <c r="C998" s="18" t="s">
        <v>108</v>
      </c>
      <c r="D998" s="22" t="s">
        <v>108</v>
      </c>
      <c r="E998" s="24" t="s">
        <v>24</v>
      </c>
      <c r="F998" s="141">
        <v>13190311</v>
      </c>
      <c r="G998" s="142">
        <v>43679</v>
      </c>
      <c r="H998" s="127" t="s">
        <v>1210</v>
      </c>
      <c r="I998" s="127" t="s">
        <v>1208</v>
      </c>
      <c r="J998" s="116" t="s">
        <v>1209</v>
      </c>
      <c r="K998" s="108">
        <v>157437</v>
      </c>
    </row>
    <row r="999" spans="1:11" x14ac:dyDescent="0.3">
      <c r="A999" s="19" t="s">
        <v>2515</v>
      </c>
      <c r="B999" s="29" t="s">
        <v>107</v>
      </c>
      <c r="C999" s="18" t="s">
        <v>108</v>
      </c>
      <c r="D999" s="22" t="s">
        <v>108</v>
      </c>
      <c r="E999" s="24" t="s">
        <v>24</v>
      </c>
      <c r="F999" s="141">
        <v>13190312</v>
      </c>
      <c r="G999" s="142">
        <v>43679</v>
      </c>
      <c r="H999" s="127" t="s">
        <v>1211</v>
      </c>
      <c r="I999" s="127" t="s">
        <v>62</v>
      </c>
      <c r="J999" s="117" t="s">
        <v>1212</v>
      </c>
      <c r="K999" s="108">
        <v>778543</v>
      </c>
    </row>
    <row r="1000" spans="1:11" x14ac:dyDescent="0.3">
      <c r="A1000" s="19" t="s">
        <v>2515</v>
      </c>
      <c r="B1000" s="29" t="s">
        <v>107</v>
      </c>
      <c r="C1000" s="18" t="s">
        <v>108</v>
      </c>
      <c r="D1000" s="22" t="s">
        <v>108</v>
      </c>
      <c r="E1000" s="24" t="s">
        <v>24</v>
      </c>
      <c r="F1000" s="141">
        <v>13190313</v>
      </c>
      <c r="G1000" s="142">
        <v>43682</v>
      </c>
      <c r="H1000" s="127" t="s">
        <v>1213</v>
      </c>
      <c r="I1000" s="127" t="s">
        <v>1214</v>
      </c>
      <c r="J1000" s="116" t="s">
        <v>1215</v>
      </c>
      <c r="K1000" s="108">
        <v>301070</v>
      </c>
    </row>
    <row r="1001" spans="1:11" x14ac:dyDescent="0.3">
      <c r="A1001" s="19" t="s">
        <v>2515</v>
      </c>
      <c r="B1001" s="29" t="s">
        <v>107</v>
      </c>
      <c r="C1001" s="18" t="s">
        <v>108</v>
      </c>
      <c r="D1001" s="22" t="s">
        <v>108</v>
      </c>
      <c r="E1001" s="24" t="s">
        <v>24</v>
      </c>
      <c r="F1001" s="141">
        <v>13190314</v>
      </c>
      <c r="G1001" s="142">
        <v>43682</v>
      </c>
      <c r="H1001" s="127" t="s">
        <v>1216</v>
      </c>
      <c r="I1001" s="127" t="s">
        <v>1208</v>
      </c>
      <c r="J1001" s="116" t="s">
        <v>1209</v>
      </c>
      <c r="K1001" s="108">
        <v>104958</v>
      </c>
    </row>
    <row r="1002" spans="1:11" ht="45" x14ac:dyDescent="0.3">
      <c r="A1002" s="19" t="s">
        <v>2515</v>
      </c>
      <c r="B1002" s="29" t="s">
        <v>138</v>
      </c>
      <c r="C1002" s="18" t="s">
        <v>108</v>
      </c>
      <c r="D1002" s="22" t="s">
        <v>108</v>
      </c>
      <c r="E1002" s="24" t="s">
        <v>24</v>
      </c>
      <c r="F1002" s="141">
        <v>13190315</v>
      </c>
      <c r="G1002" s="142">
        <v>43682</v>
      </c>
      <c r="H1002" s="127" t="s">
        <v>2546</v>
      </c>
      <c r="I1002" s="127" t="s">
        <v>140</v>
      </c>
      <c r="J1002" s="116" t="s">
        <v>1217</v>
      </c>
      <c r="K1002" s="108">
        <v>55556</v>
      </c>
    </row>
    <row r="1003" spans="1:11" ht="45" x14ac:dyDescent="0.3">
      <c r="A1003" s="19" t="s">
        <v>2515</v>
      </c>
      <c r="B1003" s="29" t="s">
        <v>138</v>
      </c>
      <c r="C1003" s="18" t="s">
        <v>108</v>
      </c>
      <c r="D1003" s="22" t="s">
        <v>108</v>
      </c>
      <c r="E1003" s="24" t="s">
        <v>24</v>
      </c>
      <c r="F1003" s="141">
        <v>13190316</v>
      </c>
      <c r="G1003" s="142">
        <v>43683</v>
      </c>
      <c r="H1003" s="127" t="s">
        <v>2547</v>
      </c>
      <c r="I1003" s="127" t="s">
        <v>172</v>
      </c>
      <c r="J1003" s="116" t="s">
        <v>1218</v>
      </c>
      <c r="K1003" s="108">
        <v>133333</v>
      </c>
    </row>
    <row r="1004" spans="1:11" x14ac:dyDescent="0.3">
      <c r="A1004" s="19" t="s">
        <v>2515</v>
      </c>
      <c r="B1004" s="24" t="s">
        <v>13</v>
      </c>
      <c r="C1004" s="18" t="s">
        <v>108</v>
      </c>
      <c r="D1004" s="22" t="s">
        <v>108</v>
      </c>
      <c r="E1004" s="24" t="s">
        <v>24</v>
      </c>
      <c r="F1004" s="141">
        <v>13190318</v>
      </c>
      <c r="G1004" s="142">
        <v>43683</v>
      </c>
      <c r="H1004" s="127" t="s">
        <v>1219</v>
      </c>
      <c r="I1004" s="127" t="s">
        <v>1220</v>
      </c>
      <c r="J1004" s="116" t="s">
        <v>1221</v>
      </c>
      <c r="K1004" s="108">
        <v>309400</v>
      </c>
    </row>
    <row r="1005" spans="1:11" x14ac:dyDescent="0.3">
      <c r="A1005" s="19" t="s">
        <v>2515</v>
      </c>
      <c r="B1005" s="24" t="s">
        <v>13</v>
      </c>
      <c r="C1005" s="18" t="s">
        <v>108</v>
      </c>
      <c r="D1005" s="22" t="s">
        <v>108</v>
      </c>
      <c r="E1005" s="24" t="s">
        <v>24</v>
      </c>
      <c r="F1005" s="141">
        <v>13190319</v>
      </c>
      <c r="G1005" s="142">
        <v>43683</v>
      </c>
      <c r="H1005" s="127" t="s">
        <v>1222</v>
      </c>
      <c r="I1005" s="127" t="s">
        <v>1223</v>
      </c>
      <c r="J1005" s="116" t="s">
        <v>1224</v>
      </c>
      <c r="K1005" s="108">
        <v>166600</v>
      </c>
    </row>
    <row r="1006" spans="1:11" x14ac:dyDescent="0.3">
      <c r="A1006" s="19" t="s">
        <v>2515</v>
      </c>
      <c r="B1006" s="29" t="s">
        <v>107</v>
      </c>
      <c r="C1006" s="18" t="s">
        <v>108</v>
      </c>
      <c r="D1006" s="22" t="s">
        <v>108</v>
      </c>
      <c r="E1006" s="24" t="s">
        <v>24</v>
      </c>
      <c r="F1006" s="141">
        <v>13190320</v>
      </c>
      <c r="G1006" s="142">
        <v>43684</v>
      </c>
      <c r="H1006" s="127" t="s">
        <v>1225</v>
      </c>
      <c r="I1006" s="127" t="s">
        <v>1208</v>
      </c>
      <c r="J1006" s="116" t="s">
        <v>1209</v>
      </c>
      <c r="K1006" s="108">
        <v>407837</v>
      </c>
    </row>
    <row r="1007" spans="1:11" x14ac:dyDescent="0.3">
      <c r="A1007" s="19" t="s">
        <v>2515</v>
      </c>
      <c r="B1007" s="29" t="s">
        <v>107</v>
      </c>
      <c r="C1007" s="18" t="s">
        <v>108</v>
      </c>
      <c r="D1007" s="22" t="s">
        <v>108</v>
      </c>
      <c r="E1007" s="24" t="s">
        <v>24</v>
      </c>
      <c r="F1007" s="141">
        <v>13190321</v>
      </c>
      <c r="G1007" s="142">
        <v>43686</v>
      </c>
      <c r="H1007" s="127" t="s">
        <v>1226</v>
      </c>
      <c r="I1007" s="127" t="s">
        <v>62</v>
      </c>
      <c r="J1007" s="117" t="s">
        <v>1212</v>
      </c>
      <c r="K1007" s="108">
        <v>522991</v>
      </c>
    </row>
    <row r="1008" spans="1:11" x14ac:dyDescent="0.3">
      <c r="A1008" s="19" t="s">
        <v>2515</v>
      </c>
      <c r="B1008" s="24" t="s">
        <v>13</v>
      </c>
      <c r="C1008" s="18" t="s">
        <v>108</v>
      </c>
      <c r="D1008" s="22" t="s">
        <v>108</v>
      </c>
      <c r="E1008" s="24" t="s">
        <v>24</v>
      </c>
      <c r="F1008" s="141">
        <v>13190322</v>
      </c>
      <c r="G1008" s="142">
        <v>43686</v>
      </c>
      <c r="H1008" s="127" t="s">
        <v>1227</v>
      </c>
      <c r="I1008" s="127" t="s">
        <v>1228</v>
      </c>
      <c r="J1008" s="117" t="s">
        <v>1229</v>
      </c>
      <c r="K1008" s="108">
        <v>28900</v>
      </c>
    </row>
    <row r="1009" spans="1:11" ht="45" x14ac:dyDescent="0.3">
      <c r="A1009" s="19" t="s">
        <v>2515</v>
      </c>
      <c r="B1009" s="29" t="s">
        <v>138</v>
      </c>
      <c r="C1009" s="18" t="s">
        <v>108</v>
      </c>
      <c r="D1009" s="22" t="s">
        <v>108</v>
      </c>
      <c r="E1009" s="24" t="s">
        <v>24</v>
      </c>
      <c r="F1009" s="141">
        <v>13190323</v>
      </c>
      <c r="G1009" s="142">
        <v>43689</v>
      </c>
      <c r="H1009" s="127" t="s">
        <v>2548</v>
      </c>
      <c r="I1009" s="127" t="s">
        <v>1230</v>
      </c>
      <c r="J1009" s="116" t="s">
        <v>1231</v>
      </c>
      <c r="K1009" s="108">
        <v>448000</v>
      </c>
    </row>
    <row r="1010" spans="1:11" ht="45" x14ac:dyDescent="0.3">
      <c r="A1010" s="19" t="s">
        <v>2515</v>
      </c>
      <c r="B1010" s="29" t="s">
        <v>138</v>
      </c>
      <c r="C1010" s="18" t="s">
        <v>108</v>
      </c>
      <c r="D1010" s="22" t="s">
        <v>108</v>
      </c>
      <c r="E1010" s="24" t="s">
        <v>24</v>
      </c>
      <c r="F1010" s="141">
        <v>13190324</v>
      </c>
      <c r="G1010" s="142">
        <v>43689</v>
      </c>
      <c r="H1010" s="127" t="s">
        <v>2549</v>
      </c>
      <c r="I1010" s="127" t="s">
        <v>1232</v>
      </c>
      <c r="J1010" s="116" t="s">
        <v>1233</v>
      </c>
      <c r="K1010" s="108">
        <v>69897</v>
      </c>
    </row>
    <row r="1011" spans="1:11" x14ac:dyDescent="0.3">
      <c r="A1011" s="19" t="s">
        <v>2515</v>
      </c>
      <c r="B1011" s="29" t="s">
        <v>107</v>
      </c>
      <c r="C1011" s="18" t="s">
        <v>108</v>
      </c>
      <c r="D1011" s="22" t="s">
        <v>108</v>
      </c>
      <c r="E1011" s="19" t="s">
        <v>25</v>
      </c>
      <c r="F1011" s="141">
        <v>13190128</v>
      </c>
      <c r="G1011" s="142">
        <v>43689</v>
      </c>
      <c r="H1011" s="127" t="s">
        <v>1234</v>
      </c>
      <c r="I1011" s="127" t="s">
        <v>119</v>
      </c>
      <c r="J1011" s="116" t="s">
        <v>422</v>
      </c>
      <c r="K1011" s="108">
        <v>216359</v>
      </c>
    </row>
    <row r="1012" spans="1:11" x14ac:dyDescent="0.3">
      <c r="A1012" s="19" t="s">
        <v>2515</v>
      </c>
      <c r="B1012" s="24" t="s">
        <v>13</v>
      </c>
      <c r="C1012" s="18" t="s">
        <v>108</v>
      </c>
      <c r="D1012" s="22" t="s">
        <v>108</v>
      </c>
      <c r="E1012" s="19" t="s">
        <v>25</v>
      </c>
      <c r="F1012" s="141">
        <v>13190129</v>
      </c>
      <c r="G1012" s="142">
        <v>43690</v>
      </c>
      <c r="H1012" s="127" t="s">
        <v>1235</v>
      </c>
      <c r="I1012" s="127" t="s">
        <v>1236</v>
      </c>
      <c r="J1012" s="116" t="s">
        <v>1237</v>
      </c>
      <c r="K1012" s="108">
        <v>809200</v>
      </c>
    </row>
    <row r="1013" spans="1:11" ht="45" x14ac:dyDescent="0.3">
      <c r="A1013" s="19" t="s">
        <v>2515</v>
      </c>
      <c r="B1013" s="29" t="s">
        <v>138</v>
      </c>
      <c r="C1013" s="18" t="s">
        <v>108</v>
      </c>
      <c r="D1013" s="22" t="s">
        <v>108</v>
      </c>
      <c r="E1013" s="24" t="s">
        <v>24</v>
      </c>
      <c r="F1013" s="141">
        <v>13190325</v>
      </c>
      <c r="G1013" s="142">
        <v>43690</v>
      </c>
      <c r="H1013" s="127" t="s">
        <v>2550</v>
      </c>
      <c r="I1013" s="127" t="s">
        <v>1238</v>
      </c>
      <c r="J1013" s="116" t="s">
        <v>1239</v>
      </c>
      <c r="K1013" s="108">
        <v>570000</v>
      </c>
    </row>
    <row r="1014" spans="1:11" ht="45" x14ac:dyDescent="0.3">
      <c r="A1014" s="19" t="s">
        <v>2515</v>
      </c>
      <c r="B1014" s="29" t="s">
        <v>138</v>
      </c>
      <c r="C1014" s="18" t="s">
        <v>108</v>
      </c>
      <c r="D1014" s="22" t="s">
        <v>108</v>
      </c>
      <c r="E1014" s="24" t="s">
        <v>24</v>
      </c>
      <c r="F1014" s="141">
        <v>13190326</v>
      </c>
      <c r="G1014" s="142">
        <v>43690</v>
      </c>
      <c r="H1014" s="127" t="s">
        <v>2551</v>
      </c>
      <c r="I1014" s="127" t="s">
        <v>1240</v>
      </c>
      <c r="J1014" s="116" t="s">
        <v>1241</v>
      </c>
      <c r="K1014" s="108">
        <v>167753</v>
      </c>
    </row>
    <row r="1015" spans="1:11" ht="45" x14ac:dyDescent="0.3">
      <c r="A1015" s="19" t="s">
        <v>2515</v>
      </c>
      <c r="B1015" s="29" t="s">
        <v>138</v>
      </c>
      <c r="C1015" s="18" t="s">
        <v>108</v>
      </c>
      <c r="D1015" s="22" t="s">
        <v>108</v>
      </c>
      <c r="E1015" s="24" t="s">
        <v>24</v>
      </c>
      <c r="F1015" s="141">
        <v>13190327</v>
      </c>
      <c r="G1015" s="142">
        <v>43690</v>
      </c>
      <c r="H1015" s="127" t="s">
        <v>2552</v>
      </c>
      <c r="I1015" s="127" t="s">
        <v>1242</v>
      </c>
      <c r="J1015" s="116" t="s">
        <v>1243</v>
      </c>
      <c r="K1015" s="108">
        <v>111111</v>
      </c>
    </row>
    <row r="1016" spans="1:11" ht="15.75" x14ac:dyDescent="0.35">
      <c r="A1016" s="19" t="s">
        <v>2515</v>
      </c>
      <c r="B1016" s="29" t="s">
        <v>251</v>
      </c>
      <c r="C1016" s="59" t="s">
        <v>1244</v>
      </c>
      <c r="D1016" s="60">
        <v>43385</v>
      </c>
      <c r="E1016" s="24" t="s">
        <v>24</v>
      </c>
      <c r="F1016" s="141">
        <v>13190328</v>
      </c>
      <c r="G1016" s="142">
        <v>43690</v>
      </c>
      <c r="H1016" s="127" t="s">
        <v>2553</v>
      </c>
      <c r="I1016" s="127" t="s">
        <v>1245</v>
      </c>
      <c r="J1016" s="116" t="s">
        <v>1246</v>
      </c>
      <c r="K1016" s="108">
        <v>167753</v>
      </c>
    </row>
    <row r="1017" spans="1:11" ht="45" x14ac:dyDescent="0.3">
      <c r="A1017" s="19" t="s">
        <v>2515</v>
      </c>
      <c r="B1017" s="29" t="s">
        <v>138</v>
      </c>
      <c r="C1017" s="18" t="s">
        <v>108</v>
      </c>
      <c r="D1017" s="22" t="s">
        <v>108</v>
      </c>
      <c r="E1017" s="24" t="s">
        <v>24</v>
      </c>
      <c r="F1017" s="141">
        <v>13190329</v>
      </c>
      <c r="G1017" s="142">
        <v>43690</v>
      </c>
      <c r="H1017" s="127" t="s">
        <v>1247</v>
      </c>
      <c r="I1017" s="127" t="s">
        <v>1248</v>
      </c>
      <c r="J1017" s="116" t="s">
        <v>1249</v>
      </c>
      <c r="K1017" s="108">
        <v>1118353</v>
      </c>
    </row>
    <row r="1018" spans="1:11" ht="45" x14ac:dyDescent="0.3">
      <c r="A1018" s="19" t="s">
        <v>2515</v>
      </c>
      <c r="B1018" s="29" t="s">
        <v>138</v>
      </c>
      <c r="C1018" s="18" t="s">
        <v>108</v>
      </c>
      <c r="D1018" s="22" t="s">
        <v>108</v>
      </c>
      <c r="E1018" s="24" t="s">
        <v>24</v>
      </c>
      <c r="F1018" s="141">
        <v>13190330</v>
      </c>
      <c r="G1018" s="142">
        <v>43690</v>
      </c>
      <c r="H1018" s="127" t="s">
        <v>2554</v>
      </c>
      <c r="I1018" s="127" t="s">
        <v>140</v>
      </c>
      <c r="J1018" s="116" t="s">
        <v>1217</v>
      </c>
      <c r="K1018" s="108">
        <v>55556</v>
      </c>
    </row>
    <row r="1019" spans="1:11" x14ac:dyDescent="0.3">
      <c r="A1019" s="19" t="s">
        <v>2515</v>
      </c>
      <c r="B1019" s="24" t="s">
        <v>13</v>
      </c>
      <c r="C1019" s="18" t="s">
        <v>108</v>
      </c>
      <c r="D1019" s="22" t="s">
        <v>108</v>
      </c>
      <c r="E1019" s="24" t="s">
        <v>24</v>
      </c>
      <c r="F1019" s="141">
        <v>13190331</v>
      </c>
      <c r="G1019" s="142">
        <v>43690</v>
      </c>
      <c r="H1019" s="127" t="s">
        <v>1250</v>
      </c>
      <c r="I1019" s="127" t="s">
        <v>1251</v>
      </c>
      <c r="J1019" s="116" t="s">
        <v>1252</v>
      </c>
      <c r="K1019" s="108">
        <v>160650</v>
      </c>
    </row>
    <row r="1020" spans="1:11" x14ac:dyDescent="0.3">
      <c r="A1020" s="19" t="s">
        <v>2515</v>
      </c>
      <c r="B1020" s="24" t="s">
        <v>13</v>
      </c>
      <c r="C1020" s="18" t="s">
        <v>108</v>
      </c>
      <c r="D1020" s="22" t="s">
        <v>108</v>
      </c>
      <c r="E1020" s="19" t="s">
        <v>25</v>
      </c>
      <c r="F1020" s="141">
        <v>13190130</v>
      </c>
      <c r="G1020" s="142">
        <v>43690</v>
      </c>
      <c r="H1020" s="127" t="s">
        <v>1253</v>
      </c>
      <c r="I1020" s="127" t="s">
        <v>1096</v>
      </c>
      <c r="J1020" s="116" t="s">
        <v>1254</v>
      </c>
      <c r="K1020" s="108">
        <v>38550</v>
      </c>
    </row>
    <row r="1021" spans="1:11" x14ac:dyDescent="0.3">
      <c r="A1021" s="19" t="s">
        <v>2515</v>
      </c>
      <c r="B1021" s="29" t="s">
        <v>107</v>
      </c>
      <c r="C1021" s="18" t="s">
        <v>108</v>
      </c>
      <c r="D1021" s="22" t="s">
        <v>108</v>
      </c>
      <c r="E1021" s="24" t="s">
        <v>24</v>
      </c>
      <c r="F1021" s="141">
        <v>13190332</v>
      </c>
      <c r="G1021" s="142">
        <v>43690</v>
      </c>
      <c r="H1021" s="127" t="s">
        <v>1216</v>
      </c>
      <c r="I1021" s="127" t="s">
        <v>1255</v>
      </c>
      <c r="J1021" s="116" t="s">
        <v>1256</v>
      </c>
      <c r="K1021" s="108">
        <v>95048</v>
      </c>
    </row>
    <row r="1022" spans="1:11" x14ac:dyDescent="0.3">
      <c r="A1022" s="19" t="s">
        <v>2515</v>
      </c>
      <c r="B1022" s="29" t="s">
        <v>107</v>
      </c>
      <c r="C1022" s="18" t="s">
        <v>108</v>
      </c>
      <c r="D1022" s="22" t="s">
        <v>108</v>
      </c>
      <c r="E1022" s="19" t="s">
        <v>25</v>
      </c>
      <c r="F1022" s="141">
        <v>13190131</v>
      </c>
      <c r="G1022" s="142">
        <v>43690</v>
      </c>
      <c r="H1022" s="127" t="s">
        <v>1257</v>
      </c>
      <c r="I1022" s="127" t="s">
        <v>1096</v>
      </c>
      <c r="J1022" s="116" t="s">
        <v>1254</v>
      </c>
      <c r="K1022" s="108">
        <v>49950</v>
      </c>
    </row>
    <row r="1023" spans="1:11" x14ac:dyDescent="0.3">
      <c r="A1023" s="19" t="s">
        <v>2515</v>
      </c>
      <c r="B1023" s="29" t="s">
        <v>107</v>
      </c>
      <c r="C1023" s="18" t="s">
        <v>108</v>
      </c>
      <c r="D1023" s="22" t="s">
        <v>108</v>
      </c>
      <c r="E1023" s="19" t="s">
        <v>25</v>
      </c>
      <c r="F1023" s="141">
        <v>13190132</v>
      </c>
      <c r="G1023" s="142">
        <v>43690</v>
      </c>
      <c r="H1023" s="126" t="s">
        <v>1258</v>
      </c>
      <c r="I1023" s="127" t="s">
        <v>1259</v>
      </c>
      <c r="J1023" s="116" t="s">
        <v>1260</v>
      </c>
      <c r="K1023" s="108">
        <v>4295379</v>
      </c>
    </row>
    <row r="1024" spans="1:11" ht="45" x14ac:dyDescent="0.3">
      <c r="A1024" s="19" t="s">
        <v>2515</v>
      </c>
      <c r="B1024" s="29" t="s">
        <v>138</v>
      </c>
      <c r="C1024" s="18" t="s">
        <v>108</v>
      </c>
      <c r="D1024" s="22" t="s">
        <v>108</v>
      </c>
      <c r="E1024" s="24" t="s">
        <v>24</v>
      </c>
      <c r="F1024" s="141">
        <v>13190333</v>
      </c>
      <c r="G1024" s="142">
        <v>43693</v>
      </c>
      <c r="H1024" s="127" t="s">
        <v>2555</v>
      </c>
      <c r="I1024" s="127" t="s">
        <v>1261</v>
      </c>
      <c r="J1024" s="116" t="s">
        <v>1262</v>
      </c>
      <c r="K1024" s="108">
        <v>46625</v>
      </c>
    </row>
    <row r="1025" spans="1:11" x14ac:dyDescent="0.3">
      <c r="A1025" s="19" t="s">
        <v>2515</v>
      </c>
      <c r="B1025" s="29" t="s">
        <v>107</v>
      </c>
      <c r="C1025" s="18" t="s">
        <v>108</v>
      </c>
      <c r="D1025" s="22" t="s">
        <v>108</v>
      </c>
      <c r="E1025" s="24" t="s">
        <v>24</v>
      </c>
      <c r="F1025" s="141">
        <v>13190334</v>
      </c>
      <c r="G1025" s="142">
        <v>43693</v>
      </c>
      <c r="H1025" s="127" t="s">
        <v>1263</v>
      </c>
      <c r="I1025" s="127" t="s">
        <v>62</v>
      </c>
      <c r="J1025" s="117" t="s">
        <v>1212</v>
      </c>
      <c r="K1025" s="108">
        <v>778543</v>
      </c>
    </row>
    <row r="1026" spans="1:11" ht="45" x14ac:dyDescent="0.3">
      <c r="A1026" s="19" t="s">
        <v>2515</v>
      </c>
      <c r="B1026" s="29" t="s">
        <v>138</v>
      </c>
      <c r="C1026" s="18" t="s">
        <v>108</v>
      </c>
      <c r="D1026" s="22" t="s">
        <v>108</v>
      </c>
      <c r="E1026" s="24" t="s">
        <v>24</v>
      </c>
      <c r="F1026" s="141">
        <v>13190336</v>
      </c>
      <c r="G1026" s="142">
        <v>43696</v>
      </c>
      <c r="H1026" s="127" t="s">
        <v>2556</v>
      </c>
      <c r="I1026" s="127" t="s">
        <v>140</v>
      </c>
      <c r="J1026" s="116" t="s">
        <v>1217</v>
      </c>
      <c r="K1026" s="108">
        <v>55556</v>
      </c>
    </row>
    <row r="1027" spans="1:11" ht="45" x14ac:dyDescent="0.3">
      <c r="A1027" s="19" t="s">
        <v>2515</v>
      </c>
      <c r="B1027" s="29" t="s">
        <v>138</v>
      </c>
      <c r="C1027" s="18" t="s">
        <v>108</v>
      </c>
      <c r="D1027" s="22" t="s">
        <v>108</v>
      </c>
      <c r="E1027" s="24" t="s">
        <v>24</v>
      </c>
      <c r="F1027" s="141">
        <v>13190337</v>
      </c>
      <c r="G1027" s="142">
        <v>43696</v>
      </c>
      <c r="H1027" s="127" t="s">
        <v>2557</v>
      </c>
      <c r="I1027" s="127" t="s">
        <v>172</v>
      </c>
      <c r="J1027" s="116" t="s">
        <v>1218</v>
      </c>
      <c r="K1027" s="108">
        <v>83333</v>
      </c>
    </row>
    <row r="1028" spans="1:11" ht="45" x14ac:dyDescent="0.3">
      <c r="A1028" s="19" t="s">
        <v>2515</v>
      </c>
      <c r="B1028" s="29" t="s">
        <v>138</v>
      </c>
      <c r="C1028" s="18" t="s">
        <v>108</v>
      </c>
      <c r="D1028" s="22" t="s">
        <v>108</v>
      </c>
      <c r="E1028" s="24" t="s">
        <v>24</v>
      </c>
      <c r="F1028" s="141">
        <v>13190338</v>
      </c>
      <c r="G1028" s="142">
        <v>43697</v>
      </c>
      <c r="H1028" s="127" t="s">
        <v>2558</v>
      </c>
      <c r="I1028" s="127" t="s">
        <v>1264</v>
      </c>
      <c r="J1028" s="117" t="s">
        <v>1265</v>
      </c>
      <c r="K1028" s="108">
        <v>200000</v>
      </c>
    </row>
    <row r="1029" spans="1:11" ht="45" x14ac:dyDescent="0.3">
      <c r="A1029" s="19" t="s">
        <v>2515</v>
      </c>
      <c r="B1029" s="29" t="s">
        <v>138</v>
      </c>
      <c r="C1029" s="18" t="s">
        <v>108</v>
      </c>
      <c r="D1029" s="22" t="s">
        <v>108</v>
      </c>
      <c r="E1029" s="24" t="s">
        <v>24</v>
      </c>
      <c r="F1029" s="141">
        <v>13190339</v>
      </c>
      <c r="G1029" s="142">
        <v>43697</v>
      </c>
      <c r="H1029" s="127" t="s">
        <v>2559</v>
      </c>
      <c r="I1029" s="127" t="s">
        <v>1264</v>
      </c>
      <c r="J1029" s="117" t="s">
        <v>1265</v>
      </c>
      <c r="K1029" s="108">
        <v>256000</v>
      </c>
    </row>
    <row r="1030" spans="1:11" ht="45" x14ac:dyDescent="0.3">
      <c r="A1030" s="19" t="s">
        <v>2515</v>
      </c>
      <c r="B1030" s="29" t="s">
        <v>138</v>
      </c>
      <c r="C1030" s="18" t="s">
        <v>108</v>
      </c>
      <c r="D1030" s="22" t="s">
        <v>108</v>
      </c>
      <c r="E1030" s="24" t="s">
        <v>24</v>
      </c>
      <c r="F1030" s="141">
        <v>13190340</v>
      </c>
      <c r="G1030" s="142">
        <v>43697</v>
      </c>
      <c r="H1030" s="127" t="s">
        <v>2560</v>
      </c>
      <c r="I1030" s="127" t="s">
        <v>140</v>
      </c>
      <c r="J1030" s="116" t="s">
        <v>1217</v>
      </c>
      <c r="K1030" s="108">
        <v>194445</v>
      </c>
    </row>
    <row r="1031" spans="1:11" x14ac:dyDescent="0.3">
      <c r="A1031" s="19" t="s">
        <v>2515</v>
      </c>
      <c r="B1031" s="29" t="s">
        <v>107</v>
      </c>
      <c r="C1031" s="18" t="s">
        <v>108</v>
      </c>
      <c r="D1031" s="22" t="s">
        <v>108</v>
      </c>
      <c r="E1031" s="19" t="s">
        <v>25</v>
      </c>
      <c r="F1031" s="141">
        <v>13190134</v>
      </c>
      <c r="G1031" s="142">
        <v>43697</v>
      </c>
      <c r="H1031" s="127" t="s">
        <v>1266</v>
      </c>
      <c r="I1031" s="127" t="s">
        <v>1267</v>
      </c>
      <c r="J1031" s="116" t="s">
        <v>1268</v>
      </c>
      <c r="K1031" s="108">
        <v>2458139</v>
      </c>
    </row>
    <row r="1032" spans="1:11" ht="45" x14ac:dyDescent="0.3">
      <c r="A1032" s="19" t="s">
        <v>2515</v>
      </c>
      <c r="B1032" s="29" t="s">
        <v>138</v>
      </c>
      <c r="C1032" s="18" t="s">
        <v>108</v>
      </c>
      <c r="D1032" s="22" t="s">
        <v>108</v>
      </c>
      <c r="E1032" s="24" t="s">
        <v>24</v>
      </c>
      <c r="F1032" s="141">
        <v>13190341</v>
      </c>
      <c r="G1032" s="142">
        <v>43698</v>
      </c>
      <c r="H1032" s="127" t="s">
        <v>2561</v>
      </c>
      <c r="I1032" s="127" t="s">
        <v>140</v>
      </c>
      <c r="J1032" s="116" t="s">
        <v>1217</v>
      </c>
      <c r="K1032" s="108">
        <v>55556</v>
      </c>
    </row>
    <row r="1033" spans="1:11" ht="45" x14ac:dyDescent="0.3">
      <c r="A1033" s="19" t="s">
        <v>2515</v>
      </c>
      <c r="B1033" s="29" t="s">
        <v>138</v>
      </c>
      <c r="C1033" s="18" t="s">
        <v>108</v>
      </c>
      <c r="D1033" s="22" t="s">
        <v>108</v>
      </c>
      <c r="E1033" s="24" t="s">
        <v>24</v>
      </c>
      <c r="F1033" s="141">
        <v>13190342</v>
      </c>
      <c r="G1033" s="142">
        <v>43698</v>
      </c>
      <c r="H1033" s="127" t="s">
        <v>1269</v>
      </c>
      <c r="I1033" s="127" t="s">
        <v>1270</v>
      </c>
      <c r="J1033" s="117" t="s">
        <v>1271</v>
      </c>
      <c r="K1033" s="108">
        <v>8639400</v>
      </c>
    </row>
    <row r="1034" spans="1:11" ht="45" x14ac:dyDescent="0.3">
      <c r="A1034" s="19" t="s">
        <v>2515</v>
      </c>
      <c r="B1034" s="29" t="s">
        <v>138</v>
      </c>
      <c r="C1034" s="18" t="s">
        <v>108</v>
      </c>
      <c r="D1034" s="22" t="s">
        <v>108</v>
      </c>
      <c r="E1034" s="24" t="s">
        <v>24</v>
      </c>
      <c r="F1034" s="141">
        <v>13190343</v>
      </c>
      <c r="G1034" s="142">
        <v>43698</v>
      </c>
      <c r="H1034" s="127" t="s">
        <v>2562</v>
      </c>
      <c r="I1034" s="127" t="s">
        <v>1205</v>
      </c>
      <c r="J1034" s="116" t="s">
        <v>1206</v>
      </c>
      <c r="K1034" s="108">
        <v>2800000</v>
      </c>
    </row>
    <row r="1035" spans="1:11" x14ac:dyDescent="0.3">
      <c r="A1035" s="19" t="s">
        <v>2515</v>
      </c>
      <c r="B1035" s="24" t="s">
        <v>13</v>
      </c>
      <c r="C1035" s="18" t="s">
        <v>108</v>
      </c>
      <c r="D1035" s="22" t="s">
        <v>108</v>
      </c>
      <c r="E1035" s="19" t="s">
        <v>25</v>
      </c>
      <c r="F1035" s="141">
        <v>13190135</v>
      </c>
      <c r="G1035" s="142">
        <v>43698</v>
      </c>
      <c r="H1035" s="127" t="s">
        <v>1272</v>
      </c>
      <c r="I1035" s="127" t="s">
        <v>1273</v>
      </c>
      <c r="J1035" s="116" t="s">
        <v>1036</v>
      </c>
      <c r="K1035" s="108">
        <v>916300</v>
      </c>
    </row>
    <row r="1036" spans="1:11" x14ac:dyDescent="0.3">
      <c r="A1036" s="19" t="s">
        <v>2515</v>
      </c>
      <c r="B1036" s="24" t="s">
        <v>13</v>
      </c>
      <c r="C1036" s="18" t="s">
        <v>108</v>
      </c>
      <c r="D1036" s="22" t="s">
        <v>108</v>
      </c>
      <c r="E1036" s="19" t="s">
        <v>25</v>
      </c>
      <c r="F1036" s="141">
        <v>13190136</v>
      </c>
      <c r="G1036" s="142">
        <v>43698</v>
      </c>
      <c r="H1036" s="127" t="s">
        <v>1274</v>
      </c>
      <c r="I1036" s="127" t="s">
        <v>527</v>
      </c>
      <c r="J1036" s="116" t="s">
        <v>302</v>
      </c>
      <c r="K1036" s="108">
        <v>32035</v>
      </c>
    </row>
    <row r="1037" spans="1:11" x14ac:dyDescent="0.3">
      <c r="A1037" s="19" t="s">
        <v>2515</v>
      </c>
      <c r="B1037" s="29" t="s">
        <v>107</v>
      </c>
      <c r="C1037" s="18" t="s">
        <v>108</v>
      </c>
      <c r="D1037" s="22" t="s">
        <v>108</v>
      </c>
      <c r="E1037" s="24" t="s">
        <v>24</v>
      </c>
      <c r="F1037" s="141">
        <v>13190344</v>
      </c>
      <c r="G1037" s="142">
        <v>43698</v>
      </c>
      <c r="H1037" s="127" t="s">
        <v>1275</v>
      </c>
      <c r="I1037" s="127" t="s">
        <v>1208</v>
      </c>
      <c r="J1037" s="116" t="s">
        <v>1209</v>
      </c>
      <c r="K1037" s="108">
        <v>163268</v>
      </c>
    </row>
    <row r="1038" spans="1:11" x14ac:dyDescent="0.3">
      <c r="A1038" s="19" t="s">
        <v>2515</v>
      </c>
      <c r="B1038" s="29" t="s">
        <v>107</v>
      </c>
      <c r="C1038" s="18" t="s">
        <v>108</v>
      </c>
      <c r="D1038" s="22" t="s">
        <v>108</v>
      </c>
      <c r="E1038" s="24" t="s">
        <v>24</v>
      </c>
      <c r="F1038" s="141">
        <v>13190345</v>
      </c>
      <c r="G1038" s="142">
        <v>43698</v>
      </c>
      <c r="H1038" s="127" t="s">
        <v>1276</v>
      </c>
      <c r="I1038" s="127" t="s">
        <v>1208</v>
      </c>
      <c r="J1038" s="116" t="s">
        <v>1209</v>
      </c>
      <c r="K1038" s="108">
        <v>104958</v>
      </c>
    </row>
    <row r="1039" spans="1:11" x14ac:dyDescent="0.3">
      <c r="A1039" s="19" t="s">
        <v>2515</v>
      </c>
      <c r="B1039" s="29" t="s">
        <v>107</v>
      </c>
      <c r="C1039" s="18" t="s">
        <v>108</v>
      </c>
      <c r="D1039" s="22" t="s">
        <v>108</v>
      </c>
      <c r="E1039" s="24" t="s">
        <v>24</v>
      </c>
      <c r="F1039" s="141">
        <v>13190346</v>
      </c>
      <c r="G1039" s="142">
        <v>43698</v>
      </c>
      <c r="H1039" s="127" t="s">
        <v>1277</v>
      </c>
      <c r="I1039" s="127" t="s">
        <v>1208</v>
      </c>
      <c r="J1039" s="116" t="s">
        <v>1209</v>
      </c>
      <c r="K1039" s="108">
        <v>104958</v>
      </c>
    </row>
    <row r="1040" spans="1:11" x14ac:dyDescent="0.3">
      <c r="A1040" s="19" t="s">
        <v>2515</v>
      </c>
      <c r="B1040" s="29" t="s">
        <v>107</v>
      </c>
      <c r="C1040" s="18" t="s">
        <v>108</v>
      </c>
      <c r="D1040" s="22" t="s">
        <v>108</v>
      </c>
      <c r="E1040" s="24" t="s">
        <v>24</v>
      </c>
      <c r="F1040" s="141">
        <v>13190347</v>
      </c>
      <c r="G1040" s="142">
        <v>43698</v>
      </c>
      <c r="H1040" s="127" t="s">
        <v>1278</v>
      </c>
      <c r="I1040" s="127" t="s">
        <v>1208</v>
      </c>
      <c r="J1040" s="116" t="s">
        <v>1209</v>
      </c>
      <c r="K1040" s="108">
        <v>104958</v>
      </c>
    </row>
    <row r="1041" spans="1:11" ht="15.75" x14ac:dyDescent="0.35">
      <c r="A1041" s="19" t="s">
        <v>2515</v>
      </c>
      <c r="B1041" s="29" t="s">
        <v>133</v>
      </c>
      <c r="C1041" s="59" t="s">
        <v>1279</v>
      </c>
      <c r="D1041" s="60">
        <v>43637</v>
      </c>
      <c r="E1041" s="24" t="s">
        <v>24</v>
      </c>
      <c r="F1041" s="141">
        <v>13190348</v>
      </c>
      <c r="G1041" s="142">
        <v>43699</v>
      </c>
      <c r="H1041" s="127" t="s">
        <v>1280</v>
      </c>
      <c r="I1041" s="127" t="s">
        <v>1281</v>
      </c>
      <c r="J1041" s="116" t="s">
        <v>1282</v>
      </c>
      <c r="K1041" s="108">
        <v>95046620</v>
      </c>
    </row>
    <row r="1042" spans="1:11" x14ac:dyDescent="0.3">
      <c r="A1042" s="19" t="s">
        <v>2515</v>
      </c>
      <c r="B1042" s="24" t="s">
        <v>13</v>
      </c>
      <c r="C1042" s="18" t="s">
        <v>108</v>
      </c>
      <c r="D1042" s="22" t="s">
        <v>108</v>
      </c>
      <c r="E1042" s="19" t="s">
        <v>25</v>
      </c>
      <c r="F1042" s="141">
        <v>13190137</v>
      </c>
      <c r="G1042" s="142">
        <v>43699</v>
      </c>
      <c r="H1042" s="127" t="s">
        <v>1283</v>
      </c>
      <c r="I1042" s="127" t="s">
        <v>1284</v>
      </c>
      <c r="J1042" s="116" t="s">
        <v>1285</v>
      </c>
      <c r="K1042" s="108">
        <v>315950</v>
      </c>
    </row>
    <row r="1043" spans="1:11" x14ac:dyDescent="0.3">
      <c r="A1043" s="19" t="s">
        <v>2515</v>
      </c>
      <c r="B1043" s="29" t="s">
        <v>107</v>
      </c>
      <c r="C1043" s="18" t="s">
        <v>108</v>
      </c>
      <c r="D1043" s="22" t="s">
        <v>108</v>
      </c>
      <c r="E1043" s="24" t="s">
        <v>24</v>
      </c>
      <c r="F1043" s="141">
        <v>13190349</v>
      </c>
      <c r="G1043" s="142">
        <v>43700</v>
      </c>
      <c r="H1043" s="127" t="s">
        <v>1286</v>
      </c>
      <c r="I1043" s="127" t="s">
        <v>62</v>
      </c>
      <c r="J1043" s="117" t="s">
        <v>1212</v>
      </c>
      <c r="K1043" s="108">
        <v>522991</v>
      </c>
    </row>
    <row r="1044" spans="1:11" ht="45" x14ac:dyDescent="0.3">
      <c r="A1044" s="19" t="s">
        <v>2515</v>
      </c>
      <c r="B1044" s="29" t="s">
        <v>138</v>
      </c>
      <c r="C1044" s="18" t="s">
        <v>108</v>
      </c>
      <c r="D1044" s="22" t="s">
        <v>108</v>
      </c>
      <c r="E1044" s="24" t="s">
        <v>24</v>
      </c>
      <c r="F1044" s="141">
        <v>13190350</v>
      </c>
      <c r="G1044" s="142">
        <v>43703</v>
      </c>
      <c r="H1044" s="127" t="s">
        <v>2563</v>
      </c>
      <c r="I1044" s="127" t="s">
        <v>1287</v>
      </c>
      <c r="J1044" s="117" t="s">
        <v>1288</v>
      </c>
      <c r="K1044" s="108">
        <v>142800</v>
      </c>
    </row>
    <row r="1045" spans="1:11" ht="45" x14ac:dyDescent="0.3">
      <c r="A1045" s="19" t="s">
        <v>2515</v>
      </c>
      <c r="B1045" s="29" t="s">
        <v>138</v>
      </c>
      <c r="C1045" s="18" t="s">
        <v>108</v>
      </c>
      <c r="D1045" s="22" t="s">
        <v>108</v>
      </c>
      <c r="E1045" s="24" t="s">
        <v>24</v>
      </c>
      <c r="F1045" s="141">
        <v>13190351</v>
      </c>
      <c r="G1045" s="142">
        <v>43704</v>
      </c>
      <c r="H1045" s="127" t="s">
        <v>2564</v>
      </c>
      <c r="I1045" s="127" t="s">
        <v>140</v>
      </c>
      <c r="J1045" s="116" t="s">
        <v>1217</v>
      </c>
      <c r="K1045" s="108">
        <v>83333</v>
      </c>
    </row>
    <row r="1046" spans="1:11" x14ac:dyDescent="0.3">
      <c r="A1046" s="19" t="s">
        <v>2515</v>
      </c>
      <c r="B1046" s="29" t="s">
        <v>107</v>
      </c>
      <c r="C1046" s="18" t="s">
        <v>108</v>
      </c>
      <c r="D1046" s="22" t="s">
        <v>108</v>
      </c>
      <c r="E1046" s="19" t="s">
        <v>25</v>
      </c>
      <c r="F1046" s="141">
        <v>13190138</v>
      </c>
      <c r="G1046" s="142">
        <v>43704</v>
      </c>
      <c r="H1046" s="127" t="s">
        <v>1289</v>
      </c>
      <c r="I1046" s="127" t="s">
        <v>1290</v>
      </c>
      <c r="J1046" s="116" t="s">
        <v>1291</v>
      </c>
      <c r="K1046" s="108">
        <v>5038386</v>
      </c>
    </row>
    <row r="1047" spans="1:11" ht="45" x14ac:dyDescent="0.3">
      <c r="A1047" s="19" t="s">
        <v>2515</v>
      </c>
      <c r="B1047" s="29" t="s">
        <v>138</v>
      </c>
      <c r="C1047" s="18" t="s">
        <v>108</v>
      </c>
      <c r="D1047" s="22" t="s">
        <v>108</v>
      </c>
      <c r="E1047" s="24" t="s">
        <v>24</v>
      </c>
      <c r="F1047" s="141">
        <v>13190352</v>
      </c>
      <c r="G1047" s="142">
        <v>43704</v>
      </c>
      <c r="H1047" s="127" t="s">
        <v>1292</v>
      </c>
      <c r="I1047" s="127" t="s">
        <v>1293</v>
      </c>
      <c r="J1047" s="116" t="s">
        <v>1294</v>
      </c>
      <c r="K1047" s="108">
        <v>369606</v>
      </c>
    </row>
    <row r="1048" spans="1:11" ht="15.75" x14ac:dyDescent="0.35">
      <c r="A1048" s="19" t="s">
        <v>2515</v>
      </c>
      <c r="B1048" s="29" t="s">
        <v>251</v>
      </c>
      <c r="C1048" s="59" t="s">
        <v>1244</v>
      </c>
      <c r="D1048" s="60">
        <v>43385</v>
      </c>
      <c r="E1048" s="24" t="s">
        <v>24</v>
      </c>
      <c r="F1048" s="141">
        <v>13190353</v>
      </c>
      <c r="G1048" s="142">
        <v>43704</v>
      </c>
      <c r="H1048" s="127" t="s">
        <v>2565</v>
      </c>
      <c r="I1048" s="127" t="s">
        <v>1295</v>
      </c>
      <c r="J1048" s="116" t="s">
        <v>1296</v>
      </c>
      <c r="K1048" s="108">
        <v>167915</v>
      </c>
    </row>
    <row r="1049" spans="1:11" ht="15.75" x14ac:dyDescent="0.35">
      <c r="A1049" s="19" t="s">
        <v>2515</v>
      </c>
      <c r="B1049" s="29" t="s">
        <v>251</v>
      </c>
      <c r="C1049" s="59" t="s">
        <v>1244</v>
      </c>
      <c r="D1049" s="60">
        <v>43385</v>
      </c>
      <c r="E1049" s="24" t="s">
        <v>24</v>
      </c>
      <c r="F1049" s="141">
        <v>13190354</v>
      </c>
      <c r="G1049" s="142">
        <v>43704</v>
      </c>
      <c r="H1049" s="127" t="s">
        <v>2566</v>
      </c>
      <c r="I1049" s="127" t="s">
        <v>1295</v>
      </c>
      <c r="J1049" s="116" t="s">
        <v>1296</v>
      </c>
      <c r="K1049" s="108">
        <v>167915</v>
      </c>
    </row>
    <row r="1050" spans="1:11" ht="15.75" x14ac:dyDescent="0.35">
      <c r="A1050" s="19" t="s">
        <v>2515</v>
      </c>
      <c r="B1050" s="29" t="s">
        <v>133</v>
      </c>
      <c r="C1050" s="59" t="s">
        <v>1297</v>
      </c>
      <c r="D1050" s="60">
        <v>43704</v>
      </c>
      <c r="E1050" s="24" t="s">
        <v>24</v>
      </c>
      <c r="F1050" s="141">
        <v>13190355</v>
      </c>
      <c r="G1050" s="142">
        <v>43704</v>
      </c>
      <c r="H1050" s="127" t="s">
        <v>1298</v>
      </c>
      <c r="I1050" s="126" t="s">
        <v>1299</v>
      </c>
      <c r="J1050" s="115" t="s">
        <v>1300</v>
      </c>
      <c r="K1050" s="108">
        <v>82082556</v>
      </c>
    </row>
    <row r="1051" spans="1:11" ht="45" x14ac:dyDescent="0.3">
      <c r="A1051" s="19" t="s">
        <v>2515</v>
      </c>
      <c r="B1051" s="29" t="s">
        <v>138</v>
      </c>
      <c r="C1051" s="18" t="s">
        <v>108</v>
      </c>
      <c r="D1051" s="22" t="s">
        <v>108</v>
      </c>
      <c r="E1051" s="24" t="s">
        <v>24</v>
      </c>
      <c r="F1051" s="141">
        <v>13190356</v>
      </c>
      <c r="G1051" s="142">
        <v>43704</v>
      </c>
      <c r="H1051" s="127" t="s">
        <v>2567</v>
      </c>
      <c r="I1051" s="127" t="s">
        <v>1238</v>
      </c>
      <c r="J1051" s="116" t="s">
        <v>1239</v>
      </c>
      <c r="K1051" s="108">
        <v>319250</v>
      </c>
    </row>
    <row r="1052" spans="1:11" x14ac:dyDescent="0.3">
      <c r="A1052" s="19" t="s">
        <v>2515</v>
      </c>
      <c r="B1052" s="29" t="s">
        <v>107</v>
      </c>
      <c r="C1052" s="18" t="s">
        <v>108</v>
      </c>
      <c r="D1052" s="22" t="s">
        <v>108</v>
      </c>
      <c r="E1052" s="24" t="s">
        <v>24</v>
      </c>
      <c r="F1052" s="141">
        <v>13190357</v>
      </c>
      <c r="G1052" s="142">
        <v>43705</v>
      </c>
      <c r="H1052" s="127" t="s">
        <v>1301</v>
      </c>
      <c r="I1052" s="127" t="s">
        <v>1208</v>
      </c>
      <c r="J1052" s="116" t="s">
        <v>1209</v>
      </c>
      <c r="K1052" s="108">
        <v>104958</v>
      </c>
    </row>
    <row r="1053" spans="1:11" x14ac:dyDescent="0.3">
      <c r="A1053" s="19" t="s">
        <v>2515</v>
      </c>
      <c r="B1053" s="29" t="s">
        <v>107</v>
      </c>
      <c r="C1053" s="18" t="s">
        <v>108</v>
      </c>
      <c r="D1053" s="22" t="s">
        <v>108</v>
      </c>
      <c r="E1053" s="19" t="s">
        <v>25</v>
      </c>
      <c r="F1053" s="141">
        <v>13190139</v>
      </c>
      <c r="G1053" s="142">
        <v>43706</v>
      </c>
      <c r="H1053" s="127" t="s">
        <v>1302</v>
      </c>
      <c r="I1053" s="127" t="s">
        <v>1074</v>
      </c>
      <c r="J1053" s="116" t="s">
        <v>1303</v>
      </c>
      <c r="K1053" s="108">
        <v>90478</v>
      </c>
    </row>
    <row r="1054" spans="1:11" x14ac:dyDescent="0.3">
      <c r="A1054" s="19" t="s">
        <v>2515</v>
      </c>
      <c r="B1054" s="24" t="s">
        <v>13</v>
      </c>
      <c r="C1054" s="18" t="s">
        <v>108</v>
      </c>
      <c r="D1054" s="22" t="s">
        <v>108</v>
      </c>
      <c r="E1054" s="19" t="s">
        <v>25</v>
      </c>
      <c r="F1054" s="141">
        <v>13190140</v>
      </c>
      <c r="G1054" s="142">
        <v>43707</v>
      </c>
      <c r="H1054" s="127" t="s">
        <v>1304</v>
      </c>
      <c r="I1054" s="127" t="s">
        <v>1122</v>
      </c>
      <c r="J1054" s="116" t="s">
        <v>1305</v>
      </c>
      <c r="K1054" s="108">
        <v>267000</v>
      </c>
    </row>
    <row r="1055" spans="1:11" ht="15.75" x14ac:dyDescent="0.35">
      <c r="A1055" s="19" t="s">
        <v>2515</v>
      </c>
      <c r="B1055" s="29" t="s">
        <v>251</v>
      </c>
      <c r="C1055" s="59" t="s">
        <v>1306</v>
      </c>
      <c r="D1055" s="60">
        <v>43699</v>
      </c>
      <c r="E1055" s="24" t="s">
        <v>15</v>
      </c>
      <c r="F1055" s="142" t="s">
        <v>108</v>
      </c>
      <c r="G1055" s="142">
        <v>43699</v>
      </c>
      <c r="H1055" s="127" t="s">
        <v>1307</v>
      </c>
      <c r="I1055" s="127" t="s">
        <v>1308</v>
      </c>
      <c r="J1055" s="116" t="s">
        <v>1309</v>
      </c>
      <c r="K1055" s="108">
        <v>595765</v>
      </c>
    </row>
    <row r="1056" spans="1:11" x14ac:dyDescent="0.3">
      <c r="A1056" s="19" t="s">
        <v>2515</v>
      </c>
      <c r="B1056" s="24" t="s">
        <v>13</v>
      </c>
      <c r="C1056" s="18" t="s">
        <v>108</v>
      </c>
      <c r="D1056" s="22" t="s">
        <v>108</v>
      </c>
      <c r="E1056" s="24" t="s">
        <v>15</v>
      </c>
      <c r="F1056" s="142" t="s">
        <v>108</v>
      </c>
      <c r="G1056" s="142" t="s">
        <v>108</v>
      </c>
      <c r="H1056" s="127" t="s">
        <v>1310</v>
      </c>
      <c r="I1056" s="127" t="s">
        <v>1311</v>
      </c>
      <c r="J1056" s="116" t="s">
        <v>1312</v>
      </c>
      <c r="K1056" s="108">
        <v>1038658</v>
      </c>
    </row>
    <row r="1057" spans="1:11" ht="15.75" x14ac:dyDescent="0.35">
      <c r="A1057" s="19" t="s">
        <v>2515</v>
      </c>
      <c r="B1057" s="29" t="s">
        <v>133</v>
      </c>
      <c r="C1057" s="39" t="s">
        <v>1313</v>
      </c>
      <c r="D1057" s="61">
        <v>43704</v>
      </c>
      <c r="E1057" s="24" t="s">
        <v>15</v>
      </c>
      <c r="F1057" s="38" t="s">
        <v>108</v>
      </c>
      <c r="G1057" s="38">
        <v>43704</v>
      </c>
      <c r="H1057" s="19" t="s">
        <v>1314</v>
      </c>
      <c r="I1057" s="19" t="s">
        <v>1315</v>
      </c>
      <c r="J1057" s="49" t="s">
        <v>1316</v>
      </c>
      <c r="K1057" s="88">
        <v>272000</v>
      </c>
    </row>
    <row r="1058" spans="1:11" ht="15.75" x14ac:dyDescent="0.35">
      <c r="A1058" s="19" t="s">
        <v>2515</v>
      </c>
      <c r="B1058" s="29" t="s">
        <v>133</v>
      </c>
      <c r="C1058" s="39" t="s">
        <v>1317</v>
      </c>
      <c r="D1058" s="61">
        <v>43704</v>
      </c>
      <c r="E1058" s="24" t="s">
        <v>15</v>
      </c>
      <c r="F1058" s="38" t="s">
        <v>108</v>
      </c>
      <c r="G1058" s="38" t="s">
        <v>108</v>
      </c>
      <c r="H1058" s="19" t="s">
        <v>1318</v>
      </c>
      <c r="I1058" s="19" t="s">
        <v>1315</v>
      </c>
      <c r="J1058" s="49" t="s">
        <v>1316</v>
      </c>
      <c r="K1058" s="88">
        <v>3800000</v>
      </c>
    </row>
    <row r="1059" spans="1:11" x14ac:dyDescent="0.3">
      <c r="A1059" s="19" t="s">
        <v>2515</v>
      </c>
      <c r="B1059" s="24" t="s">
        <v>13</v>
      </c>
      <c r="C1059" s="18" t="s">
        <v>108</v>
      </c>
      <c r="D1059" s="22" t="s">
        <v>108</v>
      </c>
      <c r="E1059" s="24" t="s">
        <v>15</v>
      </c>
      <c r="F1059" s="142" t="s">
        <v>108</v>
      </c>
      <c r="G1059" s="142" t="s">
        <v>108</v>
      </c>
      <c r="H1059" s="127" t="s">
        <v>1319</v>
      </c>
      <c r="I1059" s="127" t="s">
        <v>1320</v>
      </c>
      <c r="J1059" s="116" t="s">
        <v>1321</v>
      </c>
      <c r="K1059" s="108">
        <v>399484</v>
      </c>
    </row>
    <row r="1060" spans="1:11" ht="15.75" x14ac:dyDescent="0.35">
      <c r="A1060" s="19" t="s">
        <v>2515</v>
      </c>
      <c r="B1060" s="29" t="s">
        <v>251</v>
      </c>
      <c r="C1060" s="59" t="s">
        <v>1322</v>
      </c>
      <c r="D1060" s="60">
        <v>43691</v>
      </c>
      <c r="E1060" s="24" t="s">
        <v>15</v>
      </c>
      <c r="F1060" s="142" t="s">
        <v>108</v>
      </c>
      <c r="G1060" s="142" t="s">
        <v>108</v>
      </c>
      <c r="H1060" s="127" t="s">
        <v>1323</v>
      </c>
      <c r="I1060" s="127" t="s">
        <v>1324</v>
      </c>
      <c r="J1060" s="117" t="s">
        <v>1325</v>
      </c>
      <c r="K1060" s="108">
        <v>2943859</v>
      </c>
    </row>
    <row r="1061" spans="1:11" x14ac:dyDescent="0.3">
      <c r="A1061" s="19" t="s">
        <v>2515</v>
      </c>
      <c r="B1061" s="24" t="s">
        <v>14</v>
      </c>
      <c r="C1061" s="18" t="s">
        <v>108</v>
      </c>
      <c r="D1061" s="22" t="s">
        <v>108</v>
      </c>
      <c r="E1061" s="24" t="s">
        <v>15</v>
      </c>
      <c r="F1061" s="141">
        <v>21170728</v>
      </c>
      <c r="G1061" s="142">
        <v>43689</v>
      </c>
      <c r="H1061" s="127" t="s">
        <v>1326</v>
      </c>
      <c r="I1061" s="127" t="s">
        <v>1327</v>
      </c>
      <c r="J1061" s="116" t="s">
        <v>262</v>
      </c>
      <c r="K1061" s="108">
        <v>16632150</v>
      </c>
    </row>
    <row r="1062" spans="1:11" x14ac:dyDescent="0.3">
      <c r="A1062" s="19" t="s">
        <v>2515</v>
      </c>
      <c r="B1062" s="24" t="s">
        <v>14</v>
      </c>
      <c r="C1062" s="18" t="s">
        <v>108</v>
      </c>
      <c r="D1062" s="22" t="s">
        <v>108</v>
      </c>
      <c r="E1062" s="24" t="s">
        <v>15</v>
      </c>
      <c r="F1062" s="141">
        <v>92705</v>
      </c>
      <c r="G1062" s="142">
        <v>43706</v>
      </c>
      <c r="H1062" s="127" t="s">
        <v>1328</v>
      </c>
      <c r="I1062" s="127" t="s">
        <v>1329</v>
      </c>
      <c r="J1062" s="116" t="s">
        <v>1330</v>
      </c>
      <c r="K1062" s="108">
        <v>1923879</v>
      </c>
    </row>
    <row r="1063" spans="1:11" x14ac:dyDescent="0.3">
      <c r="A1063" s="19" t="s">
        <v>2515</v>
      </c>
      <c r="B1063" s="24" t="s">
        <v>14</v>
      </c>
      <c r="C1063" s="18" t="s">
        <v>108</v>
      </c>
      <c r="D1063" s="22" t="s">
        <v>108</v>
      </c>
      <c r="E1063" s="24" t="s">
        <v>15</v>
      </c>
      <c r="F1063" s="141">
        <v>21301</v>
      </c>
      <c r="G1063" s="142">
        <v>43693</v>
      </c>
      <c r="H1063" s="127" t="s">
        <v>1331</v>
      </c>
      <c r="I1063" s="127" t="s">
        <v>1332</v>
      </c>
      <c r="J1063" s="116" t="s">
        <v>1333</v>
      </c>
      <c r="K1063" s="108">
        <v>136336</v>
      </c>
    </row>
    <row r="1064" spans="1:11" x14ac:dyDescent="0.3">
      <c r="A1064" s="19" t="s">
        <v>2507</v>
      </c>
      <c r="B1064" s="29" t="s">
        <v>107</v>
      </c>
      <c r="C1064" s="18" t="s">
        <v>108</v>
      </c>
      <c r="D1064" s="22" t="s">
        <v>108</v>
      </c>
      <c r="E1064" s="19" t="s">
        <v>25</v>
      </c>
      <c r="F1064" s="17">
        <v>14190122</v>
      </c>
      <c r="G1064" s="22">
        <v>43678</v>
      </c>
      <c r="H1064" s="29" t="s">
        <v>109</v>
      </c>
      <c r="I1064" s="31" t="s">
        <v>110</v>
      </c>
      <c r="J1064" s="97" t="s">
        <v>111</v>
      </c>
      <c r="K1064" s="88">
        <v>143284</v>
      </c>
    </row>
    <row r="1065" spans="1:11" ht="30" x14ac:dyDescent="0.3">
      <c r="A1065" s="19" t="s">
        <v>2507</v>
      </c>
      <c r="B1065" s="29" t="s">
        <v>107</v>
      </c>
      <c r="C1065" s="18" t="s">
        <v>108</v>
      </c>
      <c r="D1065" s="22" t="s">
        <v>108</v>
      </c>
      <c r="E1065" s="19" t="s">
        <v>25</v>
      </c>
      <c r="F1065" s="17">
        <v>14190123</v>
      </c>
      <c r="G1065" s="22">
        <v>43678</v>
      </c>
      <c r="H1065" s="29" t="s">
        <v>112</v>
      </c>
      <c r="I1065" s="29" t="s">
        <v>113</v>
      </c>
      <c r="J1065" s="97" t="s">
        <v>114</v>
      </c>
      <c r="K1065" s="88">
        <v>366200</v>
      </c>
    </row>
    <row r="1066" spans="1:11" x14ac:dyDescent="0.3">
      <c r="A1066" s="19" t="s">
        <v>2507</v>
      </c>
      <c r="B1066" s="24" t="s">
        <v>13</v>
      </c>
      <c r="C1066" s="18" t="s">
        <v>108</v>
      </c>
      <c r="D1066" s="22" t="s">
        <v>108</v>
      </c>
      <c r="E1066" s="24" t="s">
        <v>24</v>
      </c>
      <c r="F1066" s="17">
        <v>14190188</v>
      </c>
      <c r="G1066" s="22">
        <v>43678</v>
      </c>
      <c r="H1066" s="29" t="s">
        <v>115</v>
      </c>
      <c r="I1066" s="31" t="s">
        <v>116</v>
      </c>
      <c r="J1066" s="97" t="s">
        <v>117</v>
      </c>
      <c r="K1066" s="88">
        <v>470000</v>
      </c>
    </row>
    <row r="1067" spans="1:11" x14ac:dyDescent="0.3">
      <c r="A1067" s="19" t="s">
        <v>2507</v>
      </c>
      <c r="B1067" s="29" t="s">
        <v>107</v>
      </c>
      <c r="C1067" s="18" t="s">
        <v>108</v>
      </c>
      <c r="D1067" s="22" t="s">
        <v>108</v>
      </c>
      <c r="E1067" s="19" t="s">
        <v>25</v>
      </c>
      <c r="F1067" s="17">
        <v>14190124</v>
      </c>
      <c r="G1067" s="22">
        <v>43678</v>
      </c>
      <c r="H1067" s="29" t="s">
        <v>118</v>
      </c>
      <c r="I1067" s="31" t="s">
        <v>119</v>
      </c>
      <c r="J1067" s="97" t="s">
        <v>120</v>
      </c>
      <c r="K1067" s="88">
        <v>238453</v>
      </c>
    </row>
    <row r="1068" spans="1:11" x14ac:dyDescent="0.3">
      <c r="A1068" s="19" t="s">
        <v>2507</v>
      </c>
      <c r="B1068" s="29" t="s">
        <v>107</v>
      </c>
      <c r="C1068" s="18" t="s">
        <v>108</v>
      </c>
      <c r="D1068" s="22" t="s">
        <v>108</v>
      </c>
      <c r="E1068" s="19" t="s">
        <v>25</v>
      </c>
      <c r="F1068" s="17">
        <v>14190125</v>
      </c>
      <c r="G1068" s="22">
        <v>43678</v>
      </c>
      <c r="H1068" s="29" t="s">
        <v>121</v>
      </c>
      <c r="I1068" s="31" t="s">
        <v>122</v>
      </c>
      <c r="J1068" s="97" t="s">
        <v>123</v>
      </c>
      <c r="K1068" s="88">
        <v>85008</v>
      </c>
    </row>
    <row r="1069" spans="1:11" x14ac:dyDescent="0.3">
      <c r="A1069" s="19" t="s">
        <v>2507</v>
      </c>
      <c r="B1069" s="29" t="s">
        <v>107</v>
      </c>
      <c r="C1069" s="18" t="s">
        <v>108</v>
      </c>
      <c r="D1069" s="22" t="s">
        <v>108</v>
      </c>
      <c r="E1069" s="19" t="s">
        <v>25</v>
      </c>
      <c r="F1069" s="17">
        <v>14190126</v>
      </c>
      <c r="G1069" s="22">
        <v>43679</v>
      </c>
      <c r="H1069" s="29" t="s">
        <v>121</v>
      </c>
      <c r="I1069" s="31" t="s">
        <v>124</v>
      </c>
      <c r="J1069" s="97" t="s">
        <v>125</v>
      </c>
      <c r="K1069" s="88">
        <v>173746</v>
      </c>
    </row>
    <row r="1070" spans="1:11" x14ac:dyDescent="0.3">
      <c r="A1070" s="19" t="s">
        <v>2507</v>
      </c>
      <c r="B1070" s="29" t="s">
        <v>107</v>
      </c>
      <c r="C1070" s="18" t="s">
        <v>108</v>
      </c>
      <c r="D1070" s="22" t="s">
        <v>108</v>
      </c>
      <c r="E1070" s="19" t="s">
        <v>25</v>
      </c>
      <c r="F1070" s="17">
        <v>14190127</v>
      </c>
      <c r="G1070" s="22">
        <v>43679</v>
      </c>
      <c r="H1070" s="29" t="s">
        <v>121</v>
      </c>
      <c r="I1070" s="31" t="s">
        <v>126</v>
      </c>
      <c r="J1070" s="97" t="s">
        <v>127</v>
      </c>
      <c r="K1070" s="88">
        <v>157267</v>
      </c>
    </row>
    <row r="1071" spans="1:11" x14ac:dyDescent="0.3">
      <c r="A1071" s="19" t="s">
        <v>2507</v>
      </c>
      <c r="B1071" s="29" t="s">
        <v>107</v>
      </c>
      <c r="C1071" s="18" t="s">
        <v>108</v>
      </c>
      <c r="D1071" s="22" t="s">
        <v>108</v>
      </c>
      <c r="E1071" s="19" t="s">
        <v>25</v>
      </c>
      <c r="F1071" s="17">
        <v>14190128</v>
      </c>
      <c r="G1071" s="22">
        <v>43679</v>
      </c>
      <c r="H1071" s="29" t="s">
        <v>121</v>
      </c>
      <c r="I1071" s="31" t="s">
        <v>128</v>
      </c>
      <c r="J1071" s="97" t="s">
        <v>49</v>
      </c>
      <c r="K1071" s="88">
        <v>128610</v>
      </c>
    </row>
    <row r="1072" spans="1:11" x14ac:dyDescent="0.3">
      <c r="A1072" s="19" t="s">
        <v>2507</v>
      </c>
      <c r="B1072" s="29" t="s">
        <v>107</v>
      </c>
      <c r="C1072" s="18" t="s">
        <v>108</v>
      </c>
      <c r="D1072" s="22" t="s">
        <v>108</v>
      </c>
      <c r="E1072" s="24" t="s">
        <v>24</v>
      </c>
      <c r="F1072" s="17">
        <v>14190189</v>
      </c>
      <c r="G1072" s="22">
        <v>43679</v>
      </c>
      <c r="H1072" s="29" t="s">
        <v>129</v>
      </c>
      <c r="I1072" s="31" t="s">
        <v>62</v>
      </c>
      <c r="J1072" s="97" t="s">
        <v>56</v>
      </c>
      <c r="K1072" s="88">
        <v>342206</v>
      </c>
    </row>
    <row r="1073" spans="1:11" ht="30" x14ac:dyDescent="0.3">
      <c r="A1073" s="19" t="s">
        <v>2507</v>
      </c>
      <c r="B1073" s="24" t="s">
        <v>13</v>
      </c>
      <c r="C1073" s="18" t="s">
        <v>108</v>
      </c>
      <c r="D1073" s="22" t="s">
        <v>108</v>
      </c>
      <c r="E1073" s="19" t="s">
        <v>25</v>
      </c>
      <c r="F1073" s="17">
        <v>14190129</v>
      </c>
      <c r="G1073" s="22">
        <v>43682</v>
      </c>
      <c r="H1073" s="29" t="s">
        <v>130</v>
      </c>
      <c r="I1073" s="31" t="s">
        <v>131</v>
      </c>
      <c r="J1073" s="97" t="s">
        <v>132</v>
      </c>
      <c r="K1073" s="88">
        <v>214914</v>
      </c>
    </row>
    <row r="1074" spans="1:11" ht="30" x14ac:dyDescent="0.3">
      <c r="A1074" s="19" t="s">
        <v>2507</v>
      </c>
      <c r="B1074" s="29" t="s">
        <v>133</v>
      </c>
      <c r="C1074" s="18" t="s">
        <v>134</v>
      </c>
      <c r="D1074" s="22">
        <v>42320</v>
      </c>
      <c r="E1074" s="24" t="s">
        <v>24</v>
      </c>
      <c r="F1074" s="17">
        <v>14190190</v>
      </c>
      <c r="G1074" s="22">
        <v>43682</v>
      </c>
      <c r="H1074" s="29" t="s">
        <v>135</v>
      </c>
      <c r="I1074" s="31" t="s">
        <v>136</v>
      </c>
      <c r="J1074" s="97" t="s">
        <v>137</v>
      </c>
      <c r="K1074" s="88">
        <v>249485</v>
      </c>
    </row>
    <row r="1075" spans="1:11" ht="45" x14ac:dyDescent="0.3">
      <c r="A1075" s="19" t="s">
        <v>2507</v>
      </c>
      <c r="B1075" s="29" t="s">
        <v>138</v>
      </c>
      <c r="C1075" s="18" t="s">
        <v>108</v>
      </c>
      <c r="D1075" s="22" t="s">
        <v>108</v>
      </c>
      <c r="E1075" s="24" t="s">
        <v>24</v>
      </c>
      <c r="F1075" s="17">
        <v>14190191</v>
      </c>
      <c r="G1075" s="22">
        <v>43682</v>
      </c>
      <c r="H1075" s="29" t="s">
        <v>139</v>
      </c>
      <c r="I1075" s="31" t="s">
        <v>140</v>
      </c>
      <c r="J1075" s="97" t="s">
        <v>141</v>
      </c>
      <c r="K1075" s="88">
        <v>44444</v>
      </c>
    </row>
    <row r="1076" spans="1:11" ht="45" x14ac:dyDescent="0.3">
      <c r="A1076" s="19" t="s">
        <v>2507</v>
      </c>
      <c r="B1076" s="29" t="s">
        <v>138</v>
      </c>
      <c r="C1076" s="18" t="s">
        <v>108</v>
      </c>
      <c r="D1076" s="22" t="s">
        <v>108</v>
      </c>
      <c r="E1076" s="24" t="s">
        <v>24</v>
      </c>
      <c r="F1076" s="17">
        <v>14190192</v>
      </c>
      <c r="G1076" s="22">
        <v>43682</v>
      </c>
      <c r="H1076" s="29" t="s">
        <v>142</v>
      </c>
      <c r="I1076" s="31" t="s">
        <v>143</v>
      </c>
      <c r="J1076" s="97" t="s">
        <v>144</v>
      </c>
      <c r="K1076" s="88">
        <v>55556</v>
      </c>
    </row>
    <row r="1077" spans="1:11" x14ac:dyDescent="0.3">
      <c r="A1077" s="19" t="s">
        <v>2507</v>
      </c>
      <c r="B1077" s="29" t="s">
        <v>107</v>
      </c>
      <c r="C1077" s="18" t="s">
        <v>108</v>
      </c>
      <c r="D1077" s="22" t="s">
        <v>108</v>
      </c>
      <c r="E1077" s="19" t="s">
        <v>25</v>
      </c>
      <c r="F1077" s="17">
        <v>14190130</v>
      </c>
      <c r="G1077" s="22">
        <v>43683</v>
      </c>
      <c r="H1077" s="29" t="s">
        <v>145</v>
      </c>
      <c r="I1077" s="31" t="s">
        <v>146</v>
      </c>
      <c r="J1077" s="97" t="s">
        <v>147</v>
      </c>
      <c r="K1077" s="88">
        <v>111022</v>
      </c>
    </row>
    <row r="1078" spans="1:11" ht="45" x14ac:dyDescent="0.3">
      <c r="A1078" s="19" t="s">
        <v>2507</v>
      </c>
      <c r="B1078" s="29" t="s">
        <v>138</v>
      </c>
      <c r="C1078" s="18" t="s">
        <v>108</v>
      </c>
      <c r="D1078" s="22" t="s">
        <v>108</v>
      </c>
      <c r="E1078" s="24" t="s">
        <v>24</v>
      </c>
      <c r="F1078" s="17">
        <v>14190193</v>
      </c>
      <c r="G1078" s="22">
        <v>43683</v>
      </c>
      <c r="H1078" s="29" t="s">
        <v>148</v>
      </c>
      <c r="I1078" s="31" t="s">
        <v>149</v>
      </c>
      <c r="J1078" s="97" t="s">
        <v>150</v>
      </c>
      <c r="K1078" s="88">
        <v>350000</v>
      </c>
    </row>
    <row r="1079" spans="1:11" ht="45" x14ac:dyDescent="0.3">
      <c r="A1079" s="19" t="s">
        <v>2507</v>
      </c>
      <c r="B1079" s="29" t="s">
        <v>138</v>
      </c>
      <c r="C1079" s="18" t="s">
        <v>108</v>
      </c>
      <c r="D1079" s="22" t="s">
        <v>108</v>
      </c>
      <c r="E1079" s="24" t="s">
        <v>24</v>
      </c>
      <c r="F1079" s="17">
        <v>14190194</v>
      </c>
      <c r="G1079" s="22">
        <v>43683</v>
      </c>
      <c r="H1079" s="29" t="s">
        <v>151</v>
      </c>
      <c r="I1079" s="31" t="s">
        <v>152</v>
      </c>
      <c r="J1079" s="97" t="s">
        <v>153</v>
      </c>
      <c r="K1079" s="88">
        <v>330000</v>
      </c>
    </row>
    <row r="1080" spans="1:11" ht="30" x14ac:dyDescent="0.3">
      <c r="A1080" s="19" t="s">
        <v>2507</v>
      </c>
      <c r="B1080" s="29" t="s">
        <v>154</v>
      </c>
      <c r="C1080" s="18" t="s">
        <v>155</v>
      </c>
      <c r="D1080" s="22">
        <v>42223</v>
      </c>
      <c r="E1080" s="24" t="s">
        <v>24</v>
      </c>
      <c r="F1080" s="17">
        <v>14190196</v>
      </c>
      <c r="G1080" s="22">
        <v>43683</v>
      </c>
      <c r="H1080" s="29" t="s">
        <v>156</v>
      </c>
      <c r="I1080" s="31" t="s">
        <v>157</v>
      </c>
      <c r="J1080" s="97" t="s">
        <v>158</v>
      </c>
      <c r="K1080" s="88">
        <v>195504</v>
      </c>
    </row>
    <row r="1081" spans="1:11" ht="30" x14ac:dyDescent="0.3">
      <c r="A1081" s="19" t="s">
        <v>2507</v>
      </c>
      <c r="B1081" s="24" t="s">
        <v>13</v>
      </c>
      <c r="C1081" s="18" t="s">
        <v>108</v>
      </c>
      <c r="D1081" s="22" t="s">
        <v>108</v>
      </c>
      <c r="E1081" s="24" t="s">
        <v>24</v>
      </c>
      <c r="F1081" s="17">
        <v>14190197</v>
      </c>
      <c r="G1081" s="22">
        <v>43684</v>
      </c>
      <c r="H1081" s="29" t="s">
        <v>159</v>
      </c>
      <c r="I1081" s="31" t="s">
        <v>160</v>
      </c>
      <c r="J1081" s="97" t="s">
        <v>161</v>
      </c>
      <c r="K1081" s="88">
        <v>501928</v>
      </c>
    </row>
    <row r="1082" spans="1:11" ht="30" x14ac:dyDescent="0.3">
      <c r="A1082" s="19" t="s">
        <v>2507</v>
      </c>
      <c r="B1082" s="29" t="s">
        <v>107</v>
      </c>
      <c r="C1082" s="18" t="s">
        <v>108</v>
      </c>
      <c r="D1082" s="22" t="s">
        <v>108</v>
      </c>
      <c r="E1082" s="24" t="s">
        <v>24</v>
      </c>
      <c r="F1082" s="17">
        <v>14190198</v>
      </c>
      <c r="G1082" s="22">
        <v>43686</v>
      </c>
      <c r="H1082" s="29" t="s">
        <v>162</v>
      </c>
      <c r="I1082" s="31" t="s">
        <v>163</v>
      </c>
      <c r="J1082" s="97" t="s">
        <v>164</v>
      </c>
      <c r="K1082" s="88">
        <v>143759</v>
      </c>
    </row>
    <row r="1083" spans="1:11" x14ac:dyDescent="0.3">
      <c r="A1083" s="19" t="s">
        <v>2507</v>
      </c>
      <c r="B1083" s="29" t="s">
        <v>107</v>
      </c>
      <c r="C1083" s="18" t="s">
        <v>108</v>
      </c>
      <c r="D1083" s="22" t="s">
        <v>108</v>
      </c>
      <c r="E1083" s="19" t="s">
        <v>25</v>
      </c>
      <c r="F1083" s="17">
        <v>14190131</v>
      </c>
      <c r="G1083" s="22">
        <v>43686</v>
      </c>
      <c r="H1083" s="29" t="s">
        <v>165</v>
      </c>
      <c r="I1083" s="31" t="s">
        <v>166</v>
      </c>
      <c r="J1083" s="97" t="s">
        <v>167</v>
      </c>
      <c r="K1083" s="88">
        <v>247821</v>
      </c>
    </row>
    <row r="1084" spans="1:11" ht="45" x14ac:dyDescent="0.3">
      <c r="A1084" s="19" t="s">
        <v>2507</v>
      </c>
      <c r="B1084" s="29" t="s">
        <v>138</v>
      </c>
      <c r="C1084" s="18" t="s">
        <v>108</v>
      </c>
      <c r="D1084" s="22" t="s">
        <v>108</v>
      </c>
      <c r="E1084" s="24" t="s">
        <v>24</v>
      </c>
      <c r="F1084" s="17">
        <v>14190199</v>
      </c>
      <c r="G1084" s="22">
        <v>43689</v>
      </c>
      <c r="H1084" s="29" t="s">
        <v>168</v>
      </c>
      <c r="I1084" s="31" t="s">
        <v>169</v>
      </c>
      <c r="J1084" s="97" t="s">
        <v>170</v>
      </c>
      <c r="K1084" s="88">
        <v>95200</v>
      </c>
    </row>
    <row r="1085" spans="1:11" ht="45" x14ac:dyDescent="0.3">
      <c r="A1085" s="19" t="s">
        <v>2507</v>
      </c>
      <c r="B1085" s="29" t="s">
        <v>138</v>
      </c>
      <c r="C1085" s="18" t="s">
        <v>108</v>
      </c>
      <c r="D1085" s="22" t="s">
        <v>108</v>
      </c>
      <c r="E1085" s="24" t="s">
        <v>24</v>
      </c>
      <c r="F1085" s="17">
        <v>14190200</v>
      </c>
      <c r="G1085" s="22">
        <v>43690</v>
      </c>
      <c r="H1085" s="29" t="s">
        <v>171</v>
      </c>
      <c r="I1085" s="31" t="s">
        <v>172</v>
      </c>
      <c r="J1085" s="97" t="s">
        <v>173</v>
      </c>
      <c r="K1085" s="88">
        <v>44444</v>
      </c>
    </row>
    <row r="1086" spans="1:11" ht="45" x14ac:dyDescent="0.3">
      <c r="A1086" s="19" t="s">
        <v>2507</v>
      </c>
      <c r="B1086" s="29" t="s">
        <v>138</v>
      </c>
      <c r="C1086" s="18" t="s">
        <v>108</v>
      </c>
      <c r="D1086" s="22" t="s">
        <v>108</v>
      </c>
      <c r="E1086" s="24" t="s">
        <v>24</v>
      </c>
      <c r="F1086" s="17">
        <v>14190201</v>
      </c>
      <c r="G1086" s="22">
        <v>43693</v>
      </c>
      <c r="H1086" s="29" t="s">
        <v>174</v>
      </c>
      <c r="I1086" s="31" t="s">
        <v>175</v>
      </c>
      <c r="J1086" s="97" t="s">
        <v>176</v>
      </c>
      <c r="K1086" s="88">
        <v>138568</v>
      </c>
    </row>
    <row r="1087" spans="1:11" x14ac:dyDescent="0.3">
      <c r="A1087" s="19" t="s">
        <v>2507</v>
      </c>
      <c r="B1087" s="29" t="s">
        <v>107</v>
      </c>
      <c r="C1087" s="18" t="s">
        <v>108</v>
      </c>
      <c r="D1087" s="22" t="s">
        <v>108</v>
      </c>
      <c r="E1087" s="19" t="s">
        <v>25</v>
      </c>
      <c r="F1087" s="17">
        <v>14190132</v>
      </c>
      <c r="G1087" s="22">
        <v>43693</v>
      </c>
      <c r="H1087" s="29" t="s">
        <v>177</v>
      </c>
      <c r="I1087" s="31" t="s">
        <v>178</v>
      </c>
      <c r="J1087" s="97" t="s">
        <v>179</v>
      </c>
      <c r="K1087" s="88">
        <v>1063729</v>
      </c>
    </row>
    <row r="1088" spans="1:11" ht="45" x14ac:dyDescent="0.3">
      <c r="A1088" s="19" t="s">
        <v>2507</v>
      </c>
      <c r="B1088" s="29" t="s">
        <v>138</v>
      </c>
      <c r="C1088" s="18" t="s">
        <v>108</v>
      </c>
      <c r="D1088" s="22" t="s">
        <v>108</v>
      </c>
      <c r="E1088" s="24" t="s">
        <v>24</v>
      </c>
      <c r="F1088" s="17">
        <v>14190202</v>
      </c>
      <c r="G1088" s="22">
        <v>43693</v>
      </c>
      <c r="H1088" s="29" t="s">
        <v>180</v>
      </c>
      <c r="I1088" s="31" t="s">
        <v>181</v>
      </c>
      <c r="J1088" s="97" t="s">
        <v>182</v>
      </c>
      <c r="K1088" s="88">
        <v>109820</v>
      </c>
    </row>
    <row r="1089" spans="1:11" x14ac:dyDescent="0.3">
      <c r="A1089" s="19" t="s">
        <v>2507</v>
      </c>
      <c r="B1089" s="29" t="s">
        <v>107</v>
      </c>
      <c r="C1089" s="18" t="s">
        <v>108</v>
      </c>
      <c r="D1089" s="22" t="s">
        <v>108</v>
      </c>
      <c r="E1089" s="19" t="s">
        <v>25</v>
      </c>
      <c r="F1089" s="17">
        <v>14190133</v>
      </c>
      <c r="G1089" s="22">
        <v>43696</v>
      </c>
      <c r="H1089" s="29" t="s">
        <v>183</v>
      </c>
      <c r="I1089" s="31" t="s">
        <v>184</v>
      </c>
      <c r="J1089" s="97" t="s">
        <v>185</v>
      </c>
      <c r="K1089" s="88">
        <v>210773</v>
      </c>
    </row>
    <row r="1090" spans="1:11" x14ac:dyDescent="0.3">
      <c r="A1090" s="19" t="s">
        <v>2507</v>
      </c>
      <c r="B1090" s="29" t="s">
        <v>107</v>
      </c>
      <c r="C1090" s="18" t="s">
        <v>108</v>
      </c>
      <c r="D1090" s="22" t="s">
        <v>108</v>
      </c>
      <c r="E1090" s="19" t="s">
        <v>25</v>
      </c>
      <c r="F1090" s="17">
        <v>14190134</v>
      </c>
      <c r="G1090" s="22">
        <v>43696</v>
      </c>
      <c r="H1090" s="29" t="s">
        <v>186</v>
      </c>
      <c r="I1090" s="31" t="s">
        <v>187</v>
      </c>
      <c r="J1090" s="97" t="s">
        <v>188</v>
      </c>
      <c r="K1090" s="88">
        <v>761695</v>
      </c>
    </row>
    <row r="1091" spans="1:11" ht="30" x14ac:dyDescent="0.3">
      <c r="A1091" s="19" t="s">
        <v>2507</v>
      </c>
      <c r="B1091" s="24" t="s">
        <v>13</v>
      </c>
      <c r="C1091" s="18" t="s">
        <v>108</v>
      </c>
      <c r="D1091" s="22" t="s">
        <v>108</v>
      </c>
      <c r="E1091" s="24" t="s">
        <v>24</v>
      </c>
      <c r="F1091" s="17">
        <v>14190203</v>
      </c>
      <c r="G1091" s="22">
        <v>43696</v>
      </c>
      <c r="H1091" s="29" t="s">
        <v>189</v>
      </c>
      <c r="I1091" s="31" t="s">
        <v>190</v>
      </c>
      <c r="J1091" s="97" t="s">
        <v>191</v>
      </c>
      <c r="K1091" s="88">
        <v>1177800</v>
      </c>
    </row>
    <row r="1092" spans="1:11" ht="30" x14ac:dyDescent="0.3">
      <c r="A1092" s="19" t="s">
        <v>2507</v>
      </c>
      <c r="B1092" s="24" t="s">
        <v>13</v>
      </c>
      <c r="C1092" s="18" t="s">
        <v>108</v>
      </c>
      <c r="D1092" s="22" t="s">
        <v>108</v>
      </c>
      <c r="E1092" s="24" t="s">
        <v>24</v>
      </c>
      <c r="F1092" s="17">
        <v>14190204</v>
      </c>
      <c r="G1092" s="22">
        <v>43696</v>
      </c>
      <c r="H1092" s="29" t="s">
        <v>192</v>
      </c>
      <c r="I1092" s="31" t="s">
        <v>193</v>
      </c>
      <c r="J1092" s="97" t="s">
        <v>194</v>
      </c>
      <c r="K1092" s="88">
        <v>285600</v>
      </c>
    </row>
    <row r="1093" spans="1:11" ht="30" x14ac:dyDescent="0.3">
      <c r="A1093" s="19" t="s">
        <v>2507</v>
      </c>
      <c r="B1093" s="24" t="s">
        <v>13</v>
      </c>
      <c r="C1093" s="18" t="s">
        <v>108</v>
      </c>
      <c r="D1093" s="22" t="s">
        <v>108</v>
      </c>
      <c r="E1093" s="24" t="s">
        <v>24</v>
      </c>
      <c r="F1093" s="17">
        <v>14190205</v>
      </c>
      <c r="G1093" s="22">
        <v>43696</v>
      </c>
      <c r="H1093" s="29" t="s">
        <v>195</v>
      </c>
      <c r="I1093" s="31" t="s">
        <v>196</v>
      </c>
      <c r="J1093" s="97" t="s">
        <v>197</v>
      </c>
      <c r="K1093" s="88">
        <v>1344397</v>
      </c>
    </row>
    <row r="1094" spans="1:11" ht="30" x14ac:dyDescent="0.3">
      <c r="A1094" s="19" t="s">
        <v>2507</v>
      </c>
      <c r="B1094" s="24" t="s">
        <v>13</v>
      </c>
      <c r="C1094" s="18" t="s">
        <v>108</v>
      </c>
      <c r="D1094" s="22" t="s">
        <v>108</v>
      </c>
      <c r="E1094" s="24" t="s">
        <v>24</v>
      </c>
      <c r="F1094" s="17">
        <v>14190206</v>
      </c>
      <c r="G1094" s="22">
        <v>43696</v>
      </c>
      <c r="H1094" s="29" t="s">
        <v>198</v>
      </c>
      <c r="I1094" s="31" t="s">
        <v>196</v>
      </c>
      <c r="J1094" s="97" t="s">
        <v>197</v>
      </c>
      <c r="K1094" s="88">
        <v>2079713</v>
      </c>
    </row>
    <row r="1095" spans="1:11" x14ac:dyDescent="0.3">
      <c r="A1095" s="19" t="s">
        <v>2507</v>
      </c>
      <c r="B1095" s="29" t="s">
        <v>107</v>
      </c>
      <c r="C1095" s="18" t="s">
        <v>108</v>
      </c>
      <c r="D1095" s="22" t="s">
        <v>108</v>
      </c>
      <c r="E1095" s="19" t="s">
        <v>25</v>
      </c>
      <c r="F1095" s="17">
        <v>14190135</v>
      </c>
      <c r="G1095" s="22">
        <v>43699</v>
      </c>
      <c r="H1095" s="29" t="s">
        <v>199</v>
      </c>
      <c r="I1095" s="31" t="s">
        <v>200</v>
      </c>
      <c r="J1095" s="97" t="s">
        <v>201</v>
      </c>
      <c r="K1095" s="88">
        <v>37404</v>
      </c>
    </row>
    <row r="1096" spans="1:11" ht="30" x14ac:dyDescent="0.3">
      <c r="A1096" s="19" t="s">
        <v>2507</v>
      </c>
      <c r="B1096" s="24" t="s">
        <v>13</v>
      </c>
      <c r="C1096" s="18" t="s">
        <v>108</v>
      </c>
      <c r="D1096" s="22" t="s">
        <v>108</v>
      </c>
      <c r="E1096" s="19" t="s">
        <v>25</v>
      </c>
      <c r="F1096" s="17">
        <v>14190136</v>
      </c>
      <c r="G1096" s="22">
        <v>43699</v>
      </c>
      <c r="H1096" s="29" t="s">
        <v>202</v>
      </c>
      <c r="I1096" s="31" t="s">
        <v>203</v>
      </c>
      <c r="J1096" s="97" t="s">
        <v>204</v>
      </c>
      <c r="K1096" s="88">
        <v>82824</v>
      </c>
    </row>
    <row r="1097" spans="1:11" ht="45" x14ac:dyDescent="0.3">
      <c r="A1097" s="19" t="s">
        <v>2507</v>
      </c>
      <c r="B1097" s="24" t="s">
        <v>13</v>
      </c>
      <c r="C1097" s="18" t="s">
        <v>108</v>
      </c>
      <c r="D1097" s="22" t="s">
        <v>108</v>
      </c>
      <c r="E1097" s="24" t="s">
        <v>24</v>
      </c>
      <c r="F1097" s="17">
        <v>14190208</v>
      </c>
      <c r="G1097" s="22">
        <v>43699</v>
      </c>
      <c r="H1097" s="29" t="s">
        <v>205</v>
      </c>
      <c r="I1097" s="31" t="s">
        <v>206</v>
      </c>
      <c r="J1097" s="97" t="s">
        <v>207</v>
      </c>
      <c r="K1097" s="88">
        <v>136850</v>
      </c>
    </row>
    <row r="1098" spans="1:11" ht="30" x14ac:dyDescent="0.3">
      <c r="A1098" s="19" t="s">
        <v>2507</v>
      </c>
      <c r="B1098" s="29" t="s">
        <v>133</v>
      </c>
      <c r="C1098" s="18" t="s">
        <v>208</v>
      </c>
      <c r="D1098" s="22">
        <v>43697</v>
      </c>
      <c r="E1098" s="24" t="s">
        <v>24</v>
      </c>
      <c r="F1098" s="17">
        <v>14190209</v>
      </c>
      <c r="G1098" s="22">
        <v>43700</v>
      </c>
      <c r="H1098" s="29" t="s">
        <v>209</v>
      </c>
      <c r="I1098" s="31" t="s">
        <v>210</v>
      </c>
      <c r="J1098" s="97" t="s">
        <v>211</v>
      </c>
      <c r="K1098" s="88">
        <v>2378798</v>
      </c>
    </row>
    <row r="1099" spans="1:11" ht="30" x14ac:dyDescent="0.3">
      <c r="A1099" s="19" t="s">
        <v>2507</v>
      </c>
      <c r="B1099" s="24" t="s">
        <v>13</v>
      </c>
      <c r="C1099" s="18" t="s">
        <v>108</v>
      </c>
      <c r="D1099" s="22" t="s">
        <v>108</v>
      </c>
      <c r="E1099" s="24" t="s">
        <v>24</v>
      </c>
      <c r="F1099" s="17">
        <v>14190210</v>
      </c>
      <c r="G1099" s="22">
        <v>43700</v>
      </c>
      <c r="H1099" s="29" t="s">
        <v>212</v>
      </c>
      <c r="I1099" s="31" t="s">
        <v>213</v>
      </c>
      <c r="J1099" s="97" t="s">
        <v>214</v>
      </c>
      <c r="K1099" s="88">
        <v>1000000</v>
      </c>
    </row>
    <row r="1100" spans="1:11" ht="45" x14ac:dyDescent="0.3">
      <c r="A1100" s="19" t="s">
        <v>2507</v>
      </c>
      <c r="B1100" s="29" t="s">
        <v>138</v>
      </c>
      <c r="C1100" s="18" t="s">
        <v>108</v>
      </c>
      <c r="D1100" s="22" t="s">
        <v>108</v>
      </c>
      <c r="E1100" s="24" t="s">
        <v>24</v>
      </c>
      <c r="F1100" s="17">
        <v>14190211</v>
      </c>
      <c r="G1100" s="22">
        <v>43700</v>
      </c>
      <c r="H1100" s="29" t="s">
        <v>215</v>
      </c>
      <c r="I1100" s="31" t="s">
        <v>216</v>
      </c>
      <c r="J1100" s="97" t="s">
        <v>217</v>
      </c>
      <c r="K1100" s="88">
        <v>119879</v>
      </c>
    </row>
    <row r="1101" spans="1:11" x14ac:dyDescent="0.3">
      <c r="A1101" s="19" t="s">
        <v>2507</v>
      </c>
      <c r="B1101" s="29" t="s">
        <v>107</v>
      </c>
      <c r="C1101" s="18" t="s">
        <v>108</v>
      </c>
      <c r="D1101" s="22" t="s">
        <v>108</v>
      </c>
      <c r="E1101" s="19" t="s">
        <v>25</v>
      </c>
      <c r="F1101" s="17">
        <v>14190137</v>
      </c>
      <c r="G1101" s="22">
        <v>43703</v>
      </c>
      <c r="H1101" s="29" t="s">
        <v>218</v>
      </c>
      <c r="I1101" s="31" t="s">
        <v>124</v>
      </c>
      <c r="J1101" s="97" t="s">
        <v>125</v>
      </c>
      <c r="K1101" s="88">
        <v>433164</v>
      </c>
    </row>
    <row r="1102" spans="1:11" ht="30" x14ac:dyDescent="0.3">
      <c r="A1102" s="19" t="s">
        <v>2507</v>
      </c>
      <c r="B1102" s="29" t="s">
        <v>133</v>
      </c>
      <c r="C1102" s="18" t="s">
        <v>219</v>
      </c>
      <c r="D1102" s="22">
        <v>43699</v>
      </c>
      <c r="E1102" s="24" t="s">
        <v>24</v>
      </c>
      <c r="F1102" s="17">
        <v>14190213</v>
      </c>
      <c r="G1102" s="22">
        <v>43703</v>
      </c>
      <c r="H1102" s="29" t="s">
        <v>220</v>
      </c>
      <c r="I1102" s="31" t="s">
        <v>210</v>
      </c>
      <c r="J1102" s="97" t="s">
        <v>211</v>
      </c>
      <c r="K1102" s="88">
        <v>527717</v>
      </c>
    </row>
    <row r="1103" spans="1:11" ht="45" x14ac:dyDescent="0.3">
      <c r="A1103" s="19" t="s">
        <v>2507</v>
      </c>
      <c r="B1103" s="29" t="s">
        <v>138</v>
      </c>
      <c r="C1103" s="18" t="s">
        <v>108</v>
      </c>
      <c r="D1103" s="22" t="s">
        <v>108</v>
      </c>
      <c r="E1103" s="24" t="s">
        <v>24</v>
      </c>
      <c r="F1103" s="17">
        <v>14190214</v>
      </c>
      <c r="G1103" s="22">
        <v>43703</v>
      </c>
      <c r="H1103" s="29" t="s">
        <v>221</v>
      </c>
      <c r="I1103" s="31" t="s">
        <v>222</v>
      </c>
      <c r="J1103" s="97" t="s">
        <v>223</v>
      </c>
      <c r="K1103" s="88">
        <v>83333</v>
      </c>
    </row>
    <row r="1104" spans="1:11" ht="30" x14ac:dyDescent="0.3">
      <c r="A1104" s="19" t="s">
        <v>2507</v>
      </c>
      <c r="B1104" s="29" t="s">
        <v>154</v>
      </c>
      <c r="C1104" s="18" t="s">
        <v>224</v>
      </c>
      <c r="D1104" s="22">
        <v>43696</v>
      </c>
      <c r="E1104" s="24" t="s">
        <v>24</v>
      </c>
      <c r="F1104" s="17">
        <v>14190215</v>
      </c>
      <c r="G1104" s="22">
        <v>43703</v>
      </c>
      <c r="H1104" s="29" t="s">
        <v>225</v>
      </c>
      <c r="I1104" s="31" t="s">
        <v>226</v>
      </c>
      <c r="J1104" s="97" t="s">
        <v>227</v>
      </c>
      <c r="K1104" s="88">
        <v>6607844</v>
      </c>
    </row>
    <row r="1105" spans="1:11" ht="30" x14ac:dyDescent="0.3">
      <c r="A1105" s="19" t="s">
        <v>2507</v>
      </c>
      <c r="B1105" s="24" t="s">
        <v>13</v>
      </c>
      <c r="C1105" s="18" t="s">
        <v>108</v>
      </c>
      <c r="D1105" s="22" t="s">
        <v>108</v>
      </c>
      <c r="E1105" s="24" t="s">
        <v>24</v>
      </c>
      <c r="F1105" s="17">
        <v>14190216</v>
      </c>
      <c r="G1105" s="22">
        <v>43703</v>
      </c>
      <c r="H1105" s="29" t="s">
        <v>228</v>
      </c>
      <c r="I1105" s="31" t="s">
        <v>169</v>
      </c>
      <c r="J1105" s="97" t="s">
        <v>170</v>
      </c>
      <c r="K1105" s="88">
        <v>116620</v>
      </c>
    </row>
    <row r="1106" spans="1:11" x14ac:dyDescent="0.3">
      <c r="A1106" s="19" t="s">
        <v>2507</v>
      </c>
      <c r="B1106" s="29" t="s">
        <v>107</v>
      </c>
      <c r="C1106" s="18" t="s">
        <v>108</v>
      </c>
      <c r="D1106" s="22" t="s">
        <v>108</v>
      </c>
      <c r="E1106" s="19" t="s">
        <v>25</v>
      </c>
      <c r="F1106" s="17">
        <v>14190138</v>
      </c>
      <c r="G1106" s="22">
        <v>43704</v>
      </c>
      <c r="H1106" s="29" t="s">
        <v>229</v>
      </c>
      <c r="I1106" s="31" t="s">
        <v>119</v>
      </c>
      <c r="J1106" s="97" t="s">
        <v>120</v>
      </c>
      <c r="K1106" s="88">
        <v>189962</v>
      </c>
    </row>
    <row r="1107" spans="1:11" x14ac:dyDescent="0.3">
      <c r="A1107" s="19" t="s">
        <v>2507</v>
      </c>
      <c r="B1107" s="29" t="s">
        <v>107</v>
      </c>
      <c r="C1107" s="18" t="s">
        <v>108</v>
      </c>
      <c r="D1107" s="22" t="s">
        <v>108</v>
      </c>
      <c r="E1107" s="19" t="s">
        <v>25</v>
      </c>
      <c r="F1107" s="17">
        <v>14190139</v>
      </c>
      <c r="G1107" s="22">
        <v>43704</v>
      </c>
      <c r="H1107" s="29" t="s">
        <v>230</v>
      </c>
      <c r="I1107" s="31" t="s">
        <v>231</v>
      </c>
      <c r="J1107" s="97" t="s">
        <v>232</v>
      </c>
      <c r="K1107" s="88">
        <v>174296</v>
      </c>
    </row>
    <row r="1108" spans="1:11" ht="30" x14ac:dyDescent="0.3">
      <c r="A1108" s="19" t="s">
        <v>2507</v>
      </c>
      <c r="B1108" s="29" t="s">
        <v>133</v>
      </c>
      <c r="C1108" s="18" t="s">
        <v>233</v>
      </c>
      <c r="D1108" s="22">
        <v>43703</v>
      </c>
      <c r="E1108" s="24" t="s">
        <v>24</v>
      </c>
      <c r="F1108" s="17">
        <v>14190217</v>
      </c>
      <c r="G1108" s="22">
        <v>43705</v>
      </c>
      <c r="H1108" s="29" t="s">
        <v>234</v>
      </c>
      <c r="I1108" s="31" t="s">
        <v>175</v>
      </c>
      <c r="J1108" s="97" t="s">
        <v>176</v>
      </c>
      <c r="K1108" s="88">
        <v>648130</v>
      </c>
    </row>
    <row r="1109" spans="1:11" x14ac:dyDescent="0.3">
      <c r="A1109" s="19" t="s">
        <v>2507</v>
      </c>
      <c r="B1109" s="29" t="s">
        <v>107</v>
      </c>
      <c r="C1109" s="18" t="s">
        <v>108</v>
      </c>
      <c r="D1109" s="22" t="s">
        <v>108</v>
      </c>
      <c r="E1109" s="19" t="s">
        <v>25</v>
      </c>
      <c r="F1109" s="17">
        <v>14190140</v>
      </c>
      <c r="G1109" s="22">
        <v>43706</v>
      </c>
      <c r="H1109" s="29" t="s">
        <v>235</v>
      </c>
      <c r="I1109" s="31" t="s">
        <v>236</v>
      </c>
      <c r="J1109" s="97" t="s">
        <v>123</v>
      </c>
      <c r="K1109" s="88">
        <v>234700</v>
      </c>
    </row>
    <row r="1110" spans="1:11" x14ac:dyDescent="0.3">
      <c r="A1110" s="19" t="s">
        <v>2507</v>
      </c>
      <c r="B1110" s="29" t="s">
        <v>107</v>
      </c>
      <c r="C1110" s="18" t="s">
        <v>108</v>
      </c>
      <c r="D1110" s="22" t="s">
        <v>108</v>
      </c>
      <c r="E1110" s="19" t="s">
        <v>25</v>
      </c>
      <c r="F1110" s="17">
        <v>14190141</v>
      </c>
      <c r="G1110" s="22">
        <v>43706</v>
      </c>
      <c r="H1110" s="29" t="s">
        <v>235</v>
      </c>
      <c r="I1110" s="31" t="s">
        <v>119</v>
      </c>
      <c r="J1110" s="97" t="s">
        <v>120</v>
      </c>
      <c r="K1110" s="88">
        <v>216963</v>
      </c>
    </row>
    <row r="1111" spans="1:11" x14ac:dyDescent="0.3">
      <c r="A1111" s="19" t="s">
        <v>2507</v>
      </c>
      <c r="B1111" s="24" t="s">
        <v>13</v>
      </c>
      <c r="C1111" s="18" t="s">
        <v>108</v>
      </c>
      <c r="D1111" s="22" t="s">
        <v>108</v>
      </c>
      <c r="E1111" s="24" t="s">
        <v>24</v>
      </c>
      <c r="F1111" s="17">
        <v>14190218</v>
      </c>
      <c r="G1111" s="22">
        <v>43706</v>
      </c>
      <c r="H1111" s="29" t="s">
        <v>237</v>
      </c>
      <c r="I1111" s="29" t="s">
        <v>238</v>
      </c>
      <c r="J1111" s="97" t="s">
        <v>239</v>
      </c>
      <c r="K1111" s="88">
        <v>384626</v>
      </c>
    </row>
    <row r="1112" spans="1:11" x14ac:dyDescent="0.3">
      <c r="A1112" s="19" t="s">
        <v>2507</v>
      </c>
      <c r="B1112" s="29" t="s">
        <v>107</v>
      </c>
      <c r="C1112" s="18" t="s">
        <v>108</v>
      </c>
      <c r="D1112" s="22" t="s">
        <v>108</v>
      </c>
      <c r="E1112" s="19" t="s">
        <v>25</v>
      </c>
      <c r="F1112" s="17">
        <v>14190142</v>
      </c>
      <c r="G1112" s="22">
        <v>43706</v>
      </c>
      <c r="H1112" s="29" t="s">
        <v>240</v>
      </c>
      <c r="I1112" s="29" t="s">
        <v>241</v>
      </c>
      <c r="J1112" s="97" t="s">
        <v>242</v>
      </c>
      <c r="K1112" s="88">
        <v>756602</v>
      </c>
    </row>
    <row r="1113" spans="1:11" ht="30" x14ac:dyDescent="0.3">
      <c r="A1113" s="19" t="s">
        <v>2507</v>
      </c>
      <c r="B1113" s="29" t="s">
        <v>107</v>
      </c>
      <c r="C1113" s="18" t="s">
        <v>108</v>
      </c>
      <c r="D1113" s="22" t="s">
        <v>108</v>
      </c>
      <c r="E1113" s="24" t="s">
        <v>24</v>
      </c>
      <c r="F1113" s="17">
        <v>14190219</v>
      </c>
      <c r="G1113" s="22">
        <v>43706</v>
      </c>
      <c r="H1113" s="29" t="s">
        <v>243</v>
      </c>
      <c r="I1113" s="29" t="s">
        <v>163</v>
      </c>
      <c r="J1113" s="97" t="s">
        <v>164</v>
      </c>
      <c r="K1113" s="88">
        <v>261381</v>
      </c>
    </row>
    <row r="1114" spans="1:11" ht="45" x14ac:dyDescent="0.3">
      <c r="A1114" s="19" t="s">
        <v>2507</v>
      </c>
      <c r="B1114" s="29" t="s">
        <v>138</v>
      </c>
      <c r="C1114" s="18" t="s">
        <v>108</v>
      </c>
      <c r="D1114" s="22" t="s">
        <v>108</v>
      </c>
      <c r="E1114" s="24" t="s">
        <v>24</v>
      </c>
      <c r="F1114" s="17">
        <v>14190220</v>
      </c>
      <c r="G1114" s="22">
        <v>43706</v>
      </c>
      <c r="H1114" s="29" t="s">
        <v>244</v>
      </c>
      <c r="I1114" s="29" t="s">
        <v>140</v>
      </c>
      <c r="J1114" s="97" t="s">
        <v>141</v>
      </c>
      <c r="K1114" s="88">
        <v>55556</v>
      </c>
    </row>
    <row r="1115" spans="1:11" x14ac:dyDescent="0.3">
      <c r="A1115" s="19" t="s">
        <v>2507</v>
      </c>
      <c r="B1115" s="29" t="s">
        <v>107</v>
      </c>
      <c r="C1115" s="18" t="s">
        <v>108</v>
      </c>
      <c r="D1115" s="22" t="s">
        <v>108</v>
      </c>
      <c r="E1115" s="19" t="s">
        <v>25</v>
      </c>
      <c r="F1115" s="17">
        <v>14190143</v>
      </c>
      <c r="G1115" s="22">
        <v>43707</v>
      </c>
      <c r="H1115" s="29" t="s">
        <v>245</v>
      </c>
      <c r="I1115" s="29" t="s">
        <v>236</v>
      </c>
      <c r="J1115" s="97" t="s">
        <v>123</v>
      </c>
      <c r="K1115" s="88">
        <v>154104</v>
      </c>
    </row>
    <row r="1116" spans="1:11" ht="30" x14ac:dyDescent="0.3">
      <c r="A1116" s="19" t="s">
        <v>2507</v>
      </c>
      <c r="B1116" s="24" t="s">
        <v>13</v>
      </c>
      <c r="C1116" s="18" t="s">
        <v>108</v>
      </c>
      <c r="D1116" s="22" t="s">
        <v>108</v>
      </c>
      <c r="E1116" s="24" t="s">
        <v>24</v>
      </c>
      <c r="F1116" s="17">
        <v>14190221</v>
      </c>
      <c r="G1116" s="22">
        <v>43707</v>
      </c>
      <c r="H1116" s="29" t="s">
        <v>246</v>
      </c>
      <c r="I1116" s="31" t="s">
        <v>247</v>
      </c>
      <c r="J1116" s="49" t="s">
        <v>248</v>
      </c>
      <c r="K1116" s="88">
        <v>29630</v>
      </c>
    </row>
    <row r="1117" spans="1:11" ht="45" x14ac:dyDescent="0.3">
      <c r="A1117" s="19" t="s">
        <v>2507</v>
      </c>
      <c r="B1117" s="29" t="s">
        <v>138</v>
      </c>
      <c r="C1117" s="18" t="s">
        <v>108</v>
      </c>
      <c r="D1117" s="22" t="s">
        <v>108</v>
      </c>
      <c r="E1117" s="24" t="s">
        <v>24</v>
      </c>
      <c r="F1117" s="17">
        <v>14190222</v>
      </c>
      <c r="G1117" s="22">
        <v>43707</v>
      </c>
      <c r="H1117" s="29" t="s">
        <v>249</v>
      </c>
      <c r="I1117" s="31" t="s">
        <v>152</v>
      </c>
      <c r="J1117" s="49" t="s">
        <v>153</v>
      </c>
      <c r="K1117" s="88">
        <v>330000</v>
      </c>
    </row>
    <row r="1118" spans="1:11" ht="30" x14ac:dyDescent="0.3">
      <c r="A1118" s="19" t="s">
        <v>2507</v>
      </c>
      <c r="B1118" s="29" t="s">
        <v>107</v>
      </c>
      <c r="C1118" s="18" t="s">
        <v>108</v>
      </c>
      <c r="D1118" s="22" t="s">
        <v>108</v>
      </c>
      <c r="E1118" s="24" t="s">
        <v>24</v>
      </c>
      <c r="F1118" s="17">
        <v>14190223</v>
      </c>
      <c r="G1118" s="22">
        <v>43707</v>
      </c>
      <c r="H1118" s="29" t="s">
        <v>250</v>
      </c>
      <c r="I1118" s="31" t="s">
        <v>163</v>
      </c>
      <c r="J1118" s="49" t="s">
        <v>164</v>
      </c>
      <c r="K1118" s="88">
        <v>639839</v>
      </c>
    </row>
    <row r="1119" spans="1:11" ht="30" x14ac:dyDescent="0.3">
      <c r="A1119" s="19" t="s">
        <v>2507</v>
      </c>
      <c r="B1119" s="29" t="s">
        <v>251</v>
      </c>
      <c r="C1119" s="18" t="s">
        <v>252</v>
      </c>
      <c r="D1119" s="22">
        <v>43750</v>
      </c>
      <c r="E1119" s="24" t="s">
        <v>15</v>
      </c>
      <c r="F1119" s="17" t="s">
        <v>108</v>
      </c>
      <c r="G1119" s="22">
        <v>43690</v>
      </c>
      <c r="H1119" s="29" t="s">
        <v>151</v>
      </c>
      <c r="I1119" s="31" t="s">
        <v>253</v>
      </c>
      <c r="J1119" s="49" t="s">
        <v>254</v>
      </c>
      <c r="K1119" s="88">
        <v>167904</v>
      </c>
    </row>
    <row r="1120" spans="1:11" ht="30" x14ac:dyDescent="0.3">
      <c r="A1120" s="19" t="s">
        <v>2507</v>
      </c>
      <c r="B1120" s="29" t="s">
        <v>251</v>
      </c>
      <c r="C1120" s="18" t="s">
        <v>252</v>
      </c>
      <c r="D1120" s="22">
        <v>43750</v>
      </c>
      <c r="E1120" s="24" t="s">
        <v>15</v>
      </c>
      <c r="F1120" s="17" t="s">
        <v>108</v>
      </c>
      <c r="G1120" s="22">
        <v>43690</v>
      </c>
      <c r="H1120" s="29" t="s">
        <v>148</v>
      </c>
      <c r="I1120" s="31" t="s">
        <v>152</v>
      </c>
      <c r="J1120" s="49" t="s">
        <v>153</v>
      </c>
      <c r="K1120" s="88">
        <v>330000</v>
      </c>
    </row>
    <row r="1121" spans="1:11" x14ac:dyDescent="0.3">
      <c r="A1121" s="19" t="s">
        <v>2507</v>
      </c>
      <c r="B1121" s="24" t="s">
        <v>14</v>
      </c>
      <c r="C1121" s="18" t="s">
        <v>108</v>
      </c>
      <c r="D1121" s="22" t="s">
        <v>108</v>
      </c>
      <c r="E1121" s="24" t="s">
        <v>15</v>
      </c>
      <c r="F1121" s="17">
        <v>4628978</v>
      </c>
      <c r="G1121" s="22">
        <v>43690</v>
      </c>
      <c r="H1121" s="29" t="s">
        <v>256</v>
      </c>
      <c r="I1121" s="31" t="s">
        <v>257</v>
      </c>
      <c r="J1121" s="49" t="s">
        <v>258</v>
      </c>
      <c r="K1121" s="88">
        <v>229380</v>
      </c>
    </row>
    <row r="1122" spans="1:11" x14ac:dyDescent="0.3">
      <c r="A1122" s="19" t="s">
        <v>2507</v>
      </c>
      <c r="B1122" s="24" t="s">
        <v>14</v>
      </c>
      <c r="C1122" s="18" t="s">
        <v>108</v>
      </c>
      <c r="D1122" s="22" t="s">
        <v>108</v>
      </c>
      <c r="E1122" s="24" t="s">
        <v>15</v>
      </c>
      <c r="F1122" s="17">
        <v>150513487</v>
      </c>
      <c r="G1122" s="22">
        <v>43682</v>
      </c>
      <c r="H1122" s="29" t="s">
        <v>259</v>
      </c>
      <c r="I1122" s="31" t="s">
        <v>257</v>
      </c>
      <c r="J1122" s="49" t="s">
        <v>258</v>
      </c>
      <c r="K1122" s="88">
        <v>123420</v>
      </c>
    </row>
    <row r="1123" spans="1:11" x14ac:dyDescent="0.3">
      <c r="A1123" s="19" t="s">
        <v>2507</v>
      </c>
      <c r="B1123" s="24" t="s">
        <v>14</v>
      </c>
      <c r="C1123" s="18" t="s">
        <v>108</v>
      </c>
      <c r="D1123" s="22" t="s">
        <v>108</v>
      </c>
      <c r="E1123" s="24" t="s">
        <v>15</v>
      </c>
      <c r="F1123" s="17">
        <v>21161083</v>
      </c>
      <c r="G1123" s="22">
        <v>43687</v>
      </c>
      <c r="H1123" s="29" t="s">
        <v>260</v>
      </c>
      <c r="I1123" s="31" t="s">
        <v>261</v>
      </c>
      <c r="J1123" s="49" t="s">
        <v>262</v>
      </c>
      <c r="K1123" s="88">
        <v>2820007</v>
      </c>
    </row>
    <row r="1124" spans="1:11" x14ac:dyDescent="0.3">
      <c r="A1124" s="19" t="s">
        <v>2507</v>
      </c>
      <c r="B1124" s="24" t="s">
        <v>14</v>
      </c>
      <c r="C1124" s="18" t="s">
        <v>108</v>
      </c>
      <c r="D1124" s="22" t="s">
        <v>108</v>
      </c>
      <c r="E1124" s="24" t="s">
        <v>15</v>
      </c>
      <c r="F1124" s="17">
        <v>21182093</v>
      </c>
      <c r="G1124" s="22">
        <v>43691</v>
      </c>
      <c r="H1124" s="29" t="s">
        <v>263</v>
      </c>
      <c r="I1124" s="31" t="s">
        <v>261</v>
      </c>
      <c r="J1124" s="49" t="s">
        <v>262</v>
      </c>
      <c r="K1124" s="88">
        <v>21182093</v>
      </c>
    </row>
    <row r="1125" spans="1:11" x14ac:dyDescent="0.3">
      <c r="A1125" s="19" t="s">
        <v>2507</v>
      </c>
      <c r="B1125" s="24" t="s">
        <v>14</v>
      </c>
      <c r="C1125" s="18" t="s">
        <v>108</v>
      </c>
      <c r="D1125" s="22" t="s">
        <v>108</v>
      </c>
      <c r="E1125" s="24" t="s">
        <v>15</v>
      </c>
      <c r="F1125" s="17">
        <v>21172149</v>
      </c>
      <c r="G1125" s="22">
        <v>43690</v>
      </c>
      <c r="H1125" s="29" t="s">
        <v>264</v>
      </c>
      <c r="I1125" s="31" t="s">
        <v>261</v>
      </c>
      <c r="J1125" s="49" t="s">
        <v>262</v>
      </c>
      <c r="K1125" s="88">
        <v>2788208</v>
      </c>
    </row>
    <row r="1126" spans="1:11" ht="30" x14ac:dyDescent="0.3">
      <c r="A1126" s="19" t="s">
        <v>1438</v>
      </c>
      <c r="B1126" s="29" t="s">
        <v>133</v>
      </c>
      <c r="C1126" s="62" t="s">
        <v>1439</v>
      </c>
      <c r="D1126" s="63">
        <v>43684</v>
      </c>
      <c r="E1126" s="24" t="s">
        <v>24</v>
      </c>
      <c r="F1126" s="64">
        <v>15190300</v>
      </c>
      <c r="G1126" s="65">
        <v>43684</v>
      </c>
      <c r="H1126" s="24" t="s">
        <v>1440</v>
      </c>
      <c r="I1126" s="122" t="s">
        <v>1441</v>
      </c>
      <c r="J1126" s="98" t="s">
        <v>1442</v>
      </c>
      <c r="K1126" s="67">
        <v>640000</v>
      </c>
    </row>
    <row r="1127" spans="1:11" ht="30" x14ac:dyDescent="0.3">
      <c r="A1127" s="19" t="s">
        <v>1438</v>
      </c>
      <c r="B1127" s="29" t="s">
        <v>133</v>
      </c>
      <c r="C1127" s="62" t="s">
        <v>1443</v>
      </c>
      <c r="D1127" s="63">
        <v>43678</v>
      </c>
      <c r="E1127" s="24" t="s">
        <v>24</v>
      </c>
      <c r="F1127" s="64">
        <v>15190301</v>
      </c>
      <c r="G1127" s="65">
        <v>43684</v>
      </c>
      <c r="H1127" s="24" t="s">
        <v>1444</v>
      </c>
      <c r="I1127" s="122" t="s">
        <v>1445</v>
      </c>
      <c r="J1127" s="98" t="s">
        <v>1446</v>
      </c>
      <c r="K1127" s="67">
        <v>11290000</v>
      </c>
    </row>
    <row r="1128" spans="1:11" ht="30" x14ac:dyDescent="0.3">
      <c r="A1128" s="19" t="s">
        <v>1438</v>
      </c>
      <c r="B1128" s="29" t="s">
        <v>133</v>
      </c>
      <c r="C1128" s="62" t="s">
        <v>1447</v>
      </c>
      <c r="D1128" s="63">
        <v>43700</v>
      </c>
      <c r="E1128" s="136" t="s">
        <v>412</v>
      </c>
      <c r="F1128" s="64" t="s">
        <v>1448</v>
      </c>
      <c r="G1128" s="63">
        <v>43700</v>
      </c>
      <c r="H1128" s="24" t="s">
        <v>1449</v>
      </c>
      <c r="I1128" s="122" t="s">
        <v>1450</v>
      </c>
      <c r="J1128" s="99" t="s">
        <v>1451</v>
      </c>
      <c r="K1128" s="67" t="s">
        <v>1452</v>
      </c>
    </row>
    <row r="1129" spans="1:11" ht="45" x14ac:dyDescent="0.3">
      <c r="A1129" s="19" t="s">
        <v>1438</v>
      </c>
      <c r="B1129" s="29" t="s">
        <v>138</v>
      </c>
      <c r="C1129" s="18" t="s">
        <v>108</v>
      </c>
      <c r="D1129" s="22" t="s">
        <v>108</v>
      </c>
      <c r="E1129" s="24" t="s">
        <v>24</v>
      </c>
      <c r="F1129" s="64">
        <v>15190296</v>
      </c>
      <c r="G1129" s="65">
        <v>43678</v>
      </c>
      <c r="H1129" s="24" t="s">
        <v>2568</v>
      </c>
      <c r="I1129" s="122" t="s">
        <v>1453</v>
      </c>
      <c r="J1129" s="98" t="s">
        <v>1454</v>
      </c>
      <c r="K1129" s="67">
        <v>183333</v>
      </c>
    </row>
    <row r="1130" spans="1:11" ht="45" x14ac:dyDescent="0.3">
      <c r="A1130" s="19" t="s">
        <v>1438</v>
      </c>
      <c r="B1130" s="29" t="s">
        <v>138</v>
      </c>
      <c r="C1130" s="18" t="s">
        <v>108</v>
      </c>
      <c r="D1130" s="22" t="s">
        <v>108</v>
      </c>
      <c r="E1130" s="24" t="s">
        <v>24</v>
      </c>
      <c r="F1130" s="64">
        <v>15190303</v>
      </c>
      <c r="G1130" s="65">
        <v>43685</v>
      </c>
      <c r="H1130" s="24" t="s">
        <v>2569</v>
      </c>
      <c r="I1130" s="122" t="s">
        <v>1455</v>
      </c>
      <c r="J1130" s="98" t="s">
        <v>1456</v>
      </c>
      <c r="K1130" s="67">
        <v>238889</v>
      </c>
    </row>
    <row r="1131" spans="1:11" ht="45" x14ac:dyDescent="0.3">
      <c r="A1131" s="19" t="s">
        <v>1438</v>
      </c>
      <c r="B1131" s="29" t="s">
        <v>138</v>
      </c>
      <c r="C1131" s="18" t="s">
        <v>108</v>
      </c>
      <c r="D1131" s="22" t="s">
        <v>108</v>
      </c>
      <c r="E1131" s="24" t="s">
        <v>24</v>
      </c>
      <c r="F1131" s="64">
        <v>15190305</v>
      </c>
      <c r="G1131" s="65">
        <v>43686</v>
      </c>
      <c r="H1131" s="24" t="s">
        <v>2570</v>
      </c>
      <c r="I1131" s="122" t="s">
        <v>1453</v>
      </c>
      <c r="J1131" s="98" t="s">
        <v>1454</v>
      </c>
      <c r="K1131" s="67">
        <v>183333</v>
      </c>
    </row>
    <row r="1132" spans="1:11" ht="45" x14ac:dyDescent="0.3">
      <c r="A1132" s="19" t="s">
        <v>1438</v>
      </c>
      <c r="B1132" s="29" t="s">
        <v>138</v>
      </c>
      <c r="C1132" s="18" t="s">
        <v>108</v>
      </c>
      <c r="D1132" s="22" t="s">
        <v>108</v>
      </c>
      <c r="E1132" s="24" t="s">
        <v>24</v>
      </c>
      <c r="F1132" s="64">
        <v>15190308</v>
      </c>
      <c r="G1132" s="65">
        <v>43689</v>
      </c>
      <c r="H1132" s="24" t="s">
        <v>2571</v>
      </c>
      <c r="I1132" s="122" t="s">
        <v>1232</v>
      </c>
      <c r="J1132" s="98" t="s">
        <v>1457</v>
      </c>
      <c r="K1132" s="67">
        <v>71250</v>
      </c>
    </row>
    <row r="1133" spans="1:11" ht="45" x14ac:dyDescent="0.3">
      <c r="A1133" s="19" t="s">
        <v>1438</v>
      </c>
      <c r="B1133" s="29" t="s">
        <v>138</v>
      </c>
      <c r="C1133" s="18" t="s">
        <v>108</v>
      </c>
      <c r="D1133" s="22" t="s">
        <v>108</v>
      </c>
      <c r="E1133" s="24" t="s">
        <v>24</v>
      </c>
      <c r="F1133" s="64">
        <v>15190312</v>
      </c>
      <c r="G1133" s="65">
        <v>43691</v>
      </c>
      <c r="H1133" s="24" t="s">
        <v>2572</v>
      </c>
      <c r="I1133" s="122" t="s">
        <v>1455</v>
      </c>
      <c r="J1133" s="98" t="s">
        <v>1456</v>
      </c>
      <c r="K1133" s="67">
        <v>238889</v>
      </c>
    </row>
    <row r="1134" spans="1:11" ht="45" x14ac:dyDescent="0.3">
      <c r="A1134" s="19" t="s">
        <v>1438</v>
      </c>
      <c r="B1134" s="29" t="s">
        <v>138</v>
      </c>
      <c r="C1134" s="18" t="s">
        <v>108</v>
      </c>
      <c r="D1134" s="22" t="s">
        <v>108</v>
      </c>
      <c r="E1134" s="24" t="s">
        <v>24</v>
      </c>
      <c r="F1134" s="64">
        <v>15190313</v>
      </c>
      <c r="G1134" s="65">
        <v>43691</v>
      </c>
      <c r="H1134" s="24" t="s">
        <v>2573</v>
      </c>
      <c r="I1134" s="122" t="s">
        <v>1453</v>
      </c>
      <c r="J1134" s="98" t="s">
        <v>1454</v>
      </c>
      <c r="K1134" s="67">
        <v>183333</v>
      </c>
    </row>
    <row r="1135" spans="1:11" ht="45" x14ac:dyDescent="0.3">
      <c r="A1135" s="19" t="s">
        <v>1438</v>
      </c>
      <c r="B1135" s="29" t="s">
        <v>138</v>
      </c>
      <c r="C1135" s="18" t="s">
        <v>108</v>
      </c>
      <c r="D1135" s="22" t="s">
        <v>108</v>
      </c>
      <c r="E1135" s="24" t="s">
        <v>24</v>
      </c>
      <c r="F1135" s="64">
        <v>15190315</v>
      </c>
      <c r="G1135" s="65">
        <v>43693</v>
      </c>
      <c r="H1135" s="24" t="s">
        <v>2574</v>
      </c>
      <c r="I1135" s="122" t="s">
        <v>1455</v>
      </c>
      <c r="J1135" s="98" t="s">
        <v>1456</v>
      </c>
      <c r="K1135" s="67">
        <v>238889</v>
      </c>
    </row>
    <row r="1136" spans="1:11" ht="45" x14ac:dyDescent="0.3">
      <c r="A1136" s="19" t="s">
        <v>1438</v>
      </c>
      <c r="B1136" s="29" t="s">
        <v>138</v>
      </c>
      <c r="C1136" s="18" t="s">
        <v>108</v>
      </c>
      <c r="D1136" s="22" t="s">
        <v>108</v>
      </c>
      <c r="E1136" s="24" t="s">
        <v>24</v>
      </c>
      <c r="F1136" s="64">
        <v>15190297</v>
      </c>
      <c r="G1136" s="65">
        <v>43678</v>
      </c>
      <c r="H1136" s="24" t="s">
        <v>2575</v>
      </c>
      <c r="I1136" s="122" t="s">
        <v>1458</v>
      </c>
      <c r="J1136" s="98" t="s">
        <v>1459</v>
      </c>
      <c r="K1136" s="67">
        <v>250000</v>
      </c>
    </row>
    <row r="1137" spans="1:11" ht="45" x14ac:dyDescent="0.3">
      <c r="A1137" s="19" t="s">
        <v>1438</v>
      </c>
      <c r="B1137" s="29" t="s">
        <v>138</v>
      </c>
      <c r="C1137" s="18" t="s">
        <v>108</v>
      </c>
      <c r="D1137" s="22" t="s">
        <v>108</v>
      </c>
      <c r="E1137" s="24" t="s">
        <v>24</v>
      </c>
      <c r="F1137" s="64">
        <v>15190306</v>
      </c>
      <c r="G1137" s="65">
        <v>43686</v>
      </c>
      <c r="H1137" s="24" t="s">
        <v>2576</v>
      </c>
      <c r="I1137" s="122" t="s">
        <v>1460</v>
      </c>
      <c r="J1137" s="98" t="s">
        <v>1461</v>
      </c>
      <c r="K1137" s="67">
        <v>190000</v>
      </c>
    </row>
    <row r="1138" spans="1:11" ht="45" x14ac:dyDescent="0.3">
      <c r="A1138" s="19" t="s">
        <v>1438</v>
      </c>
      <c r="B1138" s="29" t="s">
        <v>138</v>
      </c>
      <c r="C1138" s="18" t="s">
        <v>108</v>
      </c>
      <c r="D1138" s="22" t="s">
        <v>108</v>
      </c>
      <c r="E1138" s="24" t="s">
        <v>24</v>
      </c>
      <c r="F1138" s="64">
        <v>15190309</v>
      </c>
      <c r="G1138" s="65">
        <v>43689</v>
      </c>
      <c r="H1138" s="24" t="s">
        <v>2577</v>
      </c>
      <c r="I1138" s="122" t="s">
        <v>1462</v>
      </c>
      <c r="J1138" s="98" t="s">
        <v>1463</v>
      </c>
      <c r="K1138" s="67">
        <v>390000</v>
      </c>
    </row>
    <row r="1139" spans="1:11" ht="45" x14ac:dyDescent="0.3">
      <c r="A1139" s="19" t="s">
        <v>1438</v>
      </c>
      <c r="B1139" s="29" t="s">
        <v>138</v>
      </c>
      <c r="C1139" s="18" t="s">
        <v>108</v>
      </c>
      <c r="D1139" s="22" t="s">
        <v>108</v>
      </c>
      <c r="E1139" s="24" t="s">
        <v>24</v>
      </c>
      <c r="F1139" s="64">
        <v>15190295</v>
      </c>
      <c r="G1139" s="65">
        <v>43678</v>
      </c>
      <c r="H1139" s="24" t="s">
        <v>1464</v>
      </c>
      <c r="I1139" s="122" t="s">
        <v>1465</v>
      </c>
      <c r="J1139" s="98" t="s">
        <v>1466</v>
      </c>
      <c r="K1139" s="67">
        <v>483438</v>
      </c>
    </row>
    <row r="1140" spans="1:11" ht="45" x14ac:dyDescent="0.3">
      <c r="A1140" s="19" t="s">
        <v>1438</v>
      </c>
      <c r="B1140" s="29" t="s">
        <v>138</v>
      </c>
      <c r="C1140" s="18" t="s">
        <v>108</v>
      </c>
      <c r="D1140" s="22" t="s">
        <v>108</v>
      </c>
      <c r="E1140" s="24" t="s">
        <v>24</v>
      </c>
      <c r="F1140" s="64">
        <v>15190298</v>
      </c>
      <c r="G1140" s="65">
        <v>43679</v>
      </c>
      <c r="H1140" s="24" t="s">
        <v>1467</v>
      </c>
      <c r="I1140" s="122" t="s">
        <v>1468</v>
      </c>
      <c r="J1140" s="98" t="s">
        <v>1469</v>
      </c>
      <c r="K1140" s="67">
        <v>111111</v>
      </c>
    </row>
    <row r="1141" spans="1:11" ht="45" x14ac:dyDescent="0.3">
      <c r="A1141" s="19" t="s">
        <v>1438</v>
      </c>
      <c r="B1141" s="29" t="s">
        <v>138</v>
      </c>
      <c r="C1141" s="18" t="s">
        <v>108</v>
      </c>
      <c r="D1141" s="22" t="s">
        <v>108</v>
      </c>
      <c r="E1141" s="24" t="s">
        <v>24</v>
      </c>
      <c r="F1141" s="64">
        <v>15190310</v>
      </c>
      <c r="G1141" s="65">
        <v>43690</v>
      </c>
      <c r="H1141" s="24" t="s">
        <v>1470</v>
      </c>
      <c r="I1141" s="122" t="s">
        <v>1468</v>
      </c>
      <c r="J1141" s="98" t="s">
        <v>1469</v>
      </c>
      <c r="K1141" s="67">
        <v>311111</v>
      </c>
    </row>
    <row r="1142" spans="1:11" ht="45" x14ac:dyDescent="0.3">
      <c r="A1142" s="19" t="s">
        <v>1438</v>
      </c>
      <c r="B1142" s="29" t="s">
        <v>138</v>
      </c>
      <c r="C1142" s="18" t="s">
        <v>108</v>
      </c>
      <c r="D1142" s="22" t="s">
        <v>108</v>
      </c>
      <c r="E1142" s="24" t="s">
        <v>24</v>
      </c>
      <c r="F1142" s="64">
        <v>15190316</v>
      </c>
      <c r="G1142" s="65">
        <v>43693</v>
      </c>
      <c r="H1142" s="24" t="s">
        <v>1471</v>
      </c>
      <c r="I1142" s="122" t="s">
        <v>1468</v>
      </c>
      <c r="J1142" s="98" t="s">
        <v>1469</v>
      </c>
      <c r="K1142" s="67">
        <v>33333</v>
      </c>
    </row>
    <row r="1143" spans="1:11" ht="30" x14ac:dyDescent="0.3">
      <c r="A1143" s="19" t="s">
        <v>1438</v>
      </c>
      <c r="B1143" s="29" t="s">
        <v>107</v>
      </c>
      <c r="C1143" s="18" t="s">
        <v>108</v>
      </c>
      <c r="D1143" s="22" t="s">
        <v>108</v>
      </c>
      <c r="E1143" s="24" t="s">
        <v>24</v>
      </c>
      <c r="F1143" s="64">
        <v>15190304</v>
      </c>
      <c r="G1143" s="65">
        <v>43685</v>
      </c>
      <c r="H1143" s="24" t="s">
        <v>1472</v>
      </c>
      <c r="I1143" s="122" t="s">
        <v>1473</v>
      </c>
      <c r="J1143" s="98" t="s">
        <v>1474</v>
      </c>
      <c r="K1143" s="67">
        <v>162335</v>
      </c>
    </row>
    <row r="1144" spans="1:11" x14ac:dyDescent="0.3">
      <c r="A1144" s="19" t="s">
        <v>1438</v>
      </c>
      <c r="B1144" s="29" t="s">
        <v>107</v>
      </c>
      <c r="C1144" s="18" t="s">
        <v>108</v>
      </c>
      <c r="D1144" s="22" t="s">
        <v>108</v>
      </c>
      <c r="E1144" s="19" t="s">
        <v>25</v>
      </c>
      <c r="F1144" s="64">
        <v>15190047</v>
      </c>
      <c r="G1144" s="65">
        <v>43686</v>
      </c>
      <c r="H1144" s="24" t="s">
        <v>1475</v>
      </c>
      <c r="I1144" s="122" t="s">
        <v>1476</v>
      </c>
      <c r="J1144" s="98" t="s">
        <v>232</v>
      </c>
      <c r="K1144" s="67">
        <v>148750</v>
      </c>
    </row>
    <row r="1145" spans="1:11" ht="30" x14ac:dyDescent="0.3">
      <c r="A1145" s="19" t="s">
        <v>1438</v>
      </c>
      <c r="B1145" s="29" t="s">
        <v>107</v>
      </c>
      <c r="C1145" s="18" t="s">
        <v>108</v>
      </c>
      <c r="D1145" s="22" t="s">
        <v>108</v>
      </c>
      <c r="E1145" s="24" t="s">
        <v>24</v>
      </c>
      <c r="F1145" s="64">
        <v>15190311</v>
      </c>
      <c r="G1145" s="65">
        <v>43691</v>
      </c>
      <c r="H1145" s="24" t="s">
        <v>1477</v>
      </c>
      <c r="I1145" s="122" t="s">
        <v>1473</v>
      </c>
      <c r="J1145" s="98" t="s">
        <v>1474</v>
      </c>
      <c r="K1145" s="67">
        <v>216447</v>
      </c>
    </row>
    <row r="1146" spans="1:11" ht="30" x14ac:dyDescent="0.3">
      <c r="A1146" s="19" t="s">
        <v>1438</v>
      </c>
      <c r="B1146" s="29" t="s">
        <v>107</v>
      </c>
      <c r="C1146" s="18" t="s">
        <v>108</v>
      </c>
      <c r="D1146" s="22" t="s">
        <v>108</v>
      </c>
      <c r="E1146" s="24" t="s">
        <v>24</v>
      </c>
      <c r="F1146" s="64">
        <v>15190317</v>
      </c>
      <c r="G1146" s="65">
        <v>43693</v>
      </c>
      <c r="H1146" s="24" t="s">
        <v>1478</v>
      </c>
      <c r="I1146" s="122" t="s">
        <v>1479</v>
      </c>
      <c r="J1146" s="98" t="s">
        <v>56</v>
      </c>
      <c r="K1146" s="67">
        <v>522991</v>
      </c>
    </row>
    <row r="1147" spans="1:11" ht="30" x14ac:dyDescent="0.3">
      <c r="A1147" s="19" t="s">
        <v>1438</v>
      </c>
      <c r="B1147" s="24" t="s">
        <v>13</v>
      </c>
      <c r="C1147" s="18" t="s">
        <v>108</v>
      </c>
      <c r="D1147" s="22" t="s">
        <v>108</v>
      </c>
      <c r="E1147" s="24" t="s">
        <v>24</v>
      </c>
      <c r="F1147" s="64">
        <v>15190318</v>
      </c>
      <c r="G1147" s="65">
        <v>43700</v>
      </c>
      <c r="H1147" s="24" t="s">
        <v>2627</v>
      </c>
      <c r="I1147" s="122" t="s">
        <v>1480</v>
      </c>
      <c r="J1147" s="98" t="s">
        <v>1481</v>
      </c>
      <c r="K1147" s="67">
        <v>2294796</v>
      </c>
    </row>
    <row r="1148" spans="1:11" ht="30" x14ac:dyDescent="0.3">
      <c r="A1148" s="19" t="s">
        <v>1438</v>
      </c>
      <c r="B1148" s="24" t="s">
        <v>13</v>
      </c>
      <c r="C1148" s="18" t="s">
        <v>108</v>
      </c>
      <c r="D1148" s="22" t="s">
        <v>108</v>
      </c>
      <c r="E1148" s="24" t="s">
        <v>24</v>
      </c>
      <c r="F1148" s="64">
        <v>15190319</v>
      </c>
      <c r="G1148" s="65">
        <v>43700</v>
      </c>
      <c r="H1148" s="24" t="s">
        <v>1482</v>
      </c>
      <c r="I1148" s="122" t="s">
        <v>1483</v>
      </c>
      <c r="J1148" s="98" t="s">
        <v>1484</v>
      </c>
      <c r="K1148" s="67">
        <v>320000</v>
      </c>
    </row>
    <row r="1149" spans="1:11" ht="30" x14ac:dyDescent="0.3">
      <c r="A1149" s="19" t="s">
        <v>1438</v>
      </c>
      <c r="B1149" s="29" t="s">
        <v>251</v>
      </c>
      <c r="C1149" s="62" t="s">
        <v>1485</v>
      </c>
      <c r="D1149" s="63">
        <v>43280</v>
      </c>
      <c r="E1149" s="24" t="s">
        <v>24</v>
      </c>
      <c r="F1149" s="64">
        <v>15190307</v>
      </c>
      <c r="G1149" s="65">
        <v>43689</v>
      </c>
      <c r="H1149" s="24" t="s">
        <v>1486</v>
      </c>
      <c r="I1149" s="122" t="s">
        <v>1078</v>
      </c>
      <c r="J1149" s="98" t="s">
        <v>1079</v>
      </c>
      <c r="K1149" s="67">
        <v>256500</v>
      </c>
    </row>
    <row r="1150" spans="1:11" ht="30" x14ac:dyDescent="0.3">
      <c r="A1150" s="19" t="s">
        <v>1438</v>
      </c>
      <c r="B1150" s="29" t="s">
        <v>251</v>
      </c>
      <c r="C1150" s="62" t="s">
        <v>1487</v>
      </c>
      <c r="D1150" s="63">
        <v>43615</v>
      </c>
      <c r="E1150" s="24" t="s">
        <v>24</v>
      </c>
      <c r="F1150" s="64">
        <v>15190299</v>
      </c>
      <c r="G1150" s="65">
        <v>43682</v>
      </c>
      <c r="H1150" s="24" t="s">
        <v>1488</v>
      </c>
      <c r="I1150" s="122" t="s">
        <v>1489</v>
      </c>
      <c r="J1150" s="98" t="s">
        <v>1490</v>
      </c>
      <c r="K1150" s="67">
        <v>1499257</v>
      </c>
    </row>
    <row r="1151" spans="1:11" x14ac:dyDescent="0.3">
      <c r="A1151" s="19" t="s">
        <v>1438</v>
      </c>
      <c r="B1151" s="24" t="s">
        <v>14</v>
      </c>
      <c r="C1151" s="18" t="s">
        <v>108</v>
      </c>
      <c r="D1151" s="22" t="s">
        <v>108</v>
      </c>
      <c r="E1151" s="19" t="s">
        <v>435</v>
      </c>
      <c r="F1151" s="68">
        <v>728088</v>
      </c>
      <c r="G1151" s="69">
        <v>43708</v>
      </c>
      <c r="H1151" s="29" t="s">
        <v>1491</v>
      </c>
      <c r="I1151" s="122" t="s">
        <v>1492</v>
      </c>
      <c r="J1151" s="54" t="s">
        <v>1493</v>
      </c>
      <c r="K1151" s="70">
        <v>1821160.42</v>
      </c>
    </row>
    <row r="1152" spans="1:11" ht="60" x14ac:dyDescent="0.3">
      <c r="A1152" s="19" t="s">
        <v>1438</v>
      </c>
      <c r="B1152" s="24" t="s">
        <v>14</v>
      </c>
      <c r="C1152" s="18" t="s">
        <v>108</v>
      </c>
      <c r="D1152" s="22" t="s">
        <v>108</v>
      </c>
      <c r="E1152" s="19" t="s">
        <v>435</v>
      </c>
      <c r="F1152" s="52" t="s">
        <v>1494</v>
      </c>
      <c r="G1152" s="69">
        <v>43706</v>
      </c>
      <c r="H1152" s="29" t="s">
        <v>1495</v>
      </c>
      <c r="I1152" s="122" t="s">
        <v>261</v>
      </c>
      <c r="J1152" s="54" t="s">
        <v>262</v>
      </c>
      <c r="K1152" s="70">
        <v>93928.099999999991</v>
      </c>
    </row>
    <row r="1153" spans="1:11" ht="165" x14ac:dyDescent="0.3">
      <c r="A1153" s="19" t="s">
        <v>1438</v>
      </c>
      <c r="B1153" s="24" t="s">
        <v>14</v>
      </c>
      <c r="C1153" s="18" t="s">
        <v>108</v>
      </c>
      <c r="D1153" s="22" t="s">
        <v>108</v>
      </c>
      <c r="E1153" s="19" t="s">
        <v>435</v>
      </c>
      <c r="F1153" s="52" t="s">
        <v>1496</v>
      </c>
      <c r="G1153" s="69">
        <v>43706</v>
      </c>
      <c r="H1153" s="29" t="s">
        <v>1497</v>
      </c>
      <c r="I1153" s="122" t="s">
        <v>261</v>
      </c>
      <c r="J1153" s="54" t="s">
        <v>262</v>
      </c>
      <c r="K1153" s="70">
        <v>635714.59000000008</v>
      </c>
    </row>
    <row r="1154" spans="1:11" ht="30" x14ac:dyDescent="0.3">
      <c r="A1154" s="19" t="s">
        <v>1438</v>
      </c>
      <c r="B1154" s="24" t="s">
        <v>14</v>
      </c>
      <c r="C1154" s="18" t="s">
        <v>108</v>
      </c>
      <c r="D1154" s="22" t="s">
        <v>108</v>
      </c>
      <c r="E1154" s="19" t="s">
        <v>435</v>
      </c>
      <c r="F1154" s="52" t="s">
        <v>1498</v>
      </c>
      <c r="G1154" s="69">
        <v>43699</v>
      </c>
      <c r="H1154" s="29" t="s">
        <v>1499</v>
      </c>
      <c r="I1154" s="122" t="s">
        <v>261</v>
      </c>
      <c r="J1154" s="54" t="s">
        <v>262</v>
      </c>
      <c r="K1154" s="70">
        <v>1638264.54</v>
      </c>
    </row>
    <row r="1155" spans="1:11" ht="30" x14ac:dyDescent="0.3">
      <c r="A1155" s="19" t="s">
        <v>1438</v>
      </c>
      <c r="B1155" s="24" t="s">
        <v>14</v>
      </c>
      <c r="C1155" s="18" t="s">
        <v>108</v>
      </c>
      <c r="D1155" s="22" t="s">
        <v>108</v>
      </c>
      <c r="E1155" s="19" t="s">
        <v>435</v>
      </c>
      <c r="F1155" s="52" t="s">
        <v>1500</v>
      </c>
      <c r="G1155" s="69">
        <v>43706</v>
      </c>
      <c r="H1155" s="29" t="s">
        <v>1501</v>
      </c>
      <c r="I1155" s="122" t="s">
        <v>261</v>
      </c>
      <c r="J1155" s="54" t="s">
        <v>262</v>
      </c>
      <c r="K1155" s="70">
        <v>4252277.13</v>
      </c>
    </row>
    <row r="1156" spans="1:11" ht="45" x14ac:dyDescent="0.3">
      <c r="A1156" s="19" t="s">
        <v>1438</v>
      </c>
      <c r="B1156" s="24" t="s">
        <v>14</v>
      </c>
      <c r="C1156" s="18" t="s">
        <v>108</v>
      </c>
      <c r="D1156" s="22" t="s">
        <v>108</v>
      </c>
      <c r="E1156" s="19" t="s">
        <v>435</v>
      </c>
      <c r="F1156" s="52" t="s">
        <v>1502</v>
      </c>
      <c r="G1156" s="69">
        <v>43678</v>
      </c>
      <c r="H1156" s="29" t="s">
        <v>1503</v>
      </c>
      <c r="I1156" s="122" t="s">
        <v>1504</v>
      </c>
      <c r="J1156" s="54" t="s">
        <v>1505</v>
      </c>
      <c r="K1156" s="70">
        <v>91689</v>
      </c>
    </row>
    <row r="1157" spans="1:11" x14ac:dyDescent="0.3">
      <c r="A1157" s="19" t="s">
        <v>1438</v>
      </c>
      <c r="B1157" s="24" t="s">
        <v>14</v>
      </c>
      <c r="C1157" s="18" t="s">
        <v>108</v>
      </c>
      <c r="D1157" s="22" t="s">
        <v>108</v>
      </c>
      <c r="E1157" s="19" t="s">
        <v>435</v>
      </c>
      <c r="F1157" s="68">
        <v>150927571</v>
      </c>
      <c r="G1157" s="69">
        <v>43687</v>
      </c>
      <c r="H1157" s="29" t="s">
        <v>1506</v>
      </c>
      <c r="I1157" s="122" t="s">
        <v>1507</v>
      </c>
      <c r="J1157" s="54" t="s">
        <v>258</v>
      </c>
      <c r="K1157" s="70">
        <v>264710</v>
      </c>
    </row>
    <row r="1158" spans="1:11" ht="30" x14ac:dyDescent="0.3">
      <c r="A1158" s="19" t="s">
        <v>1438</v>
      </c>
      <c r="B1158" s="24" t="s">
        <v>14</v>
      </c>
      <c r="C1158" s="18" t="s">
        <v>108</v>
      </c>
      <c r="D1158" s="22" t="s">
        <v>108</v>
      </c>
      <c r="E1158" s="19" t="s">
        <v>435</v>
      </c>
      <c r="F1158" s="68" t="s">
        <v>1508</v>
      </c>
      <c r="G1158" s="69">
        <v>43689</v>
      </c>
      <c r="H1158" s="29" t="s">
        <v>1509</v>
      </c>
      <c r="I1158" s="122" t="s">
        <v>1507</v>
      </c>
      <c r="J1158" s="54" t="s">
        <v>258</v>
      </c>
      <c r="K1158" s="70">
        <v>35200.239999999998</v>
      </c>
    </row>
    <row r="1159" spans="1:11" x14ac:dyDescent="0.3">
      <c r="A1159" s="19" t="s">
        <v>1438</v>
      </c>
      <c r="B1159" s="24" t="s">
        <v>14</v>
      </c>
      <c r="C1159" s="18" t="s">
        <v>108</v>
      </c>
      <c r="D1159" s="22" t="s">
        <v>108</v>
      </c>
      <c r="E1159" s="19" t="s">
        <v>435</v>
      </c>
      <c r="F1159" s="68">
        <v>151006915</v>
      </c>
      <c r="G1159" s="69">
        <v>43689</v>
      </c>
      <c r="H1159" s="29" t="s">
        <v>1510</v>
      </c>
      <c r="I1159" s="122" t="s">
        <v>1507</v>
      </c>
      <c r="J1159" s="54" t="s">
        <v>258</v>
      </c>
      <c r="K1159" s="70">
        <v>81440</v>
      </c>
    </row>
    <row r="1160" spans="1:11" ht="60" x14ac:dyDescent="0.3">
      <c r="A1160" s="19" t="s">
        <v>1438</v>
      </c>
      <c r="B1160" s="24" t="s">
        <v>14</v>
      </c>
      <c r="C1160" s="18" t="s">
        <v>108</v>
      </c>
      <c r="D1160" s="22" t="s">
        <v>108</v>
      </c>
      <c r="E1160" s="19" t="s">
        <v>435</v>
      </c>
      <c r="F1160" s="68" t="s">
        <v>1511</v>
      </c>
      <c r="G1160" s="69">
        <v>43687</v>
      </c>
      <c r="H1160" s="29" t="s">
        <v>1512</v>
      </c>
      <c r="I1160" s="122" t="s">
        <v>1507</v>
      </c>
      <c r="J1160" s="54" t="s">
        <v>258</v>
      </c>
      <c r="K1160" s="70">
        <v>5490</v>
      </c>
    </row>
    <row r="1161" spans="1:11" ht="165" x14ac:dyDescent="0.3">
      <c r="A1161" s="19" t="s">
        <v>1438</v>
      </c>
      <c r="B1161" s="24" t="s">
        <v>14</v>
      </c>
      <c r="C1161" s="18" t="s">
        <v>108</v>
      </c>
      <c r="D1161" s="22" t="s">
        <v>108</v>
      </c>
      <c r="E1161" s="19" t="s">
        <v>435</v>
      </c>
      <c r="F1161" s="68" t="s">
        <v>1513</v>
      </c>
      <c r="G1161" s="69">
        <v>43687</v>
      </c>
      <c r="H1161" s="29" t="s">
        <v>1514</v>
      </c>
      <c r="I1161" s="122" t="s">
        <v>1507</v>
      </c>
      <c r="J1161" s="54" t="s">
        <v>258</v>
      </c>
      <c r="K1161" s="70">
        <v>36050</v>
      </c>
    </row>
    <row r="1162" spans="1:11" ht="30" x14ac:dyDescent="0.3">
      <c r="A1162" s="19" t="s">
        <v>2529</v>
      </c>
      <c r="B1162" s="24" t="s">
        <v>13</v>
      </c>
      <c r="C1162" s="18" t="s">
        <v>108</v>
      </c>
      <c r="D1162" s="22" t="s">
        <v>108</v>
      </c>
      <c r="E1162" s="24" t="s">
        <v>24</v>
      </c>
      <c r="F1162" s="75">
        <v>16190240</v>
      </c>
      <c r="G1162" s="137">
        <v>43678</v>
      </c>
      <c r="H1162" s="24" t="s">
        <v>1053</v>
      </c>
      <c r="I1162" s="24" t="s">
        <v>1054</v>
      </c>
      <c r="J1162" s="97" t="s">
        <v>1055</v>
      </c>
      <c r="K1162" s="106">
        <v>192780</v>
      </c>
    </row>
    <row r="1163" spans="1:11" ht="45" x14ac:dyDescent="0.3">
      <c r="A1163" s="19" t="s">
        <v>2529</v>
      </c>
      <c r="B1163" s="29" t="s">
        <v>138</v>
      </c>
      <c r="C1163" s="18" t="s">
        <v>108</v>
      </c>
      <c r="D1163" s="22" t="s">
        <v>108</v>
      </c>
      <c r="E1163" s="24" t="s">
        <v>24</v>
      </c>
      <c r="F1163" s="75">
        <v>16190241</v>
      </c>
      <c r="G1163" s="137">
        <v>43684</v>
      </c>
      <c r="H1163" s="24" t="s">
        <v>1056</v>
      </c>
      <c r="I1163" s="24" t="s">
        <v>1057</v>
      </c>
      <c r="J1163" s="97" t="s">
        <v>1058</v>
      </c>
      <c r="K1163" s="106">
        <v>107100</v>
      </c>
    </row>
    <row r="1164" spans="1:11" ht="45" x14ac:dyDescent="0.3">
      <c r="A1164" s="19" t="s">
        <v>2529</v>
      </c>
      <c r="B1164" s="29" t="s">
        <v>138</v>
      </c>
      <c r="C1164" s="18" t="s">
        <v>108</v>
      </c>
      <c r="D1164" s="22" t="s">
        <v>108</v>
      </c>
      <c r="E1164" s="24" t="s">
        <v>24</v>
      </c>
      <c r="F1164" s="75">
        <v>16190242</v>
      </c>
      <c r="G1164" s="137">
        <v>43685</v>
      </c>
      <c r="H1164" s="24" t="s">
        <v>1059</v>
      </c>
      <c r="I1164" s="24" t="s">
        <v>1060</v>
      </c>
      <c r="J1164" s="97" t="s">
        <v>1061</v>
      </c>
      <c r="K1164" s="106">
        <v>408120</v>
      </c>
    </row>
    <row r="1165" spans="1:11" x14ac:dyDescent="0.3">
      <c r="A1165" s="19" t="s">
        <v>2529</v>
      </c>
      <c r="B1165" s="29" t="s">
        <v>107</v>
      </c>
      <c r="C1165" s="18" t="s">
        <v>108</v>
      </c>
      <c r="D1165" s="22" t="s">
        <v>108</v>
      </c>
      <c r="E1165" s="19" t="s">
        <v>25</v>
      </c>
      <c r="F1165" s="75">
        <v>16190097</v>
      </c>
      <c r="G1165" s="137">
        <v>43679</v>
      </c>
      <c r="H1165" s="24" t="s">
        <v>1062</v>
      </c>
      <c r="I1165" s="24" t="s">
        <v>1018</v>
      </c>
      <c r="J1165" s="97" t="s">
        <v>1063</v>
      </c>
      <c r="K1165" s="106">
        <v>76542</v>
      </c>
    </row>
    <row r="1166" spans="1:11" ht="45" x14ac:dyDescent="0.3">
      <c r="A1166" s="19" t="s">
        <v>2529</v>
      </c>
      <c r="B1166" s="29" t="s">
        <v>138</v>
      </c>
      <c r="C1166" s="18" t="s">
        <v>108</v>
      </c>
      <c r="D1166" s="22" t="s">
        <v>108</v>
      </c>
      <c r="E1166" s="24" t="s">
        <v>24</v>
      </c>
      <c r="F1166" s="75">
        <v>16190243</v>
      </c>
      <c r="G1166" s="137">
        <v>43682</v>
      </c>
      <c r="H1166" s="24" t="s">
        <v>2578</v>
      </c>
      <c r="I1166" s="24" t="s">
        <v>1064</v>
      </c>
      <c r="J1166" s="97" t="s">
        <v>1065</v>
      </c>
      <c r="K1166" s="106">
        <v>171000</v>
      </c>
    </row>
    <row r="1167" spans="1:11" x14ac:dyDescent="0.3">
      <c r="A1167" s="19" t="s">
        <v>2529</v>
      </c>
      <c r="B1167" s="24" t="s">
        <v>13</v>
      </c>
      <c r="C1167" s="18" t="s">
        <v>108</v>
      </c>
      <c r="D1167" s="22" t="s">
        <v>108</v>
      </c>
      <c r="E1167" s="24" t="s">
        <v>24</v>
      </c>
      <c r="F1167" s="75">
        <v>16190244</v>
      </c>
      <c r="G1167" s="137">
        <v>43682</v>
      </c>
      <c r="H1167" s="24" t="s">
        <v>1066</v>
      </c>
      <c r="I1167" s="24" t="s">
        <v>1067</v>
      </c>
      <c r="J1167" s="97" t="s">
        <v>1068</v>
      </c>
      <c r="K1167" s="106">
        <v>183600</v>
      </c>
    </row>
    <row r="1168" spans="1:11" x14ac:dyDescent="0.3">
      <c r="A1168" s="19" t="s">
        <v>2529</v>
      </c>
      <c r="B1168" s="24" t="s">
        <v>13</v>
      </c>
      <c r="C1168" s="18" t="s">
        <v>108</v>
      </c>
      <c r="D1168" s="22" t="s">
        <v>108</v>
      </c>
      <c r="E1168" s="24" t="s">
        <v>24</v>
      </c>
      <c r="F1168" s="75">
        <v>16190245</v>
      </c>
      <c r="G1168" s="137">
        <v>43686</v>
      </c>
      <c r="H1168" s="24" t="s">
        <v>1069</v>
      </c>
      <c r="I1168" s="24" t="s">
        <v>1070</v>
      </c>
      <c r="J1168" s="97" t="s">
        <v>1071</v>
      </c>
      <c r="K1168" s="106">
        <v>2000000</v>
      </c>
    </row>
    <row r="1169" spans="1:11" ht="45" x14ac:dyDescent="0.3">
      <c r="A1169" s="19" t="s">
        <v>2529</v>
      </c>
      <c r="B1169" s="29" t="s">
        <v>138</v>
      </c>
      <c r="C1169" s="18" t="s">
        <v>108</v>
      </c>
      <c r="D1169" s="22" t="s">
        <v>108</v>
      </c>
      <c r="E1169" s="24" t="s">
        <v>24</v>
      </c>
      <c r="F1169" s="75">
        <v>16190246</v>
      </c>
      <c r="G1169" s="137">
        <v>43682</v>
      </c>
      <c r="H1169" s="24" t="s">
        <v>2579</v>
      </c>
      <c r="I1169" s="24" t="s">
        <v>562</v>
      </c>
      <c r="J1169" s="97" t="s">
        <v>1072</v>
      </c>
      <c r="K1169" s="106">
        <v>855000</v>
      </c>
    </row>
    <row r="1170" spans="1:11" x14ac:dyDescent="0.3">
      <c r="A1170" s="19" t="s">
        <v>2529</v>
      </c>
      <c r="B1170" s="29" t="s">
        <v>107</v>
      </c>
      <c r="C1170" s="18" t="s">
        <v>108</v>
      </c>
      <c r="D1170" s="22" t="s">
        <v>108</v>
      </c>
      <c r="E1170" s="24" t="s">
        <v>24</v>
      </c>
      <c r="F1170" s="75">
        <v>16190247</v>
      </c>
      <c r="G1170" s="137">
        <v>43686</v>
      </c>
      <c r="H1170" s="24" t="s">
        <v>1073</v>
      </c>
      <c r="I1170" s="24" t="s">
        <v>1074</v>
      </c>
      <c r="J1170" s="97" t="s">
        <v>1075</v>
      </c>
      <c r="K1170" s="106">
        <v>1497686</v>
      </c>
    </row>
    <row r="1171" spans="1:11" ht="15.75" x14ac:dyDescent="0.35">
      <c r="A1171" s="19" t="s">
        <v>2529</v>
      </c>
      <c r="B1171" s="29" t="s">
        <v>251</v>
      </c>
      <c r="C1171" s="57" t="s">
        <v>1076</v>
      </c>
      <c r="D1171" s="58">
        <v>43280</v>
      </c>
      <c r="E1171" s="24" t="s">
        <v>24</v>
      </c>
      <c r="F1171" s="75">
        <v>16190248</v>
      </c>
      <c r="G1171" s="137">
        <v>43686</v>
      </c>
      <c r="H1171" s="24" t="s">
        <v>1077</v>
      </c>
      <c r="I1171" s="24" t="s">
        <v>1078</v>
      </c>
      <c r="J1171" s="97" t="s">
        <v>1079</v>
      </c>
      <c r="K1171" s="106">
        <v>85500</v>
      </c>
    </row>
    <row r="1172" spans="1:11" x14ac:dyDescent="0.3">
      <c r="A1172" s="19" t="s">
        <v>2529</v>
      </c>
      <c r="B1172" s="29" t="s">
        <v>107</v>
      </c>
      <c r="C1172" s="18" t="s">
        <v>108</v>
      </c>
      <c r="D1172" s="22" t="s">
        <v>108</v>
      </c>
      <c r="E1172" s="19" t="s">
        <v>25</v>
      </c>
      <c r="F1172" s="75">
        <v>16190098</v>
      </c>
      <c r="G1172" s="137">
        <v>43686</v>
      </c>
      <c r="H1172" s="24" t="s">
        <v>1080</v>
      </c>
      <c r="I1172" s="24" t="s">
        <v>1081</v>
      </c>
      <c r="J1172" s="97" t="s">
        <v>1082</v>
      </c>
      <c r="K1172" s="106">
        <v>2622076</v>
      </c>
    </row>
    <row r="1173" spans="1:11" ht="15.75" x14ac:dyDescent="0.35">
      <c r="A1173" s="19" t="s">
        <v>2529</v>
      </c>
      <c r="B1173" s="29" t="s">
        <v>251</v>
      </c>
      <c r="C1173" s="57" t="s">
        <v>1076</v>
      </c>
      <c r="D1173" s="58">
        <v>43280</v>
      </c>
      <c r="E1173" s="24" t="s">
        <v>24</v>
      </c>
      <c r="F1173" s="75">
        <v>16190249</v>
      </c>
      <c r="G1173" s="137">
        <v>43686</v>
      </c>
      <c r="H1173" s="24" t="s">
        <v>1083</v>
      </c>
      <c r="I1173" s="24" t="s">
        <v>1078</v>
      </c>
      <c r="J1173" s="97" t="s">
        <v>1079</v>
      </c>
      <c r="K1173" s="106">
        <v>342000</v>
      </c>
    </row>
    <row r="1174" spans="1:11" x14ac:dyDescent="0.3">
      <c r="A1174" s="19" t="s">
        <v>2529</v>
      </c>
      <c r="B1174" s="29" t="s">
        <v>107</v>
      </c>
      <c r="C1174" s="18" t="s">
        <v>108</v>
      </c>
      <c r="D1174" s="22" t="s">
        <v>108</v>
      </c>
      <c r="E1174" s="19" t="s">
        <v>25</v>
      </c>
      <c r="F1174" s="75">
        <v>16190099</v>
      </c>
      <c r="G1174" s="137">
        <v>43686</v>
      </c>
      <c r="H1174" s="24" t="s">
        <v>1084</v>
      </c>
      <c r="I1174" s="24" t="s">
        <v>1081</v>
      </c>
      <c r="J1174" s="97" t="s">
        <v>1082</v>
      </c>
      <c r="K1174" s="106">
        <v>70367</v>
      </c>
    </row>
    <row r="1175" spans="1:11" x14ac:dyDescent="0.3">
      <c r="A1175" s="19" t="s">
        <v>2529</v>
      </c>
      <c r="B1175" s="24" t="s">
        <v>13</v>
      </c>
      <c r="C1175" s="18" t="s">
        <v>108</v>
      </c>
      <c r="D1175" s="22" t="s">
        <v>108</v>
      </c>
      <c r="E1175" s="19" t="s">
        <v>25</v>
      </c>
      <c r="F1175" s="75">
        <v>16190101</v>
      </c>
      <c r="G1175" s="137">
        <v>43679</v>
      </c>
      <c r="H1175" s="24" t="s">
        <v>1085</v>
      </c>
      <c r="I1175" s="24" t="s">
        <v>1086</v>
      </c>
      <c r="J1175" s="97" t="s">
        <v>1087</v>
      </c>
      <c r="K1175" s="106">
        <v>783377</v>
      </c>
    </row>
    <row r="1176" spans="1:11" x14ac:dyDescent="0.3">
      <c r="A1176" s="19" t="s">
        <v>2529</v>
      </c>
      <c r="B1176" s="29" t="s">
        <v>107</v>
      </c>
      <c r="C1176" s="18" t="s">
        <v>108</v>
      </c>
      <c r="D1176" s="22" t="s">
        <v>108</v>
      </c>
      <c r="E1176" s="19" t="s">
        <v>25</v>
      </c>
      <c r="F1176" s="75">
        <v>16190102</v>
      </c>
      <c r="G1176" s="137">
        <v>43679</v>
      </c>
      <c r="H1176" s="24" t="s">
        <v>1088</v>
      </c>
      <c r="I1176" s="24" t="s">
        <v>1089</v>
      </c>
      <c r="J1176" s="97" t="s">
        <v>1090</v>
      </c>
      <c r="K1176" s="106">
        <v>56878</v>
      </c>
    </row>
    <row r="1177" spans="1:11" x14ac:dyDescent="0.3">
      <c r="A1177" s="19" t="s">
        <v>2529</v>
      </c>
      <c r="B1177" s="29" t="s">
        <v>107</v>
      </c>
      <c r="C1177" s="18" t="s">
        <v>108</v>
      </c>
      <c r="D1177" s="22" t="s">
        <v>108</v>
      </c>
      <c r="E1177" s="19" t="s">
        <v>25</v>
      </c>
      <c r="F1177" s="75">
        <v>16190103</v>
      </c>
      <c r="G1177" s="137">
        <v>43679</v>
      </c>
      <c r="H1177" s="24" t="s">
        <v>1091</v>
      </c>
      <c r="I1177" s="24" t="s">
        <v>1074</v>
      </c>
      <c r="J1177" s="97" t="s">
        <v>1075</v>
      </c>
      <c r="K1177" s="106">
        <v>103673</v>
      </c>
    </row>
    <row r="1178" spans="1:11" ht="30" x14ac:dyDescent="0.3">
      <c r="A1178" s="19" t="s">
        <v>2529</v>
      </c>
      <c r="B1178" s="24" t="s">
        <v>13</v>
      </c>
      <c r="C1178" s="18" t="s">
        <v>108</v>
      </c>
      <c r="D1178" s="22" t="s">
        <v>108</v>
      </c>
      <c r="E1178" s="19" t="s">
        <v>25</v>
      </c>
      <c r="F1178" s="75">
        <v>16190104</v>
      </c>
      <c r="G1178" s="137">
        <v>43682</v>
      </c>
      <c r="H1178" s="24" t="s">
        <v>1092</v>
      </c>
      <c r="I1178" s="24" t="s">
        <v>1093</v>
      </c>
      <c r="J1178" s="97" t="s">
        <v>1094</v>
      </c>
      <c r="K1178" s="106">
        <v>33915</v>
      </c>
    </row>
    <row r="1179" spans="1:11" x14ac:dyDescent="0.3">
      <c r="A1179" s="19" t="s">
        <v>2529</v>
      </c>
      <c r="B1179" s="24" t="s">
        <v>13</v>
      </c>
      <c r="C1179" s="18" t="s">
        <v>108</v>
      </c>
      <c r="D1179" s="22" t="s">
        <v>108</v>
      </c>
      <c r="E1179" s="19" t="s">
        <v>25</v>
      </c>
      <c r="F1179" s="75">
        <v>16190105</v>
      </c>
      <c r="G1179" s="137">
        <v>43682</v>
      </c>
      <c r="H1179" s="24" t="s">
        <v>1095</v>
      </c>
      <c r="I1179" s="24" t="s">
        <v>1096</v>
      </c>
      <c r="J1179" s="97" t="s">
        <v>1097</v>
      </c>
      <c r="K1179" s="106">
        <v>22015</v>
      </c>
    </row>
    <row r="1180" spans="1:11" ht="30" x14ac:dyDescent="0.3">
      <c r="A1180" s="19" t="s">
        <v>2529</v>
      </c>
      <c r="B1180" s="24" t="s">
        <v>13</v>
      </c>
      <c r="C1180" s="18" t="s">
        <v>108</v>
      </c>
      <c r="D1180" s="22" t="s">
        <v>108</v>
      </c>
      <c r="E1180" s="24" t="s">
        <v>24</v>
      </c>
      <c r="F1180" s="75">
        <v>16190250</v>
      </c>
      <c r="G1180" s="137">
        <v>43682</v>
      </c>
      <c r="H1180" s="24" t="s">
        <v>1098</v>
      </c>
      <c r="I1180" s="24" t="s">
        <v>1096</v>
      </c>
      <c r="J1180" s="97" t="s">
        <v>1097</v>
      </c>
      <c r="K1180" s="106">
        <v>25501</v>
      </c>
    </row>
    <row r="1181" spans="1:11" x14ac:dyDescent="0.3">
      <c r="A1181" s="19" t="s">
        <v>2529</v>
      </c>
      <c r="B1181" s="24" t="s">
        <v>13</v>
      </c>
      <c r="C1181" s="18" t="s">
        <v>108</v>
      </c>
      <c r="D1181" s="22" t="s">
        <v>108</v>
      </c>
      <c r="E1181" s="24" t="s">
        <v>24</v>
      </c>
      <c r="F1181" s="75">
        <v>16190251</v>
      </c>
      <c r="G1181" s="137">
        <v>43683</v>
      </c>
      <c r="H1181" s="24" t="s">
        <v>1099</v>
      </c>
      <c r="I1181" s="24" t="s">
        <v>1100</v>
      </c>
      <c r="J1181" s="97" t="s">
        <v>1101</v>
      </c>
      <c r="K1181" s="106">
        <v>149920</v>
      </c>
    </row>
    <row r="1182" spans="1:11" ht="30" x14ac:dyDescent="0.3">
      <c r="A1182" s="19" t="s">
        <v>2529</v>
      </c>
      <c r="B1182" s="24" t="s">
        <v>13</v>
      </c>
      <c r="C1182" s="18" t="s">
        <v>108</v>
      </c>
      <c r="D1182" s="22" t="s">
        <v>108</v>
      </c>
      <c r="E1182" s="24" t="s">
        <v>24</v>
      </c>
      <c r="F1182" s="75">
        <v>16190252</v>
      </c>
      <c r="G1182" s="137">
        <v>43683</v>
      </c>
      <c r="H1182" s="24" t="s">
        <v>1102</v>
      </c>
      <c r="I1182" s="24" t="s">
        <v>247</v>
      </c>
      <c r="J1182" s="97" t="s">
        <v>248</v>
      </c>
      <c r="K1182" s="106">
        <v>29360</v>
      </c>
    </row>
    <row r="1183" spans="1:11" ht="45" x14ac:dyDescent="0.3">
      <c r="A1183" s="19" t="s">
        <v>2529</v>
      </c>
      <c r="B1183" s="29" t="s">
        <v>138</v>
      </c>
      <c r="C1183" s="18" t="s">
        <v>108</v>
      </c>
      <c r="D1183" s="22" t="s">
        <v>108</v>
      </c>
      <c r="E1183" s="24" t="s">
        <v>24</v>
      </c>
      <c r="F1183" s="75">
        <v>16190253</v>
      </c>
      <c r="G1183" s="137">
        <v>43683</v>
      </c>
      <c r="H1183" s="24" t="s">
        <v>2580</v>
      </c>
      <c r="I1183" s="24" t="s">
        <v>1103</v>
      </c>
      <c r="J1183" s="97" t="s">
        <v>1104</v>
      </c>
      <c r="K1183" s="106">
        <v>35000</v>
      </c>
    </row>
    <row r="1184" spans="1:11" ht="45" x14ac:dyDescent="0.3">
      <c r="A1184" s="19" t="s">
        <v>2529</v>
      </c>
      <c r="B1184" s="29" t="s">
        <v>138</v>
      </c>
      <c r="C1184" s="18" t="s">
        <v>108</v>
      </c>
      <c r="D1184" s="22" t="s">
        <v>108</v>
      </c>
      <c r="E1184" s="24" t="s">
        <v>24</v>
      </c>
      <c r="F1184" s="75">
        <v>16190254</v>
      </c>
      <c r="G1184" s="137">
        <v>43684</v>
      </c>
      <c r="H1184" s="24" t="s">
        <v>1105</v>
      </c>
      <c r="I1184" s="24" t="s">
        <v>1106</v>
      </c>
      <c r="J1184" s="97" t="s">
        <v>1107</v>
      </c>
      <c r="K1184" s="106">
        <v>114240</v>
      </c>
    </row>
    <row r="1185" spans="1:11" x14ac:dyDescent="0.3">
      <c r="A1185" s="19" t="s">
        <v>2529</v>
      </c>
      <c r="B1185" s="29" t="s">
        <v>107</v>
      </c>
      <c r="C1185" s="18" t="s">
        <v>108</v>
      </c>
      <c r="D1185" s="22" t="s">
        <v>108</v>
      </c>
      <c r="E1185" s="19" t="s">
        <v>25</v>
      </c>
      <c r="F1185" s="75">
        <v>16190106</v>
      </c>
      <c r="G1185" s="137">
        <v>43686</v>
      </c>
      <c r="H1185" s="24" t="s">
        <v>1108</v>
      </c>
      <c r="I1185" s="24" t="s">
        <v>1109</v>
      </c>
      <c r="J1185" s="97" t="s">
        <v>1110</v>
      </c>
      <c r="K1185" s="106">
        <v>1151623</v>
      </c>
    </row>
    <row r="1186" spans="1:11" x14ac:dyDescent="0.3">
      <c r="A1186" s="19" t="s">
        <v>2529</v>
      </c>
      <c r="B1186" s="29" t="s">
        <v>107</v>
      </c>
      <c r="C1186" s="18" t="s">
        <v>108</v>
      </c>
      <c r="D1186" s="22" t="s">
        <v>108</v>
      </c>
      <c r="E1186" s="19" t="s">
        <v>25</v>
      </c>
      <c r="F1186" s="75">
        <v>16190107</v>
      </c>
      <c r="G1186" s="137">
        <v>43686</v>
      </c>
      <c r="H1186" s="24" t="s">
        <v>1111</v>
      </c>
      <c r="I1186" s="24" t="s">
        <v>1109</v>
      </c>
      <c r="J1186" s="97" t="s">
        <v>1110</v>
      </c>
      <c r="K1186" s="106">
        <v>163585</v>
      </c>
    </row>
    <row r="1187" spans="1:11" x14ac:dyDescent="0.3">
      <c r="A1187" s="19" t="s">
        <v>2529</v>
      </c>
      <c r="B1187" s="29" t="s">
        <v>107</v>
      </c>
      <c r="C1187" s="18" t="s">
        <v>108</v>
      </c>
      <c r="D1187" s="22" t="s">
        <v>108</v>
      </c>
      <c r="E1187" s="19" t="s">
        <v>25</v>
      </c>
      <c r="F1187" s="75">
        <v>16190108</v>
      </c>
      <c r="G1187" s="137">
        <v>43689</v>
      </c>
      <c r="H1187" s="24" t="s">
        <v>1112</v>
      </c>
      <c r="I1187" s="24" t="s">
        <v>430</v>
      </c>
      <c r="J1187" s="97" t="s">
        <v>1113</v>
      </c>
      <c r="K1187" s="106">
        <v>73500</v>
      </c>
    </row>
    <row r="1188" spans="1:11" ht="30" x14ac:dyDescent="0.3">
      <c r="A1188" s="19" t="s">
        <v>2529</v>
      </c>
      <c r="B1188" s="29" t="s">
        <v>107</v>
      </c>
      <c r="C1188" s="18" t="s">
        <v>108</v>
      </c>
      <c r="D1188" s="22" t="s">
        <v>108</v>
      </c>
      <c r="E1188" s="19" t="s">
        <v>25</v>
      </c>
      <c r="F1188" s="75">
        <v>16190109</v>
      </c>
      <c r="G1188" s="137">
        <v>43689</v>
      </c>
      <c r="H1188" s="24" t="s">
        <v>1114</v>
      </c>
      <c r="I1188" s="24" t="s">
        <v>430</v>
      </c>
      <c r="J1188" s="97" t="s">
        <v>1113</v>
      </c>
      <c r="K1188" s="106">
        <v>539419</v>
      </c>
    </row>
    <row r="1189" spans="1:11" x14ac:dyDescent="0.3">
      <c r="A1189" s="19" t="s">
        <v>2529</v>
      </c>
      <c r="B1189" s="29" t="s">
        <v>107</v>
      </c>
      <c r="C1189" s="18" t="s">
        <v>108</v>
      </c>
      <c r="D1189" s="22" t="s">
        <v>108</v>
      </c>
      <c r="E1189" s="19" t="s">
        <v>25</v>
      </c>
      <c r="F1189" s="75">
        <v>16190110</v>
      </c>
      <c r="G1189" s="137">
        <v>43689</v>
      </c>
      <c r="H1189" s="24" t="s">
        <v>1115</v>
      </c>
      <c r="I1189" s="24" t="s">
        <v>430</v>
      </c>
      <c r="J1189" s="97" t="s">
        <v>1113</v>
      </c>
      <c r="K1189" s="106">
        <v>946750</v>
      </c>
    </row>
    <row r="1190" spans="1:11" x14ac:dyDescent="0.3">
      <c r="A1190" s="19" t="s">
        <v>2529</v>
      </c>
      <c r="B1190" s="29" t="s">
        <v>107</v>
      </c>
      <c r="C1190" s="18" t="s">
        <v>108</v>
      </c>
      <c r="D1190" s="22" t="s">
        <v>108</v>
      </c>
      <c r="E1190" s="19" t="s">
        <v>25</v>
      </c>
      <c r="F1190" s="75">
        <v>16190111</v>
      </c>
      <c r="G1190" s="137">
        <v>43690</v>
      </c>
      <c r="H1190" s="24" t="s">
        <v>1116</v>
      </c>
      <c r="I1190" s="24" t="s">
        <v>1015</v>
      </c>
      <c r="J1190" s="97" t="s">
        <v>1117</v>
      </c>
      <c r="K1190" s="106">
        <v>79268</v>
      </c>
    </row>
    <row r="1191" spans="1:11" x14ac:dyDescent="0.3">
      <c r="A1191" s="19" t="s">
        <v>2529</v>
      </c>
      <c r="B1191" s="29" t="s">
        <v>107</v>
      </c>
      <c r="C1191" s="18" t="s">
        <v>108</v>
      </c>
      <c r="D1191" s="22" t="s">
        <v>108</v>
      </c>
      <c r="E1191" s="19" t="s">
        <v>25</v>
      </c>
      <c r="F1191" s="75">
        <v>16190112</v>
      </c>
      <c r="G1191" s="137">
        <v>43690</v>
      </c>
      <c r="H1191" s="24" t="s">
        <v>1118</v>
      </c>
      <c r="I1191" s="24" t="s">
        <v>1119</v>
      </c>
      <c r="J1191" s="97" t="s">
        <v>114</v>
      </c>
      <c r="K1191" s="106">
        <v>148512</v>
      </c>
    </row>
    <row r="1192" spans="1:11" ht="45" x14ac:dyDescent="0.3">
      <c r="A1192" s="19" t="s">
        <v>2529</v>
      </c>
      <c r="B1192" s="24" t="s">
        <v>13</v>
      </c>
      <c r="C1192" s="18" t="s">
        <v>108</v>
      </c>
      <c r="D1192" s="22" t="s">
        <v>108</v>
      </c>
      <c r="E1192" s="24" t="s">
        <v>24</v>
      </c>
      <c r="F1192" s="75">
        <v>16190256</v>
      </c>
      <c r="G1192" s="137">
        <v>43691</v>
      </c>
      <c r="H1192" s="24" t="s">
        <v>2581</v>
      </c>
      <c r="I1192" s="24" t="s">
        <v>1120</v>
      </c>
      <c r="J1192" s="97" t="s">
        <v>137</v>
      </c>
      <c r="K1192" s="106">
        <v>33915</v>
      </c>
    </row>
    <row r="1193" spans="1:11" ht="30" x14ac:dyDescent="0.3">
      <c r="A1193" s="19" t="s">
        <v>2529</v>
      </c>
      <c r="B1193" s="24" t="s">
        <v>13</v>
      </c>
      <c r="C1193" s="18" t="s">
        <v>108</v>
      </c>
      <c r="D1193" s="22" t="s">
        <v>108</v>
      </c>
      <c r="E1193" s="24" t="s">
        <v>24</v>
      </c>
      <c r="F1193" s="75">
        <v>16190257</v>
      </c>
      <c r="G1193" s="137">
        <v>43691</v>
      </c>
      <c r="H1193" s="24" t="s">
        <v>1121</v>
      </c>
      <c r="I1193" s="24" t="s">
        <v>1122</v>
      </c>
      <c r="J1193" s="97" t="s">
        <v>1123</v>
      </c>
      <c r="K1193" s="106">
        <v>92420</v>
      </c>
    </row>
    <row r="1194" spans="1:11" x14ac:dyDescent="0.3">
      <c r="A1194" s="19" t="s">
        <v>2529</v>
      </c>
      <c r="B1194" s="29" t="s">
        <v>107</v>
      </c>
      <c r="C1194" s="18" t="s">
        <v>108</v>
      </c>
      <c r="D1194" s="22" t="s">
        <v>108</v>
      </c>
      <c r="E1194" s="19" t="s">
        <v>25</v>
      </c>
      <c r="F1194" s="75">
        <v>16190113</v>
      </c>
      <c r="G1194" s="137">
        <v>43693</v>
      </c>
      <c r="H1194" s="24" t="s">
        <v>1124</v>
      </c>
      <c r="I1194" s="24" t="s">
        <v>1125</v>
      </c>
      <c r="J1194" s="97" t="s">
        <v>111</v>
      </c>
      <c r="K1194" s="106">
        <v>169099</v>
      </c>
    </row>
    <row r="1195" spans="1:11" x14ac:dyDescent="0.3">
      <c r="A1195" s="19" t="s">
        <v>2529</v>
      </c>
      <c r="B1195" s="29" t="s">
        <v>107</v>
      </c>
      <c r="C1195" s="18" t="s">
        <v>108</v>
      </c>
      <c r="D1195" s="22" t="s">
        <v>108</v>
      </c>
      <c r="E1195" s="19" t="s">
        <v>25</v>
      </c>
      <c r="F1195" s="75">
        <v>16190114</v>
      </c>
      <c r="G1195" s="137">
        <v>43693</v>
      </c>
      <c r="H1195" s="24" t="s">
        <v>1126</v>
      </c>
      <c r="I1195" s="24" t="s">
        <v>1125</v>
      </c>
      <c r="J1195" s="97" t="s">
        <v>111</v>
      </c>
      <c r="K1195" s="106">
        <v>160936</v>
      </c>
    </row>
    <row r="1196" spans="1:11" ht="45" x14ac:dyDescent="0.3">
      <c r="A1196" s="19" t="s">
        <v>2529</v>
      </c>
      <c r="B1196" s="29" t="s">
        <v>138</v>
      </c>
      <c r="C1196" s="18" t="s">
        <v>108</v>
      </c>
      <c r="D1196" s="22" t="s">
        <v>108</v>
      </c>
      <c r="E1196" s="24" t="s">
        <v>24</v>
      </c>
      <c r="F1196" s="75">
        <v>16190258</v>
      </c>
      <c r="G1196" s="137">
        <v>43691</v>
      </c>
      <c r="H1196" s="24" t="s">
        <v>2582</v>
      </c>
      <c r="I1196" s="24" t="s">
        <v>1127</v>
      </c>
      <c r="J1196" s="97" t="s">
        <v>1128</v>
      </c>
      <c r="K1196" s="106">
        <v>160000</v>
      </c>
    </row>
    <row r="1197" spans="1:11" ht="45" x14ac:dyDescent="0.3">
      <c r="A1197" s="19" t="s">
        <v>2529</v>
      </c>
      <c r="B1197" s="29" t="s">
        <v>138</v>
      </c>
      <c r="C1197" s="18" t="s">
        <v>108</v>
      </c>
      <c r="D1197" s="22" t="s">
        <v>108</v>
      </c>
      <c r="E1197" s="24" t="s">
        <v>24</v>
      </c>
      <c r="F1197" s="75">
        <v>16190259</v>
      </c>
      <c r="G1197" s="137">
        <v>43693</v>
      </c>
      <c r="H1197" s="24" t="s">
        <v>2583</v>
      </c>
      <c r="I1197" s="24" t="s">
        <v>1127</v>
      </c>
      <c r="J1197" s="97" t="s">
        <v>1128</v>
      </c>
      <c r="K1197" s="106">
        <v>180000</v>
      </c>
    </row>
    <row r="1198" spans="1:11" ht="15.75" x14ac:dyDescent="0.35">
      <c r="A1198" s="19" t="s">
        <v>2529</v>
      </c>
      <c r="B1198" s="29" t="s">
        <v>251</v>
      </c>
      <c r="C1198" s="57" t="s">
        <v>1076</v>
      </c>
      <c r="D1198" s="58">
        <v>43280</v>
      </c>
      <c r="E1198" s="24" t="s">
        <v>24</v>
      </c>
      <c r="F1198" s="75">
        <v>16190260</v>
      </c>
      <c r="G1198" s="137">
        <v>43693</v>
      </c>
      <c r="H1198" s="24" t="s">
        <v>1129</v>
      </c>
      <c r="I1198" s="24" t="s">
        <v>1130</v>
      </c>
      <c r="J1198" s="97" t="s">
        <v>1131</v>
      </c>
      <c r="K1198" s="106">
        <v>171003</v>
      </c>
    </row>
    <row r="1199" spans="1:11" ht="30" x14ac:dyDescent="0.3">
      <c r="A1199" s="19" t="s">
        <v>2529</v>
      </c>
      <c r="B1199" s="24" t="s">
        <v>13</v>
      </c>
      <c r="C1199" s="18" t="s">
        <v>108</v>
      </c>
      <c r="D1199" s="22" t="s">
        <v>108</v>
      </c>
      <c r="E1199" s="24" t="s">
        <v>24</v>
      </c>
      <c r="F1199" s="75">
        <v>16190261</v>
      </c>
      <c r="G1199" s="137">
        <v>43696</v>
      </c>
      <c r="H1199" s="24" t="s">
        <v>1132</v>
      </c>
      <c r="I1199" s="24" t="s">
        <v>1133</v>
      </c>
      <c r="J1199" s="97" t="s">
        <v>1134</v>
      </c>
      <c r="K1199" s="106">
        <v>95200</v>
      </c>
    </row>
    <row r="1200" spans="1:11" ht="30" x14ac:dyDescent="0.3">
      <c r="A1200" s="19" t="s">
        <v>2529</v>
      </c>
      <c r="B1200" s="24" t="s">
        <v>13</v>
      </c>
      <c r="C1200" s="18" t="s">
        <v>108</v>
      </c>
      <c r="D1200" s="22" t="s">
        <v>108</v>
      </c>
      <c r="E1200" s="24" t="s">
        <v>24</v>
      </c>
      <c r="F1200" s="75">
        <v>16190262</v>
      </c>
      <c r="G1200" s="137">
        <v>43696</v>
      </c>
      <c r="H1200" s="24" t="s">
        <v>1135</v>
      </c>
      <c r="I1200" s="24" t="s">
        <v>1122</v>
      </c>
      <c r="J1200" s="97" t="s">
        <v>1123</v>
      </c>
      <c r="K1200" s="106">
        <v>96271</v>
      </c>
    </row>
    <row r="1201" spans="1:11" ht="30" x14ac:dyDescent="0.3">
      <c r="A1201" s="19" t="s">
        <v>2529</v>
      </c>
      <c r="B1201" s="29" t="s">
        <v>107</v>
      </c>
      <c r="C1201" s="18" t="s">
        <v>108</v>
      </c>
      <c r="D1201" s="22" t="s">
        <v>108</v>
      </c>
      <c r="E1201" s="19" t="s">
        <v>25</v>
      </c>
      <c r="F1201" s="75">
        <v>16190115</v>
      </c>
      <c r="G1201" s="137">
        <v>43698</v>
      </c>
      <c r="H1201" s="24" t="s">
        <v>1136</v>
      </c>
      <c r="I1201" s="24" t="s">
        <v>1137</v>
      </c>
      <c r="J1201" s="97" t="s">
        <v>1138</v>
      </c>
      <c r="K1201" s="106">
        <v>64784</v>
      </c>
    </row>
    <row r="1202" spans="1:11" ht="45" x14ac:dyDescent="0.3">
      <c r="A1202" s="19" t="s">
        <v>2529</v>
      </c>
      <c r="B1202" s="29" t="s">
        <v>138</v>
      </c>
      <c r="C1202" s="18" t="s">
        <v>108</v>
      </c>
      <c r="D1202" s="22" t="s">
        <v>108</v>
      </c>
      <c r="E1202" s="24" t="s">
        <v>24</v>
      </c>
      <c r="F1202" s="75">
        <v>16190263</v>
      </c>
      <c r="G1202" s="137">
        <v>43698</v>
      </c>
      <c r="H1202" s="24" t="s">
        <v>2584</v>
      </c>
      <c r="I1202" s="24" t="s">
        <v>1127</v>
      </c>
      <c r="J1202" s="97" t="s">
        <v>1128</v>
      </c>
      <c r="K1202" s="106">
        <v>160000</v>
      </c>
    </row>
    <row r="1203" spans="1:11" ht="15.75" x14ac:dyDescent="0.35">
      <c r="A1203" s="19" t="s">
        <v>2529</v>
      </c>
      <c r="B1203" s="29" t="s">
        <v>133</v>
      </c>
      <c r="C1203" s="57" t="s">
        <v>1139</v>
      </c>
      <c r="D1203" s="58">
        <v>43696</v>
      </c>
      <c r="E1203" s="24" t="s">
        <v>24</v>
      </c>
      <c r="F1203" s="75">
        <v>16190264</v>
      </c>
      <c r="G1203" s="137">
        <v>43699</v>
      </c>
      <c r="H1203" s="24" t="s">
        <v>1140</v>
      </c>
      <c r="I1203" s="24" t="s">
        <v>1141</v>
      </c>
      <c r="J1203" s="97" t="s">
        <v>1142</v>
      </c>
      <c r="K1203" s="106">
        <v>1219750</v>
      </c>
    </row>
    <row r="1204" spans="1:11" x14ac:dyDescent="0.3">
      <c r="A1204" s="19" t="s">
        <v>2529</v>
      </c>
      <c r="B1204" s="24" t="s">
        <v>13</v>
      </c>
      <c r="C1204" s="18" t="s">
        <v>108</v>
      </c>
      <c r="D1204" s="22" t="s">
        <v>108</v>
      </c>
      <c r="E1204" s="19" t="s">
        <v>25</v>
      </c>
      <c r="F1204" s="75">
        <v>16190116</v>
      </c>
      <c r="G1204" s="137">
        <v>43699</v>
      </c>
      <c r="H1204" s="24" t="s">
        <v>1143</v>
      </c>
      <c r="I1204" s="24" t="s">
        <v>1067</v>
      </c>
      <c r="J1204" s="97" t="s">
        <v>1068</v>
      </c>
      <c r="K1204" s="106">
        <v>91800</v>
      </c>
    </row>
    <row r="1205" spans="1:11" ht="30" x14ac:dyDescent="0.3">
      <c r="A1205" s="19" t="s">
        <v>2529</v>
      </c>
      <c r="B1205" s="29" t="s">
        <v>107</v>
      </c>
      <c r="C1205" s="18" t="s">
        <v>108</v>
      </c>
      <c r="D1205" s="22" t="s">
        <v>108</v>
      </c>
      <c r="E1205" s="19" t="s">
        <v>25</v>
      </c>
      <c r="F1205" s="75">
        <v>16190117</v>
      </c>
      <c r="G1205" s="137">
        <v>43699</v>
      </c>
      <c r="H1205" s="24" t="s">
        <v>1144</v>
      </c>
      <c r="I1205" s="24" t="s">
        <v>1145</v>
      </c>
      <c r="J1205" s="97" t="s">
        <v>1146</v>
      </c>
      <c r="K1205" s="106">
        <v>181427</v>
      </c>
    </row>
    <row r="1206" spans="1:11" ht="45" x14ac:dyDescent="0.3">
      <c r="A1206" s="19" t="s">
        <v>2529</v>
      </c>
      <c r="B1206" s="29" t="s">
        <v>138</v>
      </c>
      <c r="C1206" s="18" t="s">
        <v>108</v>
      </c>
      <c r="D1206" s="22" t="s">
        <v>108</v>
      </c>
      <c r="E1206" s="24" t="s">
        <v>24</v>
      </c>
      <c r="F1206" s="75">
        <v>16190265</v>
      </c>
      <c r="G1206" s="137">
        <v>43700</v>
      </c>
      <c r="H1206" s="24" t="s">
        <v>1147</v>
      </c>
      <c r="I1206" s="24" t="s">
        <v>1060</v>
      </c>
      <c r="J1206" s="97" t="s">
        <v>1061</v>
      </c>
      <c r="K1206" s="106">
        <v>397584</v>
      </c>
    </row>
    <row r="1207" spans="1:11" ht="30" x14ac:dyDescent="0.3">
      <c r="A1207" s="19" t="s">
        <v>2529</v>
      </c>
      <c r="B1207" s="24" t="s">
        <v>13</v>
      </c>
      <c r="C1207" s="18" t="s">
        <v>108</v>
      </c>
      <c r="D1207" s="22" t="s">
        <v>108</v>
      </c>
      <c r="E1207" s="19" t="s">
        <v>25</v>
      </c>
      <c r="F1207" s="75">
        <v>16190118</v>
      </c>
      <c r="G1207" s="137">
        <v>43700</v>
      </c>
      <c r="H1207" s="24" t="s">
        <v>1148</v>
      </c>
      <c r="I1207" s="24" t="s">
        <v>1149</v>
      </c>
      <c r="J1207" s="97" t="s">
        <v>1150</v>
      </c>
      <c r="K1207" s="106">
        <v>59500</v>
      </c>
    </row>
    <row r="1208" spans="1:11" ht="30" x14ac:dyDescent="0.3">
      <c r="A1208" s="19" t="s">
        <v>2529</v>
      </c>
      <c r="B1208" s="24" t="s">
        <v>13</v>
      </c>
      <c r="C1208" s="18" t="s">
        <v>108</v>
      </c>
      <c r="D1208" s="22" t="s">
        <v>108</v>
      </c>
      <c r="E1208" s="24" t="s">
        <v>24</v>
      </c>
      <c r="F1208" s="75">
        <v>16190266</v>
      </c>
      <c r="G1208" s="137">
        <v>43700</v>
      </c>
      <c r="H1208" s="24" t="s">
        <v>1151</v>
      </c>
      <c r="I1208" s="24" t="s">
        <v>1149</v>
      </c>
      <c r="J1208" s="97" t="s">
        <v>1150</v>
      </c>
      <c r="K1208" s="106">
        <v>8330</v>
      </c>
    </row>
    <row r="1209" spans="1:11" ht="45" x14ac:dyDescent="0.3">
      <c r="A1209" s="19" t="s">
        <v>2529</v>
      </c>
      <c r="B1209" s="29" t="s">
        <v>138</v>
      </c>
      <c r="C1209" s="18" t="s">
        <v>108</v>
      </c>
      <c r="D1209" s="22" t="s">
        <v>108</v>
      </c>
      <c r="E1209" s="24" t="s">
        <v>24</v>
      </c>
      <c r="F1209" s="75">
        <v>16190267</v>
      </c>
      <c r="G1209" s="137">
        <v>43700</v>
      </c>
      <c r="H1209" s="24" t="s">
        <v>2585</v>
      </c>
      <c r="I1209" s="24" t="s">
        <v>1152</v>
      </c>
      <c r="J1209" s="97" t="s">
        <v>1153</v>
      </c>
      <c r="K1209" s="106">
        <v>40000</v>
      </c>
    </row>
    <row r="1210" spans="1:11" ht="15.75" x14ac:dyDescent="0.35">
      <c r="A1210" s="19" t="s">
        <v>2529</v>
      </c>
      <c r="B1210" s="29" t="s">
        <v>251</v>
      </c>
      <c r="C1210" s="57" t="s">
        <v>1076</v>
      </c>
      <c r="D1210" s="58">
        <v>43280</v>
      </c>
      <c r="E1210" s="24" t="s">
        <v>24</v>
      </c>
      <c r="F1210" s="75">
        <v>16190268</v>
      </c>
      <c r="G1210" s="137">
        <v>43700</v>
      </c>
      <c r="H1210" s="24" t="s">
        <v>1154</v>
      </c>
      <c r="I1210" s="24" t="s">
        <v>1130</v>
      </c>
      <c r="J1210" s="97" t="s">
        <v>1131</v>
      </c>
      <c r="K1210" s="106">
        <v>171000</v>
      </c>
    </row>
    <row r="1211" spans="1:11" ht="30" x14ac:dyDescent="0.3">
      <c r="A1211" s="19" t="s">
        <v>2529</v>
      </c>
      <c r="B1211" s="29" t="s">
        <v>251</v>
      </c>
      <c r="C1211" s="46" t="s">
        <v>1353</v>
      </c>
      <c r="D1211" s="56">
        <v>43473</v>
      </c>
      <c r="E1211" s="24" t="s">
        <v>24</v>
      </c>
      <c r="F1211" s="75">
        <v>16190269</v>
      </c>
      <c r="G1211" s="137">
        <v>43700</v>
      </c>
      <c r="H1211" s="24" t="s">
        <v>1155</v>
      </c>
      <c r="I1211" s="23" t="s">
        <v>628</v>
      </c>
      <c r="J1211" s="113" t="s">
        <v>477</v>
      </c>
      <c r="K1211" s="106">
        <v>464636</v>
      </c>
    </row>
    <row r="1212" spans="1:11" ht="45" x14ac:dyDescent="0.3">
      <c r="A1212" s="19" t="s">
        <v>2529</v>
      </c>
      <c r="B1212" s="29" t="s">
        <v>138</v>
      </c>
      <c r="C1212" s="18" t="s">
        <v>108</v>
      </c>
      <c r="D1212" s="22" t="s">
        <v>108</v>
      </c>
      <c r="E1212" s="24" t="s">
        <v>24</v>
      </c>
      <c r="F1212" s="75">
        <v>16190270</v>
      </c>
      <c r="G1212" s="137">
        <v>43703</v>
      </c>
      <c r="H1212" s="24" t="s">
        <v>1156</v>
      </c>
      <c r="I1212" s="24" t="s">
        <v>1157</v>
      </c>
      <c r="J1212" s="97" t="s">
        <v>1158</v>
      </c>
      <c r="K1212" s="106">
        <v>300000</v>
      </c>
    </row>
    <row r="1213" spans="1:11" ht="30" x14ac:dyDescent="0.3">
      <c r="A1213" s="19" t="s">
        <v>2529</v>
      </c>
      <c r="B1213" s="24" t="s">
        <v>13</v>
      </c>
      <c r="C1213" s="18" t="s">
        <v>108</v>
      </c>
      <c r="D1213" s="22" t="s">
        <v>108</v>
      </c>
      <c r="E1213" s="24" t="s">
        <v>24</v>
      </c>
      <c r="F1213" s="75">
        <v>16190271</v>
      </c>
      <c r="G1213" s="137">
        <v>43704</v>
      </c>
      <c r="H1213" s="24" t="s">
        <v>1159</v>
      </c>
      <c r="I1213" s="24" t="s">
        <v>1160</v>
      </c>
      <c r="J1213" s="97" t="s">
        <v>1161</v>
      </c>
      <c r="K1213" s="106">
        <v>287000</v>
      </c>
    </row>
    <row r="1214" spans="1:11" x14ac:dyDescent="0.3">
      <c r="A1214" s="19" t="s">
        <v>2529</v>
      </c>
      <c r="B1214" s="29" t="s">
        <v>107</v>
      </c>
      <c r="C1214" s="18" t="s">
        <v>108</v>
      </c>
      <c r="D1214" s="22" t="s">
        <v>108</v>
      </c>
      <c r="E1214" s="19" t="s">
        <v>25</v>
      </c>
      <c r="F1214" s="75">
        <v>16190119</v>
      </c>
      <c r="G1214" s="137">
        <v>43704</v>
      </c>
      <c r="H1214" s="24" t="s">
        <v>1162</v>
      </c>
      <c r="I1214" s="24" t="s">
        <v>1074</v>
      </c>
      <c r="J1214" s="97" t="s">
        <v>1075</v>
      </c>
      <c r="K1214" s="106">
        <v>1081925</v>
      </c>
    </row>
    <row r="1215" spans="1:11" x14ac:dyDescent="0.3">
      <c r="A1215" s="19" t="s">
        <v>2529</v>
      </c>
      <c r="B1215" s="29" t="s">
        <v>107</v>
      </c>
      <c r="C1215" s="18" t="s">
        <v>108</v>
      </c>
      <c r="D1215" s="22" t="s">
        <v>108</v>
      </c>
      <c r="E1215" s="19" t="s">
        <v>25</v>
      </c>
      <c r="F1215" s="75">
        <v>16190120</v>
      </c>
      <c r="G1215" s="137">
        <v>43704</v>
      </c>
      <c r="H1215" s="24" t="s">
        <v>1163</v>
      </c>
      <c r="I1215" s="24" t="s">
        <v>1074</v>
      </c>
      <c r="J1215" s="97" t="s">
        <v>1075</v>
      </c>
      <c r="K1215" s="106">
        <v>368519</v>
      </c>
    </row>
    <row r="1216" spans="1:11" ht="45" x14ac:dyDescent="0.3">
      <c r="A1216" s="19" t="s">
        <v>2529</v>
      </c>
      <c r="B1216" s="29" t="s">
        <v>138</v>
      </c>
      <c r="C1216" s="18" t="s">
        <v>108</v>
      </c>
      <c r="D1216" s="22" t="s">
        <v>108</v>
      </c>
      <c r="E1216" s="24" t="s">
        <v>24</v>
      </c>
      <c r="F1216" s="75">
        <v>16190272</v>
      </c>
      <c r="G1216" s="137">
        <v>43704</v>
      </c>
      <c r="H1216" s="24" t="s">
        <v>2586</v>
      </c>
      <c r="I1216" s="24" t="s">
        <v>1064</v>
      </c>
      <c r="J1216" s="97" t="s">
        <v>1065</v>
      </c>
      <c r="K1216" s="106">
        <v>171000</v>
      </c>
    </row>
    <row r="1217" spans="1:11" ht="45" x14ac:dyDescent="0.3">
      <c r="A1217" s="19" t="s">
        <v>2529</v>
      </c>
      <c r="B1217" s="29" t="s">
        <v>138</v>
      </c>
      <c r="C1217" s="18" t="s">
        <v>108</v>
      </c>
      <c r="D1217" s="22" t="s">
        <v>108</v>
      </c>
      <c r="E1217" s="24" t="s">
        <v>24</v>
      </c>
      <c r="F1217" s="75">
        <v>16190273</v>
      </c>
      <c r="G1217" s="137">
        <v>43704</v>
      </c>
      <c r="H1217" s="24" t="s">
        <v>1164</v>
      </c>
      <c r="I1217" s="24" t="s">
        <v>1057</v>
      </c>
      <c r="J1217" s="97" t="s">
        <v>1058</v>
      </c>
      <c r="K1217" s="106">
        <v>392899</v>
      </c>
    </row>
    <row r="1218" spans="1:11" x14ac:dyDescent="0.3">
      <c r="A1218" s="19" t="s">
        <v>2529</v>
      </c>
      <c r="B1218" s="24" t="s">
        <v>13</v>
      </c>
      <c r="C1218" s="18" t="s">
        <v>108</v>
      </c>
      <c r="D1218" s="22" t="s">
        <v>108</v>
      </c>
      <c r="E1218" s="24" t="s">
        <v>24</v>
      </c>
      <c r="F1218" s="75">
        <v>16190274</v>
      </c>
      <c r="G1218" s="137">
        <v>43704</v>
      </c>
      <c r="H1218" s="24" t="s">
        <v>1165</v>
      </c>
      <c r="I1218" s="24" t="s">
        <v>1166</v>
      </c>
      <c r="J1218" s="97" t="s">
        <v>1167</v>
      </c>
      <c r="K1218" s="106">
        <v>560000</v>
      </c>
    </row>
    <row r="1219" spans="1:11" ht="45" x14ac:dyDescent="0.3">
      <c r="A1219" s="19" t="s">
        <v>2529</v>
      </c>
      <c r="B1219" s="29" t="s">
        <v>138</v>
      </c>
      <c r="C1219" s="18" t="s">
        <v>108</v>
      </c>
      <c r="D1219" s="22" t="s">
        <v>108</v>
      </c>
      <c r="E1219" s="24" t="s">
        <v>24</v>
      </c>
      <c r="F1219" s="75">
        <v>16190275</v>
      </c>
      <c r="G1219" s="137">
        <v>43704</v>
      </c>
      <c r="H1219" s="24" t="s">
        <v>2587</v>
      </c>
      <c r="I1219" s="24" t="s">
        <v>1127</v>
      </c>
      <c r="J1219" s="97" t="s">
        <v>1128</v>
      </c>
      <c r="K1219" s="106">
        <v>180000</v>
      </c>
    </row>
    <row r="1220" spans="1:11" x14ac:dyDescent="0.3">
      <c r="A1220" s="19" t="s">
        <v>2529</v>
      </c>
      <c r="B1220" s="24" t="s">
        <v>13</v>
      </c>
      <c r="C1220" s="18" t="s">
        <v>108</v>
      </c>
      <c r="D1220" s="22" t="s">
        <v>108</v>
      </c>
      <c r="E1220" s="24" t="s">
        <v>24</v>
      </c>
      <c r="F1220" s="75">
        <v>16190276</v>
      </c>
      <c r="G1220" s="137">
        <v>43705</v>
      </c>
      <c r="H1220" s="24" t="s">
        <v>1168</v>
      </c>
      <c r="I1220" s="24" t="s">
        <v>1122</v>
      </c>
      <c r="J1220" s="97" t="s">
        <v>1123</v>
      </c>
      <c r="K1220" s="106">
        <v>57763</v>
      </c>
    </row>
    <row r="1221" spans="1:11" x14ac:dyDescent="0.3">
      <c r="A1221" s="19" t="s">
        <v>2529</v>
      </c>
      <c r="B1221" s="24" t="s">
        <v>13</v>
      </c>
      <c r="C1221" s="18" t="s">
        <v>108</v>
      </c>
      <c r="D1221" s="22" t="s">
        <v>108</v>
      </c>
      <c r="E1221" s="24" t="s">
        <v>24</v>
      </c>
      <c r="F1221" s="75">
        <v>16190277</v>
      </c>
      <c r="G1221" s="137">
        <v>43705</v>
      </c>
      <c r="H1221" s="24" t="s">
        <v>1169</v>
      </c>
      <c r="I1221" s="24" t="s">
        <v>1122</v>
      </c>
      <c r="J1221" s="97" t="s">
        <v>1123</v>
      </c>
      <c r="K1221" s="106">
        <v>38508</v>
      </c>
    </row>
    <row r="1222" spans="1:11" x14ac:dyDescent="0.3">
      <c r="A1222" s="19" t="s">
        <v>2529</v>
      </c>
      <c r="B1222" s="29" t="s">
        <v>107</v>
      </c>
      <c r="C1222" s="18" t="s">
        <v>108</v>
      </c>
      <c r="D1222" s="22" t="s">
        <v>108</v>
      </c>
      <c r="E1222" s="24" t="s">
        <v>24</v>
      </c>
      <c r="F1222" s="75">
        <v>16190278</v>
      </c>
      <c r="G1222" s="137">
        <v>43705</v>
      </c>
      <c r="H1222" s="24" t="s">
        <v>1170</v>
      </c>
      <c r="I1222" s="24" t="s">
        <v>1171</v>
      </c>
      <c r="J1222" s="97" t="s">
        <v>1172</v>
      </c>
      <c r="K1222" s="106">
        <v>15395268</v>
      </c>
    </row>
    <row r="1223" spans="1:11" x14ac:dyDescent="0.3">
      <c r="A1223" s="19" t="s">
        <v>2529</v>
      </c>
      <c r="B1223" s="29" t="s">
        <v>107</v>
      </c>
      <c r="C1223" s="18" t="s">
        <v>108</v>
      </c>
      <c r="D1223" s="22" t="s">
        <v>108</v>
      </c>
      <c r="E1223" s="19" t="s">
        <v>25</v>
      </c>
      <c r="F1223" s="75">
        <v>16190121</v>
      </c>
      <c r="G1223" s="137">
        <v>43705</v>
      </c>
      <c r="H1223" s="24" t="s">
        <v>1173</v>
      </c>
      <c r="I1223" s="24" t="s">
        <v>1074</v>
      </c>
      <c r="J1223" s="97" t="s">
        <v>1075</v>
      </c>
      <c r="K1223" s="106">
        <v>7841148</v>
      </c>
    </row>
    <row r="1224" spans="1:11" ht="45" x14ac:dyDescent="0.3">
      <c r="A1224" s="19" t="s">
        <v>2529</v>
      </c>
      <c r="B1224" s="29" t="s">
        <v>138</v>
      </c>
      <c r="C1224" s="18" t="s">
        <v>108</v>
      </c>
      <c r="D1224" s="22" t="s">
        <v>108</v>
      </c>
      <c r="E1224" s="24" t="s">
        <v>24</v>
      </c>
      <c r="F1224" s="75">
        <v>16190279</v>
      </c>
      <c r="G1224" s="137">
        <v>43705</v>
      </c>
      <c r="H1224" s="24" t="s">
        <v>2588</v>
      </c>
      <c r="I1224" s="24" t="s">
        <v>1127</v>
      </c>
      <c r="J1224" s="97" t="s">
        <v>1128</v>
      </c>
      <c r="K1224" s="106">
        <v>180000</v>
      </c>
    </row>
    <row r="1225" spans="1:11" x14ac:dyDescent="0.3">
      <c r="A1225" s="19" t="s">
        <v>2529</v>
      </c>
      <c r="B1225" s="29" t="s">
        <v>107</v>
      </c>
      <c r="C1225" s="18" t="s">
        <v>108</v>
      </c>
      <c r="D1225" s="22" t="s">
        <v>108</v>
      </c>
      <c r="E1225" s="24" t="s">
        <v>24</v>
      </c>
      <c r="F1225" s="75">
        <v>16190280</v>
      </c>
      <c r="G1225" s="137">
        <v>43707</v>
      </c>
      <c r="H1225" s="24" t="s">
        <v>1174</v>
      </c>
      <c r="I1225" s="24" t="s">
        <v>62</v>
      </c>
      <c r="J1225" s="97" t="s">
        <v>56</v>
      </c>
      <c r="K1225" s="106">
        <v>522991</v>
      </c>
    </row>
    <row r="1226" spans="1:11" x14ac:dyDescent="0.3">
      <c r="A1226" s="19" t="s">
        <v>2529</v>
      </c>
      <c r="B1226" s="29" t="s">
        <v>107</v>
      </c>
      <c r="C1226" s="18" t="s">
        <v>108</v>
      </c>
      <c r="D1226" s="22" t="s">
        <v>108</v>
      </c>
      <c r="E1226" s="19" t="s">
        <v>25</v>
      </c>
      <c r="F1226" s="75">
        <v>16190122</v>
      </c>
      <c r="G1226" s="137">
        <v>43707</v>
      </c>
      <c r="H1226" s="24" t="s">
        <v>1175</v>
      </c>
      <c r="I1226" s="24" t="s">
        <v>1176</v>
      </c>
      <c r="J1226" s="97" t="s">
        <v>1177</v>
      </c>
      <c r="K1226" s="106">
        <v>193589</v>
      </c>
    </row>
    <row r="1227" spans="1:11" x14ac:dyDescent="0.3">
      <c r="A1227" s="19" t="s">
        <v>2529</v>
      </c>
      <c r="B1227" s="29" t="s">
        <v>107</v>
      </c>
      <c r="C1227" s="18" t="s">
        <v>108</v>
      </c>
      <c r="D1227" s="22" t="s">
        <v>108</v>
      </c>
      <c r="E1227" s="19" t="s">
        <v>25</v>
      </c>
      <c r="F1227" s="75">
        <v>16190123</v>
      </c>
      <c r="G1227" s="137">
        <v>43707</v>
      </c>
      <c r="H1227" s="24" t="s">
        <v>1178</v>
      </c>
      <c r="I1227" s="24" t="s">
        <v>1179</v>
      </c>
      <c r="J1227" s="97" t="s">
        <v>1180</v>
      </c>
      <c r="K1227" s="106">
        <v>135482</v>
      </c>
    </row>
    <row r="1228" spans="1:11" ht="30" x14ac:dyDescent="0.3">
      <c r="A1228" s="19" t="s">
        <v>2529</v>
      </c>
      <c r="B1228" s="24" t="s">
        <v>13</v>
      </c>
      <c r="C1228" s="18" t="s">
        <v>108</v>
      </c>
      <c r="D1228" s="22" t="s">
        <v>108</v>
      </c>
      <c r="E1228" s="24" t="s">
        <v>24</v>
      </c>
      <c r="F1228" s="75">
        <v>16190281</v>
      </c>
      <c r="G1228" s="137">
        <v>43707</v>
      </c>
      <c r="H1228" s="24" t="s">
        <v>1181</v>
      </c>
      <c r="I1228" s="24" t="s">
        <v>1182</v>
      </c>
      <c r="J1228" s="97" t="s">
        <v>1183</v>
      </c>
      <c r="K1228" s="106">
        <v>200000</v>
      </c>
    </row>
    <row r="1229" spans="1:11" ht="30" x14ac:dyDescent="0.3">
      <c r="A1229" s="19" t="s">
        <v>2529</v>
      </c>
      <c r="B1229" s="29" t="s">
        <v>107</v>
      </c>
      <c r="C1229" s="18" t="s">
        <v>108</v>
      </c>
      <c r="D1229" s="22" t="s">
        <v>108</v>
      </c>
      <c r="E1229" s="24" t="s">
        <v>24</v>
      </c>
      <c r="F1229" s="75">
        <v>16190282</v>
      </c>
      <c r="G1229" s="137">
        <v>43707</v>
      </c>
      <c r="H1229" s="24" t="s">
        <v>1184</v>
      </c>
      <c r="I1229" s="24" t="s">
        <v>1074</v>
      </c>
      <c r="J1229" s="97" t="s">
        <v>1075</v>
      </c>
      <c r="K1229" s="106">
        <v>363502</v>
      </c>
    </row>
    <row r="1230" spans="1:11" x14ac:dyDescent="0.3">
      <c r="A1230" s="19" t="s">
        <v>2529</v>
      </c>
      <c r="B1230" s="24" t="s">
        <v>13</v>
      </c>
      <c r="C1230" s="18" t="s">
        <v>108</v>
      </c>
      <c r="D1230" s="22" t="s">
        <v>108</v>
      </c>
      <c r="E1230" s="24" t="s">
        <v>24</v>
      </c>
      <c r="F1230" s="75">
        <v>16190284</v>
      </c>
      <c r="G1230" s="137">
        <v>43707</v>
      </c>
      <c r="H1230" s="24" t="s">
        <v>1185</v>
      </c>
      <c r="I1230" s="24" t="s">
        <v>1186</v>
      </c>
      <c r="J1230" s="97" t="s">
        <v>1187</v>
      </c>
      <c r="K1230" s="106">
        <v>1500000</v>
      </c>
    </row>
    <row r="1231" spans="1:11" x14ac:dyDescent="0.3">
      <c r="A1231" s="19" t="s">
        <v>2529</v>
      </c>
      <c r="B1231" s="24" t="s">
        <v>14</v>
      </c>
      <c r="C1231" s="18" t="s">
        <v>108</v>
      </c>
      <c r="D1231" s="22" t="s">
        <v>108</v>
      </c>
      <c r="E1231" s="29" t="s">
        <v>486</v>
      </c>
      <c r="F1231" s="75">
        <v>150197637</v>
      </c>
      <c r="G1231" s="137">
        <v>43678</v>
      </c>
      <c r="H1231" s="24" t="s">
        <v>1188</v>
      </c>
      <c r="I1231" s="19" t="s">
        <v>257</v>
      </c>
      <c r="J1231" s="49" t="s">
        <v>1189</v>
      </c>
      <c r="K1231" s="107">
        <v>117050</v>
      </c>
    </row>
    <row r="1232" spans="1:11" x14ac:dyDescent="0.3">
      <c r="A1232" s="19" t="s">
        <v>2529</v>
      </c>
      <c r="B1232" s="24" t="s">
        <v>14</v>
      </c>
      <c r="C1232" s="18" t="s">
        <v>108</v>
      </c>
      <c r="D1232" s="22" t="s">
        <v>108</v>
      </c>
      <c r="E1232" s="29" t="s">
        <v>486</v>
      </c>
      <c r="F1232" s="75">
        <v>151095656</v>
      </c>
      <c r="G1232" s="137">
        <v>43690</v>
      </c>
      <c r="H1232" s="24" t="s">
        <v>1190</v>
      </c>
      <c r="I1232" s="19" t="s">
        <v>257</v>
      </c>
      <c r="J1232" s="49" t="s">
        <v>1189</v>
      </c>
      <c r="K1232" s="107">
        <v>141370</v>
      </c>
    </row>
    <row r="1233" spans="1:11" x14ac:dyDescent="0.3">
      <c r="A1233" s="19" t="s">
        <v>2529</v>
      </c>
      <c r="B1233" s="24" t="s">
        <v>14</v>
      </c>
      <c r="C1233" s="18" t="s">
        <v>108</v>
      </c>
      <c r="D1233" s="22" t="s">
        <v>108</v>
      </c>
      <c r="E1233" s="29" t="s">
        <v>486</v>
      </c>
      <c r="F1233" s="75">
        <v>151393986</v>
      </c>
      <c r="G1233" s="137">
        <v>43696</v>
      </c>
      <c r="H1233" s="24" t="s">
        <v>1191</v>
      </c>
      <c r="I1233" s="19" t="s">
        <v>257</v>
      </c>
      <c r="J1233" s="49" t="s">
        <v>1189</v>
      </c>
      <c r="K1233" s="107">
        <v>50560</v>
      </c>
    </row>
    <row r="1234" spans="1:11" x14ac:dyDescent="0.3">
      <c r="A1234" s="19" t="s">
        <v>2529</v>
      </c>
      <c r="B1234" s="24" t="s">
        <v>14</v>
      </c>
      <c r="C1234" s="18" t="s">
        <v>108</v>
      </c>
      <c r="D1234" s="22" t="s">
        <v>108</v>
      </c>
      <c r="E1234" s="29" t="s">
        <v>486</v>
      </c>
      <c r="F1234" s="75">
        <v>230747561</v>
      </c>
      <c r="G1234" s="137">
        <v>43682</v>
      </c>
      <c r="H1234" s="24" t="s">
        <v>1194</v>
      </c>
      <c r="I1234" s="29" t="s">
        <v>1192</v>
      </c>
      <c r="J1234" s="49" t="s">
        <v>1193</v>
      </c>
      <c r="K1234" s="107">
        <v>2400</v>
      </c>
    </row>
    <row r="1235" spans="1:11" x14ac:dyDescent="0.3">
      <c r="A1235" s="19" t="s">
        <v>2529</v>
      </c>
      <c r="B1235" s="24" t="s">
        <v>14</v>
      </c>
      <c r="C1235" s="18" t="s">
        <v>108</v>
      </c>
      <c r="D1235" s="22" t="s">
        <v>108</v>
      </c>
      <c r="E1235" s="29" t="s">
        <v>486</v>
      </c>
      <c r="F1235" s="75">
        <v>12513911</v>
      </c>
      <c r="G1235" s="137">
        <v>43678</v>
      </c>
      <c r="H1235" s="24" t="s">
        <v>1195</v>
      </c>
      <c r="I1235" s="29" t="s">
        <v>1192</v>
      </c>
      <c r="J1235" s="49" t="s">
        <v>1193</v>
      </c>
      <c r="K1235" s="107">
        <v>701700</v>
      </c>
    </row>
    <row r="1236" spans="1:11" x14ac:dyDescent="0.3">
      <c r="A1236" s="19" t="s">
        <v>2529</v>
      </c>
      <c r="B1236" s="24" t="s">
        <v>14</v>
      </c>
      <c r="C1236" s="18" t="s">
        <v>108</v>
      </c>
      <c r="D1236" s="22" t="s">
        <v>108</v>
      </c>
      <c r="E1236" s="29" t="s">
        <v>486</v>
      </c>
      <c r="F1236" s="75">
        <v>12513894</v>
      </c>
      <c r="G1236" s="137">
        <v>43678</v>
      </c>
      <c r="H1236" s="24" t="s">
        <v>1196</v>
      </c>
      <c r="I1236" s="29" t="s">
        <v>1192</v>
      </c>
      <c r="J1236" s="49" t="s">
        <v>1193</v>
      </c>
      <c r="K1236" s="107">
        <v>3088000</v>
      </c>
    </row>
    <row r="1237" spans="1:11" x14ac:dyDescent="0.3">
      <c r="A1237" s="19" t="s">
        <v>2529</v>
      </c>
      <c r="B1237" s="24" t="s">
        <v>14</v>
      </c>
      <c r="C1237" s="18" t="s">
        <v>108</v>
      </c>
      <c r="D1237" s="22" t="s">
        <v>108</v>
      </c>
      <c r="E1237" s="29" t="s">
        <v>486</v>
      </c>
      <c r="F1237" s="75">
        <v>21097314</v>
      </c>
      <c r="G1237" s="137">
        <v>43678</v>
      </c>
      <c r="H1237" s="24" t="s">
        <v>1188</v>
      </c>
      <c r="I1237" s="29" t="s">
        <v>261</v>
      </c>
      <c r="J1237" s="49" t="s">
        <v>1197</v>
      </c>
      <c r="K1237" s="107">
        <v>5173851</v>
      </c>
    </row>
    <row r="1238" spans="1:11" x14ac:dyDescent="0.3">
      <c r="A1238" s="19" t="s">
        <v>2529</v>
      </c>
      <c r="B1238" s="24" t="s">
        <v>14</v>
      </c>
      <c r="C1238" s="18" t="s">
        <v>108</v>
      </c>
      <c r="D1238" s="22" t="s">
        <v>108</v>
      </c>
      <c r="E1238" s="29" t="s">
        <v>486</v>
      </c>
      <c r="F1238" s="75">
        <v>216685559</v>
      </c>
      <c r="G1238" s="137">
        <v>43685</v>
      </c>
      <c r="H1238" s="24" t="s">
        <v>1198</v>
      </c>
      <c r="I1238" s="29" t="s">
        <v>261</v>
      </c>
      <c r="J1238" s="49" t="s">
        <v>1197</v>
      </c>
      <c r="K1238" s="107">
        <v>414728</v>
      </c>
    </row>
    <row r="1239" spans="1:11" x14ac:dyDescent="0.3">
      <c r="A1239" s="19" t="s">
        <v>2529</v>
      </c>
      <c r="B1239" s="24" t="s">
        <v>14</v>
      </c>
      <c r="C1239" s="18" t="s">
        <v>108</v>
      </c>
      <c r="D1239" s="22" t="s">
        <v>108</v>
      </c>
      <c r="E1239" s="29" t="s">
        <v>486</v>
      </c>
      <c r="F1239" s="75">
        <v>216685558</v>
      </c>
      <c r="G1239" s="137">
        <v>43685</v>
      </c>
      <c r="H1239" s="24" t="s">
        <v>1199</v>
      </c>
      <c r="I1239" s="29" t="s">
        <v>261</v>
      </c>
      <c r="J1239" s="49" t="s">
        <v>1197</v>
      </c>
      <c r="K1239" s="107">
        <v>448529</v>
      </c>
    </row>
    <row r="1240" spans="1:11" x14ac:dyDescent="0.3">
      <c r="A1240" s="19" t="s">
        <v>2529</v>
      </c>
      <c r="B1240" s="24" t="s">
        <v>14</v>
      </c>
      <c r="C1240" s="18" t="s">
        <v>108</v>
      </c>
      <c r="D1240" s="22" t="s">
        <v>108</v>
      </c>
      <c r="E1240" s="29" t="s">
        <v>486</v>
      </c>
      <c r="F1240" s="75">
        <v>21148038</v>
      </c>
      <c r="G1240" s="137">
        <v>43685</v>
      </c>
      <c r="H1240" s="24" t="s">
        <v>1200</v>
      </c>
      <c r="I1240" s="29" t="s">
        <v>261</v>
      </c>
      <c r="J1240" s="49" t="s">
        <v>1197</v>
      </c>
      <c r="K1240" s="107">
        <v>185476</v>
      </c>
    </row>
    <row r="1241" spans="1:11" ht="45" x14ac:dyDescent="0.3">
      <c r="A1241" s="19" t="s">
        <v>2523</v>
      </c>
      <c r="B1241" s="29" t="s">
        <v>138</v>
      </c>
      <c r="C1241" s="18" t="s">
        <v>108</v>
      </c>
      <c r="D1241" s="22" t="s">
        <v>108</v>
      </c>
      <c r="E1241" s="24" t="s">
        <v>24</v>
      </c>
      <c r="F1241" s="81">
        <v>17190650</v>
      </c>
      <c r="G1241" s="82">
        <v>43678</v>
      </c>
      <c r="H1241" s="130" t="s">
        <v>2207</v>
      </c>
      <c r="I1241" s="122" t="s">
        <v>2208</v>
      </c>
      <c r="J1241" s="98" t="s">
        <v>2209</v>
      </c>
      <c r="K1241" s="93">
        <v>238000</v>
      </c>
    </row>
    <row r="1242" spans="1:11" ht="45" x14ac:dyDescent="0.3">
      <c r="A1242" s="19" t="s">
        <v>2523</v>
      </c>
      <c r="B1242" s="29" t="s">
        <v>138</v>
      </c>
      <c r="C1242" s="18" t="s">
        <v>108</v>
      </c>
      <c r="D1242" s="22" t="s">
        <v>108</v>
      </c>
      <c r="E1242" s="24" t="s">
        <v>24</v>
      </c>
      <c r="F1242" s="52">
        <v>17190651</v>
      </c>
      <c r="G1242" s="82">
        <v>43678</v>
      </c>
      <c r="H1242" s="51" t="s">
        <v>2589</v>
      </c>
      <c r="I1242" s="51" t="s">
        <v>2210</v>
      </c>
      <c r="J1242" s="87" t="s">
        <v>2211</v>
      </c>
      <c r="K1242" s="94">
        <v>104760</v>
      </c>
    </row>
    <row r="1243" spans="1:11" ht="45" x14ac:dyDescent="0.3">
      <c r="A1243" s="19" t="s">
        <v>2523</v>
      </c>
      <c r="B1243" s="29" t="s">
        <v>107</v>
      </c>
      <c r="C1243" s="18" t="s">
        <v>108</v>
      </c>
      <c r="D1243" s="22" t="s">
        <v>108</v>
      </c>
      <c r="E1243" s="24" t="s">
        <v>24</v>
      </c>
      <c r="F1243" s="83">
        <v>17190652</v>
      </c>
      <c r="G1243" s="84">
        <v>43678</v>
      </c>
      <c r="H1243" s="131" t="s">
        <v>2212</v>
      </c>
      <c r="I1243" s="122" t="s">
        <v>2213</v>
      </c>
      <c r="J1243" s="54" t="s">
        <v>2214</v>
      </c>
      <c r="K1243" s="94">
        <v>412400</v>
      </c>
    </row>
    <row r="1244" spans="1:11" ht="30" x14ac:dyDescent="0.3">
      <c r="A1244" s="19" t="s">
        <v>2523</v>
      </c>
      <c r="B1244" s="29" t="s">
        <v>107</v>
      </c>
      <c r="C1244" s="18" t="s">
        <v>108</v>
      </c>
      <c r="D1244" s="22" t="s">
        <v>108</v>
      </c>
      <c r="E1244" s="24" t="s">
        <v>24</v>
      </c>
      <c r="F1244" s="83">
        <v>17190653</v>
      </c>
      <c r="G1244" s="84">
        <v>43678</v>
      </c>
      <c r="H1244" s="131" t="s">
        <v>2215</v>
      </c>
      <c r="I1244" s="122" t="s">
        <v>2213</v>
      </c>
      <c r="J1244" s="54" t="s">
        <v>2214</v>
      </c>
      <c r="K1244" s="94">
        <v>157874</v>
      </c>
    </row>
    <row r="1245" spans="1:11" ht="45" x14ac:dyDescent="0.3">
      <c r="A1245" s="19" t="s">
        <v>2523</v>
      </c>
      <c r="B1245" s="29" t="s">
        <v>107</v>
      </c>
      <c r="C1245" s="18" t="s">
        <v>108</v>
      </c>
      <c r="D1245" s="22" t="s">
        <v>108</v>
      </c>
      <c r="E1245" s="24" t="s">
        <v>24</v>
      </c>
      <c r="F1245" s="83">
        <v>17190654</v>
      </c>
      <c r="G1245" s="84">
        <v>43678</v>
      </c>
      <c r="H1245" s="131" t="s">
        <v>2216</v>
      </c>
      <c r="I1245" s="122" t="s">
        <v>2213</v>
      </c>
      <c r="J1245" s="54" t="s">
        <v>2214</v>
      </c>
      <c r="K1245" s="94">
        <v>412400</v>
      </c>
    </row>
    <row r="1246" spans="1:11" ht="30" x14ac:dyDescent="0.3">
      <c r="A1246" s="19" t="s">
        <v>2523</v>
      </c>
      <c r="B1246" s="29" t="s">
        <v>251</v>
      </c>
      <c r="C1246" s="46" t="s">
        <v>1353</v>
      </c>
      <c r="D1246" s="56">
        <v>43473</v>
      </c>
      <c r="E1246" s="24" t="s">
        <v>24</v>
      </c>
      <c r="F1246" s="66">
        <v>17190656</v>
      </c>
      <c r="G1246" s="82">
        <v>43678</v>
      </c>
      <c r="H1246" s="122" t="s">
        <v>2217</v>
      </c>
      <c r="I1246" s="23" t="s">
        <v>628</v>
      </c>
      <c r="J1246" s="113" t="s">
        <v>477</v>
      </c>
      <c r="K1246" s="93">
        <v>101838</v>
      </c>
    </row>
    <row r="1247" spans="1:11" ht="45" x14ac:dyDescent="0.3">
      <c r="A1247" s="19" t="s">
        <v>2523</v>
      </c>
      <c r="B1247" s="29" t="s">
        <v>107</v>
      </c>
      <c r="C1247" s="18" t="s">
        <v>108</v>
      </c>
      <c r="D1247" s="22" t="s">
        <v>108</v>
      </c>
      <c r="E1247" s="19" t="s">
        <v>25</v>
      </c>
      <c r="F1247" s="85">
        <v>17190190</v>
      </c>
      <c r="G1247" s="84">
        <v>43678</v>
      </c>
      <c r="H1247" s="131" t="s">
        <v>2218</v>
      </c>
      <c r="I1247" s="51" t="s">
        <v>2219</v>
      </c>
      <c r="J1247" s="54" t="s">
        <v>2220</v>
      </c>
      <c r="K1247" s="94">
        <v>35462</v>
      </c>
    </row>
    <row r="1248" spans="1:11" ht="45" x14ac:dyDescent="0.3">
      <c r="A1248" s="19" t="s">
        <v>2523</v>
      </c>
      <c r="B1248" s="29" t="s">
        <v>107</v>
      </c>
      <c r="C1248" s="18" t="s">
        <v>108</v>
      </c>
      <c r="D1248" s="22" t="s">
        <v>108</v>
      </c>
      <c r="E1248" s="19" t="s">
        <v>25</v>
      </c>
      <c r="F1248" s="81">
        <v>17190191</v>
      </c>
      <c r="G1248" s="82">
        <v>43678</v>
      </c>
      <c r="H1248" s="130" t="s">
        <v>2221</v>
      </c>
      <c r="I1248" s="122" t="s">
        <v>2222</v>
      </c>
      <c r="J1248" s="98" t="s">
        <v>2223</v>
      </c>
      <c r="K1248" s="93">
        <v>43823172</v>
      </c>
    </row>
    <row r="1249" spans="1:11" ht="30" x14ac:dyDescent="0.3">
      <c r="A1249" s="19" t="s">
        <v>2523</v>
      </c>
      <c r="B1249" s="29" t="s">
        <v>107</v>
      </c>
      <c r="C1249" s="18" t="s">
        <v>108</v>
      </c>
      <c r="D1249" s="22" t="s">
        <v>108</v>
      </c>
      <c r="E1249" s="19" t="s">
        <v>25</v>
      </c>
      <c r="F1249" s="81">
        <v>17190194</v>
      </c>
      <c r="G1249" s="82">
        <v>43678</v>
      </c>
      <c r="H1249" s="130" t="s">
        <v>2224</v>
      </c>
      <c r="I1249" s="122" t="s">
        <v>2225</v>
      </c>
      <c r="J1249" s="98" t="s">
        <v>2226</v>
      </c>
      <c r="K1249" s="93">
        <v>180053</v>
      </c>
    </row>
    <row r="1250" spans="1:11" ht="30" x14ac:dyDescent="0.3">
      <c r="A1250" s="19" t="s">
        <v>2523</v>
      </c>
      <c r="B1250" s="29" t="s">
        <v>107</v>
      </c>
      <c r="C1250" s="18" t="s">
        <v>108</v>
      </c>
      <c r="D1250" s="22" t="s">
        <v>108</v>
      </c>
      <c r="E1250" s="24" t="s">
        <v>24</v>
      </c>
      <c r="F1250" s="86">
        <v>17190657</v>
      </c>
      <c r="G1250" s="82">
        <v>43678</v>
      </c>
      <c r="H1250" s="130" t="s">
        <v>2227</v>
      </c>
      <c r="I1250" s="122" t="s">
        <v>2228</v>
      </c>
      <c r="J1250" s="98" t="s">
        <v>2229</v>
      </c>
      <c r="K1250" s="93">
        <v>245000</v>
      </c>
    </row>
    <row r="1251" spans="1:11" ht="30" x14ac:dyDescent="0.3">
      <c r="A1251" s="19" t="s">
        <v>2523</v>
      </c>
      <c r="B1251" s="29" t="s">
        <v>107</v>
      </c>
      <c r="C1251" s="18" t="s">
        <v>108</v>
      </c>
      <c r="D1251" s="22" t="s">
        <v>108</v>
      </c>
      <c r="E1251" s="19" t="s">
        <v>25</v>
      </c>
      <c r="F1251" s="81">
        <v>17190192</v>
      </c>
      <c r="G1251" s="82">
        <v>43679</v>
      </c>
      <c r="H1251" s="130" t="s">
        <v>2230</v>
      </c>
      <c r="I1251" s="122" t="s">
        <v>2231</v>
      </c>
      <c r="J1251" s="98" t="s">
        <v>2232</v>
      </c>
      <c r="K1251" s="93">
        <v>11638498</v>
      </c>
    </row>
    <row r="1252" spans="1:11" ht="45" x14ac:dyDescent="0.3">
      <c r="A1252" s="19" t="s">
        <v>2523</v>
      </c>
      <c r="B1252" s="29" t="s">
        <v>107</v>
      </c>
      <c r="C1252" s="18" t="s">
        <v>108</v>
      </c>
      <c r="D1252" s="22" t="s">
        <v>108</v>
      </c>
      <c r="E1252" s="19" t="s">
        <v>25</v>
      </c>
      <c r="F1252" s="81">
        <v>17190193</v>
      </c>
      <c r="G1252" s="82">
        <v>43679</v>
      </c>
      <c r="H1252" s="130" t="s">
        <v>2233</v>
      </c>
      <c r="I1252" s="122" t="s">
        <v>2234</v>
      </c>
      <c r="J1252" s="98" t="s">
        <v>2235</v>
      </c>
      <c r="K1252" s="93">
        <v>25626746</v>
      </c>
    </row>
    <row r="1253" spans="1:11" ht="30" x14ac:dyDescent="0.3">
      <c r="A1253" s="19" t="s">
        <v>2523</v>
      </c>
      <c r="B1253" s="29" t="s">
        <v>107</v>
      </c>
      <c r="C1253" s="18" t="s">
        <v>108</v>
      </c>
      <c r="D1253" s="22" t="s">
        <v>108</v>
      </c>
      <c r="E1253" s="24" t="s">
        <v>24</v>
      </c>
      <c r="F1253" s="86">
        <v>17190658</v>
      </c>
      <c r="G1253" s="82">
        <v>43679</v>
      </c>
      <c r="H1253" s="130" t="s">
        <v>2236</v>
      </c>
      <c r="I1253" s="122" t="s">
        <v>2237</v>
      </c>
      <c r="J1253" s="98" t="s">
        <v>2238</v>
      </c>
      <c r="K1253" s="93">
        <v>178965</v>
      </c>
    </row>
    <row r="1254" spans="1:11" ht="60" x14ac:dyDescent="0.3">
      <c r="A1254" s="19" t="s">
        <v>2523</v>
      </c>
      <c r="B1254" s="29" t="s">
        <v>138</v>
      </c>
      <c r="C1254" s="18" t="s">
        <v>108</v>
      </c>
      <c r="D1254" s="22" t="s">
        <v>108</v>
      </c>
      <c r="E1254" s="24" t="s">
        <v>24</v>
      </c>
      <c r="F1254" s="81">
        <v>17190661</v>
      </c>
      <c r="G1254" s="82">
        <v>43679</v>
      </c>
      <c r="H1254" s="130" t="s">
        <v>2239</v>
      </c>
      <c r="I1254" s="122" t="s">
        <v>2240</v>
      </c>
      <c r="J1254" s="98" t="s">
        <v>2241</v>
      </c>
      <c r="K1254" s="93">
        <v>192154</v>
      </c>
    </row>
    <row r="1255" spans="1:11" ht="30" x14ac:dyDescent="0.3">
      <c r="A1255" s="19" t="s">
        <v>2523</v>
      </c>
      <c r="B1255" s="29" t="s">
        <v>107</v>
      </c>
      <c r="C1255" s="18" t="s">
        <v>108</v>
      </c>
      <c r="D1255" s="22" t="s">
        <v>108</v>
      </c>
      <c r="E1255" s="24" t="s">
        <v>24</v>
      </c>
      <c r="F1255" s="86">
        <v>17190659</v>
      </c>
      <c r="G1255" s="82">
        <v>43679</v>
      </c>
      <c r="H1255" s="130" t="s">
        <v>2242</v>
      </c>
      <c r="I1255" s="122" t="s">
        <v>2228</v>
      </c>
      <c r="J1255" s="98" t="s">
        <v>2229</v>
      </c>
      <c r="K1255" s="93">
        <v>210700</v>
      </c>
    </row>
    <row r="1256" spans="1:11" ht="45" x14ac:dyDescent="0.3">
      <c r="A1256" s="19" t="s">
        <v>2523</v>
      </c>
      <c r="B1256" s="29" t="s">
        <v>138</v>
      </c>
      <c r="C1256" s="18" t="s">
        <v>108</v>
      </c>
      <c r="D1256" s="22" t="s">
        <v>108</v>
      </c>
      <c r="E1256" s="24" t="s">
        <v>24</v>
      </c>
      <c r="F1256" s="86">
        <v>17190660</v>
      </c>
      <c r="G1256" s="82">
        <v>43679</v>
      </c>
      <c r="H1256" s="130" t="s">
        <v>2243</v>
      </c>
      <c r="I1256" s="122" t="s">
        <v>2244</v>
      </c>
      <c r="J1256" s="98" t="s">
        <v>2245</v>
      </c>
      <c r="K1256" s="93">
        <v>600000</v>
      </c>
    </row>
    <row r="1257" spans="1:11" ht="45" x14ac:dyDescent="0.3">
      <c r="A1257" s="19" t="s">
        <v>2523</v>
      </c>
      <c r="B1257" s="29" t="s">
        <v>107</v>
      </c>
      <c r="C1257" s="18" t="s">
        <v>108</v>
      </c>
      <c r="D1257" s="22" t="s">
        <v>108</v>
      </c>
      <c r="E1257" s="24" t="s">
        <v>24</v>
      </c>
      <c r="F1257" s="83">
        <v>17190662</v>
      </c>
      <c r="G1257" s="82">
        <v>43679</v>
      </c>
      <c r="H1257" s="131" t="s">
        <v>2246</v>
      </c>
      <c r="I1257" s="122" t="s">
        <v>2213</v>
      </c>
      <c r="J1257" s="54" t="s">
        <v>2214</v>
      </c>
      <c r="K1257" s="94">
        <v>113670</v>
      </c>
    </row>
    <row r="1258" spans="1:11" ht="45" x14ac:dyDescent="0.3">
      <c r="A1258" s="19" t="s">
        <v>2523</v>
      </c>
      <c r="B1258" s="29" t="s">
        <v>107</v>
      </c>
      <c r="C1258" s="18" t="s">
        <v>108</v>
      </c>
      <c r="D1258" s="22" t="s">
        <v>108</v>
      </c>
      <c r="E1258" s="24" t="s">
        <v>24</v>
      </c>
      <c r="F1258" s="83">
        <v>17190663</v>
      </c>
      <c r="G1258" s="82">
        <v>43679</v>
      </c>
      <c r="H1258" s="131" t="s">
        <v>2247</v>
      </c>
      <c r="I1258" s="122" t="s">
        <v>2213</v>
      </c>
      <c r="J1258" s="54" t="s">
        <v>2214</v>
      </c>
      <c r="K1258" s="94">
        <v>113670</v>
      </c>
    </row>
    <row r="1259" spans="1:11" ht="45" x14ac:dyDescent="0.3">
      <c r="A1259" s="19" t="s">
        <v>2523</v>
      </c>
      <c r="B1259" s="29" t="s">
        <v>107</v>
      </c>
      <c r="C1259" s="18" t="s">
        <v>108</v>
      </c>
      <c r="D1259" s="22" t="s">
        <v>108</v>
      </c>
      <c r="E1259" s="24" t="s">
        <v>24</v>
      </c>
      <c r="F1259" s="83">
        <v>17190664</v>
      </c>
      <c r="G1259" s="82">
        <v>43682</v>
      </c>
      <c r="H1259" s="131" t="s">
        <v>2250</v>
      </c>
      <c r="I1259" s="51" t="s">
        <v>2251</v>
      </c>
      <c r="J1259" s="54" t="s">
        <v>1256</v>
      </c>
      <c r="K1259" s="94">
        <v>1296493</v>
      </c>
    </row>
    <row r="1260" spans="1:11" ht="30" x14ac:dyDescent="0.3">
      <c r="A1260" s="19" t="s">
        <v>2523</v>
      </c>
      <c r="B1260" s="29" t="s">
        <v>107</v>
      </c>
      <c r="C1260" s="18" t="s">
        <v>108</v>
      </c>
      <c r="D1260" s="22" t="s">
        <v>108</v>
      </c>
      <c r="E1260" s="24" t="s">
        <v>24</v>
      </c>
      <c r="F1260" s="81">
        <v>17190675</v>
      </c>
      <c r="G1260" s="82">
        <v>43682</v>
      </c>
      <c r="H1260" s="130" t="s">
        <v>2252</v>
      </c>
      <c r="I1260" s="122" t="s">
        <v>2253</v>
      </c>
      <c r="J1260" s="98" t="s">
        <v>2254</v>
      </c>
      <c r="K1260" s="93">
        <v>12496000</v>
      </c>
    </row>
    <row r="1261" spans="1:11" ht="45" x14ac:dyDescent="0.3">
      <c r="A1261" s="19" t="s">
        <v>2523</v>
      </c>
      <c r="B1261" s="29" t="s">
        <v>251</v>
      </c>
      <c r="C1261" s="46" t="s">
        <v>1353</v>
      </c>
      <c r="D1261" s="56">
        <v>43473</v>
      </c>
      <c r="E1261" s="24" t="s">
        <v>24</v>
      </c>
      <c r="F1261" s="66">
        <v>17190666</v>
      </c>
      <c r="G1261" s="82">
        <v>43682</v>
      </c>
      <c r="H1261" s="122" t="s">
        <v>2255</v>
      </c>
      <c r="I1261" s="23" t="s">
        <v>628</v>
      </c>
      <c r="J1261" s="113" t="s">
        <v>477</v>
      </c>
      <c r="K1261" s="93">
        <v>905925</v>
      </c>
    </row>
    <row r="1262" spans="1:11" ht="30" x14ac:dyDescent="0.3">
      <c r="A1262" s="19" t="s">
        <v>2523</v>
      </c>
      <c r="B1262" s="29" t="s">
        <v>251</v>
      </c>
      <c r="C1262" s="46" t="s">
        <v>1353</v>
      </c>
      <c r="D1262" s="56">
        <v>43473</v>
      </c>
      <c r="E1262" s="24" t="s">
        <v>24</v>
      </c>
      <c r="F1262" s="66">
        <v>17190667</v>
      </c>
      <c r="G1262" s="82">
        <v>43682</v>
      </c>
      <c r="H1262" s="122" t="s">
        <v>2256</v>
      </c>
      <c r="I1262" s="23" t="s">
        <v>628</v>
      </c>
      <c r="J1262" s="113" t="s">
        <v>477</v>
      </c>
      <c r="K1262" s="93">
        <v>129318</v>
      </c>
    </row>
    <row r="1263" spans="1:11" ht="45" x14ac:dyDescent="0.3">
      <c r="A1263" s="19" t="s">
        <v>2523</v>
      </c>
      <c r="B1263" s="29" t="s">
        <v>251</v>
      </c>
      <c r="C1263" s="46" t="s">
        <v>1353</v>
      </c>
      <c r="D1263" s="56">
        <v>43473</v>
      </c>
      <c r="E1263" s="24" t="s">
        <v>24</v>
      </c>
      <c r="F1263" s="66">
        <v>17190668</v>
      </c>
      <c r="G1263" s="82">
        <v>43682</v>
      </c>
      <c r="H1263" s="122" t="s">
        <v>2257</v>
      </c>
      <c r="I1263" s="23" t="s">
        <v>628</v>
      </c>
      <c r="J1263" s="113" t="s">
        <v>477</v>
      </c>
      <c r="K1263" s="93">
        <v>145248</v>
      </c>
    </row>
    <row r="1264" spans="1:11" ht="45" x14ac:dyDescent="0.3">
      <c r="A1264" s="19" t="s">
        <v>2523</v>
      </c>
      <c r="B1264" s="29" t="s">
        <v>251</v>
      </c>
      <c r="C1264" s="46" t="s">
        <v>1353</v>
      </c>
      <c r="D1264" s="56">
        <v>43473</v>
      </c>
      <c r="E1264" s="24" t="s">
        <v>24</v>
      </c>
      <c r="F1264" s="66">
        <v>17190669</v>
      </c>
      <c r="G1264" s="82">
        <v>43682</v>
      </c>
      <c r="H1264" s="122" t="s">
        <v>2258</v>
      </c>
      <c r="I1264" s="23" t="s">
        <v>628</v>
      </c>
      <c r="J1264" s="113" t="s">
        <v>477</v>
      </c>
      <c r="K1264" s="93">
        <v>129318</v>
      </c>
    </row>
    <row r="1265" spans="1:11" ht="30" x14ac:dyDescent="0.3">
      <c r="A1265" s="19" t="s">
        <v>2523</v>
      </c>
      <c r="B1265" s="29" t="s">
        <v>251</v>
      </c>
      <c r="C1265" s="46" t="s">
        <v>1353</v>
      </c>
      <c r="D1265" s="56">
        <v>43473</v>
      </c>
      <c r="E1265" s="24" t="s">
        <v>24</v>
      </c>
      <c r="F1265" s="66">
        <v>17190670</v>
      </c>
      <c r="G1265" s="82">
        <v>43682</v>
      </c>
      <c r="H1265" s="122" t="s">
        <v>2259</v>
      </c>
      <c r="I1265" s="23" t="s">
        <v>628</v>
      </c>
      <c r="J1265" s="113" t="s">
        <v>477</v>
      </c>
      <c r="K1265" s="93">
        <v>280318</v>
      </c>
    </row>
    <row r="1266" spans="1:11" ht="30" x14ac:dyDescent="0.3">
      <c r="A1266" s="19" t="s">
        <v>2523</v>
      </c>
      <c r="B1266" s="29" t="s">
        <v>251</v>
      </c>
      <c r="C1266" s="46" t="s">
        <v>1353</v>
      </c>
      <c r="D1266" s="56">
        <v>43473</v>
      </c>
      <c r="E1266" s="24" t="s">
        <v>24</v>
      </c>
      <c r="F1266" s="66">
        <v>17190671</v>
      </c>
      <c r="G1266" s="82">
        <v>43682</v>
      </c>
      <c r="H1266" s="122" t="s">
        <v>2260</v>
      </c>
      <c r="I1266" s="23" t="s">
        <v>628</v>
      </c>
      <c r="J1266" s="113" t="s">
        <v>477</v>
      </c>
      <c r="K1266" s="93">
        <v>280318</v>
      </c>
    </row>
    <row r="1267" spans="1:11" ht="30" x14ac:dyDescent="0.3">
      <c r="A1267" s="19" t="s">
        <v>2523</v>
      </c>
      <c r="B1267" s="29" t="s">
        <v>251</v>
      </c>
      <c r="C1267" s="46" t="s">
        <v>1353</v>
      </c>
      <c r="D1267" s="56">
        <v>43473</v>
      </c>
      <c r="E1267" s="24" t="s">
        <v>24</v>
      </c>
      <c r="F1267" s="66">
        <v>17190672</v>
      </c>
      <c r="G1267" s="82">
        <v>43682</v>
      </c>
      <c r="H1267" s="122" t="s">
        <v>2261</v>
      </c>
      <c r="I1267" s="23" t="s">
        <v>628</v>
      </c>
      <c r="J1267" s="113" t="s">
        <v>477</v>
      </c>
      <c r="K1267" s="93">
        <v>185818</v>
      </c>
    </row>
    <row r="1268" spans="1:11" ht="30" x14ac:dyDescent="0.3">
      <c r="A1268" s="19" t="s">
        <v>2523</v>
      </c>
      <c r="B1268" s="29" t="s">
        <v>251</v>
      </c>
      <c r="C1268" s="46" t="s">
        <v>1353</v>
      </c>
      <c r="D1268" s="56">
        <v>43473</v>
      </c>
      <c r="E1268" s="24" t="s">
        <v>24</v>
      </c>
      <c r="F1268" s="66">
        <v>17190673</v>
      </c>
      <c r="G1268" s="82">
        <v>43682</v>
      </c>
      <c r="H1268" s="122" t="s">
        <v>2262</v>
      </c>
      <c r="I1268" s="23" t="s">
        <v>628</v>
      </c>
      <c r="J1268" s="113" t="s">
        <v>477</v>
      </c>
      <c r="K1268" s="93">
        <v>185818</v>
      </c>
    </row>
    <row r="1269" spans="1:11" ht="30" x14ac:dyDescent="0.3">
      <c r="A1269" s="19" t="s">
        <v>2523</v>
      </c>
      <c r="B1269" s="29" t="s">
        <v>251</v>
      </c>
      <c r="C1269" s="46" t="s">
        <v>1353</v>
      </c>
      <c r="D1269" s="56">
        <v>43473</v>
      </c>
      <c r="E1269" s="24" t="s">
        <v>24</v>
      </c>
      <c r="F1269" s="66">
        <v>17190674</v>
      </c>
      <c r="G1269" s="82">
        <v>43682</v>
      </c>
      <c r="H1269" s="122" t="s">
        <v>2263</v>
      </c>
      <c r="I1269" s="23" t="s">
        <v>628</v>
      </c>
      <c r="J1269" s="113" t="s">
        <v>477</v>
      </c>
      <c r="K1269" s="93">
        <v>185818</v>
      </c>
    </row>
    <row r="1270" spans="1:11" ht="45" x14ac:dyDescent="0.3">
      <c r="A1270" s="19" t="s">
        <v>2523</v>
      </c>
      <c r="B1270" s="29" t="s">
        <v>251</v>
      </c>
      <c r="C1270" s="46" t="s">
        <v>1353</v>
      </c>
      <c r="D1270" s="56">
        <v>43473</v>
      </c>
      <c r="E1270" s="24" t="s">
        <v>24</v>
      </c>
      <c r="F1270" s="66">
        <v>17190677</v>
      </c>
      <c r="G1270" s="82">
        <v>43682</v>
      </c>
      <c r="H1270" s="122" t="s">
        <v>2264</v>
      </c>
      <c r="I1270" s="23" t="s">
        <v>628</v>
      </c>
      <c r="J1270" s="113" t="s">
        <v>477</v>
      </c>
      <c r="K1270" s="93">
        <v>73318</v>
      </c>
    </row>
    <row r="1271" spans="1:11" ht="45" x14ac:dyDescent="0.3">
      <c r="A1271" s="19" t="s">
        <v>2523</v>
      </c>
      <c r="B1271" s="29" t="s">
        <v>107</v>
      </c>
      <c r="C1271" s="18" t="s">
        <v>108</v>
      </c>
      <c r="D1271" s="22" t="s">
        <v>108</v>
      </c>
      <c r="E1271" s="24" t="s">
        <v>24</v>
      </c>
      <c r="F1271" s="86">
        <v>17190665</v>
      </c>
      <c r="G1271" s="82">
        <v>43682</v>
      </c>
      <c r="H1271" s="130" t="s">
        <v>2265</v>
      </c>
      <c r="I1271" s="122" t="s">
        <v>2266</v>
      </c>
      <c r="J1271" s="98" t="s">
        <v>1836</v>
      </c>
      <c r="K1271" s="93">
        <v>203150</v>
      </c>
    </row>
    <row r="1272" spans="1:11" ht="30" x14ac:dyDescent="0.3">
      <c r="A1272" s="19" t="s">
        <v>2523</v>
      </c>
      <c r="B1272" s="29" t="s">
        <v>251</v>
      </c>
      <c r="C1272" s="46" t="s">
        <v>1353</v>
      </c>
      <c r="D1272" s="56">
        <v>43473</v>
      </c>
      <c r="E1272" s="24" t="s">
        <v>24</v>
      </c>
      <c r="F1272" s="66">
        <v>17190676</v>
      </c>
      <c r="G1272" s="82">
        <v>43683</v>
      </c>
      <c r="H1272" s="122" t="s">
        <v>2267</v>
      </c>
      <c r="I1272" s="23" t="s">
        <v>628</v>
      </c>
      <c r="J1272" s="113" t="s">
        <v>477</v>
      </c>
      <c r="K1272" s="93">
        <v>130848</v>
      </c>
    </row>
    <row r="1273" spans="1:11" x14ac:dyDescent="0.3">
      <c r="A1273" s="19" t="s">
        <v>2523</v>
      </c>
      <c r="B1273" s="29" t="s">
        <v>107</v>
      </c>
      <c r="C1273" s="18" t="s">
        <v>108</v>
      </c>
      <c r="D1273" s="22" t="s">
        <v>108</v>
      </c>
      <c r="E1273" s="19" t="s">
        <v>25</v>
      </c>
      <c r="F1273" s="86">
        <v>17190197</v>
      </c>
      <c r="G1273" s="82">
        <v>43683</v>
      </c>
      <c r="H1273" s="131" t="s">
        <v>2270</v>
      </c>
      <c r="I1273" s="125" t="s">
        <v>2248</v>
      </c>
      <c r="J1273" s="98" t="s">
        <v>2249</v>
      </c>
      <c r="K1273" s="95">
        <v>130939</v>
      </c>
    </row>
    <row r="1274" spans="1:11" ht="30" x14ac:dyDescent="0.3">
      <c r="A1274" s="19" t="s">
        <v>2523</v>
      </c>
      <c r="B1274" s="24" t="s">
        <v>13</v>
      </c>
      <c r="C1274" s="18" t="s">
        <v>108</v>
      </c>
      <c r="D1274" s="22" t="s">
        <v>108</v>
      </c>
      <c r="E1274" s="19" t="s">
        <v>25</v>
      </c>
      <c r="F1274" s="81">
        <v>17190196</v>
      </c>
      <c r="G1274" s="82">
        <v>43683</v>
      </c>
      <c r="H1274" s="130" t="s">
        <v>2271</v>
      </c>
      <c r="I1274" s="122" t="s">
        <v>2272</v>
      </c>
      <c r="J1274" s="98" t="s">
        <v>2273</v>
      </c>
      <c r="K1274" s="93">
        <v>97080</v>
      </c>
    </row>
    <row r="1275" spans="1:11" ht="45" x14ac:dyDescent="0.3">
      <c r="A1275" s="19" t="s">
        <v>2523</v>
      </c>
      <c r="B1275" s="29" t="s">
        <v>138</v>
      </c>
      <c r="C1275" s="18" t="s">
        <v>108</v>
      </c>
      <c r="D1275" s="22" t="s">
        <v>108</v>
      </c>
      <c r="E1275" s="24" t="s">
        <v>24</v>
      </c>
      <c r="F1275" s="52">
        <v>17190679</v>
      </c>
      <c r="G1275" s="84">
        <v>43684</v>
      </c>
      <c r="H1275" s="51" t="s">
        <v>2274</v>
      </c>
      <c r="I1275" s="51" t="s">
        <v>2275</v>
      </c>
      <c r="J1275" s="87" t="s">
        <v>2276</v>
      </c>
      <c r="K1275" s="94">
        <v>140000</v>
      </c>
    </row>
    <row r="1276" spans="1:11" ht="45" x14ac:dyDescent="0.3">
      <c r="A1276" s="19" t="s">
        <v>2523</v>
      </c>
      <c r="B1276" s="29" t="s">
        <v>138</v>
      </c>
      <c r="C1276" s="18" t="s">
        <v>108</v>
      </c>
      <c r="D1276" s="22" t="s">
        <v>108</v>
      </c>
      <c r="E1276" s="24" t="s">
        <v>24</v>
      </c>
      <c r="F1276" s="52">
        <v>17190680</v>
      </c>
      <c r="G1276" s="84">
        <v>43684</v>
      </c>
      <c r="H1276" s="51" t="s">
        <v>2590</v>
      </c>
      <c r="I1276" s="51" t="s">
        <v>2275</v>
      </c>
      <c r="J1276" s="87" t="s">
        <v>2276</v>
      </c>
      <c r="K1276" s="94">
        <v>225000</v>
      </c>
    </row>
    <row r="1277" spans="1:11" ht="45" x14ac:dyDescent="0.3">
      <c r="A1277" s="19" t="s">
        <v>2523</v>
      </c>
      <c r="B1277" s="29" t="s">
        <v>138</v>
      </c>
      <c r="C1277" s="18" t="s">
        <v>108</v>
      </c>
      <c r="D1277" s="22" t="s">
        <v>108</v>
      </c>
      <c r="E1277" s="24" t="s">
        <v>24</v>
      </c>
      <c r="F1277" s="52">
        <v>17190681</v>
      </c>
      <c r="G1277" s="82">
        <v>43684</v>
      </c>
      <c r="H1277" s="51" t="s">
        <v>2591</v>
      </c>
      <c r="I1277" s="51" t="s">
        <v>2210</v>
      </c>
      <c r="J1277" s="87" t="s">
        <v>2211</v>
      </c>
      <c r="K1277" s="94">
        <v>46320</v>
      </c>
    </row>
    <row r="1278" spans="1:11" ht="45" x14ac:dyDescent="0.3">
      <c r="A1278" s="19" t="s">
        <v>2523</v>
      </c>
      <c r="B1278" s="29" t="s">
        <v>138</v>
      </c>
      <c r="C1278" s="18" t="s">
        <v>108</v>
      </c>
      <c r="D1278" s="22" t="s">
        <v>108</v>
      </c>
      <c r="E1278" s="24" t="s">
        <v>24</v>
      </c>
      <c r="F1278" s="52">
        <v>17190682</v>
      </c>
      <c r="G1278" s="82">
        <v>43684</v>
      </c>
      <c r="H1278" s="51" t="s">
        <v>2592</v>
      </c>
      <c r="I1278" s="51" t="s">
        <v>2210</v>
      </c>
      <c r="J1278" s="87" t="s">
        <v>2211</v>
      </c>
      <c r="K1278" s="94">
        <v>59700</v>
      </c>
    </row>
    <row r="1279" spans="1:11" ht="45" x14ac:dyDescent="0.3">
      <c r="A1279" s="19" t="s">
        <v>2523</v>
      </c>
      <c r="B1279" s="29" t="s">
        <v>138</v>
      </c>
      <c r="C1279" s="18" t="s">
        <v>108</v>
      </c>
      <c r="D1279" s="22" t="s">
        <v>108</v>
      </c>
      <c r="E1279" s="24" t="s">
        <v>24</v>
      </c>
      <c r="F1279" s="52">
        <v>17190683</v>
      </c>
      <c r="G1279" s="82">
        <v>43684</v>
      </c>
      <c r="H1279" s="51" t="s">
        <v>2593</v>
      </c>
      <c r="I1279" s="51" t="s">
        <v>2210</v>
      </c>
      <c r="J1279" s="87" t="s">
        <v>2211</v>
      </c>
      <c r="K1279" s="94">
        <v>70620</v>
      </c>
    </row>
    <row r="1280" spans="1:11" ht="45" x14ac:dyDescent="0.3">
      <c r="A1280" s="19" t="s">
        <v>2523</v>
      </c>
      <c r="B1280" s="29" t="s">
        <v>138</v>
      </c>
      <c r="C1280" s="18" t="s">
        <v>108</v>
      </c>
      <c r="D1280" s="22" t="s">
        <v>108</v>
      </c>
      <c r="E1280" s="24" t="s">
        <v>24</v>
      </c>
      <c r="F1280" s="52">
        <v>17190684</v>
      </c>
      <c r="G1280" s="82">
        <v>43684</v>
      </c>
      <c r="H1280" s="51" t="s">
        <v>2594</v>
      </c>
      <c r="I1280" s="51" t="s">
        <v>2210</v>
      </c>
      <c r="J1280" s="87" t="s">
        <v>2211</v>
      </c>
      <c r="K1280" s="94">
        <v>22560</v>
      </c>
    </row>
    <row r="1281" spans="1:11" ht="30" x14ac:dyDescent="0.3">
      <c r="A1281" s="19" t="s">
        <v>2523</v>
      </c>
      <c r="B1281" s="29" t="s">
        <v>251</v>
      </c>
      <c r="C1281" s="46" t="s">
        <v>1353</v>
      </c>
      <c r="D1281" s="56">
        <v>43473</v>
      </c>
      <c r="E1281" s="24" t="s">
        <v>24</v>
      </c>
      <c r="F1281" s="66">
        <v>17190685</v>
      </c>
      <c r="G1281" s="82">
        <v>43684</v>
      </c>
      <c r="H1281" s="122" t="s">
        <v>2277</v>
      </c>
      <c r="I1281" s="23" t="s">
        <v>628</v>
      </c>
      <c r="J1281" s="113" t="s">
        <v>477</v>
      </c>
      <c r="K1281" s="93">
        <v>147818</v>
      </c>
    </row>
    <row r="1282" spans="1:11" ht="45" x14ac:dyDescent="0.3">
      <c r="A1282" s="19" t="s">
        <v>2523</v>
      </c>
      <c r="B1282" s="29" t="s">
        <v>138</v>
      </c>
      <c r="C1282" s="18" t="s">
        <v>108</v>
      </c>
      <c r="D1282" s="22" t="s">
        <v>108</v>
      </c>
      <c r="E1282" s="24" t="s">
        <v>24</v>
      </c>
      <c r="F1282" s="86">
        <v>17190686</v>
      </c>
      <c r="G1282" s="82">
        <v>43684</v>
      </c>
      <c r="H1282" s="130" t="s">
        <v>2278</v>
      </c>
      <c r="I1282" s="122" t="s">
        <v>2279</v>
      </c>
      <c r="J1282" s="98" t="s">
        <v>2280</v>
      </c>
      <c r="K1282" s="93">
        <v>254141</v>
      </c>
    </row>
    <row r="1283" spans="1:11" ht="30" x14ac:dyDescent="0.3">
      <c r="A1283" s="19" t="s">
        <v>2523</v>
      </c>
      <c r="B1283" s="29" t="s">
        <v>107</v>
      </c>
      <c r="C1283" s="18" t="s">
        <v>108</v>
      </c>
      <c r="D1283" s="22" t="s">
        <v>108</v>
      </c>
      <c r="E1283" s="24" t="s">
        <v>24</v>
      </c>
      <c r="F1283" s="86">
        <v>17190688</v>
      </c>
      <c r="G1283" s="82">
        <v>43685</v>
      </c>
      <c r="H1283" s="130" t="s">
        <v>2281</v>
      </c>
      <c r="I1283" s="122" t="s">
        <v>2282</v>
      </c>
      <c r="J1283" s="98" t="s">
        <v>2283</v>
      </c>
      <c r="K1283" s="93">
        <v>3320020</v>
      </c>
    </row>
    <row r="1284" spans="1:11" x14ac:dyDescent="0.3">
      <c r="A1284" s="19" t="s">
        <v>2523</v>
      </c>
      <c r="B1284" s="29" t="s">
        <v>107</v>
      </c>
      <c r="C1284" s="18" t="s">
        <v>108</v>
      </c>
      <c r="D1284" s="22" t="s">
        <v>108</v>
      </c>
      <c r="E1284" s="19" t="s">
        <v>25</v>
      </c>
      <c r="F1284" s="86">
        <v>17190199</v>
      </c>
      <c r="G1284" s="82">
        <v>43685</v>
      </c>
      <c r="H1284" s="130" t="s">
        <v>2284</v>
      </c>
      <c r="I1284" s="122" t="s">
        <v>2285</v>
      </c>
      <c r="J1284" s="98" t="s">
        <v>1767</v>
      </c>
      <c r="K1284" s="93">
        <v>1162035</v>
      </c>
    </row>
    <row r="1285" spans="1:11" ht="30" x14ac:dyDescent="0.3">
      <c r="A1285" s="19" t="s">
        <v>2523</v>
      </c>
      <c r="B1285" s="29" t="s">
        <v>251</v>
      </c>
      <c r="C1285" s="46" t="s">
        <v>1353</v>
      </c>
      <c r="D1285" s="56">
        <v>43473</v>
      </c>
      <c r="E1285" s="24" t="s">
        <v>24</v>
      </c>
      <c r="F1285" s="66">
        <v>17190690</v>
      </c>
      <c r="G1285" s="82">
        <v>43685</v>
      </c>
      <c r="H1285" s="122" t="s">
        <v>2286</v>
      </c>
      <c r="I1285" s="23" t="s">
        <v>628</v>
      </c>
      <c r="J1285" s="113" t="s">
        <v>477</v>
      </c>
      <c r="K1285" s="93">
        <v>113818</v>
      </c>
    </row>
    <row r="1286" spans="1:11" ht="45" x14ac:dyDescent="0.3">
      <c r="A1286" s="19" t="s">
        <v>2523</v>
      </c>
      <c r="B1286" s="29" t="s">
        <v>138</v>
      </c>
      <c r="C1286" s="18" t="s">
        <v>108</v>
      </c>
      <c r="D1286" s="22" t="s">
        <v>108</v>
      </c>
      <c r="E1286" s="24" t="s">
        <v>24</v>
      </c>
      <c r="F1286" s="86">
        <v>17190687</v>
      </c>
      <c r="G1286" s="82">
        <v>43685</v>
      </c>
      <c r="H1286" s="130" t="s">
        <v>2287</v>
      </c>
      <c r="I1286" s="122" t="s">
        <v>2288</v>
      </c>
      <c r="J1286" s="98" t="s">
        <v>2289</v>
      </c>
      <c r="K1286" s="93">
        <v>146965</v>
      </c>
    </row>
    <row r="1287" spans="1:11" ht="45" x14ac:dyDescent="0.3">
      <c r="A1287" s="19" t="s">
        <v>2523</v>
      </c>
      <c r="B1287" s="29" t="s">
        <v>251</v>
      </c>
      <c r="C1287" s="46" t="s">
        <v>1353</v>
      </c>
      <c r="D1287" s="56">
        <v>43473</v>
      </c>
      <c r="E1287" s="24" t="s">
        <v>24</v>
      </c>
      <c r="F1287" s="66">
        <v>17190691</v>
      </c>
      <c r="G1287" s="82">
        <v>43685</v>
      </c>
      <c r="H1287" s="122" t="s">
        <v>2290</v>
      </c>
      <c r="I1287" s="23" t="s">
        <v>628</v>
      </c>
      <c r="J1287" s="113" t="s">
        <v>477</v>
      </c>
      <c r="K1287" s="93">
        <v>510490</v>
      </c>
    </row>
    <row r="1288" spans="1:11" ht="30" x14ac:dyDescent="0.3">
      <c r="A1288" s="19" t="s">
        <v>2523</v>
      </c>
      <c r="B1288" s="29" t="s">
        <v>107</v>
      </c>
      <c r="C1288" s="18" t="s">
        <v>108</v>
      </c>
      <c r="D1288" s="22" t="s">
        <v>108</v>
      </c>
      <c r="E1288" s="19" t="s">
        <v>25</v>
      </c>
      <c r="F1288" s="86">
        <v>17190198</v>
      </c>
      <c r="G1288" s="82">
        <v>43685</v>
      </c>
      <c r="H1288" s="130" t="s">
        <v>2291</v>
      </c>
      <c r="I1288" s="125" t="s">
        <v>2292</v>
      </c>
      <c r="J1288" s="98" t="s">
        <v>2293</v>
      </c>
      <c r="K1288" s="95">
        <v>386554</v>
      </c>
    </row>
    <row r="1289" spans="1:11" ht="30" x14ac:dyDescent="0.3">
      <c r="A1289" s="19" t="s">
        <v>2523</v>
      </c>
      <c r="B1289" s="29" t="s">
        <v>251</v>
      </c>
      <c r="C1289" s="46" t="s">
        <v>1353</v>
      </c>
      <c r="D1289" s="56">
        <v>43473</v>
      </c>
      <c r="E1289" s="24" t="s">
        <v>24</v>
      </c>
      <c r="F1289" s="66">
        <v>17190692</v>
      </c>
      <c r="G1289" s="82">
        <v>43685</v>
      </c>
      <c r="H1289" s="122" t="s">
        <v>2294</v>
      </c>
      <c r="I1289" s="23" t="s">
        <v>628</v>
      </c>
      <c r="J1289" s="113" t="s">
        <v>477</v>
      </c>
      <c r="K1289" s="93">
        <v>136768</v>
      </c>
    </row>
    <row r="1290" spans="1:11" ht="30" x14ac:dyDescent="0.3">
      <c r="A1290" s="19" t="s">
        <v>2523</v>
      </c>
      <c r="B1290" s="29" t="s">
        <v>133</v>
      </c>
      <c r="C1290" s="66" t="s">
        <v>2295</v>
      </c>
      <c r="D1290" s="65">
        <v>43638</v>
      </c>
      <c r="E1290" s="24" t="s">
        <v>24</v>
      </c>
      <c r="F1290" s="81">
        <v>17190693</v>
      </c>
      <c r="G1290" s="82">
        <v>43686</v>
      </c>
      <c r="H1290" s="130" t="s">
        <v>2296</v>
      </c>
      <c r="I1290" s="122" t="s">
        <v>2297</v>
      </c>
      <c r="J1290" s="98" t="s">
        <v>2298</v>
      </c>
      <c r="K1290" s="93">
        <v>189258</v>
      </c>
    </row>
    <row r="1291" spans="1:11" ht="45" x14ac:dyDescent="0.3">
      <c r="A1291" s="19" t="s">
        <v>2523</v>
      </c>
      <c r="B1291" s="29" t="s">
        <v>107</v>
      </c>
      <c r="C1291" s="18" t="s">
        <v>108</v>
      </c>
      <c r="D1291" s="22" t="s">
        <v>108</v>
      </c>
      <c r="E1291" s="24" t="s">
        <v>24</v>
      </c>
      <c r="F1291" s="86">
        <v>17190689</v>
      </c>
      <c r="G1291" s="82">
        <v>43686</v>
      </c>
      <c r="H1291" s="130" t="s">
        <v>2299</v>
      </c>
      <c r="I1291" s="122" t="s">
        <v>2266</v>
      </c>
      <c r="J1291" s="99" t="s">
        <v>1836</v>
      </c>
      <c r="K1291" s="93">
        <v>693600</v>
      </c>
    </row>
    <row r="1292" spans="1:11" ht="30" x14ac:dyDescent="0.3">
      <c r="A1292" s="19" t="s">
        <v>2523</v>
      </c>
      <c r="B1292" s="29" t="s">
        <v>107</v>
      </c>
      <c r="C1292" s="18" t="s">
        <v>108</v>
      </c>
      <c r="D1292" s="22" t="s">
        <v>108</v>
      </c>
      <c r="E1292" s="24" t="s">
        <v>24</v>
      </c>
      <c r="F1292" s="81">
        <v>17190694</v>
      </c>
      <c r="G1292" s="82">
        <v>43686</v>
      </c>
      <c r="H1292" s="130" t="s">
        <v>2300</v>
      </c>
      <c r="I1292" s="122" t="s">
        <v>2301</v>
      </c>
      <c r="J1292" s="98" t="s">
        <v>2302</v>
      </c>
      <c r="K1292" s="93">
        <v>28400000</v>
      </c>
    </row>
    <row r="1293" spans="1:11" ht="45" x14ac:dyDescent="0.3">
      <c r="A1293" s="19" t="s">
        <v>2523</v>
      </c>
      <c r="B1293" s="29" t="s">
        <v>138</v>
      </c>
      <c r="C1293" s="18" t="s">
        <v>108</v>
      </c>
      <c r="D1293" s="22" t="s">
        <v>108</v>
      </c>
      <c r="E1293" s="24" t="s">
        <v>24</v>
      </c>
      <c r="F1293" s="86">
        <v>17190695</v>
      </c>
      <c r="G1293" s="82">
        <v>43686</v>
      </c>
      <c r="H1293" s="130" t="s">
        <v>2303</v>
      </c>
      <c r="I1293" s="122" t="s">
        <v>2288</v>
      </c>
      <c r="J1293" s="98" t="s">
        <v>2289</v>
      </c>
      <c r="K1293" s="93">
        <v>118810</v>
      </c>
    </row>
    <row r="1294" spans="1:11" ht="45" x14ac:dyDescent="0.3">
      <c r="A1294" s="19" t="s">
        <v>2523</v>
      </c>
      <c r="B1294" s="29" t="s">
        <v>251</v>
      </c>
      <c r="C1294" s="46" t="s">
        <v>1353</v>
      </c>
      <c r="D1294" s="56">
        <v>43473</v>
      </c>
      <c r="E1294" s="24" t="s">
        <v>24</v>
      </c>
      <c r="F1294" s="66">
        <v>17190696</v>
      </c>
      <c r="G1294" s="82">
        <v>43686</v>
      </c>
      <c r="H1294" s="122" t="s">
        <v>2304</v>
      </c>
      <c r="I1294" s="23" t="s">
        <v>628</v>
      </c>
      <c r="J1294" s="113" t="s">
        <v>477</v>
      </c>
      <c r="K1294" s="93">
        <v>35000</v>
      </c>
    </row>
    <row r="1295" spans="1:11" ht="45" x14ac:dyDescent="0.3">
      <c r="A1295" s="19" t="s">
        <v>2523</v>
      </c>
      <c r="B1295" s="29" t="s">
        <v>138</v>
      </c>
      <c r="C1295" s="18" t="s">
        <v>108</v>
      </c>
      <c r="D1295" s="22" t="s">
        <v>108</v>
      </c>
      <c r="E1295" s="24" t="s">
        <v>24</v>
      </c>
      <c r="F1295" s="86">
        <v>17190200</v>
      </c>
      <c r="G1295" s="82">
        <v>43689</v>
      </c>
      <c r="H1295" s="130" t="s">
        <v>2305</v>
      </c>
      <c r="I1295" s="122" t="s">
        <v>2306</v>
      </c>
      <c r="J1295" s="98" t="s">
        <v>2307</v>
      </c>
      <c r="K1295" s="93">
        <v>104208</v>
      </c>
    </row>
    <row r="1296" spans="1:11" ht="45" x14ac:dyDescent="0.3">
      <c r="A1296" s="19" t="s">
        <v>2523</v>
      </c>
      <c r="B1296" s="29" t="s">
        <v>107</v>
      </c>
      <c r="C1296" s="18" t="s">
        <v>108</v>
      </c>
      <c r="D1296" s="22" t="s">
        <v>108</v>
      </c>
      <c r="E1296" s="19" t="s">
        <v>25</v>
      </c>
      <c r="F1296" s="86">
        <v>17190697</v>
      </c>
      <c r="G1296" s="82">
        <v>43689</v>
      </c>
      <c r="H1296" s="130" t="s">
        <v>2308</v>
      </c>
      <c r="I1296" s="122" t="s">
        <v>2309</v>
      </c>
      <c r="J1296" s="98" t="s">
        <v>2310</v>
      </c>
      <c r="K1296" s="93">
        <v>7373173</v>
      </c>
    </row>
    <row r="1297" spans="1:11" ht="30" x14ac:dyDescent="0.3">
      <c r="A1297" s="19" t="s">
        <v>2523</v>
      </c>
      <c r="B1297" s="29" t="s">
        <v>251</v>
      </c>
      <c r="C1297" s="46" t="s">
        <v>1353</v>
      </c>
      <c r="D1297" s="56">
        <v>43473</v>
      </c>
      <c r="E1297" s="24" t="s">
        <v>24</v>
      </c>
      <c r="F1297" s="66">
        <v>17190698</v>
      </c>
      <c r="G1297" s="82">
        <v>43689</v>
      </c>
      <c r="H1297" s="122" t="s">
        <v>2311</v>
      </c>
      <c r="I1297" s="23" t="s">
        <v>628</v>
      </c>
      <c r="J1297" s="113" t="s">
        <v>477</v>
      </c>
      <c r="K1297" s="93">
        <v>103808</v>
      </c>
    </row>
    <row r="1298" spans="1:11" ht="30" x14ac:dyDescent="0.3">
      <c r="A1298" s="19" t="s">
        <v>2523</v>
      </c>
      <c r="B1298" s="29" t="s">
        <v>251</v>
      </c>
      <c r="C1298" s="46" t="s">
        <v>1353</v>
      </c>
      <c r="D1298" s="56">
        <v>43473</v>
      </c>
      <c r="E1298" s="24" t="s">
        <v>24</v>
      </c>
      <c r="F1298" s="66">
        <v>17190699</v>
      </c>
      <c r="G1298" s="82">
        <v>43689</v>
      </c>
      <c r="H1298" s="122" t="s">
        <v>2312</v>
      </c>
      <c r="I1298" s="23" t="s">
        <v>628</v>
      </c>
      <c r="J1298" s="113" t="s">
        <v>477</v>
      </c>
      <c r="K1298" s="93">
        <v>103808</v>
      </c>
    </row>
    <row r="1299" spans="1:11" ht="45" x14ac:dyDescent="0.3">
      <c r="A1299" s="19" t="s">
        <v>2523</v>
      </c>
      <c r="B1299" s="29" t="s">
        <v>251</v>
      </c>
      <c r="C1299" s="46" t="s">
        <v>1353</v>
      </c>
      <c r="D1299" s="56">
        <v>43473</v>
      </c>
      <c r="E1299" s="24" t="s">
        <v>24</v>
      </c>
      <c r="F1299" s="66">
        <v>17190700</v>
      </c>
      <c r="G1299" s="82">
        <v>43689</v>
      </c>
      <c r="H1299" s="122" t="s">
        <v>2313</v>
      </c>
      <c r="I1299" s="23" t="s">
        <v>628</v>
      </c>
      <c r="J1299" s="113" t="s">
        <v>477</v>
      </c>
      <c r="K1299" s="93">
        <v>1393915</v>
      </c>
    </row>
    <row r="1300" spans="1:11" ht="45" x14ac:dyDescent="0.3">
      <c r="A1300" s="19" t="s">
        <v>2523</v>
      </c>
      <c r="B1300" s="29" t="s">
        <v>107</v>
      </c>
      <c r="C1300" s="18" t="s">
        <v>108</v>
      </c>
      <c r="D1300" s="22" t="s">
        <v>108</v>
      </c>
      <c r="E1300" s="24" t="s">
        <v>24</v>
      </c>
      <c r="F1300" s="83">
        <v>17190701</v>
      </c>
      <c r="G1300" s="82">
        <v>43686</v>
      </c>
      <c r="H1300" s="131" t="s">
        <v>2314</v>
      </c>
      <c r="I1300" s="122" t="s">
        <v>2213</v>
      </c>
      <c r="J1300" s="54" t="s">
        <v>2214</v>
      </c>
      <c r="K1300" s="94">
        <v>374910</v>
      </c>
    </row>
    <row r="1301" spans="1:11" ht="45" x14ac:dyDescent="0.3">
      <c r="A1301" s="19" t="s">
        <v>2523</v>
      </c>
      <c r="B1301" s="29" t="s">
        <v>251</v>
      </c>
      <c r="C1301" s="46" t="s">
        <v>1353</v>
      </c>
      <c r="D1301" s="56">
        <v>43473</v>
      </c>
      <c r="E1301" s="24" t="s">
        <v>24</v>
      </c>
      <c r="F1301" s="66">
        <v>17190702</v>
      </c>
      <c r="G1301" s="82">
        <v>43690</v>
      </c>
      <c r="H1301" s="122" t="s">
        <v>2315</v>
      </c>
      <c r="I1301" s="23" t="s">
        <v>628</v>
      </c>
      <c r="J1301" s="113" t="s">
        <v>477</v>
      </c>
      <c r="K1301" s="93">
        <v>206818</v>
      </c>
    </row>
    <row r="1302" spans="1:11" ht="45" x14ac:dyDescent="0.3">
      <c r="A1302" s="19" t="s">
        <v>2523</v>
      </c>
      <c r="B1302" s="29" t="s">
        <v>251</v>
      </c>
      <c r="C1302" s="46" t="s">
        <v>1353</v>
      </c>
      <c r="D1302" s="56">
        <v>43473</v>
      </c>
      <c r="E1302" s="24" t="s">
        <v>24</v>
      </c>
      <c r="F1302" s="66">
        <v>17190703</v>
      </c>
      <c r="G1302" s="82">
        <v>43690</v>
      </c>
      <c r="H1302" s="122" t="s">
        <v>2316</v>
      </c>
      <c r="I1302" s="23" t="s">
        <v>628</v>
      </c>
      <c r="J1302" s="113" t="s">
        <v>477</v>
      </c>
      <c r="K1302" s="93">
        <v>121818</v>
      </c>
    </row>
    <row r="1303" spans="1:11" ht="45" x14ac:dyDescent="0.3">
      <c r="A1303" s="19" t="s">
        <v>2523</v>
      </c>
      <c r="B1303" s="29" t="s">
        <v>251</v>
      </c>
      <c r="C1303" s="46" t="s">
        <v>1353</v>
      </c>
      <c r="D1303" s="56">
        <v>43473</v>
      </c>
      <c r="E1303" s="24" t="s">
        <v>24</v>
      </c>
      <c r="F1303" s="66">
        <v>17190704</v>
      </c>
      <c r="G1303" s="82">
        <v>43690</v>
      </c>
      <c r="H1303" s="122" t="s">
        <v>2317</v>
      </c>
      <c r="I1303" s="23" t="s">
        <v>628</v>
      </c>
      <c r="J1303" s="113" t="s">
        <v>477</v>
      </c>
      <c r="K1303" s="93">
        <v>137318</v>
      </c>
    </row>
    <row r="1304" spans="1:11" ht="45" x14ac:dyDescent="0.3">
      <c r="A1304" s="19" t="s">
        <v>2523</v>
      </c>
      <c r="B1304" s="29" t="s">
        <v>251</v>
      </c>
      <c r="C1304" s="46" t="s">
        <v>1353</v>
      </c>
      <c r="D1304" s="56">
        <v>43473</v>
      </c>
      <c r="E1304" s="24" t="s">
        <v>24</v>
      </c>
      <c r="F1304" s="66">
        <v>17190705</v>
      </c>
      <c r="G1304" s="82">
        <v>43690</v>
      </c>
      <c r="H1304" s="122" t="s">
        <v>2318</v>
      </c>
      <c r="I1304" s="23" t="s">
        <v>628</v>
      </c>
      <c r="J1304" s="113" t="s">
        <v>477</v>
      </c>
      <c r="K1304" s="93">
        <v>137318</v>
      </c>
    </row>
    <row r="1305" spans="1:11" ht="30" x14ac:dyDescent="0.3">
      <c r="A1305" s="19" t="s">
        <v>2523</v>
      </c>
      <c r="B1305" s="29" t="s">
        <v>251</v>
      </c>
      <c r="C1305" s="46" t="s">
        <v>1353</v>
      </c>
      <c r="D1305" s="56">
        <v>43473</v>
      </c>
      <c r="E1305" s="24" t="s">
        <v>24</v>
      </c>
      <c r="F1305" s="66">
        <v>17190706</v>
      </c>
      <c r="G1305" s="82">
        <v>43690</v>
      </c>
      <c r="H1305" s="122" t="s">
        <v>2319</v>
      </c>
      <c r="I1305" s="23" t="s">
        <v>628</v>
      </c>
      <c r="J1305" s="113" t="s">
        <v>477</v>
      </c>
      <c r="K1305" s="93">
        <v>189318</v>
      </c>
    </row>
    <row r="1306" spans="1:11" ht="30" x14ac:dyDescent="0.3">
      <c r="A1306" s="19" t="s">
        <v>2523</v>
      </c>
      <c r="B1306" s="29" t="s">
        <v>251</v>
      </c>
      <c r="C1306" s="46" t="s">
        <v>1353</v>
      </c>
      <c r="D1306" s="56">
        <v>43473</v>
      </c>
      <c r="E1306" s="24" t="s">
        <v>24</v>
      </c>
      <c r="F1306" s="66">
        <v>17190707</v>
      </c>
      <c r="G1306" s="82">
        <v>43690</v>
      </c>
      <c r="H1306" s="122" t="s">
        <v>2320</v>
      </c>
      <c r="I1306" s="23" t="s">
        <v>628</v>
      </c>
      <c r="J1306" s="113" t="s">
        <v>477</v>
      </c>
      <c r="K1306" s="93">
        <v>189318</v>
      </c>
    </row>
    <row r="1307" spans="1:11" ht="45" x14ac:dyDescent="0.3">
      <c r="A1307" s="19" t="s">
        <v>2523</v>
      </c>
      <c r="B1307" s="29" t="s">
        <v>251</v>
      </c>
      <c r="C1307" s="46" t="s">
        <v>1353</v>
      </c>
      <c r="D1307" s="56">
        <v>43473</v>
      </c>
      <c r="E1307" s="24" t="s">
        <v>24</v>
      </c>
      <c r="F1307" s="66">
        <v>17190708</v>
      </c>
      <c r="G1307" s="82">
        <v>43690</v>
      </c>
      <c r="H1307" s="122" t="s">
        <v>2321</v>
      </c>
      <c r="I1307" s="23" t="s">
        <v>628</v>
      </c>
      <c r="J1307" s="113" t="s">
        <v>477</v>
      </c>
      <c r="K1307" s="93">
        <v>135318</v>
      </c>
    </row>
    <row r="1308" spans="1:11" ht="30" x14ac:dyDescent="0.3">
      <c r="A1308" s="19" t="s">
        <v>2523</v>
      </c>
      <c r="B1308" s="29" t="s">
        <v>107</v>
      </c>
      <c r="C1308" s="18" t="s">
        <v>108</v>
      </c>
      <c r="D1308" s="22" t="s">
        <v>108</v>
      </c>
      <c r="E1308" s="19" t="s">
        <v>25</v>
      </c>
      <c r="F1308" s="81">
        <v>17190201</v>
      </c>
      <c r="G1308" s="82">
        <v>43690</v>
      </c>
      <c r="H1308" s="130" t="s">
        <v>2322</v>
      </c>
      <c r="I1308" s="122" t="s">
        <v>2323</v>
      </c>
      <c r="J1308" s="98" t="s">
        <v>2324</v>
      </c>
      <c r="K1308" s="93">
        <v>311375</v>
      </c>
    </row>
    <row r="1309" spans="1:11" x14ac:dyDescent="0.3">
      <c r="A1309" s="19" t="s">
        <v>2523</v>
      </c>
      <c r="B1309" s="29" t="s">
        <v>107</v>
      </c>
      <c r="C1309" s="18" t="s">
        <v>108</v>
      </c>
      <c r="D1309" s="22" t="s">
        <v>108</v>
      </c>
      <c r="E1309" s="19" t="s">
        <v>25</v>
      </c>
      <c r="F1309" s="81">
        <v>17190202</v>
      </c>
      <c r="G1309" s="82">
        <v>43690</v>
      </c>
      <c r="H1309" s="130" t="s">
        <v>2325</v>
      </c>
      <c r="I1309" s="122" t="s">
        <v>866</v>
      </c>
      <c r="J1309" s="98" t="s">
        <v>431</v>
      </c>
      <c r="K1309" s="93">
        <v>34189</v>
      </c>
    </row>
    <row r="1310" spans="1:11" x14ac:dyDescent="0.3">
      <c r="A1310" s="19" t="s">
        <v>2523</v>
      </c>
      <c r="B1310" s="29" t="s">
        <v>107</v>
      </c>
      <c r="C1310" s="18" t="s">
        <v>108</v>
      </c>
      <c r="D1310" s="22" t="s">
        <v>108</v>
      </c>
      <c r="E1310" s="19" t="s">
        <v>25</v>
      </c>
      <c r="F1310" s="81">
        <v>17190203</v>
      </c>
      <c r="G1310" s="82">
        <v>43690</v>
      </c>
      <c r="H1310" s="130" t="s">
        <v>2326</v>
      </c>
      <c r="I1310" s="122" t="s">
        <v>2327</v>
      </c>
      <c r="J1310" s="98" t="s">
        <v>2328</v>
      </c>
      <c r="K1310" s="93">
        <v>29750</v>
      </c>
    </row>
    <row r="1311" spans="1:11" ht="30" x14ac:dyDescent="0.3">
      <c r="A1311" s="19" t="s">
        <v>2523</v>
      </c>
      <c r="B1311" s="29" t="s">
        <v>107</v>
      </c>
      <c r="C1311" s="18" t="s">
        <v>108</v>
      </c>
      <c r="D1311" s="22" t="s">
        <v>108</v>
      </c>
      <c r="E1311" s="19" t="s">
        <v>25</v>
      </c>
      <c r="F1311" s="66">
        <v>17190204</v>
      </c>
      <c r="G1311" s="82">
        <v>43690</v>
      </c>
      <c r="H1311" s="130" t="s">
        <v>2329</v>
      </c>
      <c r="I1311" s="122" t="s">
        <v>866</v>
      </c>
      <c r="J1311" s="98" t="s">
        <v>431</v>
      </c>
      <c r="K1311" s="93">
        <v>187938</v>
      </c>
    </row>
    <row r="1312" spans="1:11" ht="45" x14ac:dyDescent="0.3">
      <c r="A1312" s="19" t="s">
        <v>2523</v>
      </c>
      <c r="B1312" s="29" t="s">
        <v>107</v>
      </c>
      <c r="C1312" s="18" t="s">
        <v>108</v>
      </c>
      <c r="D1312" s="22" t="s">
        <v>108</v>
      </c>
      <c r="E1312" s="19" t="s">
        <v>25</v>
      </c>
      <c r="F1312" s="81">
        <v>17190205</v>
      </c>
      <c r="G1312" s="82">
        <v>43690</v>
      </c>
      <c r="H1312" s="130" t="s">
        <v>2330</v>
      </c>
      <c r="I1312" s="122" t="s">
        <v>2331</v>
      </c>
      <c r="J1312" s="98" t="s">
        <v>302</v>
      </c>
      <c r="K1312" s="93">
        <v>1325113</v>
      </c>
    </row>
    <row r="1313" spans="1:11" ht="45" x14ac:dyDescent="0.3">
      <c r="A1313" s="19" t="s">
        <v>2523</v>
      </c>
      <c r="B1313" s="29" t="s">
        <v>107</v>
      </c>
      <c r="C1313" s="18" t="s">
        <v>108</v>
      </c>
      <c r="D1313" s="22" t="s">
        <v>108</v>
      </c>
      <c r="E1313" s="19" t="s">
        <v>25</v>
      </c>
      <c r="F1313" s="66">
        <v>17190206</v>
      </c>
      <c r="G1313" s="82">
        <v>43690</v>
      </c>
      <c r="H1313" s="130" t="s">
        <v>2332</v>
      </c>
      <c r="I1313" s="122" t="s">
        <v>2331</v>
      </c>
      <c r="J1313" s="98" t="s">
        <v>2333</v>
      </c>
      <c r="K1313" s="93">
        <v>868943</v>
      </c>
    </row>
    <row r="1314" spans="1:11" ht="30" x14ac:dyDescent="0.3">
      <c r="A1314" s="19" t="s">
        <v>2523</v>
      </c>
      <c r="B1314" s="29" t="s">
        <v>251</v>
      </c>
      <c r="C1314" s="46" t="s">
        <v>1353</v>
      </c>
      <c r="D1314" s="56">
        <v>43473</v>
      </c>
      <c r="E1314" s="24" t="s">
        <v>24</v>
      </c>
      <c r="F1314" s="66">
        <v>17190709</v>
      </c>
      <c r="G1314" s="82">
        <v>43690</v>
      </c>
      <c r="H1314" s="122" t="s">
        <v>2334</v>
      </c>
      <c r="I1314" s="23" t="s">
        <v>628</v>
      </c>
      <c r="J1314" s="113" t="s">
        <v>477</v>
      </c>
      <c r="K1314" s="93">
        <v>38000</v>
      </c>
    </row>
    <row r="1315" spans="1:11" ht="30" x14ac:dyDescent="0.3">
      <c r="A1315" s="19" t="s">
        <v>2523</v>
      </c>
      <c r="B1315" s="29" t="s">
        <v>251</v>
      </c>
      <c r="C1315" s="46" t="s">
        <v>1353</v>
      </c>
      <c r="D1315" s="56">
        <v>43473</v>
      </c>
      <c r="E1315" s="24" t="s">
        <v>24</v>
      </c>
      <c r="F1315" s="66">
        <v>17190710</v>
      </c>
      <c r="G1315" s="82">
        <v>43690</v>
      </c>
      <c r="H1315" s="122" t="s">
        <v>2335</v>
      </c>
      <c r="I1315" s="23" t="s">
        <v>628</v>
      </c>
      <c r="J1315" s="113" t="s">
        <v>477</v>
      </c>
      <c r="K1315" s="93">
        <v>38000</v>
      </c>
    </row>
    <row r="1316" spans="1:11" ht="45" x14ac:dyDescent="0.3">
      <c r="A1316" s="19" t="s">
        <v>2523</v>
      </c>
      <c r="B1316" s="29" t="s">
        <v>251</v>
      </c>
      <c r="C1316" s="46" t="s">
        <v>1353</v>
      </c>
      <c r="D1316" s="56">
        <v>43473</v>
      </c>
      <c r="E1316" s="24" t="s">
        <v>24</v>
      </c>
      <c r="F1316" s="66">
        <v>17190711</v>
      </c>
      <c r="G1316" s="82">
        <v>43690</v>
      </c>
      <c r="H1316" s="122" t="s">
        <v>2336</v>
      </c>
      <c r="I1316" s="23" t="s">
        <v>628</v>
      </c>
      <c r="J1316" s="113" t="s">
        <v>477</v>
      </c>
      <c r="K1316" s="93">
        <v>206318</v>
      </c>
    </row>
    <row r="1317" spans="1:11" ht="30" x14ac:dyDescent="0.3">
      <c r="A1317" s="19" t="s">
        <v>2523</v>
      </c>
      <c r="B1317" s="29" t="s">
        <v>251</v>
      </c>
      <c r="C1317" s="46" t="s">
        <v>1353</v>
      </c>
      <c r="D1317" s="56">
        <v>43473</v>
      </c>
      <c r="E1317" s="24" t="s">
        <v>24</v>
      </c>
      <c r="F1317" s="66">
        <v>17190713</v>
      </c>
      <c r="G1317" s="82">
        <v>43690</v>
      </c>
      <c r="H1317" s="122" t="s">
        <v>2337</v>
      </c>
      <c r="I1317" s="23" t="s">
        <v>628</v>
      </c>
      <c r="J1317" s="113" t="s">
        <v>477</v>
      </c>
      <c r="K1317" s="93">
        <v>222248</v>
      </c>
    </row>
    <row r="1318" spans="1:11" ht="30" x14ac:dyDescent="0.3">
      <c r="A1318" s="19" t="s">
        <v>2523</v>
      </c>
      <c r="B1318" s="29" t="s">
        <v>251</v>
      </c>
      <c r="C1318" s="46" t="s">
        <v>1353</v>
      </c>
      <c r="D1318" s="56">
        <v>43473</v>
      </c>
      <c r="E1318" s="24" t="s">
        <v>24</v>
      </c>
      <c r="F1318" s="66">
        <v>17190714</v>
      </c>
      <c r="G1318" s="82">
        <v>43690</v>
      </c>
      <c r="H1318" s="122" t="s">
        <v>2338</v>
      </c>
      <c r="I1318" s="23" t="s">
        <v>628</v>
      </c>
      <c r="J1318" s="113" t="s">
        <v>477</v>
      </c>
      <c r="K1318" s="93">
        <v>206318</v>
      </c>
    </row>
    <row r="1319" spans="1:11" ht="45" x14ac:dyDescent="0.3">
      <c r="A1319" s="19" t="s">
        <v>2523</v>
      </c>
      <c r="B1319" s="29" t="s">
        <v>107</v>
      </c>
      <c r="C1319" s="18" t="s">
        <v>108</v>
      </c>
      <c r="D1319" s="22" t="s">
        <v>108</v>
      </c>
      <c r="E1319" s="24" t="s">
        <v>24</v>
      </c>
      <c r="F1319" s="86">
        <v>17190712</v>
      </c>
      <c r="G1319" s="82">
        <v>43691</v>
      </c>
      <c r="H1319" s="130" t="s">
        <v>2339</v>
      </c>
      <c r="I1319" s="122" t="s">
        <v>2340</v>
      </c>
      <c r="J1319" s="98" t="s">
        <v>2341</v>
      </c>
      <c r="K1319" s="93">
        <v>583100</v>
      </c>
    </row>
    <row r="1320" spans="1:11" x14ac:dyDescent="0.3">
      <c r="A1320" s="19" t="s">
        <v>2523</v>
      </c>
      <c r="B1320" s="24" t="s">
        <v>13</v>
      </c>
      <c r="C1320" s="18" t="s">
        <v>108</v>
      </c>
      <c r="D1320" s="22" t="s">
        <v>108</v>
      </c>
      <c r="E1320" s="19" t="s">
        <v>25</v>
      </c>
      <c r="F1320" s="86">
        <v>17190207</v>
      </c>
      <c r="G1320" s="82">
        <v>43691</v>
      </c>
      <c r="H1320" s="130" t="s">
        <v>2342</v>
      </c>
      <c r="I1320" s="122" t="s">
        <v>2343</v>
      </c>
      <c r="J1320" s="98" t="s">
        <v>422</v>
      </c>
      <c r="K1320" s="93">
        <v>114740</v>
      </c>
    </row>
    <row r="1321" spans="1:11" ht="75" x14ac:dyDescent="0.3">
      <c r="A1321" s="19" t="s">
        <v>2523</v>
      </c>
      <c r="B1321" s="29" t="s">
        <v>107</v>
      </c>
      <c r="C1321" s="18" t="s">
        <v>108</v>
      </c>
      <c r="D1321" s="22" t="s">
        <v>108</v>
      </c>
      <c r="E1321" s="24" t="s">
        <v>24</v>
      </c>
      <c r="F1321" s="86">
        <v>17190715</v>
      </c>
      <c r="G1321" s="82">
        <v>43691</v>
      </c>
      <c r="H1321" s="130" t="s">
        <v>2344</v>
      </c>
      <c r="I1321" s="122" t="s">
        <v>2345</v>
      </c>
      <c r="J1321" s="99" t="s">
        <v>2346</v>
      </c>
      <c r="K1321" s="93">
        <v>39984000</v>
      </c>
    </row>
    <row r="1322" spans="1:11" ht="75" x14ac:dyDescent="0.3">
      <c r="A1322" s="19" t="s">
        <v>2523</v>
      </c>
      <c r="B1322" s="29" t="s">
        <v>107</v>
      </c>
      <c r="C1322" s="18" t="s">
        <v>108</v>
      </c>
      <c r="D1322" s="22" t="s">
        <v>108</v>
      </c>
      <c r="E1322" s="24" t="s">
        <v>24</v>
      </c>
      <c r="F1322" s="86">
        <v>17190717</v>
      </c>
      <c r="G1322" s="82">
        <v>43691</v>
      </c>
      <c r="H1322" s="130" t="s">
        <v>2347</v>
      </c>
      <c r="I1322" s="122" t="s">
        <v>2268</v>
      </c>
      <c r="J1322" s="99" t="s">
        <v>2269</v>
      </c>
      <c r="K1322" s="93">
        <v>5016063</v>
      </c>
    </row>
    <row r="1323" spans="1:11" ht="30" x14ac:dyDescent="0.3">
      <c r="A1323" s="19" t="s">
        <v>2523</v>
      </c>
      <c r="B1323" s="29" t="s">
        <v>107</v>
      </c>
      <c r="C1323" s="18" t="s">
        <v>108</v>
      </c>
      <c r="D1323" s="22" t="s">
        <v>108</v>
      </c>
      <c r="E1323" s="24" t="s">
        <v>24</v>
      </c>
      <c r="F1323" s="66">
        <v>17190716</v>
      </c>
      <c r="G1323" s="82">
        <v>43691</v>
      </c>
      <c r="H1323" s="130" t="s">
        <v>2348</v>
      </c>
      <c r="I1323" s="122" t="s">
        <v>2213</v>
      </c>
      <c r="J1323" s="98" t="s">
        <v>2214</v>
      </c>
      <c r="K1323" s="93">
        <v>380391</v>
      </c>
    </row>
    <row r="1324" spans="1:11" ht="60" x14ac:dyDescent="0.3">
      <c r="A1324" s="19" t="s">
        <v>2523</v>
      </c>
      <c r="B1324" s="29" t="s">
        <v>107</v>
      </c>
      <c r="C1324" s="18" t="s">
        <v>108</v>
      </c>
      <c r="D1324" s="22" t="s">
        <v>108</v>
      </c>
      <c r="E1324" s="24" t="s">
        <v>24</v>
      </c>
      <c r="F1324" s="66">
        <v>17190718</v>
      </c>
      <c r="G1324" s="82">
        <v>43691</v>
      </c>
      <c r="H1324" s="130" t="s">
        <v>2349</v>
      </c>
      <c r="I1324" s="122" t="s">
        <v>2213</v>
      </c>
      <c r="J1324" s="98" t="s">
        <v>2214</v>
      </c>
      <c r="K1324" s="93">
        <v>2076727</v>
      </c>
    </row>
    <row r="1325" spans="1:11" ht="30" x14ac:dyDescent="0.3">
      <c r="A1325" s="19" t="s">
        <v>2523</v>
      </c>
      <c r="B1325" s="29" t="s">
        <v>133</v>
      </c>
      <c r="C1325" s="66" t="s">
        <v>2350</v>
      </c>
      <c r="D1325" s="65">
        <v>43691</v>
      </c>
      <c r="E1325" s="24" t="s">
        <v>24</v>
      </c>
      <c r="F1325" s="81">
        <v>17190719</v>
      </c>
      <c r="G1325" s="82">
        <v>43691</v>
      </c>
      <c r="H1325" s="130" t="s">
        <v>2351</v>
      </c>
      <c r="I1325" s="122" t="s">
        <v>2352</v>
      </c>
      <c r="J1325" s="98" t="s">
        <v>2353</v>
      </c>
      <c r="K1325" s="93">
        <v>225940</v>
      </c>
    </row>
    <row r="1326" spans="1:11" ht="30" x14ac:dyDescent="0.3">
      <c r="A1326" s="19" t="s">
        <v>2523</v>
      </c>
      <c r="B1326" s="29" t="s">
        <v>133</v>
      </c>
      <c r="C1326" s="66" t="s">
        <v>2354</v>
      </c>
      <c r="D1326" s="65">
        <v>43685</v>
      </c>
      <c r="E1326" s="24" t="s">
        <v>24</v>
      </c>
      <c r="F1326" s="81">
        <v>17190722</v>
      </c>
      <c r="G1326" s="82">
        <v>43691</v>
      </c>
      <c r="H1326" s="130" t="s">
        <v>2355</v>
      </c>
      <c r="I1326" s="122" t="s">
        <v>2356</v>
      </c>
      <c r="J1326" s="98" t="s">
        <v>2357</v>
      </c>
      <c r="K1326" s="93">
        <v>4454460</v>
      </c>
    </row>
    <row r="1327" spans="1:11" ht="30" x14ac:dyDescent="0.3">
      <c r="A1327" s="19" t="s">
        <v>2523</v>
      </c>
      <c r="B1327" s="29" t="s">
        <v>251</v>
      </c>
      <c r="C1327" s="46" t="s">
        <v>1353</v>
      </c>
      <c r="D1327" s="56">
        <v>43473</v>
      </c>
      <c r="E1327" s="24" t="s">
        <v>24</v>
      </c>
      <c r="F1327" s="66">
        <v>17190720</v>
      </c>
      <c r="G1327" s="82">
        <v>43693</v>
      </c>
      <c r="H1327" s="122" t="s">
        <v>2358</v>
      </c>
      <c r="I1327" s="23" t="s">
        <v>628</v>
      </c>
      <c r="J1327" s="113" t="s">
        <v>477</v>
      </c>
      <c r="K1327" s="93">
        <v>198318</v>
      </c>
    </row>
    <row r="1328" spans="1:11" ht="30" x14ac:dyDescent="0.3">
      <c r="A1328" s="19" t="s">
        <v>2523</v>
      </c>
      <c r="B1328" s="29" t="s">
        <v>251</v>
      </c>
      <c r="C1328" s="46" t="s">
        <v>1353</v>
      </c>
      <c r="D1328" s="56">
        <v>43473</v>
      </c>
      <c r="E1328" s="24" t="s">
        <v>24</v>
      </c>
      <c r="F1328" s="66">
        <v>17190721</v>
      </c>
      <c r="G1328" s="82">
        <v>43693</v>
      </c>
      <c r="H1328" s="122" t="s">
        <v>2359</v>
      </c>
      <c r="I1328" s="23" t="s">
        <v>628</v>
      </c>
      <c r="J1328" s="113" t="s">
        <v>477</v>
      </c>
      <c r="K1328" s="93">
        <v>198318</v>
      </c>
    </row>
    <row r="1329" spans="1:11" ht="30" x14ac:dyDescent="0.3">
      <c r="A1329" s="19" t="s">
        <v>2523</v>
      </c>
      <c r="B1329" s="29" t="s">
        <v>251</v>
      </c>
      <c r="C1329" s="46" t="s">
        <v>1353</v>
      </c>
      <c r="D1329" s="56">
        <v>43473</v>
      </c>
      <c r="E1329" s="24" t="s">
        <v>24</v>
      </c>
      <c r="F1329" s="66">
        <v>17190723</v>
      </c>
      <c r="G1329" s="82">
        <v>43693</v>
      </c>
      <c r="H1329" s="122" t="s">
        <v>2360</v>
      </c>
      <c r="I1329" s="23" t="s">
        <v>628</v>
      </c>
      <c r="J1329" s="113" t="s">
        <v>477</v>
      </c>
      <c r="K1329" s="93">
        <v>177818</v>
      </c>
    </row>
    <row r="1330" spans="1:11" ht="45" x14ac:dyDescent="0.3">
      <c r="A1330" s="19" t="s">
        <v>2523</v>
      </c>
      <c r="B1330" s="29" t="s">
        <v>251</v>
      </c>
      <c r="C1330" s="46" t="s">
        <v>1353</v>
      </c>
      <c r="D1330" s="56">
        <v>43473</v>
      </c>
      <c r="E1330" s="24" t="s">
        <v>24</v>
      </c>
      <c r="F1330" s="66">
        <v>17190724</v>
      </c>
      <c r="G1330" s="82">
        <v>43693</v>
      </c>
      <c r="H1330" s="122" t="s">
        <v>2361</v>
      </c>
      <c r="I1330" s="23" t="s">
        <v>628</v>
      </c>
      <c r="J1330" s="113" t="s">
        <v>477</v>
      </c>
      <c r="K1330" s="93">
        <v>86848</v>
      </c>
    </row>
    <row r="1331" spans="1:11" ht="30" x14ac:dyDescent="0.3">
      <c r="A1331" s="19" t="s">
        <v>2523</v>
      </c>
      <c r="B1331" s="29" t="s">
        <v>251</v>
      </c>
      <c r="C1331" s="46" t="s">
        <v>1353</v>
      </c>
      <c r="D1331" s="56">
        <v>43473</v>
      </c>
      <c r="E1331" s="24" t="s">
        <v>24</v>
      </c>
      <c r="F1331" s="66">
        <v>17190725</v>
      </c>
      <c r="G1331" s="82">
        <v>43693</v>
      </c>
      <c r="H1331" s="122" t="s">
        <v>2362</v>
      </c>
      <c r="I1331" s="23" t="s">
        <v>628</v>
      </c>
      <c r="J1331" s="113" t="s">
        <v>477</v>
      </c>
      <c r="K1331" s="93">
        <v>86848</v>
      </c>
    </row>
    <row r="1332" spans="1:11" ht="30" x14ac:dyDescent="0.3">
      <c r="A1332" s="19" t="s">
        <v>2523</v>
      </c>
      <c r="B1332" s="29" t="s">
        <v>251</v>
      </c>
      <c r="C1332" s="46" t="s">
        <v>1353</v>
      </c>
      <c r="D1332" s="56">
        <v>43473</v>
      </c>
      <c r="E1332" s="24" t="s">
        <v>24</v>
      </c>
      <c r="F1332" s="66">
        <v>17190726</v>
      </c>
      <c r="G1332" s="82">
        <v>43693</v>
      </c>
      <c r="H1332" s="122" t="s">
        <v>2363</v>
      </c>
      <c r="I1332" s="23" t="s">
        <v>628</v>
      </c>
      <c r="J1332" s="113" t="s">
        <v>477</v>
      </c>
      <c r="K1332" s="93">
        <v>50000</v>
      </c>
    </row>
    <row r="1333" spans="1:11" ht="30" x14ac:dyDescent="0.3">
      <c r="A1333" s="19" t="s">
        <v>2523</v>
      </c>
      <c r="B1333" s="24" t="s">
        <v>13</v>
      </c>
      <c r="C1333" s="18" t="s">
        <v>108</v>
      </c>
      <c r="D1333" s="22" t="s">
        <v>108</v>
      </c>
      <c r="E1333" s="24" t="s">
        <v>24</v>
      </c>
      <c r="F1333" s="86">
        <v>17190727</v>
      </c>
      <c r="G1333" s="82">
        <v>43693</v>
      </c>
      <c r="H1333" s="130" t="s">
        <v>2364</v>
      </c>
      <c r="I1333" s="122" t="s">
        <v>2365</v>
      </c>
      <c r="J1333" s="98" t="s">
        <v>2366</v>
      </c>
      <c r="K1333" s="93">
        <v>921685</v>
      </c>
    </row>
    <row r="1334" spans="1:11" ht="30" x14ac:dyDescent="0.3">
      <c r="A1334" s="19" t="s">
        <v>2523</v>
      </c>
      <c r="B1334" s="29" t="s">
        <v>133</v>
      </c>
      <c r="C1334" s="66" t="s">
        <v>2367</v>
      </c>
      <c r="D1334" s="65">
        <v>43696</v>
      </c>
      <c r="E1334" s="24" t="s">
        <v>24</v>
      </c>
      <c r="F1334" s="81">
        <v>17190728</v>
      </c>
      <c r="G1334" s="82">
        <v>43696</v>
      </c>
      <c r="H1334" s="130" t="s">
        <v>2368</v>
      </c>
      <c r="I1334" s="122" t="s">
        <v>2352</v>
      </c>
      <c r="J1334" s="98" t="s">
        <v>2353</v>
      </c>
      <c r="K1334" s="93">
        <v>17380</v>
      </c>
    </row>
    <row r="1335" spans="1:11" ht="45" x14ac:dyDescent="0.3">
      <c r="A1335" s="19" t="s">
        <v>2523</v>
      </c>
      <c r="B1335" s="29" t="s">
        <v>107</v>
      </c>
      <c r="C1335" s="18" t="s">
        <v>108</v>
      </c>
      <c r="D1335" s="22" t="s">
        <v>108</v>
      </c>
      <c r="E1335" s="24" t="s">
        <v>24</v>
      </c>
      <c r="F1335" s="81">
        <v>17190729</v>
      </c>
      <c r="G1335" s="82">
        <v>43696</v>
      </c>
      <c r="H1335" s="130" t="s">
        <v>2369</v>
      </c>
      <c r="I1335" s="122" t="s">
        <v>2213</v>
      </c>
      <c r="J1335" s="98" t="s">
        <v>2214</v>
      </c>
      <c r="K1335" s="93">
        <v>812305</v>
      </c>
    </row>
    <row r="1336" spans="1:11" ht="30" x14ac:dyDescent="0.3">
      <c r="A1336" s="19" t="s">
        <v>2523</v>
      </c>
      <c r="B1336" s="24" t="s">
        <v>13</v>
      </c>
      <c r="C1336" s="18" t="s">
        <v>108</v>
      </c>
      <c r="D1336" s="22" t="s">
        <v>108</v>
      </c>
      <c r="E1336" s="24" t="s">
        <v>24</v>
      </c>
      <c r="F1336" s="83">
        <v>17190730</v>
      </c>
      <c r="G1336" s="82">
        <v>43696</v>
      </c>
      <c r="H1336" s="131" t="s">
        <v>2370</v>
      </c>
      <c r="I1336" s="51" t="s">
        <v>2371</v>
      </c>
      <c r="J1336" s="54" t="s">
        <v>2372</v>
      </c>
      <c r="K1336" s="94">
        <v>864000</v>
      </c>
    </row>
    <row r="1337" spans="1:11" ht="30" x14ac:dyDescent="0.3">
      <c r="A1337" s="19" t="s">
        <v>2523</v>
      </c>
      <c r="B1337" s="29" t="s">
        <v>251</v>
      </c>
      <c r="C1337" s="46" t="s">
        <v>1353</v>
      </c>
      <c r="D1337" s="56">
        <v>43473</v>
      </c>
      <c r="E1337" s="24" t="s">
        <v>24</v>
      </c>
      <c r="F1337" s="66">
        <v>17190731</v>
      </c>
      <c r="G1337" s="82">
        <v>43696</v>
      </c>
      <c r="H1337" s="122" t="s">
        <v>2373</v>
      </c>
      <c r="I1337" s="23" t="s">
        <v>628</v>
      </c>
      <c r="J1337" s="113" t="s">
        <v>477</v>
      </c>
      <c r="K1337" s="93">
        <v>28000</v>
      </c>
    </row>
    <row r="1338" spans="1:11" ht="30" x14ac:dyDescent="0.3">
      <c r="A1338" s="19" t="s">
        <v>2523</v>
      </c>
      <c r="B1338" s="29" t="s">
        <v>251</v>
      </c>
      <c r="C1338" s="46" t="s">
        <v>1353</v>
      </c>
      <c r="D1338" s="56">
        <v>43473</v>
      </c>
      <c r="E1338" s="24" t="s">
        <v>24</v>
      </c>
      <c r="F1338" s="66">
        <v>17190732</v>
      </c>
      <c r="G1338" s="82">
        <v>43696</v>
      </c>
      <c r="H1338" s="122" t="s">
        <v>2374</v>
      </c>
      <c r="I1338" s="23" t="s">
        <v>628</v>
      </c>
      <c r="J1338" s="113" t="s">
        <v>477</v>
      </c>
      <c r="K1338" s="93">
        <v>28000</v>
      </c>
    </row>
    <row r="1339" spans="1:11" ht="30" x14ac:dyDescent="0.3">
      <c r="A1339" s="19" t="s">
        <v>2523</v>
      </c>
      <c r="B1339" s="29" t="s">
        <v>251</v>
      </c>
      <c r="C1339" s="46" t="s">
        <v>1353</v>
      </c>
      <c r="D1339" s="56">
        <v>43473</v>
      </c>
      <c r="E1339" s="24" t="s">
        <v>24</v>
      </c>
      <c r="F1339" s="66">
        <v>17190741</v>
      </c>
      <c r="G1339" s="82">
        <v>43696</v>
      </c>
      <c r="H1339" s="122" t="s">
        <v>2375</v>
      </c>
      <c r="I1339" s="23" t="s">
        <v>628</v>
      </c>
      <c r="J1339" s="113" t="s">
        <v>477</v>
      </c>
      <c r="K1339" s="93">
        <v>28000</v>
      </c>
    </row>
    <row r="1340" spans="1:11" ht="30" x14ac:dyDescent="0.3">
      <c r="A1340" s="19" t="s">
        <v>2523</v>
      </c>
      <c r="B1340" s="29" t="s">
        <v>251</v>
      </c>
      <c r="C1340" s="46" t="s">
        <v>1353</v>
      </c>
      <c r="D1340" s="56">
        <v>43473</v>
      </c>
      <c r="E1340" s="24" t="s">
        <v>24</v>
      </c>
      <c r="F1340" s="66">
        <v>17190744</v>
      </c>
      <c r="G1340" s="82">
        <v>43696</v>
      </c>
      <c r="H1340" s="122" t="s">
        <v>2376</v>
      </c>
      <c r="I1340" s="23" t="s">
        <v>628</v>
      </c>
      <c r="J1340" s="113" t="s">
        <v>477</v>
      </c>
      <c r="K1340" s="93">
        <v>86000</v>
      </c>
    </row>
    <row r="1341" spans="1:11" x14ac:dyDescent="0.3">
      <c r="A1341" s="19" t="s">
        <v>2523</v>
      </c>
      <c r="B1341" s="29" t="s">
        <v>107</v>
      </c>
      <c r="C1341" s="18" t="s">
        <v>108</v>
      </c>
      <c r="D1341" s="22" t="s">
        <v>108</v>
      </c>
      <c r="E1341" s="19" t="s">
        <v>25</v>
      </c>
      <c r="F1341" s="86">
        <v>17190211</v>
      </c>
      <c r="G1341" s="82">
        <v>43697</v>
      </c>
      <c r="H1341" s="130" t="s">
        <v>2377</v>
      </c>
      <c r="I1341" s="122" t="s">
        <v>866</v>
      </c>
      <c r="J1341" s="98" t="s">
        <v>431</v>
      </c>
      <c r="K1341" s="93">
        <v>11686</v>
      </c>
    </row>
    <row r="1342" spans="1:11" ht="30" x14ac:dyDescent="0.3">
      <c r="A1342" s="19" t="s">
        <v>2523</v>
      </c>
      <c r="B1342" s="29" t="s">
        <v>107</v>
      </c>
      <c r="C1342" s="18" t="s">
        <v>108</v>
      </c>
      <c r="D1342" s="22" t="s">
        <v>108</v>
      </c>
      <c r="E1342" s="19" t="s">
        <v>25</v>
      </c>
      <c r="F1342" s="86">
        <v>17190212</v>
      </c>
      <c r="G1342" s="82">
        <v>43697</v>
      </c>
      <c r="H1342" s="130" t="s">
        <v>2378</v>
      </c>
      <c r="I1342" s="122" t="s">
        <v>2379</v>
      </c>
      <c r="J1342" s="98" t="s">
        <v>2380</v>
      </c>
      <c r="K1342" s="93">
        <v>142671</v>
      </c>
    </row>
    <row r="1343" spans="1:11" x14ac:dyDescent="0.3">
      <c r="A1343" s="19" t="s">
        <v>2523</v>
      </c>
      <c r="B1343" s="29" t="s">
        <v>107</v>
      </c>
      <c r="C1343" s="18" t="s">
        <v>108</v>
      </c>
      <c r="D1343" s="22" t="s">
        <v>108</v>
      </c>
      <c r="E1343" s="19" t="s">
        <v>25</v>
      </c>
      <c r="F1343" s="81">
        <v>17190210</v>
      </c>
      <c r="G1343" s="82">
        <v>43697</v>
      </c>
      <c r="H1343" s="130" t="s">
        <v>2381</v>
      </c>
      <c r="I1343" s="122" t="s">
        <v>2382</v>
      </c>
      <c r="J1343" s="98" t="s">
        <v>2249</v>
      </c>
      <c r="K1343" s="93">
        <v>703510</v>
      </c>
    </row>
    <row r="1344" spans="1:11" ht="45" x14ac:dyDescent="0.3">
      <c r="A1344" s="19" t="s">
        <v>2523</v>
      </c>
      <c r="B1344" s="29" t="s">
        <v>138</v>
      </c>
      <c r="C1344" s="18" t="s">
        <v>108</v>
      </c>
      <c r="D1344" s="22" t="s">
        <v>108</v>
      </c>
      <c r="E1344" s="24" t="s">
        <v>24</v>
      </c>
      <c r="F1344" s="81">
        <v>17190733</v>
      </c>
      <c r="G1344" s="82">
        <v>43697</v>
      </c>
      <c r="H1344" s="130" t="s">
        <v>2383</v>
      </c>
      <c r="I1344" s="122" t="s">
        <v>2384</v>
      </c>
      <c r="J1344" s="98" t="s">
        <v>2385</v>
      </c>
      <c r="K1344" s="93">
        <v>160000</v>
      </c>
    </row>
    <row r="1345" spans="1:11" ht="45" x14ac:dyDescent="0.3">
      <c r="A1345" s="19" t="s">
        <v>2523</v>
      </c>
      <c r="B1345" s="29" t="s">
        <v>138</v>
      </c>
      <c r="C1345" s="18" t="s">
        <v>108</v>
      </c>
      <c r="D1345" s="22" t="s">
        <v>108</v>
      </c>
      <c r="E1345" s="24" t="s">
        <v>24</v>
      </c>
      <c r="F1345" s="81">
        <v>17190734</v>
      </c>
      <c r="G1345" s="82">
        <v>43697</v>
      </c>
      <c r="H1345" s="130" t="s">
        <v>2386</v>
      </c>
      <c r="I1345" s="122" t="s">
        <v>2387</v>
      </c>
      <c r="J1345" s="98" t="s">
        <v>2388</v>
      </c>
      <c r="K1345" s="93">
        <v>320000</v>
      </c>
    </row>
    <row r="1346" spans="1:11" ht="45" x14ac:dyDescent="0.3">
      <c r="A1346" s="19" t="s">
        <v>2523</v>
      </c>
      <c r="B1346" s="29" t="s">
        <v>138</v>
      </c>
      <c r="C1346" s="18" t="s">
        <v>108</v>
      </c>
      <c r="D1346" s="22" t="s">
        <v>108</v>
      </c>
      <c r="E1346" s="24" t="s">
        <v>24</v>
      </c>
      <c r="F1346" s="81">
        <v>17190735</v>
      </c>
      <c r="G1346" s="82">
        <v>43697</v>
      </c>
      <c r="H1346" s="130" t="s">
        <v>2389</v>
      </c>
      <c r="I1346" s="122" t="s">
        <v>2390</v>
      </c>
      <c r="J1346" s="98" t="s">
        <v>2391</v>
      </c>
      <c r="K1346" s="93">
        <v>160000</v>
      </c>
    </row>
    <row r="1347" spans="1:11" ht="30" x14ac:dyDescent="0.3">
      <c r="A1347" s="19" t="s">
        <v>2523</v>
      </c>
      <c r="B1347" s="29" t="s">
        <v>251</v>
      </c>
      <c r="C1347" s="46" t="s">
        <v>1353</v>
      </c>
      <c r="D1347" s="56">
        <v>43473</v>
      </c>
      <c r="E1347" s="24" t="s">
        <v>24</v>
      </c>
      <c r="F1347" s="66">
        <v>17190736</v>
      </c>
      <c r="G1347" s="82">
        <v>43697</v>
      </c>
      <c r="H1347" s="122" t="s">
        <v>2392</v>
      </c>
      <c r="I1347" s="23" t="s">
        <v>628</v>
      </c>
      <c r="J1347" s="113" t="s">
        <v>477</v>
      </c>
      <c r="K1347" s="93">
        <v>162318</v>
      </c>
    </row>
    <row r="1348" spans="1:11" ht="30" x14ac:dyDescent="0.3">
      <c r="A1348" s="19" t="s">
        <v>2523</v>
      </c>
      <c r="B1348" s="29" t="s">
        <v>251</v>
      </c>
      <c r="C1348" s="46" t="s">
        <v>1353</v>
      </c>
      <c r="D1348" s="56">
        <v>43473</v>
      </c>
      <c r="E1348" s="24" t="s">
        <v>24</v>
      </c>
      <c r="F1348" s="66">
        <v>17190737</v>
      </c>
      <c r="G1348" s="82">
        <v>43697</v>
      </c>
      <c r="H1348" s="122" t="s">
        <v>2393</v>
      </c>
      <c r="I1348" s="23" t="s">
        <v>628</v>
      </c>
      <c r="J1348" s="113" t="s">
        <v>477</v>
      </c>
      <c r="K1348" s="93">
        <v>236318</v>
      </c>
    </row>
    <row r="1349" spans="1:11" ht="30" x14ac:dyDescent="0.3">
      <c r="A1349" s="19" t="s">
        <v>2523</v>
      </c>
      <c r="B1349" s="29" t="s">
        <v>251</v>
      </c>
      <c r="C1349" s="46" t="s">
        <v>1353</v>
      </c>
      <c r="D1349" s="56">
        <v>43473</v>
      </c>
      <c r="E1349" s="24" t="s">
        <v>24</v>
      </c>
      <c r="F1349" s="66">
        <v>17190738</v>
      </c>
      <c r="G1349" s="82">
        <v>43697</v>
      </c>
      <c r="H1349" s="122" t="s">
        <v>2394</v>
      </c>
      <c r="I1349" s="23" t="s">
        <v>628</v>
      </c>
      <c r="J1349" s="113" t="s">
        <v>477</v>
      </c>
      <c r="K1349" s="93">
        <v>95768</v>
      </c>
    </row>
    <row r="1350" spans="1:11" ht="30" x14ac:dyDescent="0.3">
      <c r="A1350" s="19" t="s">
        <v>2523</v>
      </c>
      <c r="B1350" s="29" t="s">
        <v>251</v>
      </c>
      <c r="C1350" s="46" t="s">
        <v>1353</v>
      </c>
      <c r="D1350" s="56">
        <v>43473</v>
      </c>
      <c r="E1350" s="24" t="s">
        <v>24</v>
      </c>
      <c r="F1350" s="66">
        <v>17190739</v>
      </c>
      <c r="G1350" s="82">
        <v>43697</v>
      </c>
      <c r="H1350" s="122" t="s">
        <v>2395</v>
      </c>
      <c r="I1350" s="23" t="s">
        <v>628</v>
      </c>
      <c r="J1350" s="113" t="s">
        <v>477</v>
      </c>
      <c r="K1350" s="93">
        <v>95768</v>
      </c>
    </row>
    <row r="1351" spans="1:11" ht="30" x14ac:dyDescent="0.3">
      <c r="A1351" s="19" t="s">
        <v>2523</v>
      </c>
      <c r="B1351" s="29" t="s">
        <v>251</v>
      </c>
      <c r="C1351" s="46" t="s">
        <v>1353</v>
      </c>
      <c r="D1351" s="56">
        <v>43473</v>
      </c>
      <c r="E1351" s="24" t="s">
        <v>24</v>
      </c>
      <c r="F1351" s="66">
        <v>17190740</v>
      </c>
      <c r="G1351" s="82">
        <v>43697</v>
      </c>
      <c r="H1351" s="122" t="s">
        <v>2396</v>
      </c>
      <c r="I1351" s="23" t="s">
        <v>628</v>
      </c>
      <c r="J1351" s="113" t="s">
        <v>477</v>
      </c>
      <c r="K1351" s="93">
        <v>162318</v>
      </c>
    </row>
    <row r="1352" spans="1:11" ht="30" x14ac:dyDescent="0.3">
      <c r="A1352" s="19" t="s">
        <v>2523</v>
      </c>
      <c r="B1352" s="29" t="s">
        <v>251</v>
      </c>
      <c r="C1352" s="46" t="s">
        <v>1353</v>
      </c>
      <c r="D1352" s="56">
        <v>43473</v>
      </c>
      <c r="E1352" s="24" t="s">
        <v>24</v>
      </c>
      <c r="F1352" s="66">
        <v>17190742</v>
      </c>
      <c r="G1352" s="82">
        <v>43698</v>
      </c>
      <c r="H1352" s="122" t="s">
        <v>2397</v>
      </c>
      <c r="I1352" s="23" t="s">
        <v>628</v>
      </c>
      <c r="J1352" s="113" t="s">
        <v>477</v>
      </c>
      <c r="K1352" s="93">
        <v>212318</v>
      </c>
    </row>
    <row r="1353" spans="1:11" ht="45" x14ac:dyDescent="0.3">
      <c r="A1353" s="19" t="s">
        <v>2523</v>
      </c>
      <c r="B1353" s="29" t="s">
        <v>251</v>
      </c>
      <c r="C1353" s="46" t="s">
        <v>1353</v>
      </c>
      <c r="D1353" s="56">
        <v>43473</v>
      </c>
      <c r="E1353" s="24" t="s">
        <v>24</v>
      </c>
      <c r="F1353" s="66">
        <v>17190743</v>
      </c>
      <c r="G1353" s="82">
        <v>43698</v>
      </c>
      <c r="H1353" s="122" t="s">
        <v>2398</v>
      </c>
      <c r="I1353" s="23" t="s">
        <v>628</v>
      </c>
      <c r="J1353" s="113" t="s">
        <v>477</v>
      </c>
      <c r="K1353" s="93">
        <v>81500</v>
      </c>
    </row>
    <row r="1354" spans="1:11" ht="30" x14ac:dyDescent="0.3">
      <c r="A1354" s="19" t="s">
        <v>2523</v>
      </c>
      <c r="B1354" s="29" t="s">
        <v>107</v>
      </c>
      <c r="C1354" s="18" t="s">
        <v>108</v>
      </c>
      <c r="D1354" s="22" t="s">
        <v>108</v>
      </c>
      <c r="E1354" s="19" t="s">
        <v>25</v>
      </c>
      <c r="F1354" s="83">
        <v>17190213</v>
      </c>
      <c r="G1354" s="82">
        <v>43698</v>
      </c>
      <c r="H1354" s="131" t="s">
        <v>2399</v>
      </c>
      <c r="I1354" s="51" t="s">
        <v>2400</v>
      </c>
      <c r="J1354" s="54" t="s">
        <v>2401</v>
      </c>
      <c r="K1354" s="94">
        <v>198016</v>
      </c>
    </row>
    <row r="1355" spans="1:11" ht="60" x14ac:dyDescent="0.3">
      <c r="A1355" s="19" t="s">
        <v>2523</v>
      </c>
      <c r="B1355" s="29" t="s">
        <v>107</v>
      </c>
      <c r="C1355" s="18" t="s">
        <v>108</v>
      </c>
      <c r="D1355" s="22" t="s">
        <v>108</v>
      </c>
      <c r="E1355" s="19" t="s">
        <v>25</v>
      </c>
      <c r="F1355" s="81">
        <v>17190214</v>
      </c>
      <c r="G1355" s="82">
        <v>43699</v>
      </c>
      <c r="H1355" s="130" t="s">
        <v>2402</v>
      </c>
      <c r="I1355" s="122" t="s">
        <v>2403</v>
      </c>
      <c r="J1355" s="98" t="s">
        <v>2404</v>
      </c>
      <c r="K1355" s="93">
        <v>13718634</v>
      </c>
    </row>
    <row r="1356" spans="1:11" ht="45" x14ac:dyDescent="0.3">
      <c r="A1356" s="19" t="s">
        <v>2523</v>
      </c>
      <c r="B1356" s="29" t="s">
        <v>107</v>
      </c>
      <c r="C1356" s="18" t="s">
        <v>108</v>
      </c>
      <c r="D1356" s="22" t="s">
        <v>108</v>
      </c>
      <c r="E1356" s="19" t="s">
        <v>25</v>
      </c>
      <c r="F1356" s="81">
        <v>17190215</v>
      </c>
      <c r="G1356" s="82">
        <v>43699</v>
      </c>
      <c r="H1356" s="130" t="s">
        <v>2405</v>
      </c>
      <c r="I1356" s="122" t="s">
        <v>2306</v>
      </c>
      <c r="J1356" s="98" t="s">
        <v>2307</v>
      </c>
      <c r="K1356" s="93">
        <v>1600223</v>
      </c>
    </row>
    <row r="1357" spans="1:11" ht="45" x14ac:dyDescent="0.3">
      <c r="A1357" s="19" t="s">
        <v>2523</v>
      </c>
      <c r="B1357" s="29" t="s">
        <v>251</v>
      </c>
      <c r="C1357" s="46" t="s">
        <v>1353</v>
      </c>
      <c r="D1357" s="56">
        <v>43473</v>
      </c>
      <c r="E1357" s="24" t="s">
        <v>24</v>
      </c>
      <c r="F1357" s="66">
        <v>17190745</v>
      </c>
      <c r="G1357" s="82">
        <v>43699</v>
      </c>
      <c r="H1357" s="122" t="s">
        <v>2406</v>
      </c>
      <c r="I1357" s="23" t="s">
        <v>628</v>
      </c>
      <c r="J1357" s="113" t="s">
        <v>477</v>
      </c>
      <c r="K1357" s="93">
        <v>329818</v>
      </c>
    </row>
    <row r="1358" spans="1:11" ht="30" x14ac:dyDescent="0.3">
      <c r="A1358" s="19" t="s">
        <v>2523</v>
      </c>
      <c r="B1358" s="29" t="s">
        <v>251</v>
      </c>
      <c r="C1358" s="46" t="s">
        <v>1353</v>
      </c>
      <c r="D1358" s="56">
        <v>43473</v>
      </c>
      <c r="E1358" s="24" t="s">
        <v>24</v>
      </c>
      <c r="F1358" s="66">
        <v>17190746</v>
      </c>
      <c r="G1358" s="82">
        <v>43699</v>
      </c>
      <c r="H1358" s="122" t="s">
        <v>2407</v>
      </c>
      <c r="I1358" s="23" t="s">
        <v>628</v>
      </c>
      <c r="J1358" s="113" t="s">
        <v>477</v>
      </c>
      <c r="K1358" s="93">
        <v>296818</v>
      </c>
    </row>
    <row r="1359" spans="1:11" ht="30" x14ac:dyDescent="0.3">
      <c r="A1359" s="19" t="s">
        <v>2523</v>
      </c>
      <c r="B1359" s="29" t="s">
        <v>107</v>
      </c>
      <c r="C1359" s="18" t="s">
        <v>108</v>
      </c>
      <c r="D1359" s="22" t="s">
        <v>108</v>
      </c>
      <c r="E1359" s="19" t="s">
        <v>25</v>
      </c>
      <c r="F1359" s="81">
        <v>17190216</v>
      </c>
      <c r="G1359" s="82">
        <v>43700</v>
      </c>
      <c r="H1359" s="130" t="s">
        <v>2408</v>
      </c>
      <c r="I1359" s="122" t="s">
        <v>2222</v>
      </c>
      <c r="J1359" s="98" t="s">
        <v>2223</v>
      </c>
      <c r="K1359" s="93">
        <v>1418587</v>
      </c>
    </row>
    <row r="1360" spans="1:11" ht="60" x14ac:dyDescent="0.3">
      <c r="A1360" s="19" t="s">
        <v>2523</v>
      </c>
      <c r="B1360" s="29" t="s">
        <v>107</v>
      </c>
      <c r="C1360" s="18" t="s">
        <v>108</v>
      </c>
      <c r="D1360" s="22" t="s">
        <v>108</v>
      </c>
      <c r="E1360" s="24" t="s">
        <v>24</v>
      </c>
      <c r="F1360" s="85">
        <v>17190747</v>
      </c>
      <c r="G1360" s="84">
        <v>43700</v>
      </c>
      <c r="H1360" s="131" t="s">
        <v>2409</v>
      </c>
      <c r="I1360" s="51" t="s">
        <v>2410</v>
      </c>
      <c r="J1360" s="54" t="s">
        <v>1212</v>
      </c>
      <c r="K1360" s="94">
        <v>666737</v>
      </c>
    </row>
    <row r="1361" spans="1:11" ht="30" x14ac:dyDescent="0.3">
      <c r="A1361" s="19" t="s">
        <v>2523</v>
      </c>
      <c r="B1361" s="29" t="s">
        <v>251</v>
      </c>
      <c r="C1361" s="46" t="s">
        <v>1353</v>
      </c>
      <c r="D1361" s="56">
        <v>43473</v>
      </c>
      <c r="E1361" s="24" t="s">
        <v>24</v>
      </c>
      <c r="F1361" s="66">
        <v>17190748</v>
      </c>
      <c r="G1361" s="82">
        <v>43700</v>
      </c>
      <c r="H1361" s="122" t="s">
        <v>2411</v>
      </c>
      <c r="I1361" s="23" t="s">
        <v>628</v>
      </c>
      <c r="J1361" s="113" t="s">
        <v>477</v>
      </c>
      <c r="K1361" s="93">
        <v>99428</v>
      </c>
    </row>
    <row r="1362" spans="1:11" ht="30" x14ac:dyDescent="0.3">
      <c r="A1362" s="19" t="s">
        <v>2523</v>
      </c>
      <c r="B1362" s="24" t="s">
        <v>13</v>
      </c>
      <c r="C1362" s="18" t="s">
        <v>108</v>
      </c>
      <c r="D1362" s="22" t="s">
        <v>108</v>
      </c>
      <c r="E1362" s="24" t="s">
        <v>24</v>
      </c>
      <c r="F1362" s="86">
        <v>17190749</v>
      </c>
      <c r="G1362" s="82">
        <v>43703</v>
      </c>
      <c r="H1362" s="130" t="s">
        <v>2412</v>
      </c>
      <c r="I1362" s="122" t="s">
        <v>2413</v>
      </c>
      <c r="J1362" s="98" t="s">
        <v>2414</v>
      </c>
      <c r="K1362" s="93">
        <v>980192</v>
      </c>
    </row>
    <row r="1363" spans="1:11" ht="45" x14ac:dyDescent="0.3">
      <c r="A1363" s="19" t="s">
        <v>2523</v>
      </c>
      <c r="B1363" s="29" t="s">
        <v>107</v>
      </c>
      <c r="C1363" s="18" t="s">
        <v>108</v>
      </c>
      <c r="D1363" s="22" t="s">
        <v>108</v>
      </c>
      <c r="E1363" s="24" t="s">
        <v>24</v>
      </c>
      <c r="F1363" s="66">
        <v>17190751</v>
      </c>
      <c r="G1363" s="82">
        <v>43703</v>
      </c>
      <c r="H1363" s="130" t="s">
        <v>2415</v>
      </c>
      <c r="I1363" s="122" t="s">
        <v>2213</v>
      </c>
      <c r="J1363" s="98" t="s">
        <v>2214</v>
      </c>
      <c r="K1363" s="93">
        <v>164854</v>
      </c>
    </row>
    <row r="1364" spans="1:11" ht="30" x14ac:dyDescent="0.3">
      <c r="A1364" s="19" t="s">
        <v>2523</v>
      </c>
      <c r="B1364" s="24" t="s">
        <v>13</v>
      </c>
      <c r="C1364" s="18" t="s">
        <v>108</v>
      </c>
      <c r="D1364" s="22" t="s">
        <v>108</v>
      </c>
      <c r="E1364" s="24" t="s">
        <v>24</v>
      </c>
      <c r="F1364" s="86">
        <v>17190752</v>
      </c>
      <c r="G1364" s="82">
        <v>43703</v>
      </c>
      <c r="H1364" s="130" t="s">
        <v>2416</v>
      </c>
      <c r="I1364" s="122" t="s">
        <v>2417</v>
      </c>
      <c r="J1364" s="98" t="s">
        <v>2418</v>
      </c>
      <c r="K1364" s="93">
        <v>470050</v>
      </c>
    </row>
    <row r="1365" spans="1:11" ht="30" x14ac:dyDescent="0.3">
      <c r="A1365" s="19" t="s">
        <v>2523</v>
      </c>
      <c r="B1365" s="29" t="s">
        <v>251</v>
      </c>
      <c r="C1365" s="46" t="s">
        <v>1353</v>
      </c>
      <c r="D1365" s="56">
        <v>43473</v>
      </c>
      <c r="E1365" s="24" t="s">
        <v>24</v>
      </c>
      <c r="F1365" s="66">
        <v>17190753</v>
      </c>
      <c r="G1365" s="82">
        <v>43703</v>
      </c>
      <c r="H1365" s="122" t="s">
        <v>2419</v>
      </c>
      <c r="I1365" s="23" t="s">
        <v>628</v>
      </c>
      <c r="J1365" s="113" t="s">
        <v>477</v>
      </c>
      <c r="K1365" s="93">
        <v>72198</v>
      </c>
    </row>
    <row r="1366" spans="1:11" ht="30" x14ac:dyDescent="0.3">
      <c r="A1366" s="19" t="s">
        <v>2523</v>
      </c>
      <c r="B1366" s="29" t="s">
        <v>251</v>
      </c>
      <c r="C1366" s="46" t="s">
        <v>1353</v>
      </c>
      <c r="D1366" s="56">
        <v>43473</v>
      </c>
      <c r="E1366" s="24" t="s">
        <v>24</v>
      </c>
      <c r="F1366" s="66">
        <v>17190754</v>
      </c>
      <c r="G1366" s="82">
        <v>43703</v>
      </c>
      <c r="H1366" s="122" t="s">
        <v>2420</v>
      </c>
      <c r="I1366" s="23" t="s">
        <v>628</v>
      </c>
      <c r="J1366" s="113" t="s">
        <v>477</v>
      </c>
      <c r="K1366" s="93">
        <v>72198</v>
      </c>
    </row>
    <row r="1367" spans="1:11" ht="30" x14ac:dyDescent="0.3">
      <c r="A1367" s="19" t="s">
        <v>2523</v>
      </c>
      <c r="B1367" s="29" t="s">
        <v>251</v>
      </c>
      <c r="C1367" s="46" t="s">
        <v>1353</v>
      </c>
      <c r="D1367" s="56">
        <v>43473</v>
      </c>
      <c r="E1367" s="24" t="s">
        <v>24</v>
      </c>
      <c r="F1367" s="81">
        <v>17190750</v>
      </c>
      <c r="G1367" s="82">
        <v>43703</v>
      </c>
      <c r="H1367" s="130" t="s">
        <v>2421</v>
      </c>
      <c r="I1367" s="23" t="s">
        <v>628</v>
      </c>
      <c r="J1367" s="113" t="s">
        <v>477</v>
      </c>
      <c r="K1367" s="95">
        <v>1260000</v>
      </c>
    </row>
    <row r="1368" spans="1:11" ht="30" x14ac:dyDescent="0.3">
      <c r="A1368" s="19" t="s">
        <v>2523</v>
      </c>
      <c r="B1368" s="24" t="s">
        <v>13</v>
      </c>
      <c r="C1368" s="18" t="s">
        <v>108</v>
      </c>
      <c r="D1368" s="22" t="s">
        <v>108</v>
      </c>
      <c r="E1368" s="24" t="s">
        <v>24</v>
      </c>
      <c r="F1368" s="81">
        <v>17190755</v>
      </c>
      <c r="G1368" s="82">
        <v>43704</v>
      </c>
      <c r="H1368" s="131" t="s">
        <v>2422</v>
      </c>
      <c r="I1368" s="122" t="s">
        <v>2423</v>
      </c>
      <c r="J1368" s="98" t="s">
        <v>2424</v>
      </c>
      <c r="K1368" s="93">
        <v>345100</v>
      </c>
    </row>
    <row r="1369" spans="1:11" ht="45" x14ac:dyDescent="0.3">
      <c r="A1369" s="19" t="s">
        <v>2523</v>
      </c>
      <c r="B1369" s="29" t="s">
        <v>251</v>
      </c>
      <c r="C1369" s="46" t="s">
        <v>1353</v>
      </c>
      <c r="D1369" s="56">
        <v>43473</v>
      </c>
      <c r="E1369" s="24" t="s">
        <v>24</v>
      </c>
      <c r="F1369" s="66">
        <v>17190756</v>
      </c>
      <c r="G1369" s="82">
        <v>43704</v>
      </c>
      <c r="H1369" s="122" t="s">
        <v>2425</v>
      </c>
      <c r="I1369" s="23" t="s">
        <v>628</v>
      </c>
      <c r="J1369" s="113" t="s">
        <v>477</v>
      </c>
      <c r="K1369" s="93">
        <v>1156856</v>
      </c>
    </row>
    <row r="1370" spans="1:11" ht="30" x14ac:dyDescent="0.3">
      <c r="A1370" s="19" t="s">
        <v>2523</v>
      </c>
      <c r="B1370" s="29" t="s">
        <v>251</v>
      </c>
      <c r="C1370" s="46" t="s">
        <v>1353</v>
      </c>
      <c r="D1370" s="56">
        <v>43473</v>
      </c>
      <c r="E1370" s="24" t="s">
        <v>24</v>
      </c>
      <c r="F1370" s="66">
        <v>17190757</v>
      </c>
      <c r="G1370" s="82">
        <v>43704</v>
      </c>
      <c r="H1370" s="122" t="s">
        <v>2426</v>
      </c>
      <c r="I1370" s="23" t="s">
        <v>628</v>
      </c>
      <c r="J1370" s="113" t="s">
        <v>477</v>
      </c>
      <c r="K1370" s="93">
        <v>251318</v>
      </c>
    </row>
    <row r="1371" spans="1:11" ht="30" x14ac:dyDescent="0.3">
      <c r="A1371" s="19" t="s">
        <v>2523</v>
      </c>
      <c r="B1371" s="29" t="s">
        <v>251</v>
      </c>
      <c r="C1371" s="46" t="s">
        <v>1353</v>
      </c>
      <c r="D1371" s="56">
        <v>43473</v>
      </c>
      <c r="E1371" s="24" t="s">
        <v>24</v>
      </c>
      <c r="F1371" s="66">
        <v>17190761</v>
      </c>
      <c r="G1371" s="82">
        <v>43704</v>
      </c>
      <c r="H1371" s="122" t="s">
        <v>2427</v>
      </c>
      <c r="I1371" s="23" t="s">
        <v>628</v>
      </c>
      <c r="J1371" s="113" t="s">
        <v>477</v>
      </c>
      <c r="K1371" s="93">
        <v>196318</v>
      </c>
    </row>
    <row r="1372" spans="1:11" ht="30" x14ac:dyDescent="0.3">
      <c r="A1372" s="19" t="s">
        <v>2523</v>
      </c>
      <c r="B1372" s="29" t="s">
        <v>251</v>
      </c>
      <c r="C1372" s="46" t="s">
        <v>1353</v>
      </c>
      <c r="D1372" s="56">
        <v>43473</v>
      </c>
      <c r="E1372" s="24" t="s">
        <v>24</v>
      </c>
      <c r="F1372" s="66">
        <v>17190762</v>
      </c>
      <c r="G1372" s="82">
        <v>43704</v>
      </c>
      <c r="H1372" s="122" t="s">
        <v>2428</v>
      </c>
      <c r="I1372" s="23" t="s">
        <v>628</v>
      </c>
      <c r="J1372" s="113" t="s">
        <v>477</v>
      </c>
      <c r="K1372" s="93">
        <v>98808</v>
      </c>
    </row>
    <row r="1373" spans="1:11" ht="45" x14ac:dyDescent="0.3">
      <c r="A1373" s="19" t="s">
        <v>2523</v>
      </c>
      <c r="B1373" s="29" t="s">
        <v>251</v>
      </c>
      <c r="C1373" s="46" t="s">
        <v>1353</v>
      </c>
      <c r="D1373" s="56">
        <v>43473</v>
      </c>
      <c r="E1373" s="24" t="s">
        <v>24</v>
      </c>
      <c r="F1373" s="66">
        <v>17190763</v>
      </c>
      <c r="G1373" s="82">
        <v>43704</v>
      </c>
      <c r="H1373" s="122" t="s">
        <v>2429</v>
      </c>
      <c r="I1373" s="23" t="s">
        <v>628</v>
      </c>
      <c r="J1373" s="113" t="s">
        <v>477</v>
      </c>
      <c r="K1373" s="93">
        <v>146318</v>
      </c>
    </row>
    <row r="1374" spans="1:11" ht="45" x14ac:dyDescent="0.3">
      <c r="A1374" s="19" t="s">
        <v>2523</v>
      </c>
      <c r="B1374" s="29" t="s">
        <v>251</v>
      </c>
      <c r="C1374" s="46" t="s">
        <v>1353</v>
      </c>
      <c r="D1374" s="56">
        <v>43473</v>
      </c>
      <c r="E1374" s="24" t="s">
        <v>24</v>
      </c>
      <c r="F1374" s="66">
        <v>17190764</v>
      </c>
      <c r="G1374" s="82">
        <v>43704</v>
      </c>
      <c r="H1374" s="122" t="s">
        <v>2430</v>
      </c>
      <c r="I1374" s="23" t="s">
        <v>628</v>
      </c>
      <c r="J1374" s="113" t="s">
        <v>477</v>
      </c>
      <c r="K1374" s="93">
        <v>135318</v>
      </c>
    </row>
    <row r="1375" spans="1:11" ht="45" x14ac:dyDescent="0.3">
      <c r="A1375" s="19" t="s">
        <v>2523</v>
      </c>
      <c r="B1375" s="29" t="s">
        <v>251</v>
      </c>
      <c r="C1375" s="46" t="s">
        <v>1353</v>
      </c>
      <c r="D1375" s="56">
        <v>43473</v>
      </c>
      <c r="E1375" s="24" t="s">
        <v>24</v>
      </c>
      <c r="F1375" s="66">
        <v>17190765</v>
      </c>
      <c r="G1375" s="82">
        <v>43704</v>
      </c>
      <c r="H1375" s="122" t="s">
        <v>2431</v>
      </c>
      <c r="I1375" s="23" t="s">
        <v>628</v>
      </c>
      <c r="J1375" s="113" t="s">
        <v>477</v>
      </c>
      <c r="K1375" s="93">
        <v>135318</v>
      </c>
    </row>
    <row r="1376" spans="1:11" ht="45" x14ac:dyDescent="0.3">
      <c r="A1376" s="19" t="s">
        <v>2523</v>
      </c>
      <c r="B1376" s="29" t="s">
        <v>251</v>
      </c>
      <c r="C1376" s="46" t="s">
        <v>1353</v>
      </c>
      <c r="D1376" s="56">
        <v>43473</v>
      </c>
      <c r="E1376" s="24" t="s">
        <v>24</v>
      </c>
      <c r="F1376" s="66">
        <v>17190766</v>
      </c>
      <c r="G1376" s="82">
        <v>43704</v>
      </c>
      <c r="H1376" s="122" t="s">
        <v>2432</v>
      </c>
      <c r="I1376" s="23" t="s">
        <v>628</v>
      </c>
      <c r="J1376" s="113" t="s">
        <v>477</v>
      </c>
      <c r="K1376" s="93">
        <v>135318</v>
      </c>
    </row>
    <row r="1377" spans="1:11" ht="30" x14ac:dyDescent="0.3">
      <c r="A1377" s="19" t="s">
        <v>2523</v>
      </c>
      <c r="B1377" s="29" t="s">
        <v>107</v>
      </c>
      <c r="C1377" s="18" t="s">
        <v>108</v>
      </c>
      <c r="D1377" s="22" t="s">
        <v>108</v>
      </c>
      <c r="E1377" s="19" t="s">
        <v>25</v>
      </c>
      <c r="F1377" s="81">
        <v>17190217</v>
      </c>
      <c r="G1377" s="82">
        <v>43704</v>
      </c>
      <c r="H1377" s="130" t="s">
        <v>2433</v>
      </c>
      <c r="I1377" s="122" t="s">
        <v>2434</v>
      </c>
      <c r="J1377" s="98" t="s">
        <v>2435</v>
      </c>
      <c r="K1377" s="93">
        <v>14113520</v>
      </c>
    </row>
    <row r="1378" spans="1:11" ht="30" x14ac:dyDescent="0.3">
      <c r="A1378" s="19" t="s">
        <v>2523</v>
      </c>
      <c r="B1378" s="29" t="s">
        <v>251</v>
      </c>
      <c r="C1378" s="46" t="s">
        <v>1353</v>
      </c>
      <c r="D1378" s="56">
        <v>43473</v>
      </c>
      <c r="E1378" s="24" t="s">
        <v>24</v>
      </c>
      <c r="F1378" s="66">
        <v>17190767</v>
      </c>
      <c r="G1378" s="82">
        <v>43704</v>
      </c>
      <c r="H1378" s="122" t="s">
        <v>2436</v>
      </c>
      <c r="I1378" s="23" t="s">
        <v>628</v>
      </c>
      <c r="J1378" s="113" t="s">
        <v>477</v>
      </c>
      <c r="K1378" s="93">
        <v>236518</v>
      </c>
    </row>
    <row r="1379" spans="1:11" ht="45" x14ac:dyDescent="0.3">
      <c r="A1379" s="19" t="s">
        <v>2523</v>
      </c>
      <c r="B1379" s="29" t="s">
        <v>107</v>
      </c>
      <c r="C1379" s="18" t="s">
        <v>108</v>
      </c>
      <c r="D1379" s="22" t="s">
        <v>108</v>
      </c>
      <c r="E1379" s="24" t="s">
        <v>24</v>
      </c>
      <c r="F1379" s="64">
        <v>17190759</v>
      </c>
      <c r="G1379" s="82">
        <v>43704</v>
      </c>
      <c r="H1379" s="122" t="s">
        <v>2437</v>
      </c>
      <c r="I1379" s="122" t="s">
        <v>2213</v>
      </c>
      <c r="J1379" s="102" t="s">
        <v>2214</v>
      </c>
      <c r="K1379" s="93">
        <v>176820</v>
      </c>
    </row>
    <row r="1380" spans="1:11" ht="30" x14ac:dyDescent="0.3">
      <c r="A1380" s="19" t="s">
        <v>2523</v>
      </c>
      <c r="B1380" s="29" t="s">
        <v>133</v>
      </c>
      <c r="C1380" s="66" t="s">
        <v>2438</v>
      </c>
      <c r="D1380" s="65">
        <v>43577</v>
      </c>
      <c r="E1380" s="24" t="s">
        <v>24</v>
      </c>
      <c r="F1380" s="66">
        <v>17190760</v>
      </c>
      <c r="G1380" s="82">
        <v>43705</v>
      </c>
      <c r="H1380" s="130" t="s">
        <v>2439</v>
      </c>
      <c r="I1380" s="122" t="s">
        <v>2440</v>
      </c>
      <c r="J1380" s="98" t="s">
        <v>2441</v>
      </c>
      <c r="K1380" s="93">
        <v>17500000</v>
      </c>
    </row>
    <row r="1381" spans="1:11" ht="30" x14ac:dyDescent="0.3">
      <c r="A1381" s="19" t="s">
        <v>2523</v>
      </c>
      <c r="B1381" s="29" t="s">
        <v>133</v>
      </c>
      <c r="C1381" s="66" t="s">
        <v>2442</v>
      </c>
      <c r="D1381" s="65">
        <v>43700</v>
      </c>
      <c r="E1381" s="24" t="s">
        <v>24</v>
      </c>
      <c r="F1381" s="86">
        <v>17190768</v>
      </c>
      <c r="G1381" s="82">
        <v>43705</v>
      </c>
      <c r="H1381" s="130" t="s">
        <v>2443</v>
      </c>
      <c r="I1381" s="122" t="s">
        <v>2266</v>
      </c>
      <c r="J1381" s="98" t="s">
        <v>1836</v>
      </c>
      <c r="K1381" s="93">
        <v>2200000</v>
      </c>
    </row>
    <row r="1382" spans="1:11" ht="30" x14ac:dyDescent="0.3">
      <c r="A1382" s="19" t="s">
        <v>2523</v>
      </c>
      <c r="B1382" s="29" t="s">
        <v>107</v>
      </c>
      <c r="C1382" s="18" t="s">
        <v>108</v>
      </c>
      <c r="D1382" s="22" t="s">
        <v>108</v>
      </c>
      <c r="E1382" s="24" t="s">
        <v>24</v>
      </c>
      <c r="F1382" s="64">
        <v>17190782</v>
      </c>
      <c r="G1382" s="82">
        <v>43705</v>
      </c>
      <c r="H1382" s="122" t="s">
        <v>2444</v>
      </c>
      <c r="I1382" s="122" t="s">
        <v>2445</v>
      </c>
      <c r="J1382" s="102" t="s">
        <v>2446</v>
      </c>
      <c r="K1382" s="93">
        <v>1929528</v>
      </c>
    </row>
    <row r="1383" spans="1:11" ht="30" x14ac:dyDescent="0.3">
      <c r="A1383" s="19" t="s">
        <v>2523</v>
      </c>
      <c r="B1383" s="29" t="s">
        <v>251</v>
      </c>
      <c r="C1383" s="46" t="s">
        <v>1353</v>
      </c>
      <c r="D1383" s="56">
        <v>43473</v>
      </c>
      <c r="E1383" s="24" t="s">
        <v>24</v>
      </c>
      <c r="F1383" s="66">
        <v>17190769</v>
      </c>
      <c r="G1383" s="82">
        <v>43705</v>
      </c>
      <c r="H1383" s="122" t="s">
        <v>2447</v>
      </c>
      <c r="I1383" s="23" t="s">
        <v>628</v>
      </c>
      <c r="J1383" s="113" t="s">
        <v>477</v>
      </c>
      <c r="K1383" s="93">
        <v>384928</v>
      </c>
    </row>
    <row r="1384" spans="1:11" ht="30" x14ac:dyDescent="0.3">
      <c r="A1384" s="19" t="s">
        <v>2523</v>
      </c>
      <c r="B1384" s="29" t="s">
        <v>251</v>
      </c>
      <c r="C1384" s="46" t="s">
        <v>1353</v>
      </c>
      <c r="D1384" s="56">
        <v>43473</v>
      </c>
      <c r="E1384" s="24" t="s">
        <v>24</v>
      </c>
      <c r="F1384" s="66">
        <v>17190770</v>
      </c>
      <c r="G1384" s="82">
        <v>43705</v>
      </c>
      <c r="H1384" s="122" t="s">
        <v>2448</v>
      </c>
      <c r="I1384" s="23" t="s">
        <v>628</v>
      </c>
      <c r="J1384" s="113" t="s">
        <v>477</v>
      </c>
      <c r="K1384" s="93">
        <v>162818</v>
      </c>
    </row>
    <row r="1385" spans="1:11" ht="30" x14ac:dyDescent="0.3">
      <c r="A1385" s="19" t="s">
        <v>2523</v>
      </c>
      <c r="B1385" s="29" t="s">
        <v>251</v>
      </c>
      <c r="C1385" s="46" t="s">
        <v>1353</v>
      </c>
      <c r="D1385" s="56">
        <v>43473</v>
      </c>
      <c r="E1385" s="24" t="s">
        <v>24</v>
      </c>
      <c r="F1385" s="66">
        <v>17190771</v>
      </c>
      <c r="G1385" s="82">
        <v>43705</v>
      </c>
      <c r="H1385" s="122" t="s">
        <v>2449</v>
      </c>
      <c r="I1385" s="23" t="s">
        <v>628</v>
      </c>
      <c r="J1385" s="113" t="s">
        <v>477</v>
      </c>
      <c r="K1385" s="93">
        <v>162818</v>
      </c>
    </row>
    <row r="1386" spans="1:11" ht="30" x14ac:dyDescent="0.3">
      <c r="A1386" s="19" t="s">
        <v>2523</v>
      </c>
      <c r="B1386" s="29" t="s">
        <v>251</v>
      </c>
      <c r="C1386" s="46" t="s">
        <v>1353</v>
      </c>
      <c r="D1386" s="56">
        <v>43473</v>
      </c>
      <c r="E1386" s="24" t="s">
        <v>24</v>
      </c>
      <c r="F1386" s="66">
        <v>17190772</v>
      </c>
      <c r="G1386" s="82">
        <v>43705</v>
      </c>
      <c r="H1386" s="122" t="s">
        <v>2450</v>
      </c>
      <c r="I1386" s="23" t="s">
        <v>628</v>
      </c>
      <c r="J1386" s="113" t="s">
        <v>477</v>
      </c>
      <c r="K1386" s="93">
        <v>217348</v>
      </c>
    </row>
    <row r="1387" spans="1:11" ht="45" x14ac:dyDescent="0.3">
      <c r="A1387" s="19" t="s">
        <v>2523</v>
      </c>
      <c r="B1387" s="29" t="s">
        <v>138</v>
      </c>
      <c r="C1387" s="18" t="s">
        <v>108</v>
      </c>
      <c r="D1387" s="22" t="s">
        <v>108</v>
      </c>
      <c r="E1387" s="24" t="s">
        <v>24</v>
      </c>
      <c r="F1387" s="81">
        <v>17190773</v>
      </c>
      <c r="G1387" s="82">
        <v>43705</v>
      </c>
      <c r="H1387" s="130" t="s">
        <v>2451</v>
      </c>
      <c r="I1387" s="122" t="s">
        <v>2266</v>
      </c>
      <c r="J1387" s="98" t="s">
        <v>1836</v>
      </c>
      <c r="K1387" s="93">
        <v>156000</v>
      </c>
    </row>
    <row r="1388" spans="1:11" ht="45" x14ac:dyDescent="0.3">
      <c r="A1388" s="19" t="s">
        <v>2523</v>
      </c>
      <c r="B1388" s="29" t="s">
        <v>138</v>
      </c>
      <c r="C1388" s="18" t="s">
        <v>108</v>
      </c>
      <c r="D1388" s="22" t="s">
        <v>108</v>
      </c>
      <c r="E1388" s="24" t="s">
        <v>24</v>
      </c>
      <c r="F1388" s="81">
        <v>17190774</v>
      </c>
      <c r="G1388" s="82">
        <v>43705</v>
      </c>
      <c r="H1388" s="130" t="s">
        <v>2452</v>
      </c>
      <c r="I1388" s="122" t="s">
        <v>2266</v>
      </c>
      <c r="J1388" s="98" t="s">
        <v>1836</v>
      </c>
      <c r="K1388" s="93">
        <v>180000</v>
      </c>
    </row>
    <row r="1389" spans="1:11" ht="45" x14ac:dyDescent="0.3">
      <c r="A1389" s="19" t="s">
        <v>2523</v>
      </c>
      <c r="B1389" s="29" t="s">
        <v>138</v>
      </c>
      <c r="C1389" s="18" t="s">
        <v>108</v>
      </c>
      <c r="D1389" s="22" t="s">
        <v>108</v>
      </c>
      <c r="E1389" s="24" t="s">
        <v>24</v>
      </c>
      <c r="F1389" s="81">
        <v>17190775</v>
      </c>
      <c r="G1389" s="82">
        <v>43705</v>
      </c>
      <c r="H1389" s="130" t="s">
        <v>2453</v>
      </c>
      <c r="I1389" s="122" t="s">
        <v>2266</v>
      </c>
      <c r="J1389" s="98" t="s">
        <v>1836</v>
      </c>
      <c r="K1389" s="93">
        <v>180000</v>
      </c>
    </row>
    <row r="1390" spans="1:11" ht="30" x14ac:dyDescent="0.3">
      <c r="A1390" s="19" t="s">
        <v>2523</v>
      </c>
      <c r="B1390" s="29" t="s">
        <v>251</v>
      </c>
      <c r="C1390" s="46" t="s">
        <v>1353</v>
      </c>
      <c r="D1390" s="56">
        <v>43473</v>
      </c>
      <c r="E1390" s="24" t="s">
        <v>24</v>
      </c>
      <c r="F1390" s="66">
        <v>17190776</v>
      </c>
      <c r="G1390" s="82">
        <v>43705</v>
      </c>
      <c r="H1390" s="122" t="s">
        <v>2454</v>
      </c>
      <c r="I1390" s="23" t="s">
        <v>628</v>
      </c>
      <c r="J1390" s="113" t="s">
        <v>477</v>
      </c>
      <c r="K1390" s="93">
        <v>196318</v>
      </c>
    </row>
    <row r="1391" spans="1:11" ht="45" x14ac:dyDescent="0.3">
      <c r="A1391" s="19" t="s">
        <v>2523</v>
      </c>
      <c r="B1391" s="29" t="s">
        <v>251</v>
      </c>
      <c r="C1391" s="46" t="s">
        <v>1353</v>
      </c>
      <c r="D1391" s="56">
        <v>43473</v>
      </c>
      <c r="E1391" s="24" t="s">
        <v>24</v>
      </c>
      <c r="F1391" s="66">
        <v>17190777</v>
      </c>
      <c r="G1391" s="82">
        <v>43705</v>
      </c>
      <c r="H1391" s="122" t="s">
        <v>2455</v>
      </c>
      <c r="I1391" s="23" t="s">
        <v>628</v>
      </c>
      <c r="J1391" s="113" t="s">
        <v>477</v>
      </c>
      <c r="K1391" s="93">
        <v>95978</v>
      </c>
    </row>
    <row r="1392" spans="1:11" ht="30" x14ac:dyDescent="0.3">
      <c r="A1392" s="19" t="s">
        <v>2523</v>
      </c>
      <c r="B1392" s="29" t="s">
        <v>251</v>
      </c>
      <c r="C1392" s="46" t="s">
        <v>1353</v>
      </c>
      <c r="D1392" s="56">
        <v>43473</v>
      </c>
      <c r="E1392" s="24" t="s">
        <v>24</v>
      </c>
      <c r="F1392" s="66">
        <v>17190778</v>
      </c>
      <c r="G1392" s="82">
        <v>43705</v>
      </c>
      <c r="H1392" s="122" t="s">
        <v>2456</v>
      </c>
      <c r="I1392" s="23" t="s">
        <v>628</v>
      </c>
      <c r="J1392" s="113" t="s">
        <v>477</v>
      </c>
      <c r="K1392" s="93">
        <v>217348</v>
      </c>
    </row>
    <row r="1393" spans="1:11" ht="30" x14ac:dyDescent="0.3">
      <c r="A1393" s="19" t="s">
        <v>2523</v>
      </c>
      <c r="B1393" s="29" t="s">
        <v>251</v>
      </c>
      <c r="C1393" s="46" t="s">
        <v>1353</v>
      </c>
      <c r="D1393" s="56">
        <v>43473</v>
      </c>
      <c r="E1393" s="24" t="s">
        <v>24</v>
      </c>
      <c r="F1393" s="66">
        <v>17190779</v>
      </c>
      <c r="G1393" s="82">
        <v>43705</v>
      </c>
      <c r="H1393" s="122" t="s">
        <v>2457</v>
      </c>
      <c r="I1393" s="23" t="s">
        <v>628</v>
      </c>
      <c r="J1393" s="113" t="s">
        <v>477</v>
      </c>
      <c r="K1393" s="93">
        <v>199848</v>
      </c>
    </row>
    <row r="1394" spans="1:11" ht="30" x14ac:dyDescent="0.3">
      <c r="A1394" s="19" t="s">
        <v>2523</v>
      </c>
      <c r="B1394" s="29" t="s">
        <v>251</v>
      </c>
      <c r="C1394" s="46" t="s">
        <v>1353</v>
      </c>
      <c r="D1394" s="56">
        <v>43473</v>
      </c>
      <c r="E1394" s="24" t="s">
        <v>24</v>
      </c>
      <c r="F1394" s="66">
        <v>17190780</v>
      </c>
      <c r="G1394" s="82">
        <v>43705</v>
      </c>
      <c r="H1394" s="122" t="s">
        <v>2458</v>
      </c>
      <c r="I1394" s="23" t="s">
        <v>628</v>
      </c>
      <c r="J1394" s="113" t="s">
        <v>477</v>
      </c>
      <c r="K1394" s="93">
        <v>70960</v>
      </c>
    </row>
    <row r="1395" spans="1:11" ht="30" x14ac:dyDescent="0.3">
      <c r="A1395" s="19" t="s">
        <v>2523</v>
      </c>
      <c r="B1395" s="29" t="s">
        <v>251</v>
      </c>
      <c r="C1395" s="46" t="s">
        <v>1353</v>
      </c>
      <c r="D1395" s="56">
        <v>43473</v>
      </c>
      <c r="E1395" s="24" t="s">
        <v>24</v>
      </c>
      <c r="F1395" s="66">
        <v>17190781</v>
      </c>
      <c r="G1395" s="82">
        <v>43705</v>
      </c>
      <c r="H1395" s="122" t="s">
        <v>2459</v>
      </c>
      <c r="I1395" s="23" t="s">
        <v>628</v>
      </c>
      <c r="J1395" s="113" t="s">
        <v>477</v>
      </c>
      <c r="K1395" s="93">
        <v>666918</v>
      </c>
    </row>
    <row r="1396" spans="1:11" ht="30" x14ac:dyDescent="0.3">
      <c r="A1396" s="19" t="s">
        <v>2523</v>
      </c>
      <c r="B1396" s="29" t="s">
        <v>251</v>
      </c>
      <c r="C1396" s="46" t="s">
        <v>1353</v>
      </c>
      <c r="D1396" s="56">
        <v>43473</v>
      </c>
      <c r="E1396" s="24" t="s">
        <v>24</v>
      </c>
      <c r="F1396" s="66">
        <v>17190783</v>
      </c>
      <c r="G1396" s="82">
        <v>43705</v>
      </c>
      <c r="H1396" s="122" t="s">
        <v>2460</v>
      </c>
      <c r="I1396" s="23" t="s">
        <v>628</v>
      </c>
      <c r="J1396" s="113" t="s">
        <v>477</v>
      </c>
      <c r="K1396" s="93">
        <v>666918</v>
      </c>
    </row>
    <row r="1397" spans="1:11" ht="30" x14ac:dyDescent="0.3">
      <c r="A1397" s="19" t="s">
        <v>2523</v>
      </c>
      <c r="B1397" s="29" t="s">
        <v>251</v>
      </c>
      <c r="C1397" s="46" t="s">
        <v>1353</v>
      </c>
      <c r="D1397" s="56">
        <v>43473</v>
      </c>
      <c r="E1397" s="24" t="s">
        <v>24</v>
      </c>
      <c r="F1397" s="66">
        <v>17190784</v>
      </c>
      <c r="G1397" s="82">
        <v>43705</v>
      </c>
      <c r="H1397" s="122" t="s">
        <v>2461</v>
      </c>
      <c r="I1397" s="23" t="s">
        <v>628</v>
      </c>
      <c r="J1397" s="113" t="s">
        <v>477</v>
      </c>
      <c r="K1397" s="93">
        <v>54030</v>
      </c>
    </row>
    <row r="1398" spans="1:11" ht="30" x14ac:dyDescent="0.3">
      <c r="A1398" s="19" t="s">
        <v>2523</v>
      </c>
      <c r="B1398" s="29" t="s">
        <v>251</v>
      </c>
      <c r="C1398" s="46" t="s">
        <v>1353</v>
      </c>
      <c r="D1398" s="56">
        <v>43473</v>
      </c>
      <c r="E1398" s="24" t="s">
        <v>24</v>
      </c>
      <c r="F1398" s="66">
        <v>17190785</v>
      </c>
      <c r="G1398" s="82">
        <v>43705</v>
      </c>
      <c r="H1398" s="122" t="s">
        <v>2462</v>
      </c>
      <c r="I1398" s="23" t="s">
        <v>628</v>
      </c>
      <c r="J1398" s="113" t="s">
        <v>477</v>
      </c>
      <c r="K1398" s="93">
        <v>54030</v>
      </c>
    </row>
    <row r="1399" spans="1:11" ht="30" x14ac:dyDescent="0.3">
      <c r="A1399" s="19" t="s">
        <v>2523</v>
      </c>
      <c r="B1399" s="29" t="s">
        <v>251</v>
      </c>
      <c r="C1399" s="46" t="s">
        <v>1353</v>
      </c>
      <c r="D1399" s="56">
        <v>43473</v>
      </c>
      <c r="E1399" s="24" t="s">
        <v>24</v>
      </c>
      <c r="F1399" s="66">
        <v>17190786</v>
      </c>
      <c r="G1399" s="82">
        <v>43706</v>
      </c>
      <c r="H1399" s="122" t="s">
        <v>2463</v>
      </c>
      <c r="I1399" s="23" t="s">
        <v>628</v>
      </c>
      <c r="J1399" s="113" t="s">
        <v>477</v>
      </c>
      <c r="K1399" s="93">
        <v>160134</v>
      </c>
    </row>
    <row r="1400" spans="1:11" ht="30" x14ac:dyDescent="0.3">
      <c r="A1400" s="19" t="s">
        <v>2523</v>
      </c>
      <c r="B1400" s="29" t="s">
        <v>251</v>
      </c>
      <c r="C1400" s="46" t="s">
        <v>1353</v>
      </c>
      <c r="D1400" s="56">
        <v>43473</v>
      </c>
      <c r="E1400" s="24" t="s">
        <v>24</v>
      </c>
      <c r="F1400" s="66">
        <v>17190787</v>
      </c>
      <c r="G1400" s="82">
        <v>43706</v>
      </c>
      <c r="H1400" s="132" t="s">
        <v>2464</v>
      </c>
      <c r="I1400" s="23" t="s">
        <v>628</v>
      </c>
      <c r="J1400" s="113" t="s">
        <v>477</v>
      </c>
      <c r="K1400" s="93">
        <v>19649</v>
      </c>
    </row>
    <row r="1401" spans="1:11" ht="45" x14ac:dyDescent="0.3">
      <c r="A1401" s="19" t="s">
        <v>2523</v>
      </c>
      <c r="B1401" s="29" t="s">
        <v>138</v>
      </c>
      <c r="C1401" s="18" t="s">
        <v>108</v>
      </c>
      <c r="D1401" s="22" t="s">
        <v>108</v>
      </c>
      <c r="E1401" s="24" t="s">
        <v>24</v>
      </c>
      <c r="F1401" s="81">
        <v>17190788</v>
      </c>
      <c r="G1401" s="82">
        <v>43706</v>
      </c>
      <c r="H1401" s="130" t="s">
        <v>2465</v>
      </c>
      <c r="I1401" s="122" t="s">
        <v>2466</v>
      </c>
      <c r="J1401" s="98" t="s">
        <v>2467</v>
      </c>
      <c r="K1401" s="93">
        <v>160000</v>
      </c>
    </row>
    <row r="1402" spans="1:11" ht="45" x14ac:dyDescent="0.3">
      <c r="A1402" s="19" t="s">
        <v>2523</v>
      </c>
      <c r="B1402" s="29" t="s">
        <v>138</v>
      </c>
      <c r="C1402" s="18" t="s">
        <v>108</v>
      </c>
      <c r="D1402" s="22" t="s">
        <v>108</v>
      </c>
      <c r="E1402" s="24" t="s">
        <v>24</v>
      </c>
      <c r="F1402" s="81">
        <v>17190789</v>
      </c>
      <c r="G1402" s="82">
        <v>43706</v>
      </c>
      <c r="H1402" s="130" t="s">
        <v>2468</v>
      </c>
      <c r="I1402" s="122" t="s">
        <v>2266</v>
      </c>
      <c r="J1402" s="98" t="s">
        <v>1836</v>
      </c>
      <c r="K1402" s="93">
        <v>180000</v>
      </c>
    </row>
    <row r="1403" spans="1:11" ht="45" x14ac:dyDescent="0.3">
      <c r="A1403" s="19" t="s">
        <v>2523</v>
      </c>
      <c r="B1403" s="29" t="s">
        <v>107</v>
      </c>
      <c r="C1403" s="18" t="s">
        <v>108</v>
      </c>
      <c r="D1403" s="22" t="s">
        <v>108</v>
      </c>
      <c r="E1403" s="24" t="s">
        <v>24</v>
      </c>
      <c r="F1403" s="83">
        <v>17190790</v>
      </c>
      <c r="G1403" s="82">
        <v>43706</v>
      </c>
      <c r="H1403" s="131" t="s">
        <v>2469</v>
      </c>
      <c r="I1403" s="51" t="s">
        <v>2470</v>
      </c>
      <c r="J1403" s="54" t="s">
        <v>2471</v>
      </c>
      <c r="K1403" s="94">
        <v>352716</v>
      </c>
    </row>
    <row r="1404" spans="1:11" ht="30" x14ac:dyDescent="0.3">
      <c r="A1404" s="19" t="s">
        <v>2523</v>
      </c>
      <c r="B1404" s="29" t="s">
        <v>107</v>
      </c>
      <c r="C1404" s="18" t="s">
        <v>108</v>
      </c>
      <c r="D1404" s="22" t="s">
        <v>108</v>
      </c>
      <c r="E1404" s="19" t="s">
        <v>25</v>
      </c>
      <c r="F1404" s="81">
        <v>17190218</v>
      </c>
      <c r="G1404" s="82">
        <v>43706</v>
      </c>
      <c r="H1404" s="130" t="s">
        <v>2472</v>
      </c>
      <c r="I1404" s="122" t="s">
        <v>2323</v>
      </c>
      <c r="J1404" s="98" t="s">
        <v>2324</v>
      </c>
      <c r="K1404" s="93">
        <v>404438</v>
      </c>
    </row>
    <row r="1405" spans="1:11" x14ac:dyDescent="0.3">
      <c r="A1405" s="19" t="s">
        <v>2523</v>
      </c>
      <c r="B1405" s="29" t="s">
        <v>107</v>
      </c>
      <c r="C1405" s="18" t="s">
        <v>108</v>
      </c>
      <c r="D1405" s="22" t="s">
        <v>108</v>
      </c>
      <c r="E1405" s="19" t="s">
        <v>25</v>
      </c>
      <c r="F1405" s="81">
        <v>17190219</v>
      </c>
      <c r="G1405" s="82">
        <v>43706</v>
      </c>
      <c r="H1405" s="130" t="s">
        <v>2473</v>
      </c>
      <c r="I1405" s="122" t="s">
        <v>2343</v>
      </c>
      <c r="J1405" s="98" t="s">
        <v>422</v>
      </c>
      <c r="K1405" s="93">
        <v>55216</v>
      </c>
    </row>
    <row r="1406" spans="1:11" ht="60" x14ac:dyDescent="0.3">
      <c r="A1406" s="19" t="s">
        <v>2523</v>
      </c>
      <c r="B1406" s="29" t="s">
        <v>107</v>
      </c>
      <c r="C1406" s="18" t="s">
        <v>108</v>
      </c>
      <c r="D1406" s="22" t="s">
        <v>108</v>
      </c>
      <c r="E1406" s="19" t="s">
        <v>25</v>
      </c>
      <c r="F1406" s="66">
        <v>17190220</v>
      </c>
      <c r="G1406" s="82">
        <v>43706</v>
      </c>
      <c r="H1406" s="130" t="s">
        <v>2474</v>
      </c>
      <c r="I1406" s="122" t="s">
        <v>2331</v>
      </c>
      <c r="J1406" s="98" t="s">
        <v>302</v>
      </c>
      <c r="K1406" s="93">
        <v>1247750</v>
      </c>
    </row>
    <row r="1407" spans="1:11" ht="60" x14ac:dyDescent="0.3">
      <c r="A1407" s="19" t="s">
        <v>2523</v>
      </c>
      <c r="B1407" s="29" t="s">
        <v>107</v>
      </c>
      <c r="C1407" s="18" t="s">
        <v>108</v>
      </c>
      <c r="D1407" s="22" t="s">
        <v>108</v>
      </c>
      <c r="E1407" s="19" t="s">
        <v>25</v>
      </c>
      <c r="F1407" s="66">
        <v>17190221</v>
      </c>
      <c r="G1407" s="82">
        <v>43706</v>
      </c>
      <c r="H1407" s="130" t="s">
        <v>2475</v>
      </c>
      <c r="I1407" s="122" t="s">
        <v>866</v>
      </c>
      <c r="J1407" s="98" t="s">
        <v>431</v>
      </c>
      <c r="K1407" s="93">
        <v>696187</v>
      </c>
    </row>
    <row r="1408" spans="1:11" ht="30" x14ac:dyDescent="0.3">
      <c r="A1408" s="19" t="s">
        <v>2523</v>
      </c>
      <c r="B1408" s="29" t="s">
        <v>107</v>
      </c>
      <c r="C1408" s="18" t="s">
        <v>108</v>
      </c>
      <c r="D1408" s="22" t="s">
        <v>108</v>
      </c>
      <c r="E1408" s="19" t="s">
        <v>25</v>
      </c>
      <c r="F1408" s="66">
        <v>17190222</v>
      </c>
      <c r="G1408" s="82">
        <v>43706</v>
      </c>
      <c r="H1408" s="130" t="s">
        <v>2476</v>
      </c>
      <c r="I1408" s="122" t="s">
        <v>2343</v>
      </c>
      <c r="J1408" s="98" t="s">
        <v>422</v>
      </c>
      <c r="K1408" s="93">
        <v>75302</v>
      </c>
    </row>
    <row r="1409" spans="1:11" x14ac:dyDescent="0.3">
      <c r="A1409" s="19" t="s">
        <v>2523</v>
      </c>
      <c r="B1409" s="29" t="s">
        <v>107</v>
      </c>
      <c r="C1409" s="18" t="s">
        <v>108</v>
      </c>
      <c r="D1409" s="22" t="s">
        <v>108</v>
      </c>
      <c r="E1409" s="19" t="s">
        <v>25</v>
      </c>
      <c r="F1409" s="81">
        <v>17190223</v>
      </c>
      <c r="G1409" s="82">
        <v>43706</v>
      </c>
      <c r="H1409" s="130" t="s">
        <v>2477</v>
      </c>
      <c r="I1409" s="122" t="s">
        <v>2478</v>
      </c>
      <c r="J1409" s="98" t="s">
        <v>1854</v>
      </c>
      <c r="K1409" s="93">
        <v>65450</v>
      </c>
    </row>
    <row r="1410" spans="1:11" ht="30" x14ac:dyDescent="0.3">
      <c r="A1410" s="19" t="s">
        <v>2523</v>
      </c>
      <c r="B1410" s="29" t="s">
        <v>107</v>
      </c>
      <c r="C1410" s="18" t="s">
        <v>108</v>
      </c>
      <c r="D1410" s="22" t="s">
        <v>108</v>
      </c>
      <c r="E1410" s="19" t="s">
        <v>25</v>
      </c>
      <c r="F1410" s="81">
        <v>17190224</v>
      </c>
      <c r="G1410" s="82">
        <v>43706</v>
      </c>
      <c r="H1410" s="130" t="s">
        <v>2479</v>
      </c>
      <c r="I1410" s="122" t="s">
        <v>2331</v>
      </c>
      <c r="J1410" s="98" t="s">
        <v>302</v>
      </c>
      <c r="K1410" s="93">
        <v>1555818</v>
      </c>
    </row>
    <row r="1411" spans="1:11" x14ac:dyDescent="0.3">
      <c r="A1411" s="19" t="s">
        <v>2523</v>
      </c>
      <c r="B1411" s="29" t="s">
        <v>107</v>
      </c>
      <c r="C1411" s="18" t="s">
        <v>108</v>
      </c>
      <c r="D1411" s="22" t="s">
        <v>108</v>
      </c>
      <c r="E1411" s="19" t="s">
        <v>25</v>
      </c>
      <c r="F1411" s="66">
        <v>17190225</v>
      </c>
      <c r="G1411" s="82">
        <v>43706</v>
      </c>
      <c r="H1411" s="130" t="s">
        <v>2480</v>
      </c>
      <c r="I1411" s="122" t="s">
        <v>2327</v>
      </c>
      <c r="J1411" s="98" t="s">
        <v>2328</v>
      </c>
      <c r="K1411" s="93">
        <v>43448</v>
      </c>
    </row>
    <row r="1412" spans="1:11" ht="30" x14ac:dyDescent="0.3">
      <c r="A1412" s="19" t="s">
        <v>2523</v>
      </c>
      <c r="B1412" s="29" t="s">
        <v>133</v>
      </c>
      <c r="C1412" s="66" t="s">
        <v>2481</v>
      </c>
      <c r="D1412" s="65">
        <v>43567</v>
      </c>
      <c r="E1412" s="24" t="s">
        <v>24</v>
      </c>
      <c r="F1412" s="81">
        <v>17190791</v>
      </c>
      <c r="G1412" s="82">
        <v>43706</v>
      </c>
      <c r="H1412" s="130" t="s">
        <v>2482</v>
      </c>
      <c r="I1412" s="122" t="s">
        <v>2483</v>
      </c>
      <c r="J1412" s="98" t="s">
        <v>2484</v>
      </c>
      <c r="K1412" s="93">
        <v>5812580</v>
      </c>
    </row>
    <row r="1413" spans="1:11" ht="180" x14ac:dyDescent="0.3">
      <c r="A1413" s="19" t="s">
        <v>2523</v>
      </c>
      <c r="B1413" s="29" t="s">
        <v>133</v>
      </c>
      <c r="C1413" s="66" t="s">
        <v>2481</v>
      </c>
      <c r="D1413" s="65">
        <v>43567</v>
      </c>
      <c r="E1413" s="24" t="s">
        <v>24</v>
      </c>
      <c r="F1413" s="81">
        <v>17190793</v>
      </c>
      <c r="G1413" s="82">
        <v>43706</v>
      </c>
      <c r="H1413" s="130" t="s">
        <v>2485</v>
      </c>
      <c r="I1413" s="122" t="s">
        <v>2483</v>
      </c>
      <c r="J1413" s="98" t="s">
        <v>2484</v>
      </c>
      <c r="K1413" s="93">
        <v>35244833</v>
      </c>
    </row>
    <row r="1414" spans="1:11" x14ac:dyDescent="0.3">
      <c r="A1414" s="19" t="s">
        <v>2523</v>
      </c>
      <c r="B1414" s="29" t="s">
        <v>107</v>
      </c>
      <c r="C1414" s="18" t="s">
        <v>108</v>
      </c>
      <c r="D1414" s="22" t="s">
        <v>108</v>
      </c>
      <c r="E1414" s="19" t="s">
        <v>25</v>
      </c>
      <c r="F1414" s="81">
        <v>17190228</v>
      </c>
      <c r="G1414" s="82">
        <v>43706</v>
      </c>
      <c r="H1414" s="130" t="s">
        <v>2486</v>
      </c>
      <c r="I1414" s="122" t="s">
        <v>2382</v>
      </c>
      <c r="J1414" s="98" t="s">
        <v>2249</v>
      </c>
      <c r="K1414" s="93">
        <v>109932</v>
      </c>
    </row>
    <row r="1415" spans="1:11" ht="30" x14ac:dyDescent="0.3">
      <c r="A1415" s="19" t="s">
        <v>2523</v>
      </c>
      <c r="B1415" s="29" t="s">
        <v>251</v>
      </c>
      <c r="C1415" s="46" t="s">
        <v>1353</v>
      </c>
      <c r="D1415" s="56">
        <v>43473</v>
      </c>
      <c r="E1415" s="24" t="s">
        <v>24</v>
      </c>
      <c r="F1415" s="66">
        <v>17190794</v>
      </c>
      <c r="G1415" s="82">
        <v>43706</v>
      </c>
      <c r="H1415" s="122" t="s">
        <v>2487</v>
      </c>
      <c r="I1415" s="23" t="s">
        <v>628</v>
      </c>
      <c r="J1415" s="113" t="s">
        <v>477</v>
      </c>
      <c r="K1415" s="93">
        <v>149820</v>
      </c>
    </row>
    <row r="1416" spans="1:11" ht="30" x14ac:dyDescent="0.3">
      <c r="A1416" s="19" t="s">
        <v>2523</v>
      </c>
      <c r="B1416" s="29" t="s">
        <v>251</v>
      </c>
      <c r="C1416" s="46" t="s">
        <v>1353</v>
      </c>
      <c r="D1416" s="56">
        <v>43473</v>
      </c>
      <c r="E1416" s="24" t="s">
        <v>24</v>
      </c>
      <c r="F1416" s="66">
        <v>17190795</v>
      </c>
      <c r="G1416" s="82">
        <v>43706</v>
      </c>
      <c r="H1416" s="122" t="s">
        <v>2488</v>
      </c>
      <c r="I1416" s="23" t="s">
        <v>628</v>
      </c>
      <c r="J1416" s="113" t="s">
        <v>477</v>
      </c>
      <c r="K1416" s="93">
        <v>159560</v>
      </c>
    </row>
    <row r="1417" spans="1:11" ht="30" x14ac:dyDescent="0.3">
      <c r="A1417" s="19" t="s">
        <v>2523</v>
      </c>
      <c r="B1417" s="29" t="s">
        <v>251</v>
      </c>
      <c r="C1417" s="46" t="s">
        <v>1353</v>
      </c>
      <c r="D1417" s="56">
        <v>43473</v>
      </c>
      <c r="E1417" s="24" t="s">
        <v>24</v>
      </c>
      <c r="F1417" s="66">
        <v>17190796</v>
      </c>
      <c r="G1417" s="82">
        <v>43706</v>
      </c>
      <c r="H1417" s="122" t="s">
        <v>2489</v>
      </c>
      <c r="I1417" s="23" t="s">
        <v>628</v>
      </c>
      <c r="J1417" s="113" t="s">
        <v>477</v>
      </c>
      <c r="K1417" s="93">
        <v>132080</v>
      </c>
    </row>
    <row r="1418" spans="1:11" x14ac:dyDescent="0.3">
      <c r="A1418" s="19" t="s">
        <v>2523</v>
      </c>
      <c r="B1418" s="29" t="s">
        <v>107</v>
      </c>
      <c r="C1418" s="18" t="s">
        <v>108</v>
      </c>
      <c r="D1418" s="22" t="s">
        <v>108</v>
      </c>
      <c r="E1418" s="19" t="s">
        <v>25</v>
      </c>
      <c r="F1418" s="81">
        <v>17190226</v>
      </c>
      <c r="G1418" s="82">
        <v>43707</v>
      </c>
      <c r="H1418" s="130" t="s">
        <v>2490</v>
      </c>
      <c r="I1418" s="122" t="s">
        <v>2491</v>
      </c>
      <c r="J1418" s="98" t="s">
        <v>2492</v>
      </c>
      <c r="K1418" s="93">
        <v>218289</v>
      </c>
    </row>
    <row r="1419" spans="1:11" ht="45" x14ac:dyDescent="0.3">
      <c r="A1419" s="19" t="s">
        <v>2523</v>
      </c>
      <c r="B1419" s="29" t="s">
        <v>107</v>
      </c>
      <c r="C1419" s="18" t="s">
        <v>108</v>
      </c>
      <c r="D1419" s="22" t="s">
        <v>108</v>
      </c>
      <c r="E1419" s="24" t="s">
        <v>24</v>
      </c>
      <c r="F1419" s="85">
        <v>17190792</v>
      </c>
      <c r="G1419" s="84">
        <v>43707</v>
      </c>
      <c r="H1419" s="131" t="s">
        <v>2493</v>
      </c>
      <c r="I1419" s="51" t="s">
        <v>2410</v>
      </c>
      <c r="J1419" s="54" t="s">
        <v>1212</v>
      </c>
      <c r="K1419" s="94">
        <v>522991</v>
      </c>
    </row>
    <row r="1420" spans="1:11" ht="30" x14ac:dyDescent="0.3">
      <c r="A1420" s="19" t="s">
        <v>2523</v>
      </c>
      <c r="B1420" s="29" t="s">
        <v>133</v>
      </c>
      <c r="C1420" s="66" t="s">
        <v>2494</v>
      </c>
      <c r="D1420" s="65">
        <v>43567</v>
      </c>
      <c r="E1420" s="24" t="s">
        <v>24</v>
      </c>
      <c r="F1420" s="86">
        <v>17190797</v>
      </c>
      <c r="G1420" s="82">
        <v>43707</v>
      </c>
      <c r="H1420" s="130" t="s">
        <v>2495</v>
      </c>
      <c r="I1420" s="122" t="s">
        <v>2208</v>
      </c>
      <c r="J1420" s="98" t="s">
        <v>2209</v>
      </c>
      <c r="K1420" s="93">
        <v>5018711</v>
      </c>
    </row>
    <row r="1421" spans="1:11" ht="30" x14ac:dyDescent="0.3">
      <c r="A1421" s="19" t="s">
        <v>2523</v>
      </c>
      <c r="B1421" s="29" t="s">
        <v>133</v>
      </c>
      <c r="C1421" s="66" t="s">
        <v>2496</v>
      </c>
      <c r="D1421" s="65">
        <v>43700</v>
      </c>
      <c r="E1421" s="24" t="s">
        <v>24</v>
      </c>
      <c r="F1421" s="86">
        <v>17190798</v>
      </c>
      <c r="G1421" s="82">
        <v>43707</v>
      </c>
      <c r="H1421" s="130" t="s">
        <v>2497</v>
      </c>
      <c r="I1421" s="122" t="s">
        <v>2498</v>
      </c>
      <c r="J1421" s="98" t="s">
        <v>2499</v>
      </c>
      <c r="K1421" s="93">
        <v>4809784</v>
      </c>
    </row>
    <row r="1422" spans="1:11" ht="45" x14ac:dyDescent="0.3">
      <c r="A1422" s="19" t="s">
        <v>2523</v>
      </c>
      <c r="B1422" s="29" t="s">
        <v>107</v>
      </c>
      <c r="C1422" s="18" t="s">
        <v>108</v>
      </c>
      <c r="D1422" s="22" t="s">
        <v>108</v>
      </c>
      <c r="E1422" s="24" t="s">
        <v>24</v>
      </c>
      <c r="F1422" s="81" t="s">
        <v>2500</v>
      </c>
      <c r="G1422" s="82">
        <v>43707</v>
      </c>
      <c r="H1422" s="130" t="s">
        <v>2501</v>
      </c>
      <c r="I1422" s="122" t="s">
        <v>2502</v>
      </c>
      <c r="J1422" s="98" t="s">
        <v>2503</v>
      </c>
      <c r="K1422" s="93">
        <v>28077376</v>
      </c>
    </row>
    <row r="1423" spans="1:11" x14ac:dyDescent="0.3">
      <c r="A1423" s="19" t="s">
        <v>2523</v>
      </c>
      <c r="B1423" s="29" t="s">
        <v>107</v>
      </c>
      <c r="C1423" s="18" t="s">
        <v>108</v>
      </c>
      <c r="D1423" s="22" t="s">
        <v>108</v>
      </c>
      <c r="E1423" s="19" t="s">
        <v>25</v>
      </c>
      <c r="F1423" s="64">
        <v>17190229</v>
      </c>
      <c r="G1423" s="82">
        <v>43707</v>
      </c>
      <c r="H1423" s="122" t="s">
        <v>2504</v>
      </c>
      <c r="I1423" s="122" t="s">
        <v>2505</v>
      </c>
      <c r="J1423" s="102" t="s">
        <v>2138</v>
      </c>
      <c r="K1423" s="93">
        <v>246068</v>
      </c>
    </row>
    <row r="1424" spans="1:11" ht="30" x14ac:dyDescent="0.3">
      <c r="A1424" s="19" t="s">
        <v>2523</v>
      </c>
      <c r="B1424" s="29" t="s">
        <v>14</v>
      </c>
      <c r="C1424" s="18" t="s">
        <v>108</v>
      </c>
      <c r="D1424" s="22" t="s">
        <v>108</v>
      </c>
      <c r="E1424" s="19" t="s">
        <v>1739</v>
      </c>
      <c r="F1424" s="64">
        <v>21175594</v>
      </c>
      <c r="G1424" s="82">
        <v>43690</v>
      </c>
      <c r="H1424" s="122" t="s">
        <v>2525</v>
      </c>
      <c r="I1424" s="122" t="s">
        <v>2526</v>
      </c>
      <c r="J1424" s="102" t="s">
        <v>262</v>
      </c>
      <c r="K1424" s="93">
        <v>7148371</v>
      </c>
    </row>
    <row r="1425" spans="1:11" ht="30" x14ac:dyDescent="0.3">
      <c r="A1425" s="19" t="s">
        <v>2523</v>
      </c>
      <c r="B1425" s="29" t="s">
        <v>14</v>
      </c>
      <c r="C1425" s="18" t="s">
        <v>108</v>
      </c>
      <c r="D1425" s="22" t="s">
        <v>108</v>
      </c>
      <c r="E1425" s="19" t="s">
        <v>486</v>
      </c>
      <c r="F1425" s="64">
        <v>217398840</v>
      </c>
      <c r="G1425" s="82">
        <v>43685</v>
      </c>
      <c r="H1425" s="122" t="s">
        <v>2527</v>
      </c>
      <c r="I1425" s="122" t="s">
        <v>2526</v>
      </c>
      <c r="J1425" s="102" t="s">
        <v>262</v>
      </c>
      <c r="K1425" s="93">
        <v>128254</v>
      </c>
    </row>
  </sheetData>
  <autoFilter ref="A5:K1425"/>
  <mergeCells count="1">
    <mergeCell ref="A2:J2"/>
  </mergeCells>
  <dataValidations count="6">
    <dataValidation type="list" allowBlank="1" showInputMessage="1" showErrorMessage="1" sqref="WVJ982161:WVJ982183 E64661:E64683 IX64657:IX64679 ST64657:ST64679 ACP64657:ACP64679 AML64657:AML64679 AWH64657:AWH64679 BGD64657:BGD64679 BPZ64657:BPZ64679 BZV64657:BZV64679 CJR64657:CJR64679 CTN64657:CTN64679 DDJ64657:DDJ64679 DNF64657:DNF64679 DXB64657:DXB64679 EGX64657:EGX64679 EQT64657:EQT64679 FAP64657:FAP64679 FKL64657:FKL64679 FUH64657:FUH64679 GED64657:GED64679 GNZ64657:GNZ64679 GXV64657:GXV64679 HHR64657:HHR64679 HRN64657:HRN64679 IBJ64657:IBJ64679 ILF64657:ILF64679 IVB64657:IVB64679 JEX64657:JEX64679 JOT64657:JOT64679 JYP64657:JYP64679 KIL64657:KIL64679 KSH64657:KSH64679 LCD64657:LCD64679 LLZ64657:LLZ64679 LVV64657:LVV64679 MFR64657:MFR64679 MPN64657:MPN64679 MZJ64657:MZJ64679 NJF64657:NJF64679 NTB64657:NTB64679 OCX64657:OCX64679 OMT64657:OMT64679 OWP64657:OWP64679 PGL64657:PGL64679 PQH64657:PQH64679 QAD64657:QAD64679 QJZ64657:QJZ64679 QTV64657:QTV64679 RDR64657:RDR64679 RNN64657:RNN64679 RXJ64657:RXJ64679 SHF64657:SHF64679 SRB64657:SRB64679 TAX64657:TAX64679 TKT64657:TKT64679 TUP64657:TUP64679 UEL64657:UEL64679 UOH64657:UOH64679 UYD64657:UYD64679 VHZ64657:VHZ64679 VRV64657:VRV64679 WBR64657:WBR64679 WLN64657:WLN64679 WVJ64657:WVJ64679 E130197:E130219 IX130193:IX130215 ST130193:ST130215 ACP130193:ACP130215 AML130193:AML130215 AWH130193:AWH130215 BGD130193:BGD130215 BPZ130193:BPZ130215 BZV130193:BZV130215 CJR130193:CJR130215 CTN130193:CTN130215 DDJ130193:DDJ130215 DNF130193:DNF130215 DXB130193:DXB130215 EGX130193:EGX130215 EQT130193:EQT130215 FAP130193:FAP130215 FKL130193:FKL130215 FUH130193:FUH130215 GED130193:GED130215 GNZ130193:GNZ130215 GXV130193:GXV130215 HHR130193:HHR130215 HRN130193:HRN130215 IBJ130193:IBJ130215 ILF130193:ILF130215 IVB130193:IVB130215 JEX130193:JEX130215 JOT130193:JOT130215 JYP130193:JYP130215 KIL130193:KIL130215 KSH130193:KSH130215 LCD130193:LCD130215 LLZ130193:LLZ130215 LVV130193:LVV130215 MFR130193:MFR130215 MPN130193:MPN130215 MZJ130193:MZJ130215 NJF130193:NJF130215 NTB130193:NTB130215 OCX130193:OCX130215 OMT130193:OMT130215 OWP130193:OWP130215 PGL130193:PGL130215 PQH130193:PQH130215 QAD130193:QAD130215 QJZ130193:QJZ130215 QTV130193:QTV130215 RDR130193:RDR130215 RNN130193:RNN130215 RXJ130193:RXJ130215 SHF130193:SHF130215 SRB130193:SRB130215 TAX130193:TAX130215 TKT130193:TKT130215 TUP130193:TUP130215 UEL130193:UEL130215 UOH130193:UOH130215 UYD130193:UYD130215 VHZ130193:VHZ130215 VRV130193:VRV130215 WBR130193:WBR130215 WLN130193:WLN130215 WVJ130193:WVJ130215 E195733:E195755 IX195729:IX195751 ST195729:ST195751 ACP195729:ACP195751 AML195729:AML195751 AWH195729:AWH195751 BGD195729:BGD195751 BPZ195729:BPZ195751 BZV195729:BZV195751 CJR195729:CJR195751 CTN195729:CTN195751 DDJ195729:DDJ195751 DNF195729:DNF195751 DXB195729:DXB195751 EGX195729:EGX195751 EQT195729:EQT195751 FAP195729:FAP195751 FKL195729:FKL195751 FUH195729:FUH195751 GED195729:GED195751 GNZ195729:GNZ195751 GXV195729:GXV195751 HHR195729:HHR195751 HRN195729:HRN195751 IBJ195729:IBJ195751 ILF195729:ILF195751 IVB195729:IVB195751 JEX195729:JEX195751 JOT195729:JOT195751 JYP195729:JYP195751 KIL195729:KIL195751 KSH195729:KSH195751 LCD195729:LCD195751 LLZ195729:LLZ195751 LVV195729:LVV195751 MFR195729:MFR195751 MPN195729:MPN195751 MZJ195729:MZJ195751 NJF195729:NJF195751 NTB195729:NTB195751 OCX195729:OCX195751 OMT195729:OMT195751 OWP195729:OWP195751 PGL195729:PGL195751 PQH195729:PQH195751 QAD195729:QAD195751 QJZ195729:QJZ195751 QTV195729:QTV195751 RDR195729:RDR195751 RNN195729:RNN195751 RXJ195729:RXJ195751 SHF195729:SHF195751 SRB195729:SRB195751 TAX195729:TAX195751 TKT195729:TKT195751 TUP195729:TUP195751 UEL195729:UEL195751 UOH195729:UOH195751 UYD195729:UYD195751 VHZ195729:VHZ195751 VRV195729:VRV195751 WBR195729:WBR195751 WLN195729:WLN195751 WVJ195729:WVJ195751 E261269:E261291 IX261265:IX261287 ST261265:ST261287 ACP261265:ACP261287 AML261265:AML261287 AWH261265:AWH261287 BGD261265:BGD261287 BPZ261265:BPZ261287 BZV261265:BZV261287 CJR261265:CJR261287 CTN261265:CTN261287 DDJ261265:DDJ261287 DNF261265:DNF261287 DXB261265:DXB261287 EGX261265:EGX261287 EQT261265:EQT261287 FAP261265:FAP261287 FKL261265:FKL261287 FUH261265:FUH261287 GED261265:GED261287 GNZ261265:GNZ261287 GXV261265:GXV261287 HHR261265:HHR261287 HRN261265:HRN261287 IBJ261265:IBJ261287 ILF261265:ILF261287 IVB261265:IVB261287 JEX261265:JEX261287 JOT261265:JOT261287 JYP261265:JYP261287 KIL261265:KIL261287 KSH261265:KSH261287 LCD261265:LCD261287 LLZ261265:LLZ261287 LVV261265:LVV261287 MFR261265:MFR261287 MPN261265:MPN261287 MZJ261265:MZJ261287 NJF261265:NJF261287 NTB261265:NTB261287 OCX261265:OCX261287 OMT261265:OMT261287 OWP261265:OWP261287 PGL261265:PGL261287 PQH261265:PQH261287 QAD261265:QAD261287 QJZ261265:QJZ261287 QTV261265:QTV261287 RDR261265:RDR261287 RNN261265:RNN261287 RXJ261265:RXJ261287 SHF261265:SHF261287 SRB261265:SRB261287 TAX261265:TAX261287 TKT261265:TKT261287 TUP261265:TUP261287 UEL261265:UEL261287 UOH261265:UOH261287 UYD261265:UYD261287 VHZ261265:VHZ261287 VRV261265:VRV261287 WBR261265:WBR261287 WLN261265:WLN261287 WVJ261265:WVJ261287 E326805:E326827 IX326801:IX326823 ST326801:ST326823 ACP326801:ACP326823 AML326801:AML326823 AWH326801:AWH326823 BGD326801:BGD326823 BPZ326801:BPZ326823 BZV326801:BZV326823 CJR326801:CJR326823 CTN326801:CTN326823 DDJ326801:DDJ326823 DNF326801:DNF326823 DXB326801:DXB326823 EGX326801:EGX326823 EQT326801:EQT326823 FAP326801:FAP326823 FKL326801:FKL326823 FUH326801:FUH326823 GED326801:GED326823 GNZ326801:GNZ326823 GXV326801:GXV326823 HHR326801:HHR326823 HRN326801:HRN326823 IBJ326801:IBJ326823 ILF326801:ILF326823 IVB326801:IVB326823 JEX326801:JEX326823 JOT326801:JOT326823 JYP326801:JYP326823 KIL326801:KIL326823 KSH326801:KSH326823 LCD326801:LCD326823 LLZ326801:LLZ326823 LVV326801:LVV326823 MFR326801:MFR326823 MPN326801:MPN326823 MZJ326801:MZJ326823 NJF326801:NJF326823 NTB326801:NTB326823 OCX326801:OCX326823 OMT326801:OMT326823 OWP326801:OWP326823 PGL326801:PGL326823 PQH326801:PQH326823 QAD326801:QAD326823 QJZ326801:QJZ326823 QTV326801:QTV326823 RDR326801:RDR326823 RNN326801:RNN326823 RXJ326801:RXJ326823 SHF326801:SHF326823 SRB326801:SRB326823 TAX326801:TAX326823 TKT326801:TKT326823 TUP326801:TUP326823 UEL326801:UEL326823 UOH326801:UOH326823 UYD326801:UYD326823 VHZ326801:VHZ326823 VRV326801:VRV326823 WBR326801:WBR326823 WLN326801:WLN326823 WVJ326801:WVJ326823 E392341:E392363 IX392337:IX392359 ST392337:ST392359 ACP392337:ACP392359 AML392337:AML392359 AWH392337:AWH392359 BGD392337:BGD392359 BPZ392337:BPZ392359 BZV392337:BZV392359 CJR392337:CJR392359 CTN392337:CTN392359 DDJ392337:DDJ392359 DNF392337:DNF392359 DXB392337:DXB392359 EGX392337:EGX392359 EQT392337:EQT392359 FAP392337:FAP392359 FKL392337:FKL392359 FUH392337:FUH392359 GED392337:GED392359 GNZ392337:GNZ392359 GXV392337:GXV392359 HHR392337:HHR392359 HRN392337:HRN392359 IBJ392337:IBJ392359 ILF392337:ILF392359 IVB392337:IVB392359 JEX392337:JEX392359 JOT392337:JOT392359 JYP392337:JYP392359 KIL392337:KIL392359 KSH392337:KSH392359 LCD392337:LCD392359 LLZ392337:LLZ392359 LVV392337:LVV392359 MFR392337:MFR392359 MPN392337:MPN392359 MZJ392337:MZJ392359 NJF392337:NJF392359 NTB392337:NTB392359 OCX392337:OCX392359 OMT392337:OMT392359 OWP392337:OWP392359 PGL392337:PGL392359 PQH392337:PQH392359 QAD392337:QAD392359 QJZ392337:QJZ392359 QTV392337:QTV392359 RDR392337:RDR392359 RNN392337:RNN392359 RXJ392337:RXJ392359 SHF392337:SHF392359 SRB392337:SRB392359 TAX392337:TAX392359 TKT392337:TKT392359 TUP392337:TUP392359 UEL392337:UEL392359 UOH392337:UOH392359 UYD392337:UYD392359 VHZ392337:VHZ392359 VRV392337:VRV392359 WBR392337:WBR392359 WLN392337:WLN392359 WVJ392337:WVJ392359 E457877:E457899 IX457873:IX457895 ST457873:ST457895 ACP457873:ACP457895 AML457873:AML457895 AWH457873:AWH457895 BGD457873:BGD457895 BPZ457873:BPZ457895 BZV457873:BZV457895 CJR457873:CJR457895 CTN457873:CTN457895 DDJ457873:DDJ457895 DNF457873:DNF457895 DXB457873:DXB457895 EGX457873:EGX457895 EQT457873:EQT457895 FAP457873:FAP457895 FKL457873:FKL457895 FUH457873:FUH457895 GED457873:GED457895 GNZ457873:GNZ457895 GXV457873:GXV457895 HHR457873:HHR457895 HRN457873:HRN457895 IBJ457873:IBJ457895 ILF457873:ILF457895 IVB457873:IVB457895 JEX457873:JEX457895 JOT457873:JOT457895 JYP457873:JYP457895 KIL457873:KIL457895 KSH457873:KSH457895 LCD457873:LCD457895 LLZ457873:LLZ457895 LVV457873:LVV457895 MFR457873:MFR457895 MPN457873:MPN457895 MZJ457873:MZJ457895 NJF457873:NJF457895 NTB457873:NTB457895 OCX457873:OCX457895 OMT457873:OMT457895 OWP457873:OWP457895 PGL457873:PGL457895 PQH457873:PQH457895 QAD457873:QAD457895 QJZ457873:QJZ457895 QTV457873:QTV457895 RDR457873:RDR457895 RNN457873:RNN457895 RXJ457873:RXJ457895 SHF457873:SHF457895 SRB457873:SRB457895 TAX457873:TAX457895 TKT457873:TKT457895 TUP457873:TUP457895 UEL457873:UEL457895 UOH457873:UOH457895 UYD457873:UYD457895 VHZ457873:VHZ457895 VRV457873:VRV457895 WBR457873:WBR457895 WLN457873:WLN457895 WVJ457873:WVJ457895 E523413:E523435 IX523409:IX523431 ST523409:ST523431 ACP523409:ACP523431 AML523409:AML523431 AWH523409:AWH523431 BGD523409:BGD523431 BPZ523409:BPZ523431 BZV523409:BZV523431 CJR523409:CJR523431 CTN523409:CTN523431 DDJ523409:DDJ523431 DNF523409:DNF523431 DXB523409:DXB523431 EGX523409:EGX523431 EQT523409:EQT523431 FAP523409:FAP523431 FKL523409:FKL523431 FUH523409:FUH523431 GED523409:GED523431 GNZ523409:GNZ523431 GXV523409:GXV523431 HHR523409:HHR523431 HRN523409:HRN523431 IBJ523409:IBJ523431 ILF523409:ILF523431 IVB523409:IVB523431 JEX523409:JEX523431 JOT523409:JOT523431 JYP523409:JYP523431 KIL523409:KIL523431 KSH523409:KSH523431 LCD523409:LCD523431 LLZ523409:LLZ523431 LVV523409:LVV523431 MFR523409:MFR523431 MPN523409:MPN523431 MZJ523409:MZJ523431 NJF523409:NJF523431 NTB523409:NTB523431 OCX523409:OCX523431 OMT523409:OMT523431 OWP523409:OWP523431 PGL523409:PGL523431 PQH523409:PQH523431 QAD523409:QAD523431 QJZ523409:QJZ523431 QTV523409:QTV523431 RDR523409:RDR523431 RNN523409:RNN523431 RXJ523409:RXJ523431 SHF523409:SHF523431 SRB523409:SRB523431 TAX523409:TAX523431 TKT523409:TKT523431 TUP523409:TUP523431 UEL523409:UEL523431 UOH523409:UOH523431 UYD523409:UYD523431 VHZ523409:VHZ523431 VRV523409:VRV523431 WBR523409:WBR523431 WLN523409:WLN523431 WVJ523409:WVJ523431 E588949:E588971 IX588945:IX588967 ST588945:ST588967 ACP588945:ACP588967 AML588945:AML588967 AWH588945:AWH588967 BGD588945:BGD588967 BPZ588945:BPZ588967 BZV588945:BZV588967 CJR588945:CJR588967 CTN588945:CTN588967 DDJ588945:DDJ588967 DNF588945:DNF588967 DXB588945:DXB588967 EGX588945:EGX588967 EQT588945:EQT588967 FAP588945:FAP588967 FKL588945:FKL588967 FUH588945:FUH588967 GED588945:GED588967 GNZ588945:GNZ588967 GXV588945:GXV588967 HHR588945:HHR588967 HRN588945:HRN588967 IBJ588945:IBJ588967 ILF588945:ILF588967 IVB588945:IVB588967 JEX588945:JEX588967 JOT588945:JOT588967 JYP588945:JYP588967 KIL588945:KIL588967 KSH588945:KSH588967 LCD588945:LCD588967 LLZ588945:LLZ588967 LVV588945:LVV588967 MFR588945:MFR588967 MPN588945:MPN588967 MZJ588945:MZJ588967 NJF588945:NJF588967 NTB588945:NTB588967 OCX588945:OCX588967 OMT588945:OMT588967 OWP588945:OWP588967 PGL588945:PGL588967 PQH588945:PQH588967 QAD588945:QAD588967 QJZ588945:QJZ588967 QTV588945:QTV588967 RDR588945:RDR588967 RNN588945:RNN588967 RXJ588945:RXJ588967 SHF588945:SHF588967 SRB588945:SRB588967 TAX588945:TAX588967 TKT588945:TKT588967 TUP588945:TUP588967 UEL588945:UEL588967 UOH588945:UOH588967 UYD588945:UYD588967 VHZ588945:VHZ588967 VRV588945:VRV588967 WBR588945:WBR588967 WLN588945:WLN588967 WVJ588945:WVJ588967 E654485:E654507 IX654481:IX654503 ST654481:ST654503 ACP654481:ACP654503 AML654481:AML654503 AWH654481:AWH654503 BGD654481:BGD654503 BPZ654481:BPZ654503 BZV654481:BZV654503 CJR654481:CJR654503 CTN654481:CTN654503 DDJ654481:DDJ654503 DNF654481:DNF654503 DXB654481:DXB654503 EGX654481:EGX654503 EQT654481:EQT654503 FAP654481:FAP654503 FKL654481:FKL654503 FUH654481:FUH654503 GED654481:GED654503 GNZ654481:GNZ654503 GXV654481:GXV654503 HHR654481:HHR654503 HRN654481:HRN654503 IBJ654481:IBJ654503 ILF654481:ILF654503 IVB654481:IVB654503 JEX654481:JEX654503 JOT654481:JOT654503 JYP654481:JYP654503 KIL654481:KIL654503 KSH654481:KSH654503 LCD654481:LCD654503 LLZ654481:LLZ654503 LVV654481:LVV654503 MFR654481:MFR654503 MPN654481:MPN654503 MZJ654481:MZJ654503 NJF654481:NJF654503 NTB654481:NTB654503 OCX654481:OCX654503 OMT654481:OMT654503 OWP654481:OWP654503 PGL654481:PGL654503 PQH654481:PQH654503 QAD654481:QAD654503 QJZ654481:QJZ654503 QTV654481:QTV654503 RDR654481:RDR654503 RNN654481:RNN654503 RXJ654481:RXJ654503 SHF654481:SHF654503 SRB654481:SRB654503 TAX654481:TAX654503 TKT654481:TKT654503 TUP654481:TUP654503 UEL654481:UEL654503 UOH654481:UOH654503 UYD654481:UYD654503 VHZ654481:VHZ654503 VRV654481:VRV654503 WBR654481:WBR654503 WLN654481:WLN654503 WVJ654481:WVJ654503 E720021:E720043 IX720017:IX720039 ST720017:ST720039 ACP720017:ACP720039 AML720017:AML720039 AWH720017:AWH720039 BGD720017:BGD720039 BPZ720017:BPZ720039 BZV720017:BZV720039 CJR720017:CJR720039 CTN720017:CTN720039 DDJ720017:DDJ720039 DNF720017:DNF720039 DXB720017:DXB720039 EGX720017:EGX720039 EQT720017:EQT720039 FAP720017:FAP720039 FKL720017:FKL720039 FUH720017:FUH720039 GED720017:GED720039 GNZ720017:GNZ720039 GXV720017:GXV720039 HHR720017:HHR720039 HRN720017:HRN720039 IBJ720017:IBJ720039 ILF720017:ILF720039 IVB720017:IVB720039 JEX720017:JEX720039 JOT720017:JOT720039 JYP720017:JYP720039 KIL720017:KIL720039 KSH720017:KSH720039 LCD720017:LCD720039 LLZ720017:LLZ720039 LVV720017:LVV720039 MFR720017:MFR720039 MPN720017:MPN720039 MZJ720017:MZJ720039 NJF720017:NJF720039 NTB720017:NTB720039 OCX720017:OCX720039 OMT720017:OMT720039 OWP720017:OWP720039 PGL720017:PGL720039 PQH720017:PQH720039 QAD720017:QAD720039 QJZ720017:QJZ720039 QTV720017:QTV720039 RDR720017:RDR720039 RNN720017:RNN720039 RXJ720017:RXJ720039 SHF720017:SHF720039 SRB720017:SRB720039 TAX720017:TAX720039 TKT720017:TKT720039 TUP720017:TUP720039 UEL720017:UEL720039 UOH720017:UOH720039 UYD720017:UYD720039 VHZ720017:VHZ720039 VRV720017:VRV720039 WBR720017:WBR720039 WLN720017:WLN720039 WVJ720017:WVJ720039 E785557:E785579 IX785553:IX785575 ST785553:ST785575 ACP785553:ACP785575 AML785553:AML785575 AWH785553:AWH785575 BGD785553:BGD785575 BPZ785553:BPZ785575 BZV785553:BZV785575 CJR785553:CJR785575 CTN785553:CTN785575 DDJ785553:DDJ785575 DNF785553:DNF785575 DXB785553:DXB785575 EGX785553:EGX785575 EQT785553:EQT785575 FAP785553:FAP785575 FKL785553:FKL785575 FUH785553:FUH785575 GED785553:GED785575 GNZ785553:GNZ785575 GXV785553:GXV785575 HHR785553:HHR785575 HRN785553:HRN785575 IBJ785553:IBJ785575 ILF785553:ILF785575 IVB785553:IVB785575 JEX785553:JEX785575 JOT785553:JOT785575 JYP785553:JYP785575 KIL785553:KIL785575 KSH785553:KSH785575 LCD785553:LCD785575 LLZ785553:LLZ785575 LVV785553:LVV785575 MFR785553:MFR785575 MPN785553:MPN785575 MZJ785553:MZJ785575 NJF785553:NJF785575 NTB785553:NTB785575 OCX785553:OCX785575 OMT785553:OMT785575 OWP785553:OWP785575 PGL785553:PGL785575 PQH785553:PQH785575 QAD785553:QAD785575 QJZ785553:QJZ785575 QTV785553:QTV785575 RDR785553:RDR785575 RNN785553:RNN785575 RXJ785553:RXJ785575 SHF785553:SHF785575 SRB785553:SRB785575 TAX785553:TAX785575 TKT785553:TKT785575 TUP785553:TUP785575 UEL785553:UEL785575 UOH785553:UOH785575 UYD785553:UYD785575 VHZ785553:VHZ785575 VRV785553:VRV785575 WBR785553:WBR785575 WLN785553:WLN785575 WVJ785553:WVJ785575 E851093:E851115 IX851089:IX851111 ST851089:ST851111 ACP851089:ACP851111 AML851089:AML851111 AWH851089:AWH851111 BGD851089:BGD851111 BPZ851089:BPZ851111 BZV851089:BZV851111 CJR851089:CJR851111 CTN851089:CTN851111 DDJ851089:DDJ851111 DNF851089:DNF851111 DXB851089:DXB851111 EGX851089:EGX851111 EQT851089:EQT851111 FAP851089:FAP851111 FKL851089:FKL851111 FUH851089:FUH851111 GED851089:GED851111 GNZ851089:GNZ851111 GXV851089:GXV851111 HHR851089:HHR851111 HRN851089:HRN851111 IBJ851089:IBJ851111 ILF851089:ILF851111 IVB851089:IVB851111 JEX851089:JEX851111 JOT851089:JOT851111 JYP851089:JYP851111 KIL851089:KIL851111 KSH851089:KSH851111 LCD851089:LCD851111 LLZ851089:LLZ851111 LVV851089:LVV851111 MFR851089:MFR851111 MPN851089:MPN851111 MZJ851089:MZJ851111 NJF851089:NJF851111 NTB851089:NTB851111 OCX851089:OCX851111 OMT851089:OMT851111 OWP851089:OWP851111 PGL851089:PGL851111 PQH851089:PQH851111 QAD851089:QAD851111 QJZ851089:QJZ851111 QTV851089:QTV851111 RDR851089:RDR851111 RNN851089:RNN851111 RXJ851089:RXJ851111 SHF851089:SHF851111 SRB851089:SRB851111 TAX851089:TAX851111 TKT851089:TKT851111 TUP851089:TUP851111 UEL851089:UEL851111 UOH851089:UOH851111 UYD851089:UYD851111 VHZ851089:VHZ851111 VRV851089:VRV851111 WBR851089:WBR851111 WLN851089:WLN851111 WVJ851089:WVJ851111 E916629:E916651 IX916625:IX916647 ST916625:ST916647 ACP916625:ACP916647 AML916625:AML916647 AWH916625:AWH916647 BGD916625:BGD916647 BPZ916625:BPZ916647 BZV916625:BZV916647 CJR916625:CJR916647 CTN916625:CTN916647 DDJ916625:DDJ916647 DNF916625:DNF916647 DXB916625:DXB916647 EGX916625:EGX916647 EQT916625:EQT916647 FAP916625:FAP916647 FKL916625:FKL916647 FUH916625:FUH916647 GED916625:GED916647 GNZ916625:GNZ916647 GXV916625:GXV916647 HHR916625:HHR916647 HRN916625:HRN916647 IBJ916625:IBJ916647 ILF916625:ILF916647 IVB916625:IVB916647 JEX916625:JEX916647 JOT916625:JOT916647 JYP916625:JYP916647 KIL916625:KIL916647 KSH916625:KSH916647 LCD916625:LCD916647 LLZ916625:LLZ916647 LVV916625:LVV916647 MFR916625:MFR916647 MPN916625:MPN916647 MZJ916625:MZJ916647 NJF916625:NJF916647 NTB916625:NTB916647 OCX916625:OCX916647 OMT916625:OMT916647 OWP916625:OWP916647 PGL916625:PGL916647 PQH916625:PQH916647 QAD916625:QAD916647 QJZ916625:QJZ916647 QTV916625:QTV916647 RDR916625:RDR916647 RNN916625:RNN916647 RXJ916625:RXJ916647 SHF916625:SHF916647 SRB916625:SRB916647 TAX916625:TAX916647 TKT916625:TKT916647 TUP916625:TUP916647 UEL916625:UEL916647 UOH916625:UOH916647 UYD916625:UYD916647 VHZ916625:VHZ916647 VRV916625:VRV916647 WBR916625:WBR916647 WLN916625:WLN916647 WVJ916625:WVJ916647 E982165:E982187 IX982161:IX982183 ST982161:ST982183 ACP982161:ACP982183 AML982161:AML982183 AWH982161:AWH982183 BGD982161:BGD982183 BPZ982161:BPZ982183 BZV982161:BZV982183 CJR982161:CJR982183 CTN982161:CTN982183 DDJ982161:DDJ982183 DNF982161:DNF982183 DXB982161:DXB982183 EGX982161:EGX982183 EQT982161:EQT982183 FAP982161:FAP982183 FKL982161:FKL982183 FUH982161:FUH982183 GED982161:GED982183 GNZ982161:GNZ982183 GXV982161:GXV982183 HHR982161:HHR982183 HRN982161:HRN982183 IBJ982161:IBJ982183 ILF982161:ILF982183 IVB982161:IVB982183 JEX982161:JEX982183 JOT982161:JOT982183 JYP982161:JYP982183 KIL982161:KIL982183 KSH982161:KSH982183 LCD982161:LCD982183 LLZ982161:LLZ982183 LVV982161:LVV982183 MFR982161:MFR982183 MPN982161:MPN982183 MZJ982161:MZJ982183 NJF982161:NJF982183 NTB982161:NTB982183 OCX982161:OCX982183 OMT982161:OMT982183 OWP982161:OWP982183 PGL982161:PGL982183 PQH982161:PQH982183 QAD982161:QAD982183 QJZ982161:QJZ982183 QTV982161:QTV982183 RDR982161:RDR982183 RNN982161:RNN982183 RXJ982161:RXJ982183 SHF982161:SHF982183 SRB982161:SRB982183 TAX982161:TAX982183 TKT982161:TKT982183 TUP982161:TUP982183 UEL982161:UEL982183 UOH982161:UOH982183 UYD982161:UYD982183 VHZ982161:VHZ982183 VRV982161:VRV982183 WBR982161:WBR982183 WLN982161:WLN982183 A64661:B64683 IT64657:IU64679 SP64657:SQ64679 ACL64657:ACM64679 AMH64657:AMI64679 AWD64657:AWE64679 BFZ64657:BGA64679 BPV64657:BPW64679 BZR64657:BZS64679 CJN64657:CJO64679 CTJ64657:CTK64679 DDF64657:DDG64679 DNB64657:DNC64679 DWX64657:DWY64679 EGT64657:EGU64679 EQP64657:EQQ64679 FAL64657:FAM64679 FKH64657:FKI64679 FUD64657:FUE64679 GDZ64657:GEA64679 GNV64657:GNW64679 GXR64657:GXS64679 HHN64657:HHO64679 HRJ64657:HRK64679 IBF64657:IBG64679 ILB64657:ILC64679 IUX64657:IUY64679 JET64657:JEU64679 JOP64657:JOQ64679 JYL64657:JYM64679 KIH64657:KII64679 KSD64657:KSE64679 LBZ64657:LCA64679 LLV64657:LLW64679 LVR64657:LVS64679 MFN64657:MFO64679 MPJ64657:MPK64679 MZF64657:MZG64679 NJB64657:NJC64679 NSX64657:NSY64679 OCT64657:OCU64679 OMP64657:OMQ64679 OWL64657:OWM64679 PGH64657:PGI64679 PQD64657:PQE64679 PZZ64657:QAA64679 QJV64657:QJW64679 QTR64657:QTS64679 RDN64657:RDO64679 RNJ64657:RNK64679 RXF64657:RXG64679 SHB64657:SHC64679 SQX64657:SQY64679 TAT64657:TAU64679 TKP64657:TKQ64679 TUL64657:TUM64679 UEH64657:UEI64679 UOD64657:UOE64679 UXZ64657:UYA64679 VHV64657:VHW64679 VRR64657:VRS64679 WBN64657:WBO64679 WLJ64657:WLK64679 WVF64657:WVG64679 A130197:B130219 IT130193:IU130215 SP130193:SQ130215 ACL130193:ACM130215 AMH130193:AMI130215 AWD130193:AWE130215 BFZ130193:BGA130215 BPV130193:BPW130215 BZR130193:BZS130215 CJN130193:CJO130215 CTJ130193:CTK130215 DDF130193:DDG130215 DNB130193:DNC130215 DWX130193:DWY130215 EGT130193:EGU130215 EQP130193:EQQ130215 FAL130193:FAM130215 FKH130193:FKI130215 FUD130193:FUE130215 GDZ130193:GEA130215 GNV130193:GNW130215 GXR130193:GXS130215 HHN130193:HHO130215 HRJ130193:HRK130215 IBF130193:IBG130215 ILB130193:ILC130215 IUX130193:IUY130215 JET130193:JEU130215 JOP130193:JOQ130215 JYL130193:JYM130215 KIH130193:KII130215 KSD130193:KSE130215 LBZ130193:LCA130215 LLV130193:LLW130215 LVR130193:LVS130215 MFN130193:MFO130215 MPJ130193:MPK130215 MZF130193:MZG130215 NJB130193:NJC130215 NSX130193:NSY130215 OCT130193:OCU130215 OMP130193:OMQ130215 OWL130193:OWM130215 PGH130193:PGI130215 PQD130193:PQE130215 PZZ130193:QAA130215 QJV130193:QJW130215 QTR130193:QTS130215 RDN130193:RDO130215 RNJ130193:RNK130215 RXF130193:RXG130215 SHB130193:SHC130215 SQX130193:SQY130215 TAT130193:TAU130215 TKP130193:TKQ130215 TUL130193:TUM130215 UEH130193:UEI130215 UOD130193:UOE130215 UXZ130193:UYA130215 VHV130193:VHW130215 VRR130193:VRS130215 WBN130193:WBO130215 WLJ130193:WLK130215 WVF130193:WVG130215 A195733:B195755 IT195729:IU195751 SP195729:SQ195751 ACL195729:ACM195751 AMH195729:AMI195751 AWD195729:AWE195751 BFZ195729:BGA195751 BPV195729:BPW195751 BZR195729:BZS195751 CJN195729:CJO195751 CTJ195729:CTK195751 DDF195729:DDG195751 DNB195729:DNC195751 DWX195729:DWY195751 EGT195729:EGU195751 EQP195729:EQQ195751 FAL195729:FAM195751 FKH195729:FKI195751 FUD195729:FUE195751 GDZ195729:GEA195751 GNV195729:GNW195751 GXR195729:GXS195751 HHN195729:HHO195751 HRJ195729:HRK195751 IBF195729:IBG195751 ILB195729:ILC195751 IUX195729:IUY195751 JET195729:JEU195751 JOP195729:JOQ195751 JYL195729:JYM195751 KIH195729:KII195751 KSD195729:KSE195751 LBZ195729:LCA195751 LLV195729:LLW195751 LVR195729:LVS195751 MFN195729:MFO195751 MPJ195729:MPK195751 MZF195729:MZG195751 NJB195729:NJC195751 NSX195729:NSY195751 OCT195729:OCU195751 OMP195729:OMQ195751 OWL195729:OWM195751 PGH195729:PGI195751 PQD195729:PQE195751 PZZ195729:QAA195751 QJV195729:QJW195751 QTR195729:QTS195751 RDN195729:RDO195751 RNJ195729:RNK195751 RXF195729:RXG195751 SHB195729:SHC195751 SQX195729:SQY195751 TAT195729:TAU195751 TKP195729:TKQ195751 TUL195729:TUM195751 UEH195729:UEI195751 UOD195729:UOE195751 UXZ195729:UYA195751 VHV195729:VHW195751 VRR195729:VRS195751 WBN195729:WBO195751 WLJ195729:WLK195751 WVF195729:WVG195751 A261269:B261291 IT261265:IU261287 SP261265:SQ261287 ACL261265:ACM261287 AMH261265:AMI261287 AWD261265:AWE261287 BFZ261265:BGA261287 BPV261265:BPW261287 BZR261265:BZS261287 CJN261265:CJO261287 CTJ261265:CTK261287 DDF261265:DDG261287 DNB261265:DNC261287 DWX261265:DWY261287 EGT261265:EGU261287 EQP261265:EQQ261287 FAL261265:FAM261287 FKH261265:FKI261287 FUD261265:FUE261287 GDZ261265:GEA261287 GNV261265:GNW261287 GXR261265:GXS261287 HHN261265:HHO261287 HRJ261265:HRK261287 IBF261265:IBG261287 ILB261265:ILC261287 IUX261265:IUY261287 JET261265:JEU261287 JOP261265:JOQ261287 JYL261265:JYM261287 KIH261265:KII261287 KSD261265:KSE261287 LBZ261265:LCA261287 LLV261265:LLW261287 LVR261265:LVS261287 MFN261265:MFO261287 MPJ261265:MPK261287 MZF261265:MZG261287 NJB261265:NJC261287 NSX261265:NSY261287 OCT261265:OCU261287 OMP261265:OMQ261287 OWL261265:OWM261287 PGH261265:PGI261287 PQD261265:PQE261287 PZZ261265:QAA261287 QJV261265:QJW261287 QTR261265:QTS261287 RDN261265:RDO261287 RNJ261265:RNK261287 RXF261265:RXG261287 SHB261265:SHC261287 SQX261265:SQY261287 TAT261265:TAU261287 TKP261265:TKQ261287 TUL261265:TUM261287 UEH261265:UEI261287 UOD261265:UOE261287 UXZ261265:UYA261287 VHV261265:VHW261287 VRR261265:VRS261287 WBN261265:WBO261287 WLJ261265:WLK261287 WVF261265:WVG261287 A326805:B326827 IT326801:IU326823 SP326801:SQ326823 ACL326801:ACM326823 AMH326801:AMI326823 AWD326801:AWE326823 BFZ326801:BGA326823 BPV326801:BPW326823 BZR326801:BZS326823 CJN326801:CJO326823 CTJ326801:CTK326823 DDF326801:DDG326823 DNB326801:DNC326823 DWX326801:DWY326823 EGT326801:EGU326823 EQP326801:EQQ326823 FAL326801:FAM326823 FKH326801:FKI326823 FUD326801:FUE326823 GDZ326801:GEA326823 GNV326801:GNW326823 GXR326801:GXS326823 HHN326801:HHO326823 HRJ326801:HRK326823 IBF326801:IBG326823 ILB326801:ILC326823 IUX326801:IUY326823 JET326801:JEU326823 JOP326801:JOQ326823 JYL326801:JYM326823 KIH326801:KII326823 KSD326801:KSE326823 LBZ326801:LCA326823 LLV326801:LLW326823 LVR326801:LVS326823 MFN326801:MFO326823 MPJ326801:MPK326823 MZF326801:MZG326823 NJB326801:NJC326823 NSX326801:NSY326823 OCT326801:OCU326823 OMP326801:OMQ326823 OWL326801:OWM326823 PGH326801:PGI326823 PQD326801:PQE326823 PZZ326801:QAA326823 QJV326801:QJW326823 QTR326801:QTS326823 RDN326801:RDO326823 RNJ326801:RNK326823 RXF326801:RXG326823 SHB326801:SHC326823 SQX326801:SQY326823 TAT326801:TAU326823 TKP326801:TKQ326823 TUL326801:TUM326823 UEH326801:UEI326823 UOD326801:UOE326823 UXZ326801:UYA326823 VHV326801:VHW326823 VRR326801:VRS326823 WBN326801:WBO326823 WLJ326801:WLK326823 WVF326801:WVG326823 A392341:B392363 IT392337:IU392359 SP392337:SQ392359 ACL392337:ACM392359 AMH392337:AMI392359 AWD392337:AWE392359 BFZ392337:BGA392359 BPV392337:BPW392359 BZR392337:BZS392359 CJN392337:CJO392359 CTJ392337:CTK392359 DDF392337:DDG392359 DNB392337:DNC392359 DWX392337:DWY392359 EGT392337:EGU392359 EQP392337:EQQ392359 FAL392337:FAM392359 FKH392337:FKI392359 FUD392337:FUE392359 GDZ392337:GEA392359 GNV392337:GNW392359 GXR392337:GXS392359 HHN392337:HHO392359 HRJ392337:HRK392359 IBF392337:IBG392359 ILB392337:ILC392359 IUX392337:IUY392359 JET392337:JEU392359 JOP392337:JOQ392359 JYL392337:JYM392359 KIH392337:KII392359 KSD392337:KSE392359 LBZ392337:LCA392359 LLV392337:LLW392359 LVR392337:LVS392359 MFN392337:MFO392359 MPJ392337:MPK392359 MZF392337:MZG392359 NJB392337:NJC392359 NSX392337:NSY392359 OCT392337:OCU392359 OMP392337:OMQ392359 OWL392337:OWM392359 PGH392337:PGI392359 PQD392337:PQE392359 PZZ392337:QAA392359 QJV392337:QJW392359 QTR392337:QTS392359 RDN392337:RDO392359 RNJ392337:RNK392359 RXF392337:RXG392359 SHB392337:SHC392359 SQX392337:SQY392359 TAT392337:TAU392359 TKP392337:TKQ392359 TUL392337:TUM392359 UEH392337:UEI392359 UOD392337:UOE392359 UXZ392337:UYA392359 VHV392337:VHW392359 VRR392337:VRS392359 WBN392337:WBO392359 WLJ392337:WLK392359 WVF392337:WVG392359 A457877:B457899 IT457873:IU457895 SP457873:SQ457895 ACL457873:ACM457895 AMH457873:AMI457895 AWD457873:AWE457895 BFZ457873:BGA457895 BPV457873:BPW457895 BZR457873:BZS457895 CJN457873:CJO457895 CTJ457873:CTK457895 DDF457873:DDG457895 DNB457873:DNC457895 DWX457873:DWY457895 EGT457873:EGU457895 EQP457873:EQQ457895 FAL457873:FAM457895 FKH457873:FKI457895 FUD457873:FUE457895 GDZ457873:GEA457895 GNV457873:GNW457895 GXR457873:GXS457895 HHN457873:HHO457895 HRJ457873:HRK457895 IBF457873:IBG457895 ILB457873:ILC457895 IUX457873:IUY457895 JET457873:JEU457895 JOP457873:JOQ457895 JYL457873:JYM457895 KIH457873:KII457895 KSD457873:KSE457895 LBZ457873:LCA457895 LLV457873:LLW457895 LVR457873:LVS457895 MFN457873:MFO457895 MPJ457873:MPK457895 MZF457873:MZG457895 NJB457873:NJC457895 NSX457873:NSY457895 OCT457873:OCU457895 OMP457873:OMQ457895 OWL457873:OWM457895 PGH457873:PGI457895 PQD457873:PQE457895 PZZ457873:QAA457895 QJV457873:QJW457895 QTR457873:QTS457895 RDN457873:RDO457895 RNJ457873:RNK457895 RXF457873:RXG457895 SHB457873:SHC457895 SQX457873:SQY457895 TAT457873:TAU457895 TKP457873:TKQ457895 TUL457873:TUM457895 UEH457873:UEI457895 UOD457873:UOE457895 UXZ457873:UYA457895 VHV457873:VHW457895 VRR457873:VRS457895 WBN457873:WBO457895 WLJ457873:WLK457895 WVF457873:WVG457895 A523413:B523435 IT523409:IU523431 SP523409:SQ523431 ACL523409:ACM523431 AMH523409:AMI523431 AWD523409:AWE523431 BFZ523409:BGA523431 BPV523409:BPW523431 BZR523409:BZS523431 CJN523409:CJO523431 CTJ523409:CTK523431 DDF523409:DDG523431 DNB523409:DNC523431 DWX523409:DWY523431 EGT523409:EGU523431 EQP523409:EQQ523431 FAL523409:FAM523431 FKH523409:FKI523431 FUD523409:FUE523431 GDZ523409:GEA523431 GNV523409:GNW523431 GXR523409:GXS523431 HHN523409:HHO523431 HRJ523409:HRK523431 IBF523409:IBG523431 ILB523409:ILC523431 IUX523409:IUY523431 JET523409:JEU523431 JOP523409:JOQ523431 JYL523409:JYM523431 KIH523409:KII523431 KSD523409:KSE523431 LBZ523409:LCA523431 LLV523409:LLW523431 LVR523409:LVS523431 MFN523409:MFO523431 MPJ523409:MPK523431 MZF523409:MZG523431 NJB523409:NJC523431 NSX523409:NSY523431 OCT523409:OCU523431 OMP523409:OMQ523431 OWL523409:OWM523431 PGH523409:PGI523431 PQD523409:PQE523431 PZZ523409:QAA523431 QJV523409:QJW523431 QTR523409:QTS523431 RDN523409:RDO523431 RNJ523409:RNK523431 RXF523409:RXG523431 SHB523409:SHC523431 SQX523409:SQY523431 TAT523409:TAU523431 TKP523409:TKQ523431 TUL523409:TUM523431 UEH523409:UEI523431 UOD523409:UOE523431 UXZ523409:UYA523431 VHV523409:VHW523431 VRR523409:VRS523431 WBN523409:WBO523431 WLJ523409:WLK523431 WVF523409:WVG523431 A588949:B588971 IT588945:IU588967 SP588945:SQ588967 ACL588945:ACM588967 AMH588945:AMI588967 AWD588945:AWE588967 BFZ588945:BGA588967 BPV588945:BPW588967 BZR588945:BZS588967 CJN588945:CJO588967 CTJ588945:CTK588967 DDF588945:DDG588967 DNB588945:DNC588967 DWX588945:DWY588967 EGT588945:EGU588967 EQP588945:EQQ588967 FAL588945:FAM588967 FKH588945:FKI588967 FUD588945:FUE588967 GDZ588945:GEA588967 GNV588945:GNW588967 GXR588945:GXS588967 HHN588945:HHO588967 HRJ588945:HRK588967 IBF588945:IBG588967 ILB588945:ILC588967 IUX588945:IUY588967 JET588945:JEU588967 JOP588945:JOQ588967 JYL588945:JYM588967 KIH588945:KII588967 KSD588945:KSE588967 LBZ588945:LCA588967 LLV588945:LLW588967 LVR588945:LVS588967 MFN588945:MFO588967 MPJ588945:MPK588967 MZF588945:MZG588967 NJB588945:NJC588967 NSX588945:NSY588967 OCT588945:OCU588967 OMP588945:OMQ588967 OWL588945:OWM588967 PGH588945:PGI588967 PQD588945:PQE588967 PZZ588945:QAA588967 QJV588945:QJW588967 QTR588945:QTS588967 RDN588945:RDO588967 RNJ588945:RNK588967 RXF588945:RXG588967 SHB588945:SHC588967 SQX588945:SQY588967 TAT588945:TAU588967 TKP588945:TKQ588967 TUL588945:TUM588967 UEH588945:UEI588967 UOD588945:UOE588967 UXZ588945:UYA588967 VHV588945:VHW588967 VRR588945:VRS588967 WBN588945:WBO588967 WLJ588945:WLK588967 WVF588945:WVG588967 A654485:B654507 IT654481:IU654503 SP654481:SQ654503 ACL654481:ACM654503 AMH654481:AMI654503 AWD654481:AWE654503 BFZ654481:BGA654503 BPV654481:BPW654503 BZR654481:BZS654503 CJN654481:CJO654503 CTJ654481:CTK654503 DDF654481:DDG654503 DNB654481:DNC654503 DWX654481:DWY654503 EGT654481:EGU654503 EQP654481:EQQ654503 FAL654481:FAM654503 FKH654481:FKI654503 FUD654481:FUE654503 GDZ654481:GEA654503 GNV654481:GNW654503 GXR654481:GXS654503 HHN654481:HHO654503 HRJ654481:HRK654503 IBF654481:IBG654503 ILB654481:ILC654503 IUX654481:IUY654503 JET654481:JEU654503 JOP654481:JOQ654503 JYL654481:JYM654503 KIH654481:KII654503 KSD654481:KSE654503 LBZ654481:LCA654503 LLV654481:LLW654503 LVR654481:LVS654503 MFN654481:MFO654503 MPJ654481:MPK654503 MZF654481:MZG654503 NJB654481:NJC654503 NSX654481:NSY654503 OCT654481:OCU654503 OMP654481:OMQ654503 OWL654481:OWM654503 PGH654481:PGI654503 PQD654481:PQE654503 PZZ654481:QAA654503 QJV654481:QJW654503 QTR654481:QTS654503 RDN654481:RDO654503 RNJ654481:RNK654503 RXF654481:RXG654503 SHB654481:SHC654503 SQX654481:SQY654503 TAT654481:TAU654503 TKP654481:TKQ654503 TUL654481:TUM654503 UEH654481:UEI654503 UOD654481:UOE654503 UXZ654481:UYA654503 VHV654481:VHW654503 VRR654481:VRS654503 WBN654481:WBO654503 WLJ654481:WLK654503 WVF654481:WVG654503 A720021:B720043 IT720017:IU720039 SP720017:SQ720039 ACL720017:ACM720039 AMH720017:AMI720039 AWD720017:AWE720039 BFZ720017:BGA720039 BPV720017:BPW720039 BZR720017:BZS720039 CJN720017:CJO720039 CTJ720017:CTK720039 DDF720017:DDG720039 DNB720017:DNC720039 DWX720017:DWY720039 EGT720017:EGU720039 EQP720017:EQQ720039 FAL720017:FAM720039 FKH720017:FKI720039 FUD720017:FUE720039 GDZ720017:GEA720039 GNV720017:GNW720039 GXR720017:GXS720039 HHN720017:HHO720039 HRJ720017:HRK720039 IBF720017:IBG720039 ILB720017:ILC720039 IUX720017:IUY720039 JET720017:JEU720039 JOP720017:JOQ720039 JYL720017:JYM720039 KIH720017:KII720039 KSD720017:KSE720039 LBZ720017:LCA720039 LLV720017:LLW720039 LVR720017:LVS720039 MFN720017:MFO720039 MPJ720017:MPK720039 MZF720017:MZG720039 NJB720017:NJC720039 NSX720017:NSY720039 OCT720017:OCU720039 OMP720017:OMQ720039 OWL720017:OWM720039 PGH720017:PGI720039 PQD720017:PQE720039 PZZ720017:QAA720039 QJV720017:QJW720039 QTR720017:QTS720039 RDN720017:RDO720039 RNJ720017:RNK720039 RXF720017:RXG720039 SHB720017:SHC720039 SQX720017:SQY720039 TAT720017:TAU720039 TKP720017:TKQ720039 TUL720017:TUM720039 UEH720017:UEI720039 UOD720017:UOE720039 UXZ720017:UYA720039 VHV720017:VHW720039 VRR720017:VRS720039 WBN720017:WBO720039 WLJ720017:WLK720039 WVF720017:WVG720039 A785557:B785579 IT785553:IU785575 SP785553:SQ785575 ACL785553:ACM785575 AMH785553:AMI785575 AWD785553:AWE785575 BFZ785553:BGA785575 BPV785553:BPW785575 BZR785553:BZS785575 CJN785553:CJO785575 CTJ785553:CTK785575 DDF785553:DDG785575 DNB785553:DNC785575 DWX785553:DWY785575 EGT785553:EGU785575 EQP785553:EQQ785575 FAL785553:FAM785575 FKH785553:FKI785575 FUD785553:FUE785575 GDZ785553:GEA785575 GNV785553:GNW785575 GXR785553:GXS785575 HHN785553:HHO785575 HRJ785553:HRK785575 IBF785553:IBG785575 ILB785553:ILC785575 IUX785553:IUY785575 JET785553:JEU785575 JOP785553:JOQ785575 JYL785553:JYM785575 KIH785553:KII785575 KSD785553:KSE785575 LBZ785553:LCA785575 LLV785553:LLW785575 LVR785553:LVS785575 MFN785553:MFO785575 MPJ785553:MPK785575 MZF785553:MZG785575 NJB785553:NJC785575 NSX785553:NSY785575 OCT785553:OCU785575 OMP785553:OMQ785575 OWL785553:OWM785575 PGH785553:PGI785575 PQD785553:PQE785575 PZZ785553:QAA785575 QJV785553:QJW785575 QTR785553:QTS785575 RDN785553:RDO785575 RNJ785553:RNK785575 RXF785553:RXG785575 SHB785553:SHC785575 SQX785553:SQY785575 TAT785553:TAU785575 TKP785553:TKQ785575 TUL785553:TUM785575 UEH785553:UEI785575 UOD785553:UOE785575 UXZ785553:UYA785575 VHV785553:VHW785575 VRR785553:VRS785575 WBN785553:WBO785575 WLJ785553:WLK785575 WVF785553:WVG785575 A851093:B851115 IT851089:IU851111 SP851089:SQ851111 ACL851089:ACM851111 AMH851089:AMI851111 AWD851089:AWE851111 BFZ851089:BGA851111 BPV851089:BPW851111 BZR851089:BZS851111 CJN851089:CJO851111 CTJ851089:CTK851111 DDF851089:DDG851111 DNB851089:DNC851111 DWX851089:DWY851111 EGT851089:EGU851111 EQP851089:EQQ851111 FAL851089:FAM851111 FKH851089:FKI851111 FUD851089:FUE851111 GDZ851089:GEA851111 GNV851089:GNW851111 GXR851089:GXS851111 HHN851089:HHO851111 HRJ851089:HRK851111 IBF851089:IBG851111 ILB851089:ILC851111 IUX851089:IUY851111 JET851089:JEU851111 JOP851089:JOQ851111 JYL851089:JYM851111 KIH851089:KII851111 KSD851089:KSE851111 LBZ851089:LCA851111 LLV851089:LLW851111 LVR851089:LVS851111 MFN851089:MFO851111 MPJ851089:MPK851111 MZF851089:MZG851111 NJB851089:NJC851111 NSX851089:NSY851111 OCT851089:OCU851111 OMP851089:OMQ851111 OWL851089:OWM851111 PGH851089:PGI851111 PQD851089:PQE851111 PZZ851089:QAA851111 QJV851089:QJW851111 QTR851089:QTS851111 RDN851089:RDO851111 RNJ851089:RNK851111 RXF851089:RXG851111 SHB851089:SHC851111 SQX851089:SQY851111 TAT851089:TAU851111 TKP851089:TKQ851111 TUL851089:TUM851111 UEH851089:UEI851111 UOD851089:UOE851111 UXZ851089:UYA851111 VHV851089:VHW851111 VRR851089:VRS851111 WBN851089:WBO851111 WLJ851089:WLK851111 WVF851089:WVG851111 A916629:B916651 IT916625:IU916647 SP916625:SQ916647 ACL916625:ACM916647 AMH916625:AMI916647 AWD916625:AWE916647 BFZ916625:BGA916647 BPV916625:BPW916647 BZR916625:BZS916647 CJN916625:CJO916647 CTJ916625:CTK916647 DDF916625:DDG916647 DNB916625:DNC916647 DWX916625:DWY916647 EGT916625:EGU916647 EQP916625:EQQ916647 FAL916625:FAM916647 FKH916625:FKI916647 FUD916625:FUE916647 GDZ916625:GEA916647 GNV916625:GNW916647 GXR916625:GXS916647 HHN916625:HHO916647 HRJ916625:HRK916647 IBF916625:IBG916647 ILB916625:ILC916647 IUX916625:IUY916647 JET916625:JEU916647 JOP916625:JOQ916647 JYL916625:JYM916647 KIH916625:KII916647 KSD916625:KSE916647 LBZ916625:LCA916647 LLV916625:LLW916647 LVR916625:LVS916647 MFN916625:MFO916647 MPJ916625:MPK916647 MZF916625:MZG916647 NJB916625:NJC916647 NSX916625:NSY916647 OCT916625:OCU916647 OMP916625:OMQ916647 OWL916625:OWM916647 PGH916625:PGI916647 PQD916625:PQE916647 PZZ916625:QAA916647 QJV916625:QJW916647 QTR916625:QTS916647 RDN916625:RDO916647 RNJ916625:RNK916647 RXF916625:RXG916647 SHB916625:SHC916647 SQX916625:SQY916647 TAT916625:TAU916647 TKP916625:TKQ916647 TUL916625:TUM916647 UEH916625:UEI916647 UOD916625:UOE916647 UXZ916625:UYA916647 VHV916625:VHW916647 VRR916625:VRS916647 WBN916625:WBO916647 WLJ916625:WLK916647 WVF916625:WVG916647 A982165:B982187 IT982161:IU982183 SP982161:SQ982183 ACL982161:ACM982183 AMH982161:AMI982183 AWD982161:AWE982183 BFZ982161:BGA982183 BPV982161:BPW982183 BZR982161:BZS982183 CJN982161:CJO982183 CTJ982161:CTK982183 DDF982161:DDG982183 DNB982161:DNC982183 DWX982161:DWY982183 EGT982161:EGU982183 EQP982161:EQQ982183 FAL982161:FAM982183 FKH982161:FKI982183 FUD982161:FUE982183 GDZ982161:GEA982183 GNV982161:GNW982183 GXR982161:GXS982183 HHN982161:HHO982183 HRJ982161:HRK982183 IBF982161:IBG982183 ILB982161:ILC982183 IUX982161:IUY982183 JET982161:JEU982183 JOP982161:JOQ982183 JYL982161:JYM982183 KIH982161:KII982183 KSD982161:KSE982183 LBZ982161:LCA982183 LLV982161:LLW982183 LVR982161:LVS982183 MFN982161:MFO982183 MPJ982161:MPK982183 MZF982161:MZG982183 NJB982161:NJC982183 NSX982161:NSY982183 OCT982161:OCU982183 OMP982161:OMQ982183 OWL982161:OWM982183 PGH982161:PGI982183 PQD982161:PQE982183 PZZ982161:QAA982183 QJV982161:QJW982183 QTR982161:QTS982183 RDN982161:RDO982183 RNJ982161:RNK982183 RXF982161:RXG982183 SHB982161:SHC982183 SQX982161:SQY982183 TAT982161:TAU982183 TKP982161:TKQ982183 TUL982161:TUM982183 UEH982161:UEI982183 UOD982161:UOE982183 UXZ982161:UYA982183 VHV982161:VHW982183 VRR982161:VRS982183 WBN982161:WBO982183 WLJ982161:WLK982183 WVF982161:WVG982183 B780 B782 B26:B31 B6 B9 B1226 B12:B16 B784 B1368 B49 B56 B64 B74:B77 B79:B80 B82 B88 B94 B99 B112:B118 B131:B132 B139:B140 B143:B144 B146:B147 B149 B152 B169:B170 B173 B181:B182 B188 B190 B1424:B1425 B247 B282:B285 B291 B294:B297 B299 B318:B320 B323 B328 B331 B335:B337 B341:B344 B346 B350:B351 B353 B358 B390 B399:B400 B405 B411 B487 B534:B536 B554:B556 B558 B563:B564 B570:B571 B573:B574 B576:B577 B581:B583 B588:B589 B596 B599:B603 B613:B614 B620:B621 B625 B628:B629 B634 B639 B641:B642 B649 B673:B674 B677 B681 B688:B689 B704:B705 B711 B723 B725 B728 B736:B738 B742:B744 B755 B762:B766 B772 B774 B776:B777 B809:B810 B876 B878 B902 B906:B908 B869 B938 B942:B945 B984:B985 B993:B994 B1003:B1004 B1006 B1008:B1010 B1012 B1014:B1017 B1028:B1029 B1031:B1035 B1041 B1048:B1049 B1056:B1058 B1063 B1103 B1156:B1157 B1159 B1168 B1203 B1220 B1231 B1234 B1274 B1320 B1333 B1336 B1362 B1364 B36:B46 B198:B206 B245 B251:B273 B275:B277 B279:B280 B288 B313:B314 B413:B429 B492:B527 B748:B750 B757:B758 B210:B240 B1046 B1108:B1142 B1171:B1174 B1195:B1198 B1205:B1207 E38:E46 E102:E108 E491:E527 E582 E724:E732 E940:E941 E1108:E1142 E1171:E1174 E1224 E1235:E1237 E1240 B950:B980 B730:B734 B651:B661 E150:E164 B154:B166 B104:B109 B813:B853 B855 B861 B863:B865 B910:B913">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64660 IV64656 SR64656 ACN64656 AMJ64656 AWF64656 BGB64656 BPX64656 BZT64656 CJP64656 CTL64656 DDH64656 DND64656 DWZ64656 EGV64656 EQR64656 FAN64656 FKJ64656 FUF64656 GEB64656 GNX64656 GXT64656 HHP64656 HRL64656 IBH64656 ILD64656 IUZ64656 JEV64656 JOR64656 JYN64656 KIJ64656 KSF64656 LCB64656 LLX64656 LVT64656 MFP64656 MPL64656 MZH64656 NJD64656 NSZ64656 OCV64656 OMR64656 OWN64656 PGJ64656 PQF64656 QAB64656 QJX64656 QTT64656 RDP64656 RNL64656 RXH64656 SHD64656 SQZ64656 TAV64656 TKR64656 TUN64656 UEJ64656 UOF64656 UYB64656 VHX64656 VRT64656 WBP64656 WLL64656 WVH64656 C130196 IV130192 SR130192 ACN130192 AMJ130192 AWF130192 BGB130192 BPX130192 BZT130192 CJP130192 CTL130192 DDH130192 DND130192 DWZ130192 EGV130192 EQR130192 FAN130192 FKJ130192 FUF130192 GEB130192 GNX130192 GXT130192 HHP130192 HRL130192 IBH130192 ILD130192 IUZ130192 JEV130192 JOR130192 JYN130192 KIJ130192 KSF130192 LCB130192 LLX130192 LVT130192 MFP130192 MPL130192 MZH130192 NJD130192 NSZ130192 OCV130192 OMR130192 OWN130192 PGJ130192 PQF130192 QAB130192 QJX130192 QTT130192 RDP130192 RNL130192 RXH130192 SHD130192 SQZ130192 TAV130192 TKR130192 TUN130192 UEJ130192 UOF130192 UYB130192 VHX130192 VRT130192 WBP130192 WLL130192 WVH130192 C195732 IV195728 SR195728 ACN195728 AMJ195728 AWF195728 BGB195728 BPX195728 BZT195728 CJP195728 CTL195728 DDH195728 DND195728 DWZ195728 EGV195728 EQR195728 FAN195728 FKJ195728 FUF195728 GEB195728 GNX195728 GXT195728 HHP195728 HRL195728 IBH195728 ILD195728 IUZ195728 JEV195728 JOR195728 JYN195728 KIJ195728 KSF195728 LCB195728 LLX195728 LVT195728 MFP195728 MPL195728 MZH195728 NJD195728 NSZ195728 OCV195728 OMR195728 OWN195728 PGJ195728 PQF195728 QAB195728 QJX195728 QTT195728 RDP195728 RNL195728 RXH195728 SHD195728 SQZ195728 TAV195728 TKR195728 TUN195728 UEJ195728 UOF195728 UYB195728 VHX195728 VRT195728 WBP195728 WLL195728 WVH195728 C261268 IV261264 SR261264 ACN261264 AMJ261264 AWF261264 BGB261264 BPX261264 BZT261264 CJP261264 CTL261264 DDH261264 DND261264 DWZ261264 EGV261264 EQR261264 FAN261264 FKJ261264 FUF261264 GEB261264 GNX261264 GXT261264 HHP261264 HRL261264 IBH261264 ILD261264 IUZ261264 JEV261264 JOR261264 JYN261264 KIJ261264 KSF261264 LCB261264 LLX261264 LVT261264 MFP261264 MPL261264 MZH261264 NJD261264 NSZ261264 OCV261264 OMR261264 OWN261264 PGJ261264 PQF261264 QAB261264 QJX261264 QTT261264 RDP261264 RNL261264 RXH261264 SHD261264 SQZ261264 TAV261264 TKR261264 TUN261264 UEJ261264 UOF261264 UYB261264 VHX261264 VRT261264 WBP261264 WLL261264 WVH261264 C326804 IV326800 SR326800 ACN326800 AMJ326800 AWF326800 BGB326800 BPX326800 BZT326800 CJP326800 CTL326800 DDH326800 DND326800 DWZ326800 EGV326800 EQR326800 FAN326800 FKJ326800 FUF326800 GEB326800 GNX326800 GXT326800 HHP326800 HRL326800 IBH326800 ILD326800 IUZ326800 JEV326800 JOR326800 JYN326800 KIJ326800 KSF326800 LCB326800 LLX326800 LVT326800 MFP326800 MPL326800 MZH326800 NJD326800 NSZ326800 OCV326800 OMR326800 OWN326800 PGJ326800 PQF326800 QAB326800 QJX326800 QTT326800 RDP326800 RNL326800 RXH326800 SHD326800 SQZ326800 TAV326800 TKR326800 TUN326800 UEJ326800 UOF326800 UYB326800 VHX326800 VRT326800 WBP326800 WLL326800 WVH326800 C392340 IV392336 SR392336 ACN392336 AMJ392336 AWF392336 BGB392336 BPX392336 BZT392336 CJP392336 CTL392336 DDH392336 DND392336 DWZ392336 EGV392336 EQR392336 FAN392336 FKJ392336 FUF392336 GEB392336 GNX392336 GXT392336 HHP392336 HRL392336 IBH392336 ILD392336 IUZ392336 JEV392336 JOR392336 JYN392336 KIJ392336 KSF392336 LCB392336 LLX392336 LVT392336 MFP392336 MPL392336 MZH392336 NJD392336 NSZ392336 OCV392336 OMR392336 OWN392336 PGJ392336 PQF392336 QAB392336 QJX392336 QTT392336 RDP392336 RNL392336 RXH392336 SHD392336 SQZ392336 TAV392336 TKR392336 TUN392336 UEJ392336 UOF392336 UYB392336 VHX392336 VRT392336 WBP392336 WLL392336 WVH392336 C457876 IV457872 SR457872 ACN457872 AMJ457872 AWF457872 BGB457872 BPX457872 BZT457872 CJP457872 CTL457872 DDH457872 DND457872 DWZ457872 EGV457872 EQR457872 FAN457872 FKJ457872 FUF457872 GEB457872 GNX457872 GXT457872 HHP457872 HRL457872 IBH457872 ILD457872 IUZ457872 JEV457872 JOR457872 JYN457872 KIJ457872 KSF457872 LCB457872 LLX457872 LVT457872 MFP457872 MPL457872 MZH457872 NJD457872 NSZ457872 OCV457872 OMR457872 OWN457872 PGJ457872 PQF457872 QAB457872 QJX457872 QTT457872 RDP457872 RNL457872 RXH457872 SHD457872 SQZ457872 TAV457872 TKR457872 TUN457872 UEJ457872 UOF457872 UYB457872 VHX457872 VRT457872 WBP457872 WLL457872 WVH457872 C523412 IV523408 SR523408 ACN523408 AMJ523408 AWF523408 BGB523408 BPX523408 BZT523408 CJP523408 CTL523408 DDH523408 DND523408 DWZ523408 EGV523408 EQR523408 FAN523408 FKJ523408 FUF523408 GEB523408 GNX523408 GXT523408 HHP523408 HRL523408 IBH523408 ILD523408 IUZ523408 JEV523408 JOR523408 JYN523408 KIJ523408 KSF523408 LCB523408 LLX523408 LVT523408 MFP523408 MPL523408 MZH523408 NJD523408 NSZ523408 OCV523408 OMR523408 OWN523408 PGJ523408 PQF523408 QAB523408 QJX523408 QTT523408 RDP523408 RNL523408 RXH523408 SHD523408 SQZ523408 TAV523408 TKR523408 TUN523408 UEJ523408 UOF523408 UYB523408 VHX523408 VRT523408 WBP523408 WLL523408 WVH523408 C588948 IV588944 SR588944 ACN588944 AMJ588944 AWF588944 BGB588944 BPX588944 BZT588944 CJP588944 CTL588944 DDH588944 DND588944 DWZ588944 EGV588944 EQR588944 FAN588944 FKJ588944 FUF588944 GEB588944 GNX588944 GXT588944 HHP588944 HRL588944 IBH588944 ILD588944 IUZ588944 JEV588944 JOR588944 JYN588944 KIJ588944 KSF588944 LCB588944 LLX588944 LVT588944 MFP588944 MPL588944 MZH588944 NJD588944 NSZ588944 OCV588944 OMR588944 OWN588944 PGJ588944 PQF588944 QAB588944 QJX588944 QTT588944 RDP588944 RNL588944 RXH588944 SHD588944 SQZ588944 TAV588944 TKR588944 TUN588944 UEJ588944 UOF588944 UYB588944 VHX588944 VRT588944 WBP588944 WLL588944 WVH588944 C654484 IV654480 SR654480 ACN654480 AMJ654480 AWF654480 BGB654480 BPX654480 BZT654480 CJP654480 CTL654480 DDH654480 DND654480 DWZ654480 EGV654480 EQR654480 FAN654480 FKJ654480 FUF654480 GEB654480 GNX654480 GXT654480 HHP654480 HRL654480 IBH654480 ILD654480 IUZ654480 JEV654480 JOR654480 JYN654480 KIJ654480 KSF654480 LCB654480 LLX654480 LVT654480 MFP654480 MPL654480 MZH654480 NJD654480 NSZ654480 OCV654480 OMR654480 OWN654480 PGJ654480 PQF654480 QAB654480 QJX654480 QTT654480 RDP654480 RNL654480 RXH654480 SHD654480 SQZ654480 TAV654480 TKR654480 TUN654480 UEJ654480 UOF654480 UYB654480 VHX654480 VRT654480 WBP654480 WLL654480 WVH654480 C720020 IV720016 SR720016 ACN720016 AMJ720016 AWF720016 BGB720016 BPX720016 BZT720016 CJP720016 CTL720016 DDH720016 DND720016 DWZ720016 EGV720016 EQR720016 FAN720016 FKJ720016 FUF720016 GEB720016 GNX720016 GXT720016 HHP720016 HRL720016 IBH720016 ILD720016 IUZ720016 JEV720016 JOR720016 JYN720016 KIJ720016 KSF720016 LCB720016 LLX720016 LVT720016 MFP720016 MPL720016 MZH720016 NJD720016 NSZ720016 OCV720016 OMR720016 OWN720016 PGJ720016 PQF720016 QAB720016 QJX720016 QTT720016 RDP720016 RNL720016 RXH720016 SHD720016 SQZ720016 TAV720016 TKR720016 TUN720016 UEJ720016 UOF720016 UYB720016 VHX720016 VRT720016 WBP720016 WLL720016 WVH720016 C785556 IV785552 SR785552 ACN785552 AMJ785552 AWF785552 BGB785552 BPX785552 BZT785552 CJP785552 CTL785552 DDH785552 DND785552 DWZ785552 EGV785552 EQR785552 FAN785552 FKJ785552 FUF785552 GEB785552 GNX785552 GXT785552 HHP785552 HRL785552 IBH785552 ILD785552 IUZ785552 JEV785552 JOR785552 JYN785552 KIJ785552 KSF785552 LCB785552 LLX785552 LVT785552 MFP785552 MPL785552 MZH785552 NJD785552 NSZ785552 OCV785552 OMR785552 OWN785552 PGJ785552 PQF785552 QAB785552 QJX785552 QTT785552 RDP785552 RNL785552 RXH785552 SHD785552 SQZ785552 TAV785552 TKR785552 TUN785552 UEJ785552 UOF785552 UYB785552 VHX785552 VRT785552 WBP785552 WLL785552 WVH785552 C851092 IV851088 SR851088 ACN851088 AMJ851088 AWF851088 BGB851088 BPX851088 BZT851088 CJP851088 CTL851088 DDH851088 DND851088 DWZ851088 EGV851088 EQR851088 FAN851088 FKJ851088 FUF851088 GEB851088 GNX851088 GXT851088 HHP851088 HRL851088 IBH851088 ILD851088 IUZ851088 JEV851088 JOR851088 JYN851088 KIJ851088 KSF851088 LCB851088 LLX851088 LVT851088 MFP851088 MPL851088 MZH851088 NJD851088 NSZ851088 OCV851088 OMR851088 OWN851088 PGJ851088 PQF851088 QAB851088 QJX851088 QTT851088 RDP851088 RNL851088 RXH851088 SHD851088 SQZ851088 TAV851088 TKR851088 TUN851088 UEJ851088 UOF851088 UYB851088 VHX851088 VRT851088 WBP851088 WLL851088 WVH851088 C916628 IV916624 SR916624 ACN916624 AMJ916624 AWF916624 BGB916624 BPX916624 BZT916624 CJP916624 CTL916624 DDH916624 DND916624 DWZ916624 EGV916624 EQR916624 FAN916624 FKJ916624 FUF916624 GEB916624 GNX916624 GXT916624 HHP916624 HRL916624 IBH916624 ILD916624 IUZ916624 JEV916624 JOR916624 JYN916624 KIJ916624 KSF916624 LCB916624 LLX916624 LVT916624 MFP916624 MPL916624 MZH916624 NJD916624 NSZ916624 OCV916624 OMR916624 OWN916624 PGJ916624 PQF916624 QAB916624 QJX916624 QTT916624 RDP916624 RNL916624 RXH916624 SHD916624 SQZ916624 TAV916624 TKR916624 TUN916624 UEJ916624 UOF916624 UYB916624 VHX916624 VRT916624 WBP916624 WLL916624 WVH916624 C982164 IV982160 SR982160 ACN982160 AMJ982160 AWF982160 BGB982160 BPX982160 BZT982160 CJP982160 CTL982160 DDH982160 DND982160 DWZ982160 EGV982160 EQR982160 FAN982160 FKJ982160 FUF982160 GEB982160 GNX982160 GXT982160 HHP982160 HRL982160 IBH982160 ILD982160 IUZ982160 JEV982160 JOR982160 JYN982160 KIJ982160 KSF982160 LCB982160 LLX982160 LVT982160 MFP982160 MPL982160 MZH982160 NJD982160 NSZ982160 OCV982160 OMR982160 OWN982160 PGJ982160 PQF982160 QAB982160 QJX982160 QTT982160 RDP982160 RNL982160 RXH982160 SHD982160 SQZ982160 TAV982160 TKR982160 TUN982160 UEJ982160 UOF982160 UYB982160 VHX982160 VRT982160 WBP982160 WLL982160 WVH982160 WVH982161:WVI982183 C64661:D64683 IV64657:IW64679 SR64657:SS64679 ACN64657:ACO64679 AMJ64657:AMK64679 AWF64657:AWG64679 BGB64657:BGC64679 BPX64657:BPY64679 BZT64657:BZU64679 CJP64657:CJQ64679 CTL64657:CTM64679 DDH64657:DDI64679 DND64657:DNE64679 DWZ64657:DXA64679 EGV64657:EGW64679 EQR64657:EQS64679 FAN64657:FAO64679 FKJ64657:FKK64679 FUF64657:FUG64679 GEB64657:GEC64679 GNX64657:GNY64679 GXT64657:GXU64679 HHP64657:HHQ64679 HRL64657:HRM64679 IBH64657:IBI64679 ILD64657:ILE64679 IUZ64657:IVA64679 JEV64657:JEW64679 JOR64657:JOS64679 JYN64657:JYO64679 KIJ64657:KIK64679 KSF64657:KSG64679 LCB64657:LCC64679 LLX64657:LLY64679 LVT64657:LVU64679 MFP64657:MFQ64679 MPL64657:MPM64679 MZH64657:MZI64679 NJD64657:NJE64679 NSZ64657:NTA64679 OCV64657:OCW64679 OMR64657:OMS64679 OWN64657:OWO64679 PGJ64657:PGK64679 PQF64657:PQG64679 QAB64657:QAC64679 QJX64657:QJY64679 QTT64657:QTU64679 RDP64657:RDQ64679 RNL64657:RNM64679 RXH64657:RXI64679 SHD64657:SHE64679 SQZ64657:SRA64679 TAV64657:TAW64679 TKR64657:TKS64679 TUN64657:TUO64679 UEJ64657:UEK64679 UOF64657:UOG64679 UYB64657:UYC64679 VHX64657:VHY64679 VRT64657:VRU64679 WBP64657:WBQ64679 WLL64657:WLM64679 WVH64657:WVI64679 C130197:D130219 IV130193:IW130215 SR130193:SS130215 ACN130193:ACO130215 AMJ130193:AMK130215 AWF130193:AWG130215 BGB130193:BGC130215 BPX130193:BPY130215 BZT130193:BZU130215 CJP130193:CJQ130215 CTL130193:CTM130215 DDH130193:DDI130215 DND130193:DNE130215 DWZ130193:DXA130215 EGV130193:EGW130215 EQR130193:EQS130215 FAN130193:FAO130215 FKJ130193:FKK130215 FUF130193:FUG130215 GEB130193:GEC130215 GNX130193:GNY130215 GXT130193:GXU130215 HHP130193:HHQ130215 HRL130193:HRM130215 IBH130193:IBI130215 ILD130193:ILE130215 IUZ130193:IVA130215 JEV130193:JEW130215 JOR130193:JOS130215 JYN130193:JYO130215 KIJ130193:KIK130215 KSF130193:KSG130215 LCB130193:LCC130215 LLX130193:LLY130215 LVT130193:LVU130215 MFP130193:MFQ130215 MPL130193:MPM130215 MZH130193:MZI130215 NJD130193:NJE130215 NSZ130193:NTA130215 OCV130193:OCW130215 OMR130193:OMS130215 OWN130193:OWO130215 PGJ130193:PGK130215 PQF130193:PQG130215 QAB130193:QAC130215 QJX130193:QJY130215 QTT130193:QTU130215 RDP130193:RDQ130215 RNL130193:RNM130215 RXH130193:RXI130215 SHD130193:SHE130215 SQZ130193:SRA130215 TAV130193:TAW130215 TKR130193:TKS130215 TUN130193:TUO130215 UEJ130193:UEK130215 UOF130193:UOG130215 UYB130193:UYC130215 VHX130193:VHY130215 VRT130193:VRU130215 WBP130193:WBQ130215 WLL130193:WLM130215 WVH130193:WVI130215 C195733:D195755 IV195729:IW195751 SR195729:SS195751 ACN195729:ACO195751 AMJ195729:AMK195751 AWF195729:AWG195751 BGB195729:BGC195751 BPX195729:BPY195751 BZT195729:BZU195751 CJP195729:CJQ195751 CTL195729:CTM195751 DDH195729:DDI195751 DND195729:DNE195751 DWZ195729:DXA195751 EGV195729:EGW195751 EQR195729:EQS195751 FAN195729:FAO195751 FKJ195729:FKK195751 FUF195729:FUG195751 GEB195729:GEC195751 GNX195729:GNY195751 GXT195729:GXU195751 HHP195729:HHQ195751 HRL195729:HRM195751 IBH195729:IBI195751 ILD195729:ILE195751 IUZ195729:IVA195751 JEV195729:JEW195751 JOR195729:JOS195751 JYN195729:JYO195751 KIJ195729:KIK195751 KSF195729:KSG195751 LCB195729:LCC195751 LLX195729:LLY195751 LVT195729:LVU195751 MFP195729:MFQ195751 MPL195729:MPM195751 MZH195729:MZI195751 NJD195729:NJE195751 NSZ195729:NTA195751 OCV195729:OCW195751 OMR195729:OMS195751 OWN195729:OWO195751 PGJ195729:PGK195751 PQF195729:PQG195751 QAB195729:QAC195751 QJX195729:QJY195751 QTT195729:QTU195751 RDP195729:RDQ195751 RNL195729:RNM195751 RXH195729:RXI195751 SHD195729:SHE195751 SQZ195729:SRA195751 TAV195729:TAW195751 TKR195729:TKS195751 TUN195729:TUO195751 UEJ195729:UEK195751 UOF195729:UOG195751 UYB195729:UYC195751 VHX195729:VHY195751 VRT195729:VRU195751 WBP195729:WBQ195751 WLL195729:WLM195751 WVH195729:WVI195751 C261269:D261291 IV261265:IW261287 SR261265:SS261287 ACN261265:ACO261287 AMJ261265:AMK261287 AWF261265:AWG261287 BGB261265:BGC261287 BPX261265:BPY261287 BZT261265:BZU261287 CJP261265:CJQ261287 CTL261265:CTM261287 DDH261265:DDI261287 DND261265:DNE261287 DWZ261265:DXA261287 EGV261265:EGW261287 EQR261265:EQS261287 FAN261265:FAO261287 FKJ261265:FKK261287 FUF261265:FUG261287 GEB261265:GEC261287 GNX261265:GNY261287 GXT261265:GXU261287 HHP261265:HHQ261287 HRL261265:HRM261287 IBH261265:IBI261287 ILD261265:ILE261287 IUZ261265:IVA261287 JEV261265:JEW261287 JOR261265:JOS261287 JYN261265:JYO261287 KIJ261265:KIK261287 KSF261265:KSG261287 LCB261265:LCC261287 LLX261265:LLY261287 LVT261265:LVU261287 MFP261265:MFQ261287 MPL261265:MPM261287 MZH261265:MZI261287 NJD261265:NJE261287 NSZ261265:NTA261287 OCV261265:OCW261287 OMR261265:OMS261287 OWN261265:OWO261287 PGJ261265:PGK261287 PQF261265:PQG261287 QAB261265:QAC261287 QJX261265:QJY261287 QTT261265:QTU261287 RDP261265:RDQ261287 RNL261265:RNM261287 RXH261265:RXI261287 SHD261265:SHE261287 SQZ261265:SRA261287 TAV261265:TAW261287 TKR261265:TKS261287 TUN261265:TUO261287 UEJ261265:UEK261287 UOF261265:UOG261287 UYB261265:UYC261287 VHX261265:VHY261287 VRT261265:VRU261287 WBP261265:WBQ261287 WLL261265:WLM261287 WVH261265:WVI261287 C326805:D326827 IV326801:IW326823 SR326801:SS326823 ACN326801:ACO326823 AMJ326801:AMK326823 AWF326801:AWG326823 BGB326801:BGC326823 BPX326801:BPY326823 BZT326801:BZU326823 CJP326801:CJQ326823 CTL326801:CTM326823 DDH326801:DDI326823 DND326801:DNE326823 DWZ326801:DXA326823 EGV326801:EGW326823 EQR326801:EQS326823 FAN326801:FAO326823 FKJ326801:FKK326823 FUF326801:FUG326823 GEB326801:GEC326823 GNX326801:GNY326823 GXT326801:GXU326823 HHP326801:HHQ326823 HRL326801:HRM326823 IBH326801:IBI326823 ILD326801:ILE326823 IUZ326801:IVA326823 JEV326801:JEW326823 JOR326801:JOS326823 JYN326801:JYO326823 KIJ326801:KIK326823 KSF326801:KSG326823 LCB326801:LCC326823 LLX326801:LLY326823 LVT326801:LVU326823 MFP326801:MFQ326823 MPL326801:MPM326823 MZH326801:MZI326823 NJD326801:NJE326823 NSZ326801:NTA326823 OCV326801:OCW326823 OMR326801:OMS326823 OWN326801:OWO326823 PGJ326801:PGK326823 PQF326801:PQG326823 QAB326801:QAC326823 QJX326801:QJY326823 QTT326801:QTU326823 RDP326801:RDQ326823 RNL326801:RNM326823 RXH326801:RXI326823 SHD326801:SHE326823 SQZ326801:SRA326823 TAV326801:TAW326823 TKR326801:TKS326823 TUN326801:TUO326823 UEJ326801:UEK326823 UOF326801:UOG326823 UYB326801:UYC326823 VHX326801:VHY326823 VRT326801:VRU326823 WBP326801:WBQ326823 WLL326801:WLM326823 WVH326801:WVI326823 C392341:D392363 IV392337:IW392359 SR392337:SS392359 ACN392337:ACO392359 AMJ392337:AMK392359 AWF392337:AWG392359 BGB392337:BGC392359 BPX392337:BPY392359 BZT392337:BZU392359 CJP392337:CJQ392359 CTL392337:CTM392359 DDH392337:DDI392359 DND392337:DNE392359 DWZ392337:DXA392359 EGV392337:EGW392359 EQR392337:EQS392359 FAN392337:FAO392359 FKJ392337:FKK392359 FUF392337:FUG392359 GEB392337:GEC392359 GNX392337:GNY392359 GXT392337:GXU392359 HHP392337:HHQ392359 HRL392337:HRM392359 IBH392337:IBI392359 ILD392337:ILE392359 IUZ392337:IVA392359 JEV392337:JEW392359 JOR392337:JOS392359 JYN392337:JYO392359 KIJ392337:KIK392359 KSF392337:KSG392359 LCB392337:LCC392359 LLX392337:LLY392359 LVT392337:LVU392359 MFP392337:MFQ392359 MPL392337:MPM392359 MZH392337:MZI392359 NJD392337:NJE392359 NSZ392337:NTA392359 OCV392337:OCW392359 OMR392337:OMS392359 OWN392337:OWO392359 PGJ392337:PGK392359 PQF392337:PQG392359 QAB392337:QAC392359 QJX392337:QJY392359 QTT392337:QTU392359 RDP392337:RDQ392359 RNL392337:RNM392359 RXH392337:RXI392359 SHD392337:SHE392359 SQZ392337:SRA392359 TAV392337:TAW392359 TKR392337:TKS392359 TUN392337:TUO392359 UEJ392337:UEK392359 UOF392337:UOG392359 UYB392337:UYC392359 VHX392337:VHY392359 VRT392337:VRU392359 WBP392337:WBQ392359 WLL392337:WLM392359 WVH392337:WVI392359 C457877:D457899 IV457873:IW457895 SR457873:SS457895 ACN457873:ACO457895 AMJ457873:AMK457895 AWF457873:AWG457895 BGB457873:BGC457895 BPX457873:BPY457895 BZT457873:BZU457895 CJP457873:CJQ457895 CTL457873:CTM457895 DDH457873:DDI457895 DND457873:DNE457895 DWZ457873:DXA457895 EGV457873:EGW457895 EQR457873:EQS457895 FAN457873:FAO457895 FKJ457873:FKK457895 FUF457873:FUG457895 GEB457873:GEC457895 GNX457873:GNY457895 GXT457873:GXU457895 HHP457873:HHQ457895 HRL457873:HRM457895 IBH457873:IBI457895 ILD457873:ILE457895 IUZ457873:IVA457895 JEV457873:JEW457895 JOR457873:JOS457895 JYN457873:JYO457895 KIJ457873:KIK457895 KSF457873:KSG457895 LCB457873:LCC457895 LLX457873:LLY457895 LVT457873:LVU457895 MFP457873:MFQ457895 MPL457873:MPM457895 MZH457873:MZI457895 NJD457873:NJE457895 NSZ457873:NTA457895 OCV457873:OCW457895 OMR457873:OMS457895 OWN457873:OWO457895 PGJ457873:PGK457895 PQF457873:PQG457895 QAB457873:QAC457895 QJX457873:QJY457895 QTT457873:QTU457895 RDP457873:RDQ457895 RNL457873:RNM457895 RXH457873:RXI457895 SHD457873:SHE457895 SQZ457873:SRA457895 TAV457873:TAW457895 TKR457873:TKS457895 TUN457873:TUO457895 UEJ457873:UEK457895 UOF457873:UOG457895 UYB457873:UYC457895 VHX457873:VHY457895 VRT457873:VRU457895 WBP457873:WBQ457895 WLL457873:WLM457895 WVH457873:WVI457895 C523413:D523435 IV523409:IW523431 SR523409:SS523431 ACN523409:ACO523431 AMJ523409:AMK523431 AWF523409:AWG523431 BGB523409:BGC523431 BPX523409:BPY523431 BZT523409:BZU523431 CJP523409:CJQ523431 CTL523409:CTM523431 DDH523409:DDI523431 DND523409:DNE523431 DWZ523409:DXA523431 EGV523409:EGW523431 EQR523409:EQS523431 FAN523409:FAO523431 FKJ523409:FKK523431 FUF523409:FUG523431 GEB523409:GEC523431 GNX523409:GNY523431 GXT523409:GXU523431 HHP523409:HHQ523431 HRL523409:HRM523431 IBH523409:IBI523431 ILD523409:ILE523431 IUZ523409:IVA523431 JEV523409:JEW523431 JOR523409:JOS523431 JYN523409:JYO523431 KIJ523409:KIK523431 KSF523409:KSG523431 LCB523409:LCC523431 LLX523409:LLY523431 LVT523409:LVU523431 MFP523409:MFQ523431 MPL523409:MPM523431 MZH523409:MZI523431 NJD523409:NJE523431 NSZ523409:NTA523431 OCV523409:OCW523431 OMR523409:OMS523431 OWN523409:OWO523431 PGJ523409:PGK523431 PQF523409:PQG523431 QAB523409:QAC523431 QJX523409:QJY523431 QTT523409:QTU523431 RDP523409:RDQ523431 RNL523409:RNM523431 RXH523409:RXI523431 SHD523409:SHE523431 SQZ523409:SRA523431 TAV523409:TAW523431 TKR523409:TKS523431 TUN523409:TUO523431 UEJ523409:UEK523431 UOF523409:UOG523431 UYB523409:UYC523431 VHX523409:VHY523431 VRT523409:VRU523431 WBP523409:WBQ523431 WLL523409:WLM523431 WVH523409:WVI523431 C588949:D588971 IV588945:IW588967 SR588945:SS588967 ACN588945:ACO588967 AMJ588945:AMK588967 AWF588945:AWG588967 BGB588945:BGC588967 BPX588945:BPY588967 BZT588945:BZU588967 CJP588945:CJQ588967 CTL588945:CTM588967 DDH588945:DDI588967 DND588945:DNE588967 DWZ588945:DXA588967 EGV588945:EGW588967 EQR588945:EQS588967 FAN588945:FAO588967 FKJ588945:FKK588967 FUF588945:FUG588967 GEB588945:GEC588967 GNX588945:GNY588967 GXT588945:GXU588967 HHP588945:HHQ588967 HRL588945:HRM588967 IBH588945:IBI588967 ILD588945:ILE588967 IUZ588945:IVA588967 JEV588945:JEW588967 JOR588945:JOS588967 JYN588945:JYO588967 KIJ588945:KIK588967 KSF588945:KSG588967 LCB588945:LCC588967 LLX588945:LLY588967 LVT588945:LVU588967 MFP588945:MFQ588967 MPL588945:MPM588967 MZH588945:MZI588967 NJD588945:NJE588967 NSZ588945:NTA588967 OCV588945:OCW588967 OMR588945:OMS588967 OWN588945:OWO588967 PGJ588945:PGK588967 PQF588945:PQG588967 QAB588945:QAC588967 QJX588945:QJY588967 QTT588945:QTU588967 RDP588945:RDQ588967 RNL588945:RNM588967 RXH588945:RXI588967 SHD588945:SHE588967 SQZ588945:SRA588967 TAV588945:TAW588967 TKR588945:TKS588967 TUN588945:TUO588967 UEJ588945:UEK588967 UOF588945:UOG588967 UYB588945:UYC588967 VHX588945:VHY588967 VRT588945:VRU588967 WBP588945:WBQ588967 WLL588945:WLM588967 WVH588945:WVI588967 C654485:D654507 IV654481:IW654503 SR654481:SS654503 ACN654481:ACO654503 AMJ654481:AMK654503 AWF654481:AWG654503 BGB654481:BGC654503 BPX654481:BPY654503 BZT654481:BZU654503 CJP654481:CJQ654503 CTL654481:CTM654503 DDH654481:DDI654503 DND654481:DNE654503 DWZ654481:DXA654503 EGV654481:EGW654503 EQR654481:EQS654503 FAN654481:FAO654503 FKJ654481:FKK654503 FUF654481:FUG654503 GEB654481:GEC654503 GNX654481:GNY654503 GXT654481:GXU654503 HHP654481:HHQ654503 HRL654481:HRM654503 IBH654481:IBI654503 ILD654481:ILE654503 IUZ654481:IVA654503 JEV654481:JEW654503 JOR654481:JOS654503 JYN654481:JYO654503 KIJ654481:KIK654503 KSF654481:KSG654503 LCB654481:LCC654503 LLX654481:LLY654503 LVT654481:LVU654503 MFP654481:MFQ654503 MPL654481:MPM654503 MZH654481:MZI654503 NJD654481:NJE654503 NSZ654481:NTA654503 OCV654481:OCW654503 OMR654481:OMS654503 OWN654481:OWO654503 PGJ654481:PGK654503 PQF654481:PQG654503 QAB654481:QAC654503 QJX654481:QJY654503 QTT654481:QTU654503 RDP654481:RDQ654503 RNL654481:RNM654503 RXH654481:RXI654503 SHD654481:SHE654503 SQZ654481:SRA654503 TAV654481:TAW654503 TKR654481:TKS654503 TUN654481:TUO654503 UEJ654481:UEK654503 UOF654481:UOG654503 UYB654481:UYC654503 VHX654481:VHY654503 VRT654481:VRU654503 WBP654481:WBQ654503 WLL654481:WLM654503 WVH654481:WVI654503 C720021:D720043 IV720017:IW720039 SR720017:SS720039 ACN720017:ACO720039 AMJ720017:AMK720039 AWF720017:AWG720039 BGB720017:BGC720039 BPX720017:BPY720039 BZT720017:BZU720039 CJP720017:CJQ720039 CTL720017:CTM720039 DDH720017:DDI720039 DND720017:DNE720039 DWZ720017:DXA720039 EGV720017:EGW720039 EQR720017:EQS720039 FAN720017:FAO720039 FKJ720017:FKK720039 FUF720017:FUG720039 GEB720017:GEC720039 GNX720017:GNY720039 GXT720017:GXU720039 HHP720017:HHQ720039 HRL720017:HRM720039 IBH720017:IBI720039 ILD720017:ILE720039 IUZ720017:IVA720039 JEV720017:JEW720039 JOR720017:JOS720039 JYN720017:JYO720039 KIJ720017:KIK720039 KSF720017:KSG720039 LCB720017:LCC720039 LLX720017:LLY720039 LVT720017:LVU720039 MFP720017:MFQ720039 MPL720017:MPM720039 MZH720017:MZI720039 NJD720017:NJE720039 NSZ720017:NTA720039 OCV720017:OCW720039 OMR720017:OMS720039 OWN720017:OWO720039 PGJ720017:PGK720039 PQF720017:PQG720039 QAB720017:QAC720039 QJX720017:QJY720039 QTT720017:QTU720039 RDP720017:RDQ720039 RNL720017:RNM720039 RXH720017:RXI720039 SHD720017:SHE720039 SQZ720017:SRA720039 TAV720017:TAW720039 TKR720017:TKS720039 TUN720017:TUO720039 UEJ720017:UEK720039 UOF720017:UOG720039 UYB720017:UYC720039 VHX720017:VHY720039 VRT720017:VRU720039 WBP720017:WBQ720039 WLL720017:WLM720039 WVH720017:WVI720039 C785557:D785579 IV785553:IW785575 SR785553:SS785575 ACN785553:ACO785575 AMJ785553:AMK785575 AWF785553:AWG785575 BGB785553:BGC785575 BPX785553:BPY785575 BZT785553:BZU785575 CJP785553:CJQ785575 CTL785553:CTM785575 DDH785553:DDI785575 DND785553:DNE785575 DWZ785553:DXA785575 EGV785553:EGW785575 EQR785553:EQS785575 FAN785553:FAO785575 FKJ785553:FKK785575 FUF785553:FUG785575 GEB785553:GEC785575 GNX785553:GNY785575 GXT785553:GXU785575 HHP785553:HHQ785575 HRL785553:HRM785575 IBH785553:IBI785575 ILD785553:ILE785575 IUZ785553:IVA785575 JEV785553:JEW785575 JOR785553:JOS785575 JYN785553:JYO785575 KIJ785553:KIK785575 KSF785553:KSG785575 LCB785553:LCC785575 LLX785553:LLY785575 LVT785553:LVU785575 MFP785553:MFQ785575 MPL785553:MPM785575 MZH785553:MZI785575 NJD785553:NJE785575 NSZ785553:NTA785575 OCV785553:OCW785575 OMR785553:OMS785575 OWN785553:OWO785575 PGJ785553:PGK785575 PQF785553:PQG785575 QAB785553:QAC785575 QJX785553:QJY785575 QTT785553:QTU785575 RDP785553:RDQ785575 RNL785553:RNM785575 RXH785553:RXI785575 SHD785553:SHE785575 SQZ785553:SRA785575 TAV785553:TAW785575 TKR785553:TKS785575 TUN785553:TUO785575 UEJ785553:UEK785575 UOF785553:UOG785575 UYB785553:UYC785575 VHX785553:VHY785575 VRT785553:VRU785575 WBP785553:WBQ785575 WLL785553:WLM785575 WVH785553:WVI785575 C851093:D851115 IV851089:IW851111 SR851089:SS851111 ACN851089:ACO851111 AMJ851089:AMK851111 AWF851089:AWG851111 BGB851089:BGC851111 BPX851089:BPY851111 BZT851089:BZU851111 CJP851089:CJQ851111 CTL851089:CTM851111 DDH851089:DDI851111 DND851089:DNE851111 DWZ851089:DXA851111 EGV851089:EGW851111 EQR851089:EQS851111 FAN851089:FAO851111 FKJ851089:FKK851111 FUF851089:FUG851111 GEB851089:GEC851111 GNX851089:GNY851111 GXT851089:GXU851111 HHP851089:HHQ851111 HRL851089:HRM851111 IBH851089:IBI851111 ILD851089:ILE851111 IUZ851089:IVA851111 JEV851089:JEW851111 JOR851089:JOS851111 JYN851089:JYO851111 KIJ851089:KIK851111 KSF851089:KSG851111 LCB851089:LCC851111 LLX851089:LLY851111 LVT851089:LVU851111 MFP851089:MFQ851111 MPL851089:MPM851111 MZH851089:MZI851111 NJD851089:NJE851111 NSZ851089:NTA851111 OCV851089:OCW851111 OMR851089:OMS851111 OWN851089:OWO851111 PGJ851089:PGK851111 PQF851089:PQG851111 QAB851089:QAC851111 QJX851089:QJY851111 QTT851089:QTU851111 RDP851089:RDQ851111 RNL851089:RNM851111 RXH851089:RXI851111 SHD851089:SHE851111 SQZ851089:SRA851111 TAV851089:TAW851111 TKR851089:TKS851111 TUN851089:TUO851111 UEJ851089:UEK851111 UOF851089:UOG851111 UYB851089:UYC851111 VHX851089:VHY851111 VRT851089:VRU851111 WBP851089:WBQ851111 WLL851089:WLM851111 WVH851089:WVI851111 C916629:D916651 IV916625:IW916647 SR916625:SS916647 ACN916625:ACO916647 AMJ916625:AMK916647 AWF916625:AWG916647 BGB916625:BGC916647 BPX916625:BPY916647 BZT916625:BZU916647 CJP916625:CJQ916647 CTL916625:CTM916647 DDH916625:DDI916647 DND916625:DNE916647 DWZ916625:DXA916647 EGV916625:EGW916647 EQR916625:EQS916647 FAN916625:FAO916647 FKJ916625:FKK916647 FUF916625:FUG916647 GEB916625:GEC916647 GNX916625:GNY916647 GXT916625:GXU916647 HHP916625:HHQ916647 HRL916625:HRM916647 IBH916625:IBI916647 ILD916625:ILE916647 IUZ916625:IVA916647 JEV916625:JEW916647 JOR916625:JOS916647 JYN916625:JYO916647 KIJ916625:KIK916647 KSF916625:KSG916647 LCB916625:LCC916647 LLX916625:LLY916647 LVT916625:LVU916647 MFP916625:MFQ916647 MPL916625:MPM916647 MZH916625:MZI916647 NJD916625:NJE916647 NSZ916625:NTA916647 OCV916625:OCW916647 OMR916625:OMS916647 OWN916625:OWO916647 PGJ916625:PGK916647 PQF916625:PQG916647 QAB916625:QAC916647 QJX916625:QJY916647 QTT916625:QTU916647 RDP916625:RDQ916647 RNL916625:RNM916647 RXH916625:RXI916647 SHD916625:SHE916647 SQZ916625:SRA916647 TAV916625:TAW916647 TKR916625:TKS916647 TUN916625:TUO916647 UEJ916625:UEK916647 UOF916625:UOG916647 UYB916625:UYC916647 VHX916625:VHY916647 VRT916625:VRU916647 WBP916625:WBQ916647 WLL916625:WLM916647 WVH916625:WVI916647 C982165:D982187 IV982161:IW982183 SR982161:SS982183 ACN982161:ACO982183 AMJ982161:AMK982183 AWF982161:AWG982183 BGB982161:BGC982183 BPX982161:BPY982183 BZT982161:BZU982183 CJP982161:CJQ982183 CTL982161:CTM982183 DDH982161:DDI982183 DND982161:DNE982183 DWZ982161:DXA982183 EGV982161:EGW982183 EQR982161:EQS982183 FAN982161:FAO982183 FKJ982161:FKK982183 FUF982161:FUG982183 GEB982161:GEC982183 GNX982161:GNY982183 GXT982161:GXU982183 HHP982161:HHQ982183 HRL982161:HRM982183 IBH982161:IBI982183 ILD982161:ILE982183 IUZ982161:IVA982183 JEV982161:JEW982183 JOR982161:JOS982183 JYN982161:JYO982183 KIJ982161:KIK982183 KSF982161:KSG982183 LCB982161:LCC982183 LLX982161:LLY982183 LVT982161:LVU982183 MFP982161:MFQ982183 MPL982161:MPM982183 MZH982161:MZI982183 NJD982161:NJE982183 NSZ982161:NTA982183 OCV982161:OCW982183 OMR982161:OMS982183 OWN982161:OWO982183 PGJ982161:PGK982183 PQF982161:PQG982183 QAB982161:QAC982183 QJX982161:QJY982183 QTT982161:QTU982183 RDP982161:RDQ982183 RNL982161:RNM982183 RXH982161:RXI982183 SHD982161:SHE982183 SQZ982161:SRA982183 TAV982161:TAW982183 TKR982161:TKS982183 TUN982161:TUO982183 UEJ982161:UEK982183 UOF982161:UOG982183 UYB982161:UYC982183 VHX982161:VHY982183 VRT982161:VRU982183 WBP982161:WBQ982183 WLL982161:WLM982183 C5 C1170 BPX5:BPX43 BZT5:BZT43 CJP5:CJP43 CTL5:CTL43 DDH5:DDH43 DND5:DND43 DWZ5:DWZ43 EGV5:EGV43 EQR5:EQR43 FAN5:FAN43 FKJ5:FKJ43 FUF5:FUF43 GEB5:GEB43 GNX5:GNX43 GXT5:GXT43 HHP5:HHP43 HRL5:HRL43 IBH5:IBH43 ILD5:ILD43 IUZ5:IUZ43 JEV5:JEV43 JOR5:JOR43 JYN5:JYN43 KIJ5:KIJ43 KSF5:KSF43 LCB5:LCB43 LLX5:LLX43 LVT5:LVT43 MFP5:MFP43 MPL5:MPL43 MZH5:MZH43 NJD5:NJD43 NSZ5:NSZ43 OCV5:OCV43 OMR5:OMR43 OWN5:OWN43 PGJ5:PGJ43 PQF5:PQF43 QAB5:QAB43 QJX5:QJX43 QTT5:QTT43 RDP5:RDP43 RNL5:RNL43 RXH5:RXH43 SHD5:SHD43 SQZ5:SQZ43 TAV5:TAV43 TKR5:TKR43 TUN5:TUN43 UEJ5:UEJ43 UOF5:UOF43 UYB5:UYB43 VHX5:VHX43 VRT5:VRT43 WBP5:WBP43 WLL5:WLL43 WVH5:WVH43 IV5:IV43 SR5:SR43 ACN5:ACN43 AMJ5:AMJ43 AWF5:AWF43 BGB5:BGB43 C150:C151 C915:C918 C921:C927 C274:D274 C482 C484 C393:D393 C491 C868:C874 C384:D384 C931 C479:C480 C368:D368 C380:D380 C382:D382 C903:C905 G352:G419 C1165 C1150 C1067 C1075 C1098 C1080:C1081"/>
    <dataValidation showInputMessage="1" showErrorMessage="1" sqref="C6:D101 C131:D137 C139:D147 C149:D149 C152:D152 C104:D119 C275:D277 C210:D273 C350:D367 C381:D381 C383:D383 C385:D392 C394:D478 C481:D481 C483:D483 C341:D348 C492:D527 C486:D490 C563:D564 C593:D593 C595:D618 C620:D623 C625:D630 C686:D709 C711:D716 C720:D723 C725:D725 C728:D728 C736:D738 C742:D746 C748:D751 C753:D753 C755:D755 C757:D758 C762:D767 C770:D777 C780:D780 C782:D784 C791:D810 C664:D684 C875:D902 C855:D867 C910:D914 C928:D930 C932:D939 C920:D920 C982:D989 C1001:D1012 C993:D996 C1028:D1029 C1031:D1050 C1056:D1058 C1062:D1065 C1072:D1072 C1076:D1076 C1078:D1079 C1087:D1088 C1103:D1103 C1105:D1106 C1108:D1149 C1151:D1164 C1166:D1169 C1171:D1218 C1220:D1223 C1225:D1227 C1229:D1229 C1231:D1234 C1238:D1239 C1241:D1245 C1247:D1260 C1271:D1271 C1273:D1280 C1282:D1284 C1286:D1286 C1288:D1288 C1291:D1293 C1295:D1296 C1300:D1300 C1308:D1313 C1319:D1324 C1333:D1333 C1335:D1336 C1341:D1346 C1354:D1356 C1359:D1360 C1362:D1364 C1368:D1368 C1377:D1377 C1379:D1379 C1382:D1382 C1387:D1389 C1401:D1411 C1414:D1414 C1418:D1419 C1422:D1423 C942:D980 C730:D734 C567:D591 C369:D379 C154:D185 C188:D208 C279:D303 C306:D306 C313:D314 C318:D320 C322:D337 C339:D339 C531:D532 C534:D536 C554:D558 C633:D661 C813:D851 C906:D908 C1014:D1017 C1019:D1026"/>
    <dataValidation type="list" allowBlank="1" showInputMessage="1" showErrorMessage="1" sqref="B349">
      <formula1>$N$6:$N$16</formula1>
    </dataValidation>
    <dataValidation type="list" allowBlank="1" showInputMessage="1" showErrorMessage="1" sqref="B1027 B1030 B981">
      <formula1>$A$2:$A$8</formula1>
    </dataValidation>
    <dataValidation type="list" allowBlank="1" showInputMessage="1" showErrorMessage="1" sqref="B1150">
      <formula1>$IM$65308:$IM$65317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Agosto 2019</vt:lpstr>
      <vt:lpstr>Hoja2</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Hernandez Valencia</dc:creator>
  <cp:lastModifiedBy>Sandra Díaz Salazar</cp:lastModifiedBy>
  <dcterms:created xsi:type="dcterms:W3CDTF">2016-07-14T12:55:47Z</dcterms:created>
  <dcterms:modified xsi:type="dcterms:W3CDTF">2019-09-30T20:57:20Z</dcterms:modified>
</cp:coreProperties>
</file>