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00" windowHeight="11760"/>
  </bookViews>
  <sheets>
    <sheet name="Hoja1" sheetId="1" r:id="rId1"/>
    <sheet name="Hoja2" sheetId="2" r:id="rId2"/>
    <sheet name="Hoja3" sheetId="3" r:id="rId3"/>
  </sheets>
  <definedNames>
    <definedName name="_xlnm._FilterDatabase" localSheetId="0" hidden="1">Hoja1!$A$1:$K$836</definedName>
  </definedNames>
  <calcPr calcId="145621"/>
</workbook>
</file>

<file path=xl/calcChain.xml><?xml version="1.0" encoding="utf-8"?>
<calcChain xmlns="http://schemas.openxmlformats.org/spreadsheetml/2006/main">
  <c r="D229" i="1" l="1"/>
  <c r="D228" i="1"/>
  <c r="D227" i="1"/>
  <c r="D226" i="1"/>
  <c r="D223" i="1"/>
  <c r="D221" i="1"/>
  <c r="D220" i="1"/>
  <c r="D219" i="1"/>
  <c r="D218" i="1"/>
  <c r="D217" i="1"/>
  <c r="D216" i="1"/>
  <c r="D215" i="1"/>
  <c r="D214" i="1"/>
  <c r="D213" i="1"/>
  <c r="D209" i="1"/>
  <c r="D208" i="1"/>
  <c r="D207" i="1"/>
  <c r="D206" i="1"/>
  <c r="D205" i="1"/>
  <c r="D204" i="1"/>
  <c r="D203" i="1"/>
  <c r="D202" i="1"/>
  <c r="D199" i="1"/>
  <c r="D198" i="1"/>
  <c r="D197" i="1"/>
  <c r="D196" i="1"/>
  <c r="D195" i="1"/>
  <c r="D194" i="1"/>
  <c r="D193" i="1"/>
  <c r="D192" i="1"/>
  <c r="D191" i="1"/>
  <c r="D190" i="1"/>
  <c r="D189" i="1"/>
  <c r="D188" i="1"/>
  <c r="D187" i="1"/>
  <c r="D186" i="1"/>
  <c r="D185" i="1"/>
  <c r="D184" i="1"/>
  <c r="D183" i="1"/>
  <c r="D182" i="1"/>
  <c r="D181" i="1"/>
  <c r="K139" i="1" l="1"/>
  <c r="K298" i="1" l="1"/>
  <c r="K292" i="1"/>
  <c r="K290" i="1"/>
  <c r="K52" i="1" l="1"/>
  <c r="K50" i="1"/>
  <c r="K493" i="1"/>
  <c r="K486" i="1"/>
  <c r="K481" i="1"/>
  <c r="D480" i="1"/>
  <c r="D479" i="1"/>
</calcChain>
</file>

<file path=xl/sharedStrings.xml><?xml version="1.0" encoding="utf-8"?>
<sst xmlns="http://schemas.openxmlformats.org/spreadsheetml/2006/main" count="6678" uniqueCount="1626">
  <si>
    <t>Proceso de Compra o Contratación</t>
  </si>
  <si>
    <t>Fecha de Resolución</t>
  </si>
  <si>
    <t>Documento de Compra</t>
  </si>
  <si>
    <t>N° Documento de Compra</t>
  </si>
  <si>
    <t>Fecha O/Compra ú O/Servicio</t>
  </si>
  <si>
    <t>Descripción Bien o Servicio</t>
  </si>
  <si>
    <t>Proveedor</t>
  </si>
  <si>
    <t>RUT Proveedor</t>
  </si>
  <si>
    <t>Monto Aprobado</t>
  </si>
  <si>
    <t>No Aplica</t>
  </si>
  <si>
    <t>Orden de Servicio</t>
  </si>
  <si>
    <t>Julia Arévalo Ibañez</t>
  </si>
  <si>
    <t>13.147.865-8</t>
  </si>
  <si>
    <t>Orden de Compra</t>
  </si>
  <si>
    <t>Licitación Pública</t>
  </si>
  <si>
    <t>FN/MP N°1.858</t>
  </si>
  <si>
    <t>Oneide Queiroz de Larraín</t>
  </si>
  <si>
    <t>9.856.683-K</t>
  </si>
  <si>
    <t>FN/MP N° 78</t>
  </si>
  <si>
    <t>Soc. de Turismo e Inversiones Inmobiliaria Ltda.  
(G12 Viajes)</t>
  </si>
  <si>
    <t>76.204.527-3</t>
  </si>
  <si>
    <t>Hotelera San Francisco S.A.</t>
  </si>
  <si>
    <t>99.511.100-4</t>
  </si>
  <si>
    <t>Servicios Técnicos Audiovisuales Limitada 
(STA)</t>
  </si>
  <si>
    <t>78.190.300-0</t>
  </si>
  <si>
    <t>FN/MP N°930</t>
  </si>
  <si>
    <t>Irene De Marchi Zaharija</t>
  </si>
  <si>
    <t>7.190.721-K</t>
  </si>
  <si>
    <t>Proveedores Integrales Prisa S.A.</t>
  </si>
  <si>
    <t>96.556.940-5</t>
  </si>
  <si>
    <t>90.193.000-7</t>
  </si>
  <si>
    <t>Sociedad de Servicios Informáticos GOVMS Limitada</t>
  </si>
  <si>
    <t>76.384.526-5</t>
  </si>
  <si>
    <t xml:space="preserve">Empresa El Mercurio                S A P </t>
  </si>
  <si>
    <t>Compra de Gasolina 95 Octanos. carga de "Cupón Electrónico COPEC" para uso en vehículos institucionales placas patentes YK - 7108 y CK CY -96</t>
  </si>
  <si>
    <t>Compañía de Petróleos de Chile COPEC S.A.</t>
  </si>
  <si>
    <t>99.520.000-7</t>
  </si>
  <si>
    <t>Compra de Petróleo Diésel. carga de "Cupón Electrónico COPEC" para uso en vehículo institucional placa patente DB XP - 48</t>
  </si>
  <si>
    <t>Hotel Torremayor S.A.</t>
  </si>
  <si>
    <t>99.502.703-5</t>
  </si>
  <si>
    <t>Hotel Bellavista Ltda.</t>
  </si>
  <si>
    <t>78.451.360-2</t>
  </si>
  <si>
    <t>Virginia Parada Lillo</t>
  </si>
  <si>
    <t>7.646.409-K</t>
  </si>
  <si>
    <t>80.470.300-4</t>
  </si>
  <si>
    <t>FN/MP N° 410</t>
  </si>
  <si>
    <t>FN/MP N°1229                                FN/MP N° 508</t>
  </si>
  <si>
    <t>29/06/2016                            20/03/2017</t>
  </si>
  <si>
    <t>Integración e Innovación Tecnológica Xintec Ltda.</t>
  </si>
  <si>
    <t>76.017.995-7</t>
  </si>
  <si>
    <t>Samara Asesorias e Invesiones Ltda.</t>
  </si>
  <si>
    <t>76.295.660-8</t>
  </si>
  <si>
    <t>Tipo y N° de Resolución</t>
  </si>
  <si>
    <t>Servicio Básico</t>
  </si>
  <si>
    <t>No aplica</t>
  </si>
  <si>
    <t xml:space="preserve">Varias facturas </t>
  </si>
  <si>
    <t>17236936-6935-6934-693317367749-7748-7747-7746-7745-7744-7743-7742-7741-7740-7739-7738 Y 7732</t>
  </si>
  <si>
    <t>Gasto en electricidad para la Fiscalía Nacional, correspondiente a las dependencias de General Mackenna 1369, Pisos 2, 3 y 4, Santiago, para el período comprendido entre el 28  de Marzo al 26 de Abril de 2017.</t>
  </si>
  <si>
    <t>Chilectra S.A.</t>
  </si>
  <si>
    <t>96.800.570-7</t>
  </si>
  <si>
    <t>61.808.000-5</t>
  </si>
  <si>
    <t>Telefonica Chile S.A.</t>
  </si>
  <si>
    <t>90.635.000-9</t>
  </si>
  <si>
    <t>92.580.000-7</t>
  </si>
  <si>
    <t>Contratación directa de la empresa nacional de telecomunicaciones S.A., para la prestación del servicio de housing de los equipos de comunicaciones necesarios para el enlace de datos dedicados, con el servicio de registro civil e identificación, por un periodo de 48 meses</t>
  </si>
  <si>
    <t>U.F. 20,82 mensual</t>
  </si>
  <si>
    <t>Entel S.A.</t>
  </si>
  <si>
    <t>Contrato</t>
  </si>
  <si>
    <t>Contratación Directa</t>
  </si>
  <si>
    <t>Contratación directa de asesoria profesional de arquitecto Cristian Cespedes para la compra de equipamiento para el edificio institucinal de la Fiscalía Nacional</t>
  </si>
  <si>
    <t>10.080.127-2</t>
  </si>
  <si>
    <t>Cristian Cespedes Schwerter</t>
  </si>
  <si>
    <t>Contratación directa de la empresa nacional de telecomunicaciones S.A., para la prestación de servicios asociados al conversor trunk para lineas ISDN/BRI, por un periodo de 36 meses</t>
  </si>
  <si>
    <t>U.F. 21,57 mensual</t>
  </si>
  <si>
    <t>Prorroga del contrato de prestación del servicio de aseo por un plazo de 2 meses</t>
  </si>
  <si>
    <t>Mas Aseo S.A.</t>
  </si>
  <si>
    <t>76.320.590-8</t>
  </si>
  <si>
    <t>Adquisición de cortinas tipo roller para el edificio institucional de la Fiscalia Nacional</t>
  </si>
  <si>
    <t>Licitación Privada</t>
  </si>
  <si>
    <t>Empresas Indenor S.A.</t>
  </si>
  <si>
    <t>84.588.900-7</t>
  </si>
  <si>
    <t>Centro Financiero</t>
  </si>
  <si>
    <t>Fiscalia Nacional</t>
  </si>
  <si>
    <t>Licitación Privada Menor</t>
  </si>
  <si>
    <t>Com.Redoffice Magallanes Ltda.</t>
  </si>
  <si>
    <t>78.307.990-9</t>
  </si>
  <si>
    <t>Materiales de oficina para fiscalía regional</t>
  </si>
  <si>
    <t>Materiales de aseo para URAVIT</t>
  </si>
  <si>
    <t>Abastecedora  del Comercio Ltda.</t>
  </si>
  <si>
    <t>84.348.700-9</t>
  </si>
  <si>
    <t>800 tarjetas presentación para funcionarios URAVIT</t>
  </si>
  <si>
    <t>Imprenta Rasmussen Ltda.</t>
  </si>
  <si>
    <t>79.866.170-1</t>
  </si>
  <si>
    <t>Papel higiénico dispensador para URAVIT</t>
  </si>
  <si>
    <t>Comercial Fies y Cia.Ltda.</t>
  </si>
  <si>
    <t>76.186.710-5</t>
  </si>
  <si>
    <t>Pasaje Pta.Arenas/Santiago/Pta.Arenas días 25/04 al 02/05/17 por comisión de servicio</t>
  </si>
  <si>
    <t>Latam Airlines Group S.A.</t>
  </si>
  <si>
    <t>89.862.200-2</t>
  </si>
  <si>
    <t>Mantención fluorescentes en oficinas fiscalía regional</t>
  </si>
  <si>
    <t>Hernán Borquez Alvarado</t>
  </si>
  <si>
    <t>10.894.335-1</t>
  </si>
  <si>
    <t>Pasaje Pta.Arenas/Santiago/Pta.Arenas días 16 al 21/05/17  por comisión de servicio</t>
  </si>
  <si>
    <t>Modificación fecha retorno viaje comisión de servicio para el día 12/04/17</t>
  </si>
  <si>
    <t>Pasaje Pta.Arenas/Pto.Williams/Pta.Arenas días 17 y 18/04/17 por comisión de servicio</t>
  </si>
  <si>
    <t>Aerovías DAP S.A.</t>
  </si>
  <si>
    <t>89.428.000-k</t>
  </si>
  <si>
    <t>Instalación cerradura y manilla puerta patio fiscalía regional y pintura exterior edificio por rayado</t>
  </si>
  <si>
    <t>Freddy Galindo T.</t>
  </si>
  <si>
    <t>9.531.760-K</t>
  </si>
  <si>
    <t>Arriendo de salón Jornada Planificación Anual 20 y 21 /04/17</t>
  </si>
  <si>
    <t>CCAF de Los Andes</t>
  </si>
  <si>
    <t>81.826.800-9</t>
  </si>
  <si>
    <t xml:space="preserve">Pasaje Pta.Arenas/Santiago/Pta.Arenas días 25/04 al 03/05/17  por comisión de servicio </t>
  </si>
  <si>
    <t>Pasaje Pta.Arenas/Santiago/Pta.Arenas días 24 al 30/04/17  por comisión de servicio (2 funcionarios)</t>
  </si>
  <si>
    <t>84 coffee break para jornada coordinación regional 20 y 21/04/17, 21 personas</t>
  </si>
  <si>
    <t>Karen Dibarrat Araneda</t>
  </si>
  <si>
    <t>14.205.886-3</t>
  </si>
  <si>
    <t>Lavado manteles F.L.Pta.Arenas</t>
  </si>
  <si>
    <t>Juana Cabero Huinao</t>
  </si>
  <si>
    <t>9.874.389-8</t>
  </si>
  <si>
    <t>14 empavonados para F.L.Pta.Arenas</t>
  </si>
  <si>
    <t>Comercial Lubag Gráfica y Cia.Ltda.</t>
  </si>
  <si>
    <t>76.241.561-5</t>
  </si>
  <si>
    <t>Pasaje Pta.Arenas/Porvenir/Pta.Arenas días 28/04/17 por comisión de servicio</t>
  </si>
  <si>
    <t>Pasaje Porvenir/Pta.Arenas día 20/04/17 por comisión de servicio (3 funcionarios)</t>
  </si>
  <si>
    <t>Transbordadora Austral Broom S.A.</t>
  </si>
  <si>
    <t>82.074.900-6</t>
  </si>
  <si>
    <t>Pasaje Pta.Arenas/Porvenir día 23/04/17 por comisión de  servicio</t>
  </si>
  <si>
    <t>Cambio itinerario  pasaje  Pta.Arenas/Porvenir día 24/04/17 por comisión de servicio</t>
  </si>
  <si>
    <t xml:space="preserve">Publicación llamado concurso público día 23/04/17 para cargo secretaria(suplencia) </t>
  </si>
  <si>
    <t>Patagonica Publicaciones S.A.</t>
  </si>
  <si>
    <t>76.000.759-5</t>
  </si>
  <si>
    <t>Empresa de Publicaciones La Prensa Austral Ltda.</t>
  </si>
  <si>
    <t>85.732.200-2</t>
  </si>
  <si>
    <t>Pasaje Pta.Arenas/Santiago/Pta.Arenas días 26 al 30/04/17  por comisión de servicio (2 funcionarios)</t>
  </si>
  <si>
    <t>Pasaje Porvenir/Pta.Arenas día 28/04/17 por comisión de servicio</t>
  </si>
  <si>
    <t>Pasaje Porvenir/Pta.Arenas día 25/04/17 por comisión de servicio</t>
  </si>
  <si>
    <t>Pasaje Pta.Arenas/Porvenir día 26/04/17 por comisión de  servicio</t>
  </si>
  <si>
    <t>Pasaje Pta.Arenas/Porvenir día 01/05/17 por comisión de  servicio</t>
  </si>
  <si>
    <t>Pasaje Santiago/Pta.Arenas/Santiago 26 y 27/04/17</t>
  </si>
  <si>
    <t>Intalación 6 puntos eléctricos en F.L.Pta.Arenas</t>
  </si>
  <si>
    <t>Const.Diseño y Arquitectura Krearq.cl y Cia.Ltda.</t>
  </si>
  <si>
    <t>76.462.548-k</t>
  </si>
  <si>
    <t>Instalación y modificación equipos fluorescentes a tubos led en oficina Jefe UAF</t>
  </si>
  <si>
    <t>Héctor Aravena  Martinovic</t>
  </si>
  <si>
    <t>12.542.071-0</t>
  </si>
  <si>
    <t>Pasaje Pto.Montt/Santiago /Pta.Arenas 14 y 17/05/17 y pasaje Pta.Arenas/Santiago/Pta.Arenas días 29 y 31/05/17 por comisión de servicio</t>
  </si>
  <si>
    <t>Pasaje Pta.Arenas/Puerto Montt/Pta.Arenas días 08 al 12/05/17  por comisión de servicio</t>
  </si>
  <si>
    <t>Boleta</t>
  </si>
  <si>
    <t>Consumo electricidad Fiscalía Regional desde el  25/02/17 al 28/03/2017</t>
  </si>
  <si>
    <t>Edelmag S.A.</t>
  </si>
  <si>
    <t>88.221.200-9</t>
  </si>
  <si>
    <t>Consumo electricidad Fiscalía Local Pta.Arenas y URAVIT desde el  28/02/17 al 29/03/17</t>
  </si>
  <si>
    <t>Consumo electricidad Fiscalía Local Puerto Natales  desde el  07/03/17 al 04/04/17</t>
  </si>
  <si>
    <t>Consumo electricidad Fiscalía Local Porvenir  desde el 06/03/17 al 03/04/2017</t>
  </si>
  <si>
    <t>Factura</t>
  </si>
  <si>
    <t>Servicio franqueo convenido FR y Fiscalías Locales Marzo 2017</t>
  </si>
  <si>
    <t>Empresa de Correos de Chile</t>
  </si>
  <si>
    <t>60.503.000-9</t>
  </si>
  <si>
    <t>Servicio franqueo convenido  Fiscalía Regional y Fiscalía  Local Pta.Arenas Marzo  2017</t>
  </si>
  <si>
    <t>Consumo agua potable  Fiscalía Regional desde el 08/03/17 al 06/04/17</t>
  </si>
  <si>
    <t>Aguas Magallanes S.A.</t>
  </si>
  <si>
    <t>76.215.628-8</t>
  </si>
  <si>
    <t>Consumo agua potable  Fiscalía Local Pta.Arenas   desde el   13/03/17 al 10/04/17</t>
  </si>
  <si>
    <t>76.215.628-9</t>
  </si>
  <si>
    <t>Consumo agua potable  Fiscalía Local Pto.Natales   desde el    17/03/17 al 17/04/17</t>
  </si>
  <si>
    <t>Consumo agua potable  Fiscalía Local Porvenir   desde el  13/03/17 al 10/04/17</t>
  </si>
  <si>
    <t>Consumo gas Fiscalía Local Pta.Arenas desde el  07/03/17 al 06/04/17</t>
  </si>
  <si>
    <t>Gasco S.A.</t>
  </si>
  <si>
    <t>90.310.000-1</t>
  </si>
  <si>
    <t>Consumo gas Fiscalía Local Pto.Natales  desde el 06/03/17 al 05/04/17</t>
  </si>
  <si>
    <t>Consumo gas Fiscalía Local Porvenir  desde el  03/03/17 al 04/04/17</t>
  </si>
  <si>
    <t>Consumo gas Fiscalía Regional  desde el 22/03/17 al 21/04/17</t>
  </si>
  <si>
    <t>Servicio telefónico Fiscalía Local Porvenir, fono 2581563</t>
  </si>
  <si>
    <t>Latam Airlines Group</t>
  </si>
  <si>
    <t>89862200-2</t>
  </si>
  <si>
    <t>Reparación eléctrica en pasillo de sala reunión</t>
  </si>
  <si>
    <t>INELEC Ltda.</t>
  </si>
  <si>
    <t>76372439-5</t>
  </si>
  <si>
    <t>Servicio de Evaluación Psicolaboral para el cargo de profesional URAVIT</t>
  </si>
  <si>
    <t>Mandomedio Com S.A</t>
  </si>
  <si>
    <t>77600820-6</t>
  </si>
  <si>
    <t>SKY AIRLINES S.A</t>
  </si>
  <si>
    <t>88417000-1</t>
  </si>
  <si>
    <t xml:space="preserve">Servicio de avisaje de concurso público en Diario Local </t>
  </si>
  <si>
    <t>Esa Periodistica El Norte S.A.</t>
  </si>
  <si>
    <t>84295700-1</t>
  </si>
  <si>
    <t>Servicio de Evaluación Psicolaboral para el cargo de administrativo apoyo  URAVIT</t>
  </si>
  <si>
    <t>Comercial Successo Ltda.</t>
  </si>
  <si>
    <t>79605490-5</t>
  </si>
  <si>
    <t>Servicio de mensajeria local para URAVIT</t>
  </si>
  <si>
    <t xml:space="preserve">Guillermo Gonzalez Tapia </t>
  </si>
  <si>
    <t>8161239-0</t>
  </si>
  <si>
    <t xml:space="preserve">Adq. Pasaje aereo PEG Curso Investigación causas complejas </t>
  </si>
  <si>
    <t>FN/MP N°392</t>
  </si>
  <si>
    <t xml:space="preserve">Servicio de arriendo (anual) de vehiculos para 3 unidades de la FR Arica </t>
  </si>
  <si>
    <t>Arrendadora de vehículos S.A</t>
  </si>
  <si>
    <t>77225200-5</t>
  </si>
  <si>
    <t>Servicio de vigilancia (8 meses) para 3 unidades de la FR Arica,  por reajuste de contrato suscrito en febrero de 2015</t>
  </si>
  <si>
    <t>Soc. Seguridad Saldia Mercado Ltda.</t>
  </si>
  <si>
    <t>76074834-K</t>
  </si>
  <si>
    <t>18-FR N°40</t>
  </si>
  <si>
    <t>Servicio de destrucción de especies incautadas</t>
  </si>
  <si>
    <t>Recicladora Arica S.A</t>
  </si>
  <si>
    <t>76083275-8</t>
  </si>
  <si>
    <t>Adq. Pasaje aereo CNS Comité Operatico Plan Estrategico</t>
  </si>
  <si>
    <t>Adq. Pasaje aereo PCA Jornada Jefes URAVIT</t>
  </si>
  <si>
    <t>Adq. Pasaje aereo RTH Jornada Jefes URAVIT</t>
  </si>
  <si>
    <t xml:space="preserve">Servicio de alojamiento para expositores de la III Jornada de Derecho Penal </t>
  </si>
  <si>
    <t>Soc. Com. Y Turismo Grupo Aruma Ltda.</t>
  </si>
  <si>
    <t>76440175-1</t>
  </si>
  <si>
    <t>Servicio de Coffe Break para reunión Macrozona Norte UGI</t>
  </si>
  <si>
    <t>Eliana Campos Gracia</t>
  </si>
  <si>
    <t>7052071-0</t>
  </si>
  <si>
    <t xml:space="preserve">Adquisición de cuadernillos turno de Fiscales </t>
  </si>
  <si>
    <t>Hans Dreyer Villanueva</t>
  </si>
  <si>
    <t>13212685-2</t>
  </si>
  <si>
    <t xml:space="preserve">Adq. Mobiliario nuevos puestos de trabajo FR Arica </t>
  </si>
  <si>
    <t>AGM Y DIMAD S.A</t>
  </si>
  <si>
    <t>76909170-K</t>
  </si>
  <si>
    <t xml:space="preserve">Adq. De 5 video proyectores para unidades operativas de la FR Arica </t>
  </si>
  <si>
    <t>Soc. Com. Forteza y Cia. Ltda.</t>
  </si>
  <si>
    <t>76367430-4</t>
  </si>
  <si>
    <t>18-FR N°35</t>
  </si>
  <si>
    <t>Adquisición de Regalos institucionales para autoridades (7 unidades)</t>
  </si>
  <si>
    <t>Eduardo Ossandon Pizarro</t>
  </si>
  <si>
    <t>10086202-6</t>
  </si>
  <si>
    <t xml:space="preserve">Adquisición insumos computacionales para UGI FR Arica </t>
  </si>
  <si>
    <t>Comercial Sercodata Ltda.</t>
  </si>
  <si>
    <t>77339180-7</t>
  </si>
  <si>
    <t>Adq. De Licencia Office Inversion FAE</t>
  </si>
  <si>
    <t xml:space="preserve">Ing. Y Cont. Ricardo Rodriguez y Cia </t>
  </si>
  <si>
    <t>89912300-K</t>
  </si>
  <si>
    <t xml:space="preserve">Adq. Chequeador de cable UTP </t>
  </si>
  <si>
    <t xml:space="preserve">ESTEC Ltda. </t>
  </si>
  <si>
    <t>79913160-9</t>
  </si>
  <si>
    <t>F.R. Metrop. Sur</t>
  </si>
  <si>
    <t>15-FR N° 48</t>
  </si>
  <si>
    <t>Renovacion Servicio de Atención Psicológica</t>
  </si>
  <si>
    <t>CENTRO DE TERAPIA FAMILIAR ACUÑA Y RIVERA LTDA</t>
  </si>
  <si>
    <t>76161354-5</t>
  </si>
  <si>
    <t>300 UTM</t>
  </si>
  <si>
    <t>15-FR N° 47</t>
  </si>
  <si>
    <t>Renovacion Servicio de Caracterización y Maquillaje URAVIT</t>
  </si>
  <si>
    <t>MARTA CAROLINA CUETO GAMBOA</t>
  </si>
  <si>
    <t>14381819-5</t>
  </si>
  <si>
    <t>Servicio de interpretación consecutiva de Chino Mandarín para IMPUTADO en causa RUC 1700321166-5, de la Fiscalía Especializada en Delitos Violentos.</t>
  </si>
  <si>
    <t>ASIA REPS SPA.</t>
  </si>
  <si>
    <t>77600970-9</t>
  </si>
  <si>
    <t>Servicio de interpretación consecutiva de Créole para víctima en causa RUC 1700323238-7, de la Fiscalía Especializada de Robos con Fuerza.</t>
  </si>
  <si>
    <t>BARBARA TRUCCO MINAGLIA</t>
  </si>
  <si>
    <t>17176800-4</t>
  </si>
  <si>
    <t>Servicio de reparación menor a 10 UTM.</t>
  </si>
  <si>
    <t>HUMBERTO LEONARDO PALAVECINO GAMBOA</t>
  </si>
  <si>
    <t>8862438-6</t>
  </si>
  <si>
    <t>Compra de palmetas de fibra de mineral para cielo falso de inmueble de Gran Avenida.</t>
  </si>
  <si>
    <t xml:space="preserve">LUIS PATRICIO ORELLANA VELAZQUEZ </t>
  </si>
  <si>
    <t>10339134-2</t>
  </si>
  <si>
    <t>Servicio de reparación de botón de apertura de puerta en Oficina de Partes en Gran Avenida.</t>
  </si>
  <si>
    <t>Servicio de reparación de luminarias por sobreconsumo en circuito. Se cambiará de fluorescente a led, manteniendo los mismos equipos. Piso 3 Gran Avenida.</t>
  </si>
  <si>
    <t>Servicio de reparación de CCTV de inmueble Pirámide.</t>
  </si>
  <si>
    <t>17-FN Nº 748</t>
  </si>
  <si>
    <t>Compra de videoproyector para salón de reuniones de inmueble Gran Avenida, actualmente de uso exclusivo de fiscales y funcionarios SACFI. El equipo funciona con luminosidad completa en la sala.</t>
  </si>
  <si>
    <t>AUDIOVISUALES HERZAM LTDA.</t>
  </si>
  <si>
    <t>76844390-4</t>
  </si>
  <si>
    <t>Compra de carpetas institucionales para causas. Chilecompra 696212-36-CM17.</t>
  </si>
  <si>
    <t>BARRA ZAMBRA IMPRESORES LIMITADA</t>
  </si>
  <si>
    <t>76216845-6</t>
  </si>
  <si>
    <t>Compra de 5.000 carpetas de causas para FL Antinarcóticos. Chilecompra 696212-44-CM17.</t>
  </si>
  <si>
    <t>Compra de adaptador wifi para videoproyector Epson. Chilecompra 696212-45-CM17.</t>
  </si>
  <si>
    <t>CARLOS ALBERTO PALMA RIVERA</t>
  </si>
  <si>
    <t>12125928-1</t>
  </si>
  <si>
    <t>Compra de materiales de oficina para pedidos de fiscalías locales y unidades, correspondiente a Abril 2017.</t>
  </si>
  <si>
    <t>COMERCIAL RED OFFICE LIMITADA</t>
  </si>
  <si>
    <t>77012870-6</t>
  </si>
  <si>
    <t>Compra de resmas de papel carta y oficio para pedidos de fiscalías locales y unidades, correspondientes al mes de abril 2017. Chilecompra 696212-40-CM17.</t>
  </si>
  <si>
    <t>EDAPI S.A.</t>
  </si>
  <si>
    <t>85541900-9</t>
  </si>
  <si>
    <t>Compra de dos soportes móviles de televisión para SACFI. Chilecompra 696212-37-CM17.</t>
  </si>
  <si>
    <t>ELIB COMERCIAL LIMITADA</t>
  </si>
  <si>
    <t>76377564-K</t>
  </si>
  <si>
    <t>Compra de 15 cientos de tarjetas de presentación para SACFI (*9) y Fiscales Jefes (*6).</t>
  </si>
  <si>
    <t>IMPRESOS SOCIAS LIMITADA</t>
  </si>
  <si>
    <t>79840580-2</t>
  </si>
  <si>
    <t>Servicio de arriendo de vehículo de reemplazo para uso de Fiscal Regional. Vehículo institucional será evaluado por servicio técnico por falla grave en dirección. Chilecompra 696212-41-CM17.</t>
  </si>
  <si>
    <t>MEDITERRANEO AUTOMOTORES S.A.</t>
  </si>
  <si>
    <t>96889440-4</t>
  </si>
  <si>
    <t>Servicio de arriendo de salón, equipamiento audiovisual y coffee break para reunión de Fiscal Nacional y Fiscal Regional Metropolitano Sur con todos los fiscales y funcionarios de la FRMS.</t>
  </si>
  <si>
    <t>BANCO DEL ESTADO DE CHILE</t>
  </si>
  <si>
    <t>97030000-7</t>
  </si>
  <si>
    <t>Servicio para "Programa de Apoyo a la Desvinculación Asistida".</t>
  </si>
  <si>
    <t>EVALUACIONES &amp; DESARROLLO ORGANIZACIONAL</t>
  </si>
  <si>
    <t>76588490-K</t>
  </si>
  <si>
    <t>Servicio de reparación de luminaria en FL Violentos de San Miguel.</t>
  </si>
  <si>
    <t>Servicio de bodegaje requerido para carpetas de causas y otros materiales de oficina. Periodo Mayo a Octubre 2017.</t>
  </si>
  <si>
    <t>MI BODEGA SPA</t>
  </si>
  <si>
    <t>76156598-2</t>
  </si>
  <si>
    <t>17-FN Nº 1885</t>
  </si>
  <si>
    <t>Servicio de evaluación psicolaboral para estamento PROFESIONAL (*3).</t>
  </si>
  <si>
    <t>BGM CONSULTORES ASOCIADOS LTDA.</t>
  </si>
  <si>
    <t>77277220-3</t>
  </si>
  <si>
    <t>Compra de pasajes aéreos SCL/PMC por Curso de Litigación Oral Inicial. Abogados Magdalena Díaz y Carlos Yáñez.</t>
  </si>
  <si>
    <t>Compra de pasajes aéreos a Puerto Montt por diligencias propias de investigación fiscal (Raúl Guzmán, Paulina Díaz, Víctor Núñez).</t>
  </si>
  <si>
    <t>17-FN Nº 1506</t>
  </si>
  <si>
    <t>Compra de 100 cajas Storbox para Carpetas Terminadas de San Miguel.</t>
  </si>
  <si>
    <t>STORBOX S.A.</t>
  </si>
  <si>
    <t>96700620-3</t>
  </si>
  <si>
    <t>Agua Gran Avenida 3840 - Mes de abril</t>
  </si>
  <si>
    <t>AGUAS ANDINAS S.A.</t>
  </si>
  <si>
    <t>Agua Pirámide - Mes de abril</t>
  </si>
  <si>
    <t>Agua Puente Alto - Mes de abril</t>
  </si>
  <si>
    <t>Agua Gran Avenida 3814 - Mes de abril</t>
  </si>
  <si>
    <t>Electricidad Puente Alto - Mes de abril</t>
  </si>
  <si>
    <t>EMPRESA ELECTRICA PUENTE ALTO LIMITADA</t>
  </si>
  <si>
    <t>80.313.300-K</t>
  </si>
  <si>
    <t>Electricidad Gran Avenida 3840 - Mes de abril</t>
  </si>
  <si>
    <t>ENEL DISTRIBUCION CHILE S.A.</t>
  </si>
  <si>
    <t>Electricidad Pirámide - Mes de abril</t>
  </si>
  <si>
    <t>Electricidad Gran Avenida 3814 - Mes de abril</t>
  </si>
  <si>
    <t>no aplica</t>
  </si>
  <si>
    <t>2 sillón ejecutivo respaldo alto</t>
  </si>
  <si>
    <t>Soc.Céspedes y Roldan Ltda.</t>
  </si>
  <si>
    <t>78.970.170-9</t>
  </si>
  <si>
    <t>200 tazones impresión full color</t>
  </si>
  <si>
    <t>Thabata Vásquez Rioja</t>
  </si>
  <si>
    <t>23.499.574-k</t>
  </si>
  <si>
    <t>Servivio coffe break reunión Fiscales Jefes y Administradores</t>
  </si>
  <si>
    <t>Ricardo Gómez Almonacid</t>
  </si>
  <si>
    <t>8.893.780-5</t>
  </si>
  <si>
    <t>Servicio coffe break reunión administradores</t>
  </si>
  <si>
    <t>17-FN/MP N°78</t>
  </si>
  <si>
    <t>Pasaje aéreo P.Montt-Santiago-P.Montt del 10-04 al 11-04-17</t>
  </si>
  <si>
    <t>Soc.de Turismo e Inv.Inmobiliarias Ltda.</t>
  </si>
  <si>
    <t>Pasaje aéreo P.Montt-Santiago-P.Montt del 10-04 al 12-04-17</t>
  </si>
  <si>
    <t>Pasaje aéreo P.Montt-Santiago-P.Montt del 19-04 al 21-04-17</t>
  </si>
  <si>
    <t>Provisión e instalación equipo estabilizador FL Quinchao</t>
  </si>
  <si>
    <t>Omega Eléctrica Ltda.</t>
  </si>
  <si>
    <t>76.488.052-8</t>
  </si>
  <si>
    <t>Servicio de desmalezado y tala de árboles FL Maullín</t>
  </si>
  <si>
    <t>José Teodoro Mansilla Oyarzo</t>
  </si>
  <si>
    <t>11.116.911-k</t>
  </si>
  <si>
    <t>Publicación Aviso Concurso Público 16-04-17 en los diarios Austral de Osorno, El Llanquihue de P.Montt y La Estrella de Chiloé. Cargos Prof.RRHH y Prof.Uravit</t>
  </si>
  <si>
    <t>Soc.Periodística Araucanía S.A.</t>
  </si>
  <si>
    <t>87.778.800-8</t>
  </si>
  <si>
    <t>Servicio coffe break reunión Fiscales y Policías</t>
  </si>
  <si>
    <t>Pasaje aéreo P.Montt-Santiago-P.Montt del 25-04 al 27-04-17</t>
  </si>
  <si>
    <t>Pasaje aéreo P.Montt-Santiago-Castro del 25-04 al 28-04-17</t>
  </si>
  <si>
    <t>17-FN-MP N°78</t>
  </si>
  <si>
    <t>Pasaje aéreo Osorno-Santiago-P.Montt del 25-04 al 28-04-17</t>
  </si>
  <si>
    <t>Pasaje aéreo P.Montt-Santiago-P.Montt del 25-04 al 28-04-17</t>
  </si>
  <si>
    <t>Pasaje aéreo P.Montt-Santiago-P.Montt del 25-04 al 27-0417</t>
  </si>
  <si>
    <t>Recarga teléfono satelital F.Regional</t>
  </si>
  <si>
    <t>Tesam Chile S.A.</t>
  </si>
  <si>
    <t>96.880.440-5</t>
  </si>
  <si>
    <t>Pasaje aéreo P.Montt-Santiago-P.Montt del 26-04 al 01-05-17</t>
  </si>
  <si>
    <t>Pasaje aéreo P.Montt-Santiago-P.Montt del 16-05 al 19-05-17</t>
  </si>
  <si>
    <t>Pasaje aéreo P.Montt-Santiago-P.Montt del 03-05 al 05-05-17</t>
  </si>
  <si>
    <t>Servicio coffe break Capacitación Delitos de Drogas</t>
  </si>
  <si>
    <t>Alma Pamela González Saez</t>
  </si>
  <si>
    <t>11.141.422-K</t>
  </si>
  <si>
    <t>Servicio coffe break Entrevista Videograbada</t>
  </si>
  <si>
    <t>Carola Santana Gómez</t>
  </si>
  <si>
    <t>13.322.427-0</t>
  </si>
  <si>
    <t>Servicio coffe break "Yo Sigo Adelante"</t>
  </si>
  <si>
    <t>Pasaje aéreo P.Montt-Santiago-P.Montt del 10-05 al 14-05-17</t>
  </si>
  <si>
    <t>Servicio de mantención 150000 kms vehículo institucional</t>
  </si>
  <si>
    <t>Difor Chile S.A.</t>
  </si>
  <si>
    <t>96.918.300-5</t>
  </si>
  <si>
    <t>Pasaje aéreo P.Montt-Santiago-P.Montt del 09-05 al 11-05-17</t>
  </si>
  <si>
    <t>Pasaje aéreo P.Montt-Santiago-P.Montt del 06-05 al 09-05-17</t>
  </si>
  <si>
    <t>Pasaje aéreo P.Montt-Santiago-P.Montt del 07-05 al 09-05-17</t>
  </si>
  <si>
    <t>Pasaje aéreo P.Montt-Santiago-P.Montt del 07-05 al 10-05-17</t>
  </si>
  <si>
    <t>Instalación 2 puntos de red F.Regional</t>
  </si>
  <si>
    <t>Eugenio Negrete y Cía Ltda</t>
  </si>
  <si>
    <t>76.032.811-1</t>
  </si>
  <si>
    <t>Otro</t>
  </si>
  <si>
    <t>Consumo de electricidad FL Chaitén</t>
  </si>
  <si>
    <t>Edelaysen S.A.</t>
  </si>
  <si>
    <t>88.272.600-2</t>
  </si>
  <si>
    <t>Consumo de electricidad FL Quellón</t>
  </si>
  <si>
    <t>Sociedad Austral de Electricidad S.A.</t>
  </si>
  <si>
    <t>76.073.162-5</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</si>
  <si>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</si>
  <si>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</si>
  <si>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</si>
  <si>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</si>
  <si>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</si>
  <si>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</si>
  <si>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</si>
  <si>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</si>
  <si>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</si>
  <si>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</si>
  <si>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</si>
  <si>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electricidad FL Hualaihué</t>
  </si>
  <si>
    <t>71.385.700-9</t>
  </si>
  <si>
    <t>Consumo de agua FL Castro</t>
  </si>
  <si>
    <t>Empresa de Servicios Sanitarios de Los Lagos S.A.</t>
  </si>
  <si>
    <t>96.579.800-5</t>
  </si>
  <si>
    <t>Consumo de agua FL Osorno</t>
  </si>
  <si>
    <t>Consumo de agua FL Ancud</t>
  </si>
  <si>
    <t>Consumo de agua FL P.Montt</t>
  </si>
  <si>
    <t>Consumo de agua FL Futalefú</t>
  </si>
  <si>
    <t>Consumo de agua FL Maullín</t>
  </si>
  <si>
    <t>Consumo de agua FL Quellón</t>
  </si>
  <si>
    <t>Consumo de agua FL Quinchao</t>
  </si>
  <si>
    <t>Consumo de agua FL Chaitén</t>
  </si>
  <si>
    <t>Consumo de agua FL P.Varas</t>
  </si>
  <si>
    <t>Consumo de agua F.Regional</t>
  </si>
  <si>
    <t>Consumo de agua FL Los Muermos</t>
  </si>
  <si>
    <t>Consumo de agua FL Calbuco</t>
  </si>
  <si>
    <t>Consumo de agua FL R.Negro</t>
  </si>
  <si>
    <t>Consumo de agua FL Hualaihué</t>
  </si>
  <si>
    <t>Comité Agua Potable Rural Río Negro</t>
  </si>
  <si>
    <t>71.385.700-0</t>
  </si>
  <si>
    <t>Consumo de gas FL Los Muermos</t>
  </si>
  <si>
    <t>Abastible S.A.</t>
  </si>
  <si>
    <t>91.806.000-6</t>
  </si>
  <si>
    <t>Consumo de gas FL P.Varas</t>
  </si>
  <si>
    <t>Consumo de gas FL Castro</t>
  </si>
  <si>
    <t>SOCIEDAD AUSTRAL DE ELECTRICIDAD</t>
  </si>
  <si>
    <t>Consumo telefónico líneas respaldo del mes Marzo de 2017</t>
  </si>
  <si>
    <t>TELEFONICA DEL SUR S.A.</t>
  </si>
  <si>
    <t>90.299.000-3</t>
  </si>
  <si>
    <t>Adquisición de pasajes aéreos por comisión de servicio de funcionarios y fiscales de la XIV Región.</t>
  </si>
  <si>
    <t>LATAM AIRLINES GROUP S.A</t>
  </si>
  <si>
    <t>Servicio de agua potable de la Fiscalía Regional de los Rios  y edificio URAVIT</t>
  </si>
  <si>
    <t>AGUAS DECIMAS</t>
  </si>
  <si>
    <t>96.703.230-1</t>
  </si>
  <si>
    <t>FN/MP Nº 626/2016</t>
  </si>
  <si>
    <t>Servicio de evaluaciones psicolaborales para la Fiscalia XIV Refion</t>
  </si>
  <si>
    <t>GERMAN VARAS Y ASOCIADOS LTDA.</t>
  </si>
  <si>
    <t>77.659.810-0</t>
  </si>
  <si>
    <t>Servicio de mantencion extintores para la Fiscalia Regional de los Rios</t>
  </si>
  <si>
    <t>EXTINTORES ALFA VALDIVIA  SPA</t>
  </si>
  <si>
    <t>76.356.363-4</t>
  </si>
  <si>
    <t>.</t>
  </si>
  <si>
    <t>Servicio de fumigacion para desratizar perimetro de la Fiscalia Local de la Union</t>
  </si>
  <si>
    <t>MAURICIO ISRAEL BORQUEZ  RODRIGUEZ</t>
  </si>
  <si>
    <t>11.705.203-6</t>
  </si>
  <si>
    <t>Servicio de agua potable de la Fiscalía Local de Valdivia</t>
  </si>
  <si>
    <t>Adquisicion de cd para la Fiscalia Regional de los Rios</t>
  </si>
  <si>
    <t>ECOFFICE COMPUTACION LIMITADA</t>
  </si>
  <si>
    <t>76.293.503-1</t>
  </si>
  <si>
    <t>Servicio de consumo de gas de la Fiscalia Local de La Union</t>
  </si>
  <si>
    <t>ABASTIBLE S.A.</t>
  </si>
  <si>
    <t>Materiales de aseo para la Fiscalia Regional de los Rios</t>
  </si>
  <si>
    <t>PROVEEDORES INTEGRALES PRISA S.A.</t>
  </si>
  <si>
    <t>Se cancela cables y conectores para la Fiscalia Regional de los Rios</t>
  </si>
  <si>
    <t>ANDESCO SPA</t>
  </si>
  <si>
    <t>76.423.377-8</t>
  </si>
  <si>
    <t>Materiales de aseo  para la Fiscalia Regional de los Rios</t>
  </si>
  <si>
    <t>DIMERC S.A.</t>
  </si>
  <si>
    <t>96.670.840-9</t>
  </si>
  <si>
    <t>Servicio de impresión de codigo procesal penal para Ministerio Publico de la Region de los Rios.</t>
  </si>
  <si>
    <t>IMPRENTA AMERICA LTDA.</t>
  </si>
  <si>
    <t>87.726.400-9</t>
  </si>
  <si>
    <t>Servicio de poda y tala de follaje de arboles con retiro de desechos vegatales para Ministerio Publico de la Fiscalia Regional de los Rios</t>
  </si>
  <si>
    <t>JUAN RAUL VARGAS OYARZO</t>
  </si>
  <si>
    <t>9.305.435-0</t>
  </si>
  <si>
    <t>Se cancela arreglos de filtración en tercer piso de la Fiscalia Regional de los Rios</t>
  </si>
  <si>
    <t>CRISTIAN ESTEBAN MUÑOZ OYARZO</t>
  </si>
  <si>
    <t>15.292.592-1</t>
  </si>
  <si>
    <t>4472863,7776875,4476874,4476873,4480289,4480290</t>
  </si>
  <si>
    <t>Consumo de electricidad de la Fiscalía Local de Paillaco, Panguipulli y Rio Bueno.</t>
  </si>
  <si>
    <t>Adquisicion de cable y conectores VGA para informatica de la Fiscalia Regional de los Rios</t>
  </si>
  <si>
    <t>SERVICOM COMPUTACION LTDA.</t>
  </si>
  <si>
    <t>77.451.560-7</t>
  </si>
  <si>
    <t>CRISTIAN TALA MANRIQUEZ</t>
  </si>
  <si>
    <t>7.515.289-2</t>
  </si>
  <si>
    <t>Adquisición de pasaje aéreo por comisión de servicio de funcionario XIV Región</t>
  </si>
  <si>
    <t>Consumo de electricidad de la Fiscalía Local de La Unión.</t>
  </si>
  <si>
    <t>IMPRENTA MONTARIS LTDA.</t>
  </si>
  <si>
    <t>79.098.470-1</t>
  </si>
  <si>
    <t>Servicio de consumo de gas de la Fiscalia Local de San Jose</t>
  </si>
  <si>
    <t>4483701,4491998,4492000</t>
  </si>
  <si>
    <t>Consumo de electricidad de la Fiscalía Regional, Valdivia y la URAVIT.</t>
  </si>
  <si>
    <t>Adquisición de pasaje aéreo vía agencia por comisión de servicio de funcionario XIV Región.</t>
  </si>
  <si>
    <t>Reparación alarma de incendio en edificio de Las Condes</t>
  </si>
  <si>
    <t>OVERCOM ALARMAS Y SEGURIDAD LIMITADA</t>
  </si>
  <si>
    <t>77.685.420-4</t>
  </si>
  <si>
    <t>Adquisición de 700 botellones de agua purificada 20 litros, para edificios de la FRMO.</t>
  </si>
  <si>
    <t>MANANTIAL S.A.</t>
  </si>
  <si>
    <t>96.711.590-8</t>
  </si>
  <si>
    <t>Compra de etiquetas adhesivas para carpetas de causas, a distribuir a Fiscalías Locales</t>
  </si>
  <si>
    <t>COMERCIAL RED OFFICE</t>
  </si>
  <si>
    <t>77.012.870-6</t>
  </si>
  <si>
    <t xml:space="preserve">Adquisición de rack metálico para almacenamiento de botellones de agua. </t>
  </si>
  <si>
    <t xml:space="preserve">Programación de 5 tarjetas de acceso para edificio de Centro de Justicia (reasignación de usuario). </t>
  </si>
  <si>
    <t xml:space="preserve"> SOC.CONCESIONARIA C.DE JUSTICIA DE STGO. </t>
  </si>
  <si>
    <t>99.557.380-6</t>
  </si>
  <si>
    <t>Adquisición de 4 tarjetas de acceso a estacionamiento de Centro de Justicia.</t>
  </si>
  <si>
    <t xml:space="preserve">Servicio de mantención, nivelación y lavado de cortinas roller de oficinas de Fiscalía Regional. </t>
  </si>
  <si>
    <t>FABRICA DE CORTINAS PUNTO CL LTDA.</t>
  </si>
  <si>
    <t>76.005.249-3</t>
  </si>
  <si>
    <t>Programa de Apoyo para desvinculación asistida, para dos personas.-</t>
  </si>
  <si>
    <t>DIAZ, SZIKLAI Y COMPANIA LIMITADA</t>
  </si>
  <si>
    <t>79.945.530-7</t>
  </si>
  <si>
    <t>Servicio de 1 hora de interpretación español - creole para víctima.</t>
  </si>
  <si>
    <t>DIDIER FRANCOIS PASCAL CASSAMAJOR</t>
  </si>
  <si>
    <t>22.960.680-8</t>
  </si>
  <si>
    <t>Compra de tres secadores de mano acero inoxidable, alto tráfico, para edificio Las Condes de la Fiscalía Oriente.</t>
  </si>
  <si>
    <t>A D QUIMICAL PRODUCTOS INDUSTRIALES LTDA</t>
  </si>
  <si>
    <t>76.113.420-5</t>
  </si>
  <si>
    <t>Compra de 32 cientos de tarjetas de presentación para fiscales y funcionarios de Fiscalía Oriente.</t>
  </si>
  <si>
    <t>BARRA ZAMBRA IMPRESORES</t>
  </si>
  <si>
    <t>76.216.845-6</t>
  </si>
  <si>
    <t>Servicio de 1 hora de interpretación en Lengua de Señas, para toma de declaración imputado.</t>
  </si>
  <si>
    <t>JUANITA VERONICA GONZALEZ VERGARA</t>
  </si>
  <si>
    <t>9.617.206-0</t>
  </si>
  <si>
    <t>Carga de combustible, gasolina 95 octanos y Petróleo Diesel, con Cupón Electrónico, para vehículos de la Fiscalía Oriente.</t>
  </si>
  <si>
    <t>COMPAÑIA DE PETROLEOS DE CHILE COPEC S.A</t>
  </si>
  <si>
    <t>Compra de papel carta y oficio para Fiscalía Local de Ñuñoa</t>
  </si>
  <si>
    <t>PROVEEDORES INTEGRALES PRISA S.A</t>
  </si>
  <si>
    <t>Compra de materiales de oficina para Fiscalía Local de Ñuñoa</t>
  </si>
  <si>
    <t>Reparación equipo de clima en recepción Fiscalía Regional de la Fiscalía Oriente.</t>
  </si>
  <si>
    <t>JORGE A.OSORIO ARROYO SERV.CLIM.E.I.R.L.</t>
  </si>
  <si>
    <t>52.000.848-9</t>
  </si>
  <si>
    <t>ROLAND VORWERK Y CIA. LTDA</t>
  </si>
  <si>
    <t>78.178.530-K</t>
  </si>
  <si>
    <t>Programa Mindfulness para funcionarios de la Fiscalía Oriente, 20 cupos.</t>
  </si>
  <si>
    <t>INSTITUTO MINDFULNESS S. A.</t>
  </si>
  <si>
    <t>76.141.258-2</t>
  </si>
  <si>
    <t>Adquisición de dos pasajes aéreos Stgo-Puerto Varas, para Capacitación de Abogados Asistentes.</t>
  </si>
  <si>
    <t>LATAM AIRLINES GROUP</t>
  </si>
  <si>
    <t>Compra de materiales de oficina para Fiscalía de Flagrancia.</t>
  </si>
  <si>
    <t>Compra de materiales de oficina para Fiscalía de Flagrancia</t>
  </si>
  <si>
    <t>Instalación equipos de sistema monitoreo alarmas de robo GPRS para los 3 inmuebles</t>
  </si>
  <si>
    <t>AUXI COMERCIAL LTDA.</t>
  </si>
  <si>
    <t>76.876.160-4</t>
  </si>
  <si>
    <t>Servicio de destrucción de especies para Fiscalía Local de Peñalolén.</t>
  </si>
  <si>
    <t>K D M S.A.</t>
  </si>
  <si>
    <t>96.754.450-7</t>
  </si>
  <si>
    <t>Licitación Privada Mayor</t>
  </si>
  <si>
    <t>Res. DER 015-2015</t>
  </si>
  <si>
    <t>4 Servicios de desarme y armado de mesa de sala de reuniones en Fiscalía Local de Las Condes.</t>
  </si>
  <si>
    <t>LUIS RUBIO QUINTANILLA</t>
  </si>
  <si>
    <t>10.265.615-6</t>
  </si>
  <si>
    <t>Servicio de instalación de tres secadores de manos eléctricos en baños atención de publico de Fiscalía Local de Las Condes.</t>
  </si>
  <si>
    <t>Servicio de Certificación de Ascensores de los tres inmuebles de la Fiscalía Regional Metropolitana Oriente.</t>
  </si>
  <si>
    <t>INGENIERIA NDT CHILE LIMITADA</t>
  </si>
  <si>
    <t>76.059.970-0</t>
  </si>
  <si>
    <t>Suscripción de diario El Mercurio para días sábado y domingo.</t>
  </si>
  <si>
    <t>EMPRESA EL MERCURIO SAP</t>
  </si>
  <si>
    <t>Servicio de destrucción de especies para Fiscalía Local de Ñuñoa.</t>
  </si>
  <si>
    <t>Adquisición de 3 pizarras blancas para colgar</t>
  </si>
  <si>
    <t>COMERCIAL BELTCHILE SPA</t>
  </si>
  <si>
    <t>76.377.858-4</t>
  </si>
  <si>
    <t>Compra de 32 talonarios de 50 citaciones en papel autocopiativo.</t>
  </si>
  <si>
    <t>MAX HUBER REPROTECNICA S.A.</t>
  </si>
  <si>
    <t>Provisión e instalación de 3 enchufes de fuerza.</t>
  </si>
  <si>
    <t>ALEX REYES VARGAS</t>
  </si>
  <si>
    <t>13.081.903-6</t>
  </si>
  <si>
    <t>Compra de 10 Sillones Ejecutivos para funcionarios de SACFI.</t>
  </si>
  <si>
    <t>MUEBLES TIMAUKEL LIMITADA</t>
  </si>
  <si>
    <t>78.042.830-9</t>
  </si>
  <si>
    <t>Res FN 578-2017</t>
  </si>
  <si>
    <t>Servicio de Aseo para Edificios de la Fiscalía Regional Metropolitana Oriente</t>
  </si>
  <si>
    <t>MAS ASEO S.A.</t>
  </si>
  <si>
    <t>Agua Potable Edificio Vespucio, 09-03-17 al 07-04-17</t>
  </si>
  <si>
    <t>AGUAS ANDINA S.A.</t>
  </si>
  <si>
    <t>Agua Potable Edificio Irarrázabal, 27/02/17 al 29/03/17</t>
  </si>
  <si>
    <t>Energía eléctrica Edificio San Jorge 14/03/17 al 13/04/17</t>
  </si>
  <si>
    <t>Energía eléctrica Edificio Los Militares 15/03/17 al 17/04/17</t>
  </si>
  <si>
    <t>Energía eléctrica Edificio Vespucio del 14/03/17 al 13/04/17</t>
  </si>
  <si>
    <t>EMPRESA DE CORREOS DE CHILE</t>
  </si>
  <si>
    <t>Servicio de Correo Privado Marzo FL Peñalolen Macul</t>
  </si>
  <si>
    <t>POSTALCHILE LIMITADA</t>
  </si>
  <si>
    <t>76.013.075-3</t>
  </si>
  <si>
    <t>Servicio de Correo Privado Marzo FL La Florida</t>
  </si>
  <si>
    <t>Servicio de Correo Privado Marzo FL Las Condes</t>
  </si>
  <si>
    <t>Servicio de Correo Privado Marzo FL Ñuñoa</t>
  </si>
  <si>
    <t>F.R. Antofagasta</t>
  </si>
  <si>
    <t>Convenio Marco (ChileCompra)</t>
  </si>
  <si>
    <t>Convenio ChileCompra</t>
  </si>
  <si>
    <t>697036-33-CM17</t>
  </si>
  <si>
    <t>Arriendo de salón con implementos audiovisuales y coffe break para jornada de trabajo</t>
  </si>
  <si>
    <t>HOTEL ANTOFAGASTA S.A.</t>
  </si>
  <si>
    <t>96.884.900-K</t>
  </si>
  <si>
    <t>697036-42-CM17</t>
  </si>
  <si>
    <t xml:space="preserve">Compra perforadora manual tipo industrial para UAF </t>
  </si>
  <si>
    <t>COMERCIAL E IMPORTADORA VIEYOR LIMITADA</t>
  </si>
  <si>
    <t>77.180.230-3</t>
  </si>
  <si>
    <t>697036-32-CM17</t>
  </si>
  <si>
    <t>Compra cintillos y cables conectores Plantronic</t>
  </si>
  <si>
    <t>C.D. COMP. S.A.</t>
  </si>
  <si>
    <t>78.611.770-4</t>
  </si>
  <si>
    <t>Compra de 10 controles remotos para portón de acceso vehicular FL Calama</t>
  </si>
  <si>
    <t>FRANCISCO MUÑOZ HERNÁNDEZ</t>
  </si>
  <si>
    <t>12.541.206-8</t>
  </si>
  <si>
    <t>02 -FR N°226</t>
  </si>
  <si>
    <t>Reparación de instalación eléctrica Oficina María Elena</t>
  </si>
  <si>
    <t>JESSICA ESMERALDA MORENO CANCINO</t>
  </si>
  <si>
    <t>11.202.393-3</t>
  </si>
  <si>
    <t>Mantenciones generales a edificio Fiscalía Local de Taltal</t>
  </si>
  <si>
    <t>OBRAS CIVILES DISEÑO EXTRUCTURALES ELECT.</t>
  </si>
  <si>
    <t>76.006.537-4</t>
  </si>
  <si>
    <t>Publicación "Legales" en aviso económico</t>
  </si>
  <si>
    <t>EMPRESA PERIODISTICA EL NORTE S.A</t>
  </si>
  <si>
    <t>84.295.700-1</t>
  </si>
  <si>
    <t>Publicación concurso público para cargo administrativo y cargo auxiliar  F L Calama</t>
  </si>
  <si>
    <t>Publicación concurso público para cargo psicólogo -  Fiscalía Regional Antofagasta</t>
  </si>
  <si>
    <t>697036-34-CM17</t>
  </si>
  <si>
    <t>Pasaje aéreo para Fiscal en comisión de servicio a la ciudad de Santiago</t>
  </si>
  <si>
    <t>697036-37-CM17</t>
  </si>
  <si>
    <t>Pasaje aéreo para Director Ejecutivo en comisión de servicio a la ciudad de Santiago</t>
  </si>
  <si>
    <t>697036-38-CM17</t>
  </si>
  <si>
    <t>697036-39-CM17</t>
  </si>
  <si>
    <t>697036-40-CM17</t>
  </si>
  <si>
    <t>697036-43-CM17</t>
  </si>
  <si>
    <t>Pasaje aéreo para Profesional en comisión de servicio a la ciudad de Santiago</t>
  </si>
  <si>
    <t>697036-44-CM17</t>
  </si>
  <si>
    <t>697036-45-CM17</t>
  </si>
  <si>
    <t>697036-46-CM17</t>
  </si>
  <si>
    <t>Suscripción anual de La Prensa de Tocopilla para Fiscalía Local de Tocopilla</t>
  </si>
  <si>
    <t>02-FR Nº 830</t>
  </si>
  <si>
    <t>Evaluaciones psicolaborales para cargo administrativo de la Fiscalía Local Antofagasta</t>
  </si>
  <si>
    <t>ADS CONSULTORES S.A</t>
  </si>
  <si>
    <t>76.690.120-4</t>
  </si>
  <si>
    <t>FN Nº 1715/2015</t>
  </si>
  <si>
    <t>Asistencia a Juicio Oral de perito psicólogo</t>
  </si>
  <si>
    <t>SANDRA SANDOVAL PASTEN</t>
  </si>
  <si>
    <t>11.376.468-6</t>
  </si>
  <si>
    <t>Pericia por evaluación psicológica</t>
  </si>
  <si>
    <t>FRANCISCO JAVIER CABALLERO ZEPEDA</t>
  </si>
  <si>
    <t>12.804.779-4</t>
  </si>
  <si>
    <t xml:space="preserve">Examen complementario de peritaje </t>
  </si>
  <si>
    <t>DIAGNOSTICO MEDICOS POR IMAGENES SOCIEDA</t>
  </si>
  <si>
    <t>77.026.140-6</t>
  </si>
  <si>
    <t>697036-36-CM17</t>
  </si>
  <si>
    <t>Compra impresora de tinta EPSON para custodia de Fiscalía Local Antofagasta</t>
  </si>
  <si>
    <t>ING. Y CONST. RICARDO RODRIGUEZ Y CIA.</t>
  </si>
  <si>
    <t>89.912.300-k</t>
  </si>
  <si>
    <t>Servicio eléctrico periodo Febrero 2017 - Fiscalía Regional</t>
  </si>
  <si>
    <t>EMPRESA ELÉCTRICA DE ANTOFAGASTA S.A..</t>
  </si>
  <si>
    <t>96.541.920-9</t>
  </si>
  <si>
    <t>Servicio eléctrico periodo  Febrero 2017  - Fiscalía Local Antofagasta</t>
  </si>
  <si>
    <t>Servicio eléctrico periodo  Febrero 2017  - Fiscalía Local Calama</t>
  </si>
  <si>
    <t>Servicio eléctrico periodo  Febrero 2017  - Fiscalía Local Tocopilla</t>
  </si>
  <si>
    <t>Servicio eléctrico periodo  Febrero 2017  - Fiscalía Local Taltal</t>
  </si>
  <si>
    <t>Consumo agua potable periodo Febrero 2017 - Fiscalía Regional</t>
  </si>
  <si>
    <t>AGUAS DE ANTOFAGASTA S.A.</t>
  </si>
  <si>
    <t>76.418.976-0</t>
  </si>
  <si>
    <t>Consumo agua potable periodo Febrero 2017 - Fiscalía Local Antofagasta</t>
  </si>
  <si>
    <t>Consumo agua potable periodo Febrero 2017 - Fiscalía Local Calama</t>
  </si>
  <si>
    <t>Consumo agua potable periodo Febrero 2017 - Fiscalía Local Tocopilla</t>
  </si>
  <si>
    <t>Consumo agua potable periodo Febrero 2017 - Fiscalía Local Taltal</t>
  </si>
  <si>
    <t>No Hay</t>
  </si>
  <si>
    <t>Orden de Servicio XXX</t>
  </si>
  <si>
    <t>Mantención de reja perimetral, cambio de protección metálicas y cambio de portón acceso vehículo en dependencias de Uravit Avda. Arturo Prat 930</t>
  </si>
  <si>
    <t>VLADIMIR CARLOS MOLINA VALDERRAMA</t>
  </si>
  <si>
    <t>7.455.840-2</t>
  </si>
  <si>
    <t>Llamado a concurso publico en diario regional la estrella de Iquique para el domingo 23/04/2017</t>
  </si>
  <si>
    <t>Habilitación de puesto de trabajo en Fl de alto Hospicio, según cotización.</t>
  </si>
  <si>
    <t>JUAN ROJO ROJO</t>
  </si>
  <si>
    <t>12.095.051-7</t>
  </si>
  <si>
    <t>Servicio de limpieza entre techo F. Alto Hospicio, cambio de cielo baño 5° casa y eliminación de fuente de mal olor.</t>
  </si>
  <si>
    <t>JOSE MARIA SILVA SPENCER</t>
  </si>
  <si>
    <t>7.953.592-3</t>
  </si>
  <si>
    <t>Orden de Compra XXX</t>
  </si>
  <si>
    <t>Confección de timbres para Fiscales y Analistas de SACFI.</t>
  </si>
  <si>
    <t>HUMBERTO GARETTO E HIJOS LIMITADA</t>
  </si>
  <si>
    <t>81.771.100-6</t>
  </si>
  <si>
    <t>Suministro e instalación de Film empavonado en sector recepción de FR</t>
  </si>
  <si>
    <t>PROVEEDORA Y SERVICIOS VIDAL LTDA.</t>
  </si>
  <si>
    <t>Serv. De evaluación Psicolaboral a 2 Adm + 2 Aux. de FR Tarapacá. Solicitado por  URRRHH</t>
  </si>
  <si>
    <t>CARO Y FUENTEALBA LTDA.</t>
  </si>
  <si>
    <t>77.526.120-k</t>
  </si>
  <si>
    <t>Publicación licitación  pública arriendo de vehiculos para FR Tarapacá, en cuerpo E Par de El Mercurio, 30-04-2017.</t>
  </si>
  <si>
    <t>EMPRESA EL MERCURIO</t>
  </si>
  <si>
    <t>Pintura de 04 murallas en distintos sectores de Edificio F. Regional, incluye material y mano de obra</t>
  </si>
  <si>
    <t>ISAIAS SAAVEDRA PARRA</t>
  </si>
  <si>
    <t>12.441.870-4</t>
  </si>
  <si>
    <t>Consumo de agua potable Fiscalía Local de Pozo Almonte</t>
  </si>
  <si>
    <t>AGUAS DEL ALTIPLANO S.A.</t>
  </si>
  <si>
    <t>99.561.010-8</t>
  </si>
  <si>
    <t>Consumo de agua potable Uravit</t>
  </si>
  <si>
    <t>Consumo de agua potable Fiscalía Local de Alto Hospicio</t>
  </si>
  <si>
    <t>Consumo de electricidad Fiscalía Local de Alto Hospicio</t>
  </si>
  <si>
    <t>ELIQSA</t>
  </si>
  <si>
    <t>96.541.870-9</t>
  </si>
  <si>
    <t>Consumo de electricidad URAVIT</t>
  </si>
  <si>
    <t>Consumo de electricidad Fiscalía Regional Bulnes 445</t>
  </si>
  <si>
    <t>96.541.870-10</t>
  </si>
  <si>
    <t>Consumo de electricidad Nueva Fiscalía Local de Iquique</t>
  </si>
  <si>
    <t>96.541.870-11</t>
  </si>
  <si>
    <t>Consumo de electricidad Fiscalía Local de Pozo Almonte</t>
  </si>
  <si>
    <t>Franqueo convenido Fiscalía Regional</t>
  </si>
  <si>
    <t>60.503.000-7</t>
  </si>
  <si>
    <t>60.503.000-8</t>
  </si>
  <si>
    <t>Nº Servicio 4251999</t>
  </si>
  <si>
    <t>Servicio Eléctrico Oficina Auxiliar Litueche consumo mes de ABRIL</t>
  </si>
  <si>
    <t>CGE DISTRIBUCIÓN S.A.</t>
  </si>
  <si>
    <t>99.513.400-4</t>
  </si>
  <si>
    <t>Nº Servicio 3207778</t>
  </si>
  <si>
    <t>Servicio Eléctrico Oficina Auxiliar Peralillo consumo mes de ABRIL</t>
  </si>
  <si>
    <t>Nº Servicio 5841369</t>
  </si>
  <si>
    <t>Servicio Eléctrico Fiscalía Local  Pichilemu consumo mes de ABRIL</t>
  </si>
  <si>
    <t>Nº Servicio 2784519</t>
  </si>
  <si>
    <t>Servicio Eléctrico Fiscalía Local Graneros consumo mes de MARZO</t>
  </si>
  <si>
    <t>Nº Servicio 2784989, 2785018, 2785024, 2785030, 2785000, 2785006, 2784994, 2785012,
2784983</t>
  </si>
  <si>
    <t>Servicio Eléctrico Fiscalía Local Rengo consumo mes de  MARZO</t>
  </si>
  <si>
    <t>Nº Servicio 5951161</t>
  </si>
  <si>
    <t>Servicio Eléctrico Edificio Fiscalía Local San Vicente consumo mes de  MARZO</t>
  </si>
  <si>
    <t>Nº Servicio 2787429</t>
  </si>
  <si>
    <t>Servicio Eléctrico Edificio Fiscalía Local San Fernando consumo mes de   MARZO</t>
  </si>
  <si>
    <t>Nº Servicio 7394812</t>
  </si>
  <si>
    <t>Servicio Eléctrico Edificio Fiscalía Local Santa Cruz consumo mes de   MARZO</t>
  </si>
  <si>
    <t>Nº Servicio 5868413</t>
  </si>
  <si>
    <t>Servicio Eléctrico Edificio Fiscalía Regional y Local Rancagua consumo mes de  MARZO</t>
  </si>
  <si>
    <t>Nº Servicio 2136766-4</t>
  </si>
  <si>
    <t>Servicio de Agua Potable  Fiscalía Local de Graneros Consumo mes de  MARZO</t>
  </si>
  <si>
    <t>EMPRESA SERVICIOS SANITARIOS ESSBIO S.A</t>
  </si>
  <si>
    <t>76.833.300-9</t>
  </si>
  <si>
    <t>Nº Servicio 1942551-7</t>
  </si>
  <si>
    <t>Servicio de Agua Potable Fiscalía Local de Peralillo Consumo mes de  MARZO</t>
  </si>
  <si>
    <t>Nº Servicio 60112765-2</t>
  </si>
  <si>
    <t>Servicio de Agua Potable Fiscalía Local de Pichilemu Consumo mes de  MARZO</t>
  </si>
  <si>
    <t>Nº Servicio 1160294-0</t>
  </si>
  <si>
    <t>Servicio de Agua Potable Fiscalía Local de San Vicente Consumo mes de MARZO</t>
  </si>
  <si>
    <t>Nº Servicio 1500452-5</t>
  </si>
  <si>
    <t>Servicio de Agua Potable Fiscalía Local de Santa Cruz Consumo mes de MARZO</t>
  </si>
  <si>
    <t>Nº Servicio 2000392-8</t>
  </si>
  <si>
    <t>Servicio de Agua Potable Fiscalía Local de Rengo Consumo mes de MARZO</t>
  </si>
  <si>
    <t xml:space="preserve">Nº Servicio 1492514-7 </t>
  </si>
  <si>
    <t>Servicio de Agua Potable Fiscalía Local de San Fernando Consumo mes de MARZO</t>
  </si>
  <si>
    <t>Nº Servicio 60125749-1</t>
  </si>
  <si>
    <t>Servicio de Agua Potable Fiscalía Regional y Fiscalía Local de Rancagua Consumo mes de MARZO</t>
  </si>
  <si>
    <t>O/Compra</t>
  </si>
  <si>
    <t>Compra de soporte TV 37" a 63"</t>
  </si>
  <si>
    <t xml:space="preserve">SOCIEDAD COMERCIAL ELECTROVENTAS LIMITADA </t>
  </si>
  <si>
    <t>76.317.590-1</t>
  </si>
  <si>
    <t>O/Servicio</t>
  </si>
  <si>
    <t>Compra BAM prepago para Fiscal Regional</t>
  </si>
  <si>
    <t xml:space="preserve">PERSONAL COMPUTER FACTORY SOCIEDAD ANONIMA </t>
  </si>
  <si>
    <t>78.885.550-8</t>
  </si>
  <si>
    <t>Pasajes aéreo Ida y Regreso 08/05/17 al 13/05/17. Santiago-Puerto Varas</t>
  </si>
  <si>
    <t xml:space="preserve">SOCIEDAD DE TURISMO E INVERSIONES INMOBILIARIAS LIMITADA </t>
  </si>
  <si>
    <t>06-FR N° 83</t>
  </si>
  <si>
    <t>Peritaje estudio líneas eléctricas aéreas, para establecer funcionamiento y cumplimiento normativa reglamentaria incendios forestales Fundo La Cabaña Paredones.</t>
  </si>
  <si>
    <t xml:space="preserve">INGENIERIA ELECTRICA Y CONSTRUCCIONES LIMITADA </t>
  </si>
  <si>
    <t>77.024.150-2</t>
  </si>
  <si>
    <t>UF 150</t>
  </si>
  <si>
    <t>Adquisición de resmas.  Compra realizada a través Convenio Marco (Chilecompra) OC 697057-25-CM17</t>
  </si>
  <si>
    <t xml:space="preserve">DISTRIBUIDORA PAPELES INDUSTRIALES S A </t>
  </si>
  <si>
    <t>93.558.000-5</t>
  </si>
  <si>
    <t>Publicación de Licitación Servicio Habilitación de Oficinas.   Compra realizada a través Convenio Marco (Chilecompra) OC 697057-26-CM17</t>
  </si>
  <si>
    <t xml:space="preserve">EMPRESA EL MERCURIO S A P </t>
  </si>
  <si>
    <t>Compra de timbres para UAF y FL Rancagua.   Compra realizada a través Convenio Marco (Chilecompra) OC 697057-27-CM17</t>
  </si>
  <si>
    <t xml:space="preserve">GARETTO LUCERO Y CIA LTDA </t>
  </si>
  <si>
    <t>83.163.900-8</t>
  </si>
  <si>
    <t>06-FR N° 87</t>
  </si>
  <si>
    <t>Suministro e instalación de canto de seguridad de puerta ascensor cabina del tipo CEDES, Cortina óptica LVH 74 FEC-t2 cpl.</t>
  </si>
  <si>
    <t xml:space="preserve">ASCENSORES SCHINDLER(CHILE)S A </t>
  </si>
  <si>
    <t>93.565.000-3</t>
  </si>
  <si>
    <t>Servicio de reparación de mobiliario: 3 escritorios L, 2 escritorios laterales, 2 rectangulares, 2 estanterías tipo closet, 1 cajonera móvil.</t>
  </si>
  <si>
    <t>CAROCA Y SANCHEZ LTDA.</t>
  </si>
  <si>
    <t>78.833.650-0</t>
  </si>
  <si>
    <t>Servicio de reparación de eléctrica FL Rengo, Cambio y transformación de caja luminaria de tubos fluorescentes a tubos led en oficinas.</t>
  </si>
  <si>
    <t>PATRICIO SEBASTIAN SILVA PINTO</t>
  </si>
  <si>
    <t>14.316.930-8</t>
  </si>
  <si>
    <t>Publicación consurso público día lunes 17/Abril tamaño 8x3</t>
  </si>
  <si>
    <t xml:space="preserve">SOCIEDAD INFORMATIVA REGIONAL S.A. </t>
  </si>
  <si>
    <t>96.852.720-7</t>
  </si>
  <si>
    <t>Servicio de reparación aire acondicionado y estructura de soporte FL Pichilemu</t>
  </si>
  <si>
    <t xml:space="preserve">ALEJANDRO ANDRÉS PINTO GALAZ ACONDICIONAMIENTO DE EDIFICIO E.I.R.L. </t>
  </si>
  <si>
    <t>76.332.262-9</t>
  </si>
  <si>
    <t>Servicio de Traslado de cajas con carpetas para destrucción a Relleno sanitario la Yesca Rancagua</t>
  </si>
  <si>
    <t xml:space="preserve">ARTURO GUILLERMO AEDO PALOMINOS </t>
  </si>
  <si>
    <t>10.520.517-1</t>
  </si>
  <si>
    <t>Servicio de coffe break para actividad el 04/05/17. Capacitación sobre actualización y funcionamiento registro de ADN.  Compra realizada a través Convenio Marco (Chilecompra) OC 697057-28-CM</t>
  </si>
  <si>
    <t xml:space="preserve">LUIS ANTONIO TAMAYO QUINTANA </t>
  </si>
  <si>
    <t>12.691.315-K</t>
  </si>
  <si>
    <t>06-FR N° 102</t>
  </si>
  <si>
    <t>Servicio de mantención de Grupo electrógeno Fiscalía Rancagua</t>
  </si>
  <si>
    <t xml:space="preserve">KAUFMANN S A VEHICULOS MOTORIZADOS </t>
  </si>
  <si>
    <t>92.475.000-6</t>
  </si>
  <si>
    <t>Servicio de reposición de vidrio en terraza 5° piso edificio Fiscalía Rancagua</t>
  </si>
  <si>
    <t>GRACIELA PEÑA SILVA E HIJOS LTDA.</t>
  </si>
  <si>
    <t>76.332.780-9</t>
  </si>
  <si>
    <t xml:space="preserve">Servicio de Reparación de canaletas por filtraciones de aguas lluvias del subterráneo del edificio. </t>
  </si>
  <si>
    <t xml:space="preserve">SERVICIOS DE CONSTRUCCION E INGENIERIA SPA </t>
  </si>
  <si>
    <t>76.438.018-5</t>
  </si>
  <si>
    <t xml:space="preserve">COMPARECENCIA A JUICIO ORAL </t>
  </si>
  <si>
    <t>MARIA DE LOS ANGELES OYARZUN</t>
  </si>
  <si>
    <t>13.077.929-8</t>
  </si>
  <si>
    <t>NATHALY MORALES ESPINA</t>
  </si>
  <si>
    <t>16.029.854-5</t>
  </si>
  <si>
    <t>Materiales de oficina, F. Regional</t>
  </si>
  <si>
    <t>PROVEEDORES INTEGRALES PRISA</t>
  </si>
  <si>
    <t>96556940-5</t>
  </si>
  <si>
    <t>Publicación llamado a concurso, F. Regional</t>
  </si>
  <si>
    <t>EDITORA EL CENTRO EMPRESA PERIODISTICA</t>
  </si>
  <si>
    <t>76923040-8</t>
  </si>
  <si>
    <t>Evaluaciones sicolaborales, F. Regional</t>
  </si>
  <si>
    <t>CONSULTORIA E INVESTIGACIONES</t>
  </si>
  <si>
    <t>76580320-9</t>
  </si>
  <si>
    <t>Compra leña FL Cauquenes</t>
  </si>
  <si>
    <t>JOSE ANTONIO ARAVENA</t>
  </si>
  <si>
    <t>11751140-5</t>
  </si>
  <si>
    <t>Materiales de librería, Fiscalía Local de Curicó</t>
  </si>
  <si>
    <t>Mantención de cortinas eléctricas, F.L. San Javier</t>
  </si>
  <si>
    <t>COMERCIAL ARROAS LTDA</t>
  </si>
  <si>
    <t>76093258-2</t>
  </si>
  <si>
    <t>Trabajos en cubierta nuevo edificio, F.L. Linares</t>
  </si>
  <si>
    <t>CONST. CRISTIAN CARREÑO RIVERA</t>
  </si>
  <si>
    <t>76373561-3</t>
  </si>
  <si>
    <t>Reparación equipo de aire acondicionado, F.L. Talca</t>
  </si>
  <si>
    <t>FRIMAX CLIMATIZACION</t>
  </si>
  <si>
    <t>76568638-5</t>
  </si>
  <si>
    <t>Mantención grupo electrógeno, F. Regional</t>
  </si>
  <si>
    <t>CARLOS GONZALEZ CORT</t>
  </si>
  <si>
    <t>8874345-8</t>
  </si>
  <si>
    <t>Adecuación modulo de recepción, F.L. Molina</t>
  </si>
  <si>
    <t>CARLOS ARANCIBIA CARCAMO</t>
  </si>
  <si>
    <t>76093194-2</t>
  </si>
  <si>
    <t>Habilitación sala de reconocimiento, F.L. San Javier</t>
  </si>
  <si>
    <t>SERGIO ANTONIO MEJIAS CERDA</t>
  </si>
  <si>
    <t>9012772-1</t>
  </si>
  <si>
    <t>Pasaje aéreo Santiago - Puerto Montt - Santiago, F.L. Constitucion</t>
  </si>
  <si>
    <t>Servicio de evaluaciones sicolaborales, F. Regional</t>
  </si>
  <si>
    <t>Consumo de energia electrica Marzo 2017, F. L. Linares</t>
  </si>
  <si>
    <t>CGE DISTRIBUCION S.A.</t>
  </si>
  <si>
    <t>Consumo agua Potable Marzo 2017, F. L. Curico</t>
  </si>
  <si>
    <t>AGUAS NUEVO SUR MAULE</t>
  </si>
  <si>
    <t>96.963.440-6</t>
  </si>
  <si>
    <t>Consumo agua Potable Marzo 2017, F. L. Constitucion</t>
  </si>
  <si>
    <t>Consumo agua Potable Marzo 2017, F. L. Molina</t>
  </si>
  <si>
    <t>Consumo de energia electrica Marzo 2017, F.L. Constitucion</t>
  </si>
  <si>
    <t>Consumo de energia electrica Marzo 2017, F. L. Molina</t>
  </si>
  <si>
    <t>Consumo de energia electrica Marzo 2017, F.L. Cauquenes</t>
  </si>
  <si>
    <t>Consumo de energia electrica Marzo 2017, F.L. Licanten</t>
  </si>
  <si>
    <t>Consumo agua Potable Marzo 2017, F. L. Licanten</t>
  </si>
  <si>
    <t>Consumo agua Potable Marzo 2017, F. L. Linares</t>
  </si>
  <si>
    <t>Consumo de energia electrica Marzo 2017, F. Regional</t>
  </si>
  <si>
    <t>Consumo de energia electrica Marzo 2017, F. L. Talca</t>
  </si>
  <si>
    <t>Consumo de energia electrica Marzo 2017, F. L. Curico</t>
  </si>
  <si>
    <t>Consumo agua Potable Marzo 2017, F. L. Talca</t>
  </si>
  <si>
    <t>Consumo agua Potable Marzo 2017, F. L. Parral</t>
  </si>
  <si>
    <t>Consumo agua Potable Marzo 2017, F. Regional</t>
  </si>
  <si>
    <t>Consumo agua Potable Marzo 2017, F. L. Cauquenes</t>
  </si>
  <si>
    <t>Consumo agua Potable Marzo 2017, F. L. San Javier</t>
  </si>
  <si>
    <t>Consumo de energia electrica Marzo 2017, F.L. San Javier</t>
  </si>
  <si>
    <t>Consumo de energia electrica Marzo 2017, F.L. Parral</t>
  </si>
  <si>
    <t>Empresa de Correos de Chile S.A.</t>
  </si>
  <si>
    <t>Por consumo agua potable FL Aysén, período 24/02/2017 al 27/03/2017, consumo: 12,00 m3</t>
  </si>
  <si>
    <t>Aguas Patagonia de Aysén S.A.</t>
  </si>
  <si>
    <t>99.501.280-4</t>
  </si>
  <si>
    <t>Franqueo convenido,  consumo mes de diciembre 2016</t>
  </si>
  <si>
    <t>Por consumo agua potable (cargo fijo) FL Chile Chico, período 27/02/2017 al 31/03/2017.</t>
  </si>
  <si>
    <t>Por consumo agua potable FL Chile Chico, período 27/02/2017 al 31/03/2017, consumo: 8,00 m3</t>
  </si>
  <si>
    <t>Consumo energía eléctrica Fiscalía Regional y Fiscalía Local de Coyhaique, período 07/03/17 al 03/04/17.</t>
  </si>
  <si>
    <t>Empresa Eléctrica de Aysén S.A.</t>
  </si>
  <si>
    <t>Por consumo agua potable FL Cochrane, período 28/02/2017 al 01/04/2017, consumo: 4,00 m3</t>
  </si>
  <si>
    <t xml:space="preserve">Orden de Servicio </t>
  </si>
  <si>
    <t>Traslado vehículo y pasajes para Fiscal Adjunto a Chile Chico ida y vuelta. Concurrencia a Fiscalía Local Chile Chico.</t>
  </si>
  <si>
    <t>Soc. Marítima y Comercial SOMARCO Ltda.</t>
  </si>
  <si>
    <t>80.925.100-4</t>
  </si>
  <si>
    <t>Diferencia por cambio de fecha pasaje Sr. Fiscal Regional, tramo Balmaceda - Santiago. Código FFDTHB.</t>
  </si>
  <si>
    <t>Transbordo vehículo y pasajes barcaza Administrativo URAVIT y Técnico Gestión , Pto. Ibáñez - Chile Chico.</t>
  </si>
  <si>
    <t>Corte de pasto y mantención jardín Fiscalía Regional de Aysén y Fiscalía Local Coyhaique.</t>
  </si>
  <si>
    <t>Arnaldo Fabián Tobar Ramírez</t>
  </si>
  <si>
    <t>13.504.547-0</t>
  </si>
  <si>
    <t xml:space="preserve">Orden de Compra </t>
  </si>
  <si>
    <t>Espejos PVC 45 cms. exterior panorámicos (2) para Fiscalía Regional de Aysén.</t>
  </si>
  <si>
    <t>Sociedad Comercial Saveline Limitada</t>
  </si>
  <si>
    <t>76.142.331-2</t>
  </si>
  <si>
    <t>Por consumo agua potable FR Aysén y FL Coyhaique, período 14/03/2017 al 12/04/2017, consumo: 37,00 m3</t>
  </si>
  <si>
    <t>Mantención extintores Co2 04 kilos de Fiscalía Regional de Aysén.</t>
  </si>
  <si>
    <t>Edith Sanhueza Soto</t>
  </si>
  <si>
    <t>4.473.824-4</t>
  </si>
  <si>
    <t>Mantención extintores Co2 de 02 y 05 kilos de Fiscalía Regional de Aysén.</t>
  </si>
  <si>
    <t>Vicente Luis Ricardo Herrera Donoso</t>
  </si>
  <si>
    <t>7.911.486-3</t>
  </si>
  <si>
    <t>Consumo energía eléctrica Fiscalía  Local Aysén, periodo 23/03/17 al 20/04/17.</t>
  </si>
  <si>
    <t>FR N° 500/2017</t>
  </si>
  <si>
    <t>Servicio traslado de container desde Fiscalía Local de Coyhaique a Fiscalía Local de Aysén.</t>
  </si>
  <si>
    <t>Consultora y Const. Pablo Carrasco Pinuer EIRL</t>
  </si>
  <si>
    <t>76.228.623-8</t>
  </si>
  <si>
    <t>Pasajes aéreos a Santiago para Jefe Unidad de Finanzas, Administración y RR.HH. FR Aysén. Jornadas RR.HH. O/C N° 697209-53-CM17 del 21/04/2017 de Chilecompra.</t>
  </si>
  <si>
    <t>Disco duro externo Toshiba para Unidad de Gestión e Informática Fiscalía Regional de Aysén.</t>
  </si>
  <si>
    <t>Sotocopias Computación Ltda.</t>
  </si>
  <si>
    <t>76.036.795-8</t>
  </si>
  <si>
    <t>Pasajes aéreos a Santiago para Fiscal Adjunto Jefe Unidad de Análisis Criminal FR Aysén. Jornadas SACFI, reunión y capacitación. O/C N° 697209-39-CM17 del 05/04/2017 de Chilecompra.</t>
  </si>
  <si>
    <t>SKY Airlines S. A.</t>
  </si>
  <si>
    <t>88.417.000-1</t>
  </si>
  <si>
    <t>Pasajes aéreos a Santiago para Administrativo Unidad de Análisis Criminal FR Aysén. Jornadas SACFI, reunión y capacitación. O/C N° 697209-47-CM17 del 12/04/2017 de Chilecompra.</t>
  </si>
  <si>
    <t>Pasajes aéreos a Santiago para Fiscal Adjunto Jefe Unidad de Análisis Criminal FR Aysén. Jornadas SACFI. O/C N° 697209-52-CM17 del 21/04/2017 de Chilecompra.</t>
  </si>
  <si>
    <t>Pasajes aéreos a Santiago para Profesional Unidad de Análisis Criminal FR Aysén. Jornadas SACFI. O/C N° 697209-54-CM17 del 21/04/2017 de Chilecompra.</t>
  </si>
  <si>
    <t>Pasajes aéreos a Santiago para Director Ejecutivo Regional FR Aysén. Participación en Ceremonia Presentación Fase II Sacfi. O/C N° 697209-55-CM17 del 25/04/2017 de Chilecompra.</t>
  </si>
  <si>
    <t>Pasajes aéreos a Santiago para abogado asesor FR. Reunión con policías y toma declaración en causa. O/C N° 697209-56-CM17 del 28/04/2017 de Chilecompra.</t>
  </si>
  <si>
    <t>Diferencia por cambio de fecha pasaje Fiscal Regional,  tramo Santiago - Balmaceda. Código reserva: CLFYEF.</t>
  </si>
  <si>
    <t>Consumo energía eléctrica Fiscalía  Local de Cochrane, periodo 27/02/17 al 28/04/17.</t>
  </si>
  <si>
    <t>Consumo energía eléctrica Fiscalía  Local de Cisnes, periodo 27/22/17 al 28/04/17.</t>
  </si>
  <si>
    <t xml:space="preserve">Solicitud N° </t>
  </si>
  <si>
    <t>Gasto en Electricidad, consumo del 25/02/2017 al 28/03/2017 de Fiscalía Regional.</t>
  </si>
  <si>
    <t>CIA.NACIONAL DE FUERZA ELÉCTRICA S.A.</t>
  </si>
  <si>
    <t>91.143.000-2</t>
  </si>
  <si>
    <t>Gasto en Electricidad, consumo del 25/02/2017 al 28/03/2017 de Fiscalía Local La Serena.</t>
  </si>
  <si>
    <t>Gasto en Electricidad, consumo del 25/02/2017 al 28/03/2017 de FL de Vicuña.</t>
  </si>
  <si>
    <t>Gasto en Telefonía Fija de Fiscalía Regional, consumo mes de Marzo 2017.</t>
  </si>
  <si>
    <t>TELEFÓNICA CHILE S.A.</t>
  </si>
  <si>
    <t>Gasto en Telefonía Fija de FL de Vicuña, consumo mes de Marzo 2017.</t>
  </si>
  <si>
    <t>Gasto en Telefonía Fija de FL de Coquimbo, consumo mes de Marzo 2017.</t>
  </si>
  <si>
    <t>Gasto en Telefonía Fija de FL de Combarbalá, consumo mes de Marzo 2017.</t>
  </si>
  <si>
    <t>Gasto en Telefonía Fija de FL de Andacollo, consumo mes de Marzo 2017.</t>
  </si>
  <si>
    <t>Gasto en Telefonía Fija de FL de Illapel, consumo mes de Marzo 2017.</t>
  </si>
  <si>
    <t>Gasto en Telefonía Fija de FL de Los Vilos, consumo mes de Marzo 2017.</t>
  </si>
  <si>
    <t>Gasto en Telefonía Fija de FL de Ovalle, consumo mes de Marzo 2017.</t>
  </si>
  <si>
    <t>Gasto en Electricidad, consumo del 02/03/2017 al 01/04/2017 de FL de Combarbalá.</t>
  </si>
  <si>
    <t>Gasto en Electricidad, consumo del 02/03/2017 al 01/04/2017 de Fiscalía Local Illapel.</t>
  </si>
  <si>
    <t>Gasto en Electricidad, consumo del 03/03/2017 al 01/04/2017 de FL de Andacollo.</t>
  </si>
  <si>
    <t>Gasto en Agua Potable, consumo del 22/02/2017 al 24/03/2017 de FL Andacollo.</t>
  </si>
  <si>
    <t>AGUAS DEL VALLE S.A.</t>
  </si>
  <si>
    <t>99.541.380-9</t>
  </si>
  <si>
    <t>Gasto en Agua Potable, consumo del 22/02/2017 al 24/03/2017 de FL Coquimbo.</t>
  </si>
  <si>
    <t>Gasto en Agua Potable, consumo del 23/02/2017 al 27/03/2017 de FL Vicuña.</t>
  </si>
  <si>
    <t>Gasto en Agua Potable, consumo del 24/02/2017 al 28/03/2017 de Fiscalía Regional.</t>
  </si>
  <si>
    <t>Gasto en Agua Potable, consumo del 27/02/2017 al 29/03/2017 de FL Ovalle.</t>
  </si>
  <si>
    <t>Gasto en Agua Potable, consumo del 03/03/2017 al 03/04/2017 de FL Illapel.</t>
  </si>
  <si>
    <t>Gasto en Agua Potable, consumo del 07/03/2017 al 05/04/2017 de FL Combarbalá.</t>
  </si>
  <si>
    <t>Servicio de Banda Ancha, consumo del mes de Marzo 2017 Fiscalía Regional.</t>
  </si>
  <si>
    <t>ENTEL PCS TELECOMUNICACIONES S.A.</t>
  </si>
  <si>
    <t>96.806.980-2</t>
  </si>
  <si>
    <t>Gasto en Electricidad, consumo del 24/03/2017 al 21/04/2017 de FL Los Vilos.</t>
  </si>
  <si>
    <t>Gasto en Agua Potable, consumo del 10/03/2017 al 10/04/2017 de FL Los Vilos.</t>
  </si>
  <si>
    <t>Gasto en Electricidad, consumo del 28/03/2017 al 25/04/2017 de Fiscalía Local de Coquimbo.</t>
  </si>
  <si>
    <t>Gasto en Electricidad, consumo del 28/03/2017 al 25/04/2017 de FL de Ovalle.</t>
  </si>
  <si>
    <t>Compra de Pasajes para Fiscal Regional quien viaja a Cuenta Publica</t>
  </si>
  <si>
    <t>Compra de Pasajes para Director Ejecutivo Regional quien viaja a Cuenta Publica</t>
  </si>
  <si>
    <t>Compra de Timbres para Unidad de Finanzas de Fiscalía Regional</t>
  </si>
  <si>
    <t>81.771.000-6</t>
  </si>
  <si>
    <t>17-FN Nº 2455</t>
  </si>
  <si>
    <t>Reparación CCTV del TOP de La Serena</t>
  </si>
  <si>
    <t>ASISTEL S.A.</t>
  </si>
  <si>
    <t>76.071.269-8</t>
  </si>
  <si>
    <t>Servicio de correspondencia del mes de Marzo 2017, Fiscalías de la IV Región.</t>
  </si>
  <si>
    <t>Servicio de Encomiendas y valijas del mes de Marzo de 2017.</t>
  </si>
  <si>
    <t>CHILEXPRESS S.A.</t>
  </si>
  <si>
    <t>96.756.430-3</t>
  </si>
  <si>
    <t>Servicio de Valija del mes de Marzo 2017.</t>
  </si>
  <si>
    <t>SOC. DE DISTRIB. CANJE Y MENSAJERIA LTDA.</t>
  </si>
  <si>
    <t>77.262.170-1</t>
  </si>
  <si>
    <t>04-FR Nº 210</t>
  </si>
  <si>
    <t xml:space="preserve">Mantención de Extintores de Fiscalía Local de Vicuña </t>
  </si>
  <si>
    <t>ARTICULOS DE SEGURIDAD WILUG LIMITADA</t>
  </si>
  <si>
    <t>79.894.400-2</t>
  </si>
  <si>
    <t>Compra de Pasajes para Ayudante de Fiscal de la Fiscalía Local de Illapel</t>
  </si>
  <si>
    <t>Compra de Pasajes para Relator de Capacitación sobre Preparación de Juicio Oral.</t>
  </si>
  <si>
    <t>PUBLIFOTO LIMITADA</t>
  </si>
  <si>
    <t>76.179.804-9</t>
  </si>
  <si>
    <t>Arriendo de Salón y Servicio de Coffe Break para Capacitación de 13 cursos.-</t>
  </si>
  <si>
    <t>LOS NIETOS INVERSIONES LIMITADA</t>
  </si>
  <si>
    <t>76.407.060-7</t>
  </si>
  <si>
    <t>04-FR Nº 768</t>
  </si>
  <si>
    <t>PABLO OBREGÓN MONTOYA</t>
  </si>
  <si>
    <t>12.263.186-9</t>
  </si>
  <si>
    <t>Informe Pericial Psicológico, Fiscalía Local de Coquimbo.</t>
  </si>
  <si>
    <t>Reembolso de Gastos por Asistencia a Juicio Oral, Fiscalía Local de Coquimbo.</t>
  </si>
  <si>
    <t>Reembolso de Gastos por Asistencia a Juicio Oral, y Entrevista de Informe Pericial, Fiscalía Local de Coquimbo.</t>
  </si>
  <si>
    <t>Compra de Pasajes para Fiscal Regional quien viaja a Diligencias de Investigación causa FRM Centro Norte.</t>
  </si>
  <si>
    <t>Mantención de Extintores de Fiscalía Regional</t>
  </si>
  <si>
    <t>Mantención de Extintores de Fiscalía Local de La Serena</t>
  </si>
  <si>
    <t>SERV. DE INGENIERIA Y MINERIA LTDA.</t>
  </si>
  <si>
    <t>76.367.375-8</t>
  </si>
  <si>
    <t>Compra de Extintores para Fiscalía Regional y Local de La Serena</t>
  </si>
  <si>
    <t>04-FR Nº 212</t>
  </si>
  <si>
    <t>Traslado de Alarma en Bodega de Custodia de Especies, Fiscalía Local de Illapel.</t>
  </si>
  <si>
    <t>VIGIL LIMITADA</t>
  </si>
  <si>
    <t>78.188.340-9</t>
  </si>
  <si>
    <t>Informe Pericial Psicológico, Fiscalía Local de La Serena</t>
  </si>
  <si>
    <t>Informe Pericial Psicológico, Fiscalía Local de Los Vilos</t>
  </si>
  <si>
    <t>Compra de Insumos de Aseo y Dispensador Fiscalía Regional</t>
  </si>
  <si>
    <t>96.708.840-9</t>
  </si>
  <si>
    <t>Compra de Pasajes para Jefe de Administración y Finanzas, quien viaja a Curso de Gestión de Recursos Físicos y Financieros.</t>
  </si>
  <si>
    <t>Orden de compra</t>
  </si>
  <si>
    <t>Evaluación pericial psicológica</t>
  </si>
  <si>
    <t>MONICA CIFUENTES GUENES</t>
  </si>
  <si>
    <t>15068987-2</t>
  </si>
  <si>
    <t>Orden de servicios</t>
  </si>
  <si>
    <t>Contratación de servicios de acuerdo a Programa de desvinculación asistida 2017 - solicitado por la Unidad de Recursos Humanos.</t>
  </si>
  <si>
    <t>76.588.490-K</t>
  </si>
  <si>
    <t>Implementación del Plan de Fortalecimiento : Trabajos de habilitación de Contac Center en sector entrepiso de la Fiscalía local de Valparaíso</t>
  </si>
  <si>
    <t>LUIS ABRAHAM SILVA FLORES</t>
  </si>
  <si>
    <t>11.832.981-3</t>
  </si>
  <si>
    <t>Contratación de servicio de pintado en oficinas sector auxiliares en la Fiscalía local de Valparaíso</t>
  </si>
  <si>
    <t>VICTOR ACEITUNO ORREGO VASOL EIRL</t>
  </si>
  <si>
    <t>76.668.161-1</t>
  </si>
  <si>
    <t>Contratación de servicio de retiro de alfombra e instalación de piso flotante en sector 3er piso de la Fiscalía Local de Valparaiso</t>
  </si>
  <si>
    <t>Compra de pasaje aéreos -Santiago-Arica-Santiago - comisión de servicios de fiscales adjuntos</t>
  </si>
  <si>
    <t>Consumo de electricidad de Fiscalía Local de Limache, periodo 17/02/2017 al 20/03/2017</t>
  </si>
  <si>
    <t>CHILQUINTA ENERGIA S.A.</t>
  </si>
  <si>
    <t>96.813.520-1</t>
  </si>
  <si>
    <t xml:space="preserve">Consumo de electricidad de Fiscalía Local de La Calera, periodo 16/02/2017 al 17/03/2017. </t>
  </si>
  <si>
    <t>Consumo de electricidad de Fiscalía Local de San Antonio, periodo 20/02/2017 al 21/03/2017</t>
  </si>
  <si>
    <t xml:space="preserve">Consumo de agua potable Fiscalia Local de Limache, periodo de facturación del 20/02/2017 al 22/03/2017 </t>
  </si>
  <si>
    <t>ESVAL S.A.</t>
  </si>
  <si>
    <t>76.000.739-0</t>
  </si>
  <si>
    <t xml:space="preserve">Consumo de electricidad de Fiscalía Local de Los Andes, periodo 16/02/2017 al 17/03/2017. </t>
  </si>
  <si>
    <t xml:space="preserve">Consumo de Agua de Fiscalía Local de Los Andes, periodo desde 14/02/2017 al 16/03/2017 </t>
  </si>
  <si>
    <t>Consumo de electricidad de Fiscalía Local de Quintero, periodo 21/02/2017 al 22/03/2017 .</t>
  </si>
  <si>
    <t>Consumo de electricidad de Fiscalía Local de Villa Alemana, periodo desde 22/02/2017 al 23/03/2017</t>
  </si>
  <si>
    <t xml:space="preserve">Consumo de Agua de Fiscalía Local de Quintero, periodo 22/02/2017 al 24/03/2017 </t>
  </si>
  <si>
    <t xml:space="preserve">Consumo de agua potable Fiscalia Local de La Ligua, periodo de facturación del 22/02/2017 al 24/03/2017 </t>
  </si>
  <si>
    <t xml:space="preserve">Consumo de luz Fiscalia Local de Casablanca, periodo de facturación del 24/02/2017 al 27/03/2017 </t>
  </si>
  <si>
    <t>ENERGIA DE CASABLANCA S.A</t>
  </si>
  <si>
    <t>96.766.110-4</t>
  </si>
  <si>
    <t xml:space="preserve">Consumo de Agua de Fiscalía Local de Quillota, periodo 22/02/2017 al 24/03/2017 </t>
  </si>
  <si>
    <t xml:space="preserve">Consumo de electricidad Fiscalia Regional  Valparaiso Edificio Tecnológico entre el periodo del 21/02/2017 al 22/03/2017, </t>
  </si>
  <si>
    <t>Adquisición y distribución de  carpetas de causas para las Fiscalías Locales ( 58.600 unidades)</t>
  </si>
  <si>
    <t>Compra de insumos computacionales : adquisición de discos duros para la Fiscalía Regional (3 unidades)</t>
  </si>
  <si>
    <t>89.912.300-K</t>
  </si>
  <si>
    <t>Consumo de electricidad de Fiscalía Local de Isla de Pascua, periodo 02/03/2017 al 30/03/2017</t>
  </si>
  <si>
    <t>AGRICOLA Y SERVICIOS ISLA DE PASCUA LTDA</t>
  </si>
  <si>
    <t>87.634.600-1</t>
  </si>
  <si>
    <t xml:space="preserve">Consumo de agua potable Fiscalia Local de La Calera, periodo de facturación del 28/02/2017 al 30/03/2017 </t>
  </si>
  <si>
    <t>Consumo de electricidad de Fiscalía Local de Quillota, periodo desde 27/02/2017 al 28/03/2017</t>
  </si>
  <si>
    <t>Consumo de electricidad de Fiscalía Local Viña del Mar, periodo desde 16/03/2017 al 12/04/2017.</t>
  </si>
  <si>
    <t>COMPAÑÍA NACIONAL DE FUERZA ELECTRICA S.A.</t>
  </si>
  <si>
    <t>Consumo de electricidad de Fiscalía Local La Ligua, periodo desde 15/03/2017 al 11/04/2017.</t>
  </si>
  <si>
    <t>Consumo de agua de Fiscalía Local de San Felipe, periodo desde 28/02/2017 al 30/03/2017</t>
  </si>
  <si>
    <t xml:space="preserve">Consumo de electricidad Fiscalia Local de Quilpué entre el periodo del 31/01/2017 al 30/03/2017. </t>
  </si>
  <si>
    <t xml:space="preserve">Consumo de electricidad Fiscalia   Local de Valparaiso entre el periodo del 27/02/2017 al 28/03/2017. </t>
  </si>
  <si>
    <t>Contratación de servicio de traslado de mobiliario, equipamiento, materiales de oficina y aseo a la Fiscalía Local de Isla de Pascua</t>
  </si>
  <si>
    <t>PAULINA AZOCAR ESCALONA</t>
  </si>
  <si>
    <t>12.149.378-0</t>
  </si>
  <si>
    <t>Publicación de llamado a concurso público</t>
  </si>
  <si>
    <t>EMPRESA EL MERCURIO DE VALPARAISO S.A.P.</t>
  </si>
  <si>
    <t>96.705.640-5</t>
  </si>
  <si>
    <t>Contratación de servicio de evaluaciones psicolaborales - Unidad de  Recursos Humanos</t>
  </si>
  <si>
    <t>SOC. DE CAPACITACION LABORAL LTDA</t>
  </si>
  <si>
    <t>78.397.130-5</t>
  </si>
  <si>
    <t>Servicio de correos de Fiscalía Regional y Fiscalías Locales, mes de Marzo 2017</t>
  </si>
  <si>
    <t xml:space="preserve">Consumo de agua potable Fiscalia Local Casablanca, periodo de facturación del  13/03/2017 al 11/04/2017 </t>
  </si>
  <si>
    <t xml:space="preserve">Consumo de agua Oficina de Atención Petorca,periodo desde 13/03/2017 al 11/04/2017 </t>
  </si>
  <si>
    <t>Consumo de electricidad de Fiscalía Local de San Felipe, periodo desde 26/02/2017 al 26/03/2017.</t>
  </si>
  <si>
    <t>Consumo de agua de Fiscalía Local de Villa Alemana,  periodo desde 13/03/2017 al 11/04/2017.</t>
  </si>
  <si>
    <t>Consumo de Agua de Fiscalía Local de San Antonio, periodo desde 13/03/2017 al 11/04/2017.</t>
  </si>
  <si>
    <t>Consumo de Agua de  Fiscalía Regional Edificio Tecnológico, periodo desde 13/03/2017 al 11/04/2017.</t>
  </si>
  <si>
    <t>Consumo de Agua de Fiscalía Local de Valparaiso , periodo desde 13/03/2017 al 11/04/2017.</t>
  </si>
  <si>
    <t xml:space="preserve">Consumo de Agua de Fiscalía Local de Quilpué, periodo desde  15/03/2017 al 13/04/2017 </t>
  </si>
  <si>
    <t>05-FR N° 23</t>
  </si>
  <si>
    <t>Contratación de Servicios docentes "Lideres para el mejoramiento de la gestión" - Jornada de Administradores de Fiscalías Locales y Equipo Directivo</t>
  </si>
  <si>
    <t>SOC. ASESOR E INV. JUAN PUCHEU MORIS</t>
  </si>
  <si>
    <t>76.119.042-k</t>
  </si>
  <si>
    <t>Reposición de vidrios para  la Fiscalía Local de Valparaíso</t>
  </si>
  <si>
    <t>SCHEGGIA S.A.</t>
  </si>
  <si>
    <t>99.525.670-3</t>
  </si>
  <si>
    <t>Contratación de servicio de evaluaciones psicolaborales ( 6) - Unidad de Recursos Humanos</t>
  </si>
  <si>
    <t>CONSULTORIA E INVESTIGACION EN RRHH SPA</t>
  </si>
  <si>
    <t>76.580.320-9</t>
  </si>
  <si>
    <t>Contratación de servicio de evaluaciones psicolaborales ( 3) - Unidad de Recursos Humanos</t>
  </si>
  <si>
    <t>Publicación de llamado a Concurso Público</t>
  </si>
  <si>
    <t>Contratación de servicio de reparación de cielo americano en Fiscalía local de Valparaíso</t>
  </si>
  <si>
    <t>Compra de pasajes aéreos  - Santigo - Puerto Montt - Santiago : Asistencia de fiscales y abogados asistentes a curso Litigación Oral en Puerto Montt</t>
  </si>
  <si>
    <t>Servicio envío de correspondencia, Fiscalía Local de Los Andes y Fiscalía Regional, Marzo 2017</t>
  </si>
  <si>
    <t>Adquisición de (80) Resmas de Color</t>
  </si>
  <si>
    <t>DISTRIBUIDORA DIAZOL S.A.</t>
  </si>
  <si>
    <t>96.800.440-9</t>
  </si>
  <si>
    <t>Adquisición de (7) Memorias para Cámaras Fotográficas</t>
  </si>
  <si>
    <t>ECOFFICE COMPUTACIÓN LIMITADA</t>
  </si>
  <si>
    <t>Servicio de Interpretación Creole-Español para Causa RUC 1700220465-7</t>
  </si>
  <si>
    <t>Servicio de Flete por Destrucción de Especies desde FL de Chacabuco hasta KDM</t>
  </si>
  <si>
    <t>MIGUEL CÓRDOVA CERDA</t>
  </si>
  <si>
    <t>6.490.540-6</t>
  </si>
  <si>
    <t>Servicio de Interpretación Chino-Español para Causa RUC 1700317223-6</t>
  </si>
  <si>
    <t>77.600.970-9</t>
  </si>
  <si>
    <t>Adquisición de Materiales de Oficina mes de Abril</t>
  </si>
  <si>
    <t>SANDRA TELLO LÓPEZ</t>
  </si>
  <si>
    <t>8.966.563-9</t>
  </si>
  <si>
    <t>Adquisición de (5) Pizarras para SACFI</t>
  </si>
  <si>
    <t>Adquisición de Materiales de Oficina para SACFI</t>
  </si>
  <si>
    <t>Servicio para programa de apoyo para desvinculación asistida para una persona</t>
  </si>
  <si>
    <t>DIAZ, SZIKLAI Y COMPAÑÍA LIMITADA</t>
  </si>
  <si>
    <t>Servicio de Interpretación Portugués-Español para Causa RUC 1600371491-1</t>
  </si>
  <si>
    <t>MARY VIRGINIA SAUCEDO ROCA</t>
  </si>
  <si>
    <t>7.771.195-3</t>
  </si>
  <si>
    <t>Aviso Concurso Público Domingo 09/04/2017</t>
  </si>
  <si>
    <t>EMPRESA EL MERCURIO S.A.P.</t>
  </si>
  <si>
    <t>Adquisición de Cable HDMI de 1,8 metros</t>
  </si>
  <si>
    <t>Adquisición de (3) Timbre para Custodia</t>
  </si>
  <si>
    <t>TODO TIMBRE LIMITADA</t>
  </si>
  <si>
    <t>78.951.600-6</t>
  </si>
  <si>
    <t>Adquisición de (4) Maletas para traslado de carpetas a Tribunales</t>
  </si>
  <si>
    <t>SAMSONITE CHILE S.A.</t>
  </si>
  <si>
    <t>76.811.980-5</t>
  </si>
  <si>
    <t>FN/MP N°672</t>
  </si>
  <si>
    <t xml:space="preserve">Habilitación de puestos de trabajos en pisos 9 y 7 del edificio de la FRM Centro Norte </t>
  </si>
  <si>
    <t>SOCIEDAD CONCESIONARIA CENTRO DE JUSTICIA DE SANTIAGO S.A.</t>
  </si>
  <si>
    <t>Aviso Concurso Público Domingo 16/04/2017</t>
  </si>
  <si>
    <t>Adquisición de (12) Calzado Formal para funcionarios.</t>
  </si>
  <si>
    <t>COMERCIAL MONTE BIANCO LIMITADA</t>
  </si>
  <si>
    <t>78.558.400-7</t>
  </si>
  <si>
    <t>Servicio de Interpretación Creole-Español para Causa RUC 1700343685-3</t>
  </si>
  <si>
    <t>Pasaje Aéreo para José Morales O.</t>
  </si>
  <si>
    <t>SOCIEDAD DE TURISMO E INVERSIONES INMOBILIARIAS LIMITADA</t>
  </si>
  <si>
    <t>FR N° 178</t>
  </si>
  <si>
    <t>Servicio de Limpieza de Techumbres de la FL de Chacabuco</t>
  </si>
  <si>
    <t>JUAN LOBOS SOTO</t>
  </si>
  <si>
    <t>15.366.454-4</t>
  </si>
  <si>
    <t>Servicio de Interpretación en lengua de señas para causa RUC 1500042076-7</t>
  </si>
  <si>
    <t>JUANITA GONZÁLEZ VERGARA</t>
  </si>
  <si>
    <t>FR N° 182</t>
  </si>
  <si>
    <t>Curso de Protección Radiológica para Héctor Tudela S.</t>
  </si>
  <si>
    <t>SANDOVAL Y COMPAÑÍA LIMITADA</t>
  </si>
  <si>
    <t>79.746.300-3</t>
  </si>
  <si>
    <t>Adquisición de (6.500) Carpetas de Causas</t>
  </si>
  <si>
    <t>Aviso Concurso Público Domingo 23/04/2017</t>
  </si>
  <si>
    <t>Adquisición de (45) Botellones de Agua</t>
  </si>
  <si>
    <t>Servicio de Interpretación Creole-Español para Causa RUC 1700236158-2</t>
  </si>
  <si>
    <t>Pasaje Aéreo para K. Aranis y S. Fuenzalida</t>
  </si>
  <si>
    <t>Pasaje Aéreo para X. Pino y T. Sánchez</t>
  </si>
  <si>
    <t>Adquisición de (10.000) Sobres de Papel para Cds y (20) Lavalozas para Stock</t>
  </si>
  <si>
    <t>Aviso Concurso Público Domingo 30/04/2017</t>
  </si>
  <si>
    <t>Servicio de electricidad CJS - del 15/03/2017 al 17/04/2017</t>
  </si>
  <si>
    <t>ENEL DISTRIBUCIÓN CHILE S.A.</t>
  </si>
  <si>
    <t xml:space="preserve">Otro </t>
  </si>
  <si>
    <t>Servicio de agua potable FL Colina Periodo 13/03/2017 al 12/04/2017</t>
  </si>
  <si>
    <t>SEMBCORP AGUAS CHACABUCO S.A.</t>
  </si>
  <si>
    <t>86.915.400-8</t>
  </si>
  <si>
    <t>96.697.410-9</t>
  </si>
  <si>
    <t>Reparación canaletas aguas lluvias Fiscalía Tome</t>
  </si>
  <si>
    <t>HUGO GAJARDO MARDONES</t>
  </si>
  <si>
    <t>8.373.773-5</t>
  </si>
  <si>
    <t>Reparación de red y energía eléctrica en Fiscalía San Carlos</t>
  </si>
  <si>
    <t>IVAN MANUEL MERINO ITURRA</t>
  </si>
  <si>
    <t>9.339.073-3</t>
  </si>
  <si>
    <t>Instalación y cambio de efecto encendido luces en segundo piso Fiscalía Regional. Incluye canalización nuevos interruptores y instalación foto celda estacionamiento.</t>
  </si>
  <si>
    <t>Res. DER N° 07</t>
  </si>
  <si>
    <t>Res-007</t>
  </si>
  <si>
    <t>Habilitación de oficinas para Fiscalía Local de Los Ángeles según Oficio UAF N°101/2017</t>
  </si>
  <si>
    <t>VALDERRAMA NAVARRETE MARCELO</t>
  </si>
  <si>
    <t>12.216.683-K</t>
  </si>
  <si>
    <t>Sellado de filtraciones de cubierta sector caja escala Fiscalía Regional.</t>
  </si>
  <si>
    <t>EMCO LTDA.</t>
  </si>
  <si>
    <t>76.065.100-1</t>
  </si>
  <si>
    <t>Facturas</t>
  </si>
  <si>
    <t>29354395,29410925,29466436,29483809,29485113,29600137,3372929,3376252,3378255,3382207,3385229,3389061</t>
  </si>
  <si>
    <t>Servicio de consumo energía mes de Marzo Fiscalías Locales y Oficinas Atención Ministerio Público - Región del Bio Bio.</t>
  </si>
  <si>
    <t>EMPRESA ELECTRICA DE LA FRONTERA S.A.</t>
  </si>
  <si>
    <t>76.073.164-1</t>
  </si>
  <si>
    <t>Reparación y cambios de luminarias para oficinas de la Unidad Recursos Humanos y Sacfi.</t>
  </si>
  <si>
    <t>TEEKNER E.I.R.L.</t>
  </si>
  <si>
    <t>76.114.304-2</t>
  </si>
  <si>
    <t>Compra de artículos de oficina para funcionamiento 1er. semestre 2017, Fiscalía Regional y Locales.</t>
  </si>
  <si>
    <t>COMERCIAL DARIO FABBRI LIMITADA</t>
  </si>
  <si>
    <t>76.176.425-K</t>
  </si>
  <si>
    <t>Compra de artículos de oficina para funcionamiento 1er. semestre 2017, Fiscalía Arauco.</t>
  </si>
  <si>
    <t>Compra de artículos de oficina para funcionamiento 1er. semestre 2017, Fiscalía Cañete.</t>
  </si>
  <si>
    <t>Compra de artículos de oficina para funcionamiento 1er. semestre 2017, Fiscalía Chillán</t>
  </si>
  <si>
    <t>Compra de materiales de oficina para funcionamiento 1er semestre Fiscalía Coronel.</t>
  </si>
  <si>
    <t>Compra de materiales de oficina para funcionamiento 1er semestre Fiscalía Los Ángeles.</t>
  </si>
  <si>
    <t>Compra materiales de oficina para funcionamiento 1er. semestre fiscalía Quirihue.</t>
  </si>
  <si>
    <t>Compra materiales de oficina para funcionamiento 1er. semestre fiscalía San Carlos.</t>
  </si>
  <si>
    <t>Compra materiales de oficina para funcionamiento 1er. semestre fiscalía Yumbel.</t>
  </si>
  <si>
    <t>Compra materiales de oficina para funcionamiento 1er. semestre fiscalía Yungay.</t>
  </si>
  <si>
    <t>Provisión e instalación de válvula del sistema de calefacción caldera Fiscalía Regional. Reglamento. compra Articulo 1° letra V.</t>
  </si>
  <si>
    <t>COM ROSA MARIA GALLEGOS RAMIREZ EIRL</t>
  </si>
  <si>
    <t>Publicación de aviso llamado a concurso, para proveer cargos en Fiscalía local de Chillan y Talcahuano.</t>
  </si>
  <si>
    <t>DIARIO EL SUR S.A.</t>
  </si>
  <si>
    <t>76.564.940-4</t>
  </si>
  <si>
    <t>Publicación de aviso para Licitación Pública Servicio de Aseo, a través de COURBIS, fecha publicación 30/04/2017, en ubicación generales.</t>
  </si>
  <si>
    <t>Evaluaciones Psicológica postulantes Profesionales y Técnico Uravit y Talcahuano. Total 12 evaluaciones.</t>
  </si>
  <si>
    <t>SOC.MARTA AMESTICA BELMAR Y CIA.LTDA</t>
  </si>
  <si>
    <t>76.662.800-1</t>
  </si>
  <si>
    <t>26901272,26924650,26947366,27018653,27018709,27047291,27047290,27048661,27097023,27097024,27225478,27277830,27278262,27306270,27380190,27413001,27413688,27472174,1029420,1029776,1031058,1044591</t>
  </si>
  <si>
    <t>Servicio de consumo agua mes de  Febrero y Marzo  Fiscalías Locales y Oficinas Atención Ministerio Público -Región del Bio Bio.</t>
  </si>
  <si>
    <t>ESSBIO S.A.</t>
  </si>
  <si>
    <t>Provisión e instalación de puerta acceso principal Fiscalía Coronel. Incluye vidrios y tela film. Detalles según cotización 18/120417.</t>
  </si>
  <si>
    <t>PARISCHEWSKY Y ANGUITA LIMITADA</t>
  </si>
  <si>
    <t>77.433.350-9</t>
  </si>
  <si>
    <t>ROLAND VORWERK Y COMPANIA LIMITADA</t>
  </si>
  <si>
    <t>Res. DER N° 05</t>
  </si>
  <si>
    <t>Res-005</t>
  </si>
  <si>
    <t>Adjudicación Licitación privada para la adquisición e instalación de Cortinas para el inmueble que albergue a la Fiscalía Local de Talcahuano.</t>
  </si>
  <si>
    <t>KUHN Y HOCHBERGER LTDA.</t>
  </si>
  <si>
    <t>78.660.870-8</t>
  </si>
  <si>
    <t>GAS THNO</t>
  </si>
  <si>
    <t>Compra de gas granel para calefacción Fiscalía Local de Talcahuano. Período de Mayo a Octubre 2017. Se consideran 3.800 litros de gas aproximado.</t>
  </si>
  <si>
    <t>Compra de artículos de oficina para funcionamiento 1er. semestre 2017, Fiscalía Concepción.</t>
  </si>
  <si>
    <t>Compra de materiales de oficina para funcionamiento 1er semestre Fiscalía Lebu.</t>
  </si>
  <si>
    <t>Compra materiales de oficina para funcionamiento 1er. semestre fiscalía Talcahuano.</t>
  </si>
  <si>
    <t>Compra de resmas carta y oficio para funcionamiento Fiscalías 1er. semestre</t>
  </si>
  <si>
    <t>Consumo gas Fiscalía  Local de Concepción. Del 04/03 al 05/04/2017. 240 m3 .</t>
  </si>
  <si>
    <t>GAS SUR</t>
  </si>
  <si>
    <t>96.853.490-4</t>
  </si>
  <si>
    <t>Res. FR N° 260</t>
  </si>
  <si>
    <t>Traslado del modulo de auto consulta del sistema de información y atención a usuarios para el nuevo edificio de la Fiscalía Talcahuano. Desde calle Los Copihues N° 22 comuna Hualpen hacia calle Serrano N° 83 Talcahuano.</t>
  </si>
  <si>
    <t>PROYEXION SERVICIOS S.A.</t>
  </si>
  <si>
    <t>96.928.760-9</t>
  </si>
  <si>
    <t>DISTRIBUIDORA VERGIO S.A.</t>
  </si>
  <si>
    <t>96.972.190-2</t>
  </si>
  <si>
    <t>161721139,161871727,161897483,161897484,161983542,163402381,163474209,8853369,8860037,8871114,8875232</t>
  </si>
  <si>
    <t>Servicio de consumo energía mes de  Marzo Fiscalías Locales y Oficinas Atención Ministerio Público - Región del Bio Bio.</t>
  </si>
  <si>
    <t>Servicio correo y courier  (No hay sugerencias) para Fiscalía Regional y Fiscalía Local de Concepción mes de Marzo</t>
  </si>
  <si>
    <t>Servicio envíos de Franqueos normales y certificados  mes de  Marzo Fiscalía Regional y Fiscalías Locales Región del Bio Bio.</t>
  </si>
  <si>
    <t>Servicio de Courier y Valija mes de  Marzo Fiscalías Locales y Fiscalía Regional.</t>
  </si>
  <si>
    <t>Pasaje aéreo para fiscal en comisión de servicio, trayecto Temuco-Stgo.-Temuco.</t>
  </si>
  <si>
    <t>Pasaje aéreo para funcionaria en comisión de servicio, trayecto Temuco-Stgo.-Temuco.</t>
  </si>
  <si>
    <t>Pasaje aéreo para funcionario en comisión de servicio, trayecto Temuco-Stgo.-Temuco.</t>
  </si>
  <si>
    <t>FN/MP N° 623</t>
  </si>
  <si>
    <t>Publicación de aviso de concurso público para cargo de la fiscalía local de Loncoche.</t>
  </si>
  <si>
    <t>Sociedad Periodística Araucanía S.A.</t>
  </si>
  <si>
    <t>Pasajes aéreos para funcionarios en comisión de servicio, trayecto Temuco-Stgo.-Temuco.</t>
  </si>
  <si>
    <t>Servicio de traslado de carpetas desde la fiscalía local de Carahue a la ciudad de Lautaro.</t>
  </si>
  <si>
    <t>Juan Ramón Vallejos</t>
  </si>
  <si>
    <t>13.396.459-2</t>
  </si>
  <si>
    <t>Lilian Monsalvez Monsalve</t>
  </si>
  <si>
    <t>9.177.939-0</t>
  </si>
  <si>
    <t>Servicio de evaluación psicolaboral para cargos de la fiscalía local de Angol y Fiscalía Regional.</t>
  </si>
  <si>
    <t>Consultores Organizacionales Ltda.</t>
  </si>
  <si>
    <t>77.043.510-2</t>
  </si>
  <si>
    <t>Publicación de aviso de concurso público para cargo de la fiscalía local de Temuco.</t>
  </si>
  <si>
    <t>Reparación de baño de la Fiscalía Regional.</t>
  </si>
  <si>
    <t>Samuel Molina Mejias</t>
  </si>
  <si>
    <t>8.571.109-1</t>
  </si>
  <si>
    <t>Arriendo de salón y servicio de coffe break para jornadas de trabajo regional.</t>
  </si>
  <si>
    <t>Eventos y Convenciones Turísticas S.A.</t>
  </si>
  <si>
    <t>76.008.643-6</t>
  </si>
  <si>
    <t>Suministro e instalación de láminas de seguridad en vidrios de la fiscalía local de Temuco y Fiscalía Regional.</t>
  </si>
  <si>
    <t>Sociedad Distribuidora MR y Cia. Ltda.</t>
  </si>
  <si>
    <t>76.212.356-8</t>
  </si>
  <si>
    <t>Sociedad de Turismo e Inversiones Inmobiliarias Ltda.</t>
  </si>
  <si>
    <t>Reparación de equipos de iluminación de la fiscalía local de Pitrufquén.</t>
  </si>
  <si>
    <t>Hernán Loyola Cid</t>
  </si>
  <si>
    <t>7.288.463-9</t>
  </si>
  <si>
    <t>Provisión e instalación de persianas y cortinas en la fiscalía local de Temuco y Fiscalía Regional.</t>
  </si>
  <si>
    <t>Comercial el Olivar SPA</t>
  </si>
  <si>
    <t>76.466.258-k</t>
  </si>
  <si>
    <t>Diferencia por cambio de pasaje aéreo para fiscal en comisión de servicio, trayecto Temuco-Stgo.-Temuco.</t>
  </si>
  <si>
    <t>Habilitación de puntos de red en la fiscalía local de Temuco y Fiscalía Regional.</t>
  </si>
  <si>
    <t>Compañía de Telecomunicaciones Belltel Ltda.</t>
  </si>
  <si>
    <t>77.803.150-7</t>
  </si>
  <si>
    <t>Modificación del soporte metálico del espejo del estacionamiento de la Fiscalía Regional.</t>
  </si>
  <si>
    <t>Ivan Maury Díaz</t>
  </si>
  <si>
    <t>9.826.456-6</t>
  </si>
  <si>
    <t>Arriendo de salón para toma de pruebas a los postulantes de  cargos</t>
  </si>
  <si>
    <t>Hotelera Diego de Almagro Ltda.</t>
  </si>
  <si>
    <t>77.663.150-7</t>
  </si>
  <si>
    <t>Reparación de muebles en la Fiscalía Regional.</t>
  </si>
  <si>
    <t>Publicación de aviso de concurso público para cargo de la fiscalía local de Angol.</t>
  </si>
  <si>
    <t>Curso de capacitación "Gestión Estratégica" para funcionarios de la Fiscalía Regional.</t>
  </si>
  <si>
    <t>Universidad de Chile</t>
  </si>
  <si>
    <t>60.910.000-1</t>
  </si>
  <si>
    <t>Galvanos para ceremonia del aniversario de Carabineros de Chile.</t>
  </si>
  <si>
    <t>Héctor Velásquez Isla EIRL.</t>
  </si>
  <si>
    <t>76.650.052-8</t>
  </si>
  <si>
    <t>Dimerc S.A.</t>
  </si>
  <si>
    <t>Contenedores de basura para la Fiscalía Regional.</t>
  </si>
  <si>
    <t>Comercial Muñoz y Compañía Ltda.</t>
  </si>
  <si>
    <t>78.906.980-8</t>
  </si>
  <si>
    <t>Orden de Servicio manual</t>
  </si>
  <si>
    <t>Reparación portón de acceso vehicular al estacionamiento de la Fiscalía Regional.</t>
  </si>
  <si>
    <t>Sistemas de Seguridad SPA.</t>
  </si>
  <si>
    <t>76.412.123-6</t>
  </si>
  <si>
    <t>Servicio de fumigación fiscalía local de Temuco.</t>
  </si>
  <si>
    <t>Rodrigo Barrera Moreno</t>
  </si>
  <si>
    <t>10.614.548-2</t>
  </si>
  <si>
    <t>Mantención vehículo institucional.</t>
  </si>
  <si>
    <t>Alamos Distribuidora Automotriz S.A.</t>
  </si>
  <si>
    <t>96.527.870-2</t>
  </si>
  <si>
    <t>otro</t>
  </si>
  <si>
    <t>Consumo energía eléctrica fiscalía local de Lautaro, periodo 02/03/2017 al 01/04/2017.</t>
  </si>
  <si>
    <t>Empresa Eléctrica de la Frontera S.A.</t>
  </si>
  <si>
    <t>Consumo energía eléctrica fiscalía local de Collipulli, periodo 06/03/2017 al 03/04/2017.</t>
  </si>
  <si>
    <t>Consumo energía eléctrica fiscalía local de Curacautín, periodo 08/03/2017 al 05/04/2017.</t>
  </si>
  <si>
    <t>Consumo energía eléctrica fiscalía local de Angol, periodo 02/03/2017 al 01/04/2017.</t>
  </si>
  <si>
    <t>Consumo agua potable fiscalía local de Villarrica, periodo 24/02/2017 al 28/03/2017.</t>
  </si>
  <si>
    <t>Aguas Araucanía S.A.</t>
  </si>
  <si>
    <t>76.215.637-7</t>
  </si>
  <si>
    <t>Consumo agua potable (terreno) fiscalía local de Carahue, periodo 02/03/2017 al 31/03/2017.</t>
  </si>
  <si>
    <t>Consumo agua potable fiscalía local de Collipulli, periodo 01/03/2017 al 30/03/2017.</t>
  </si>
  <si>
    <t>Consumo agua potable fiscalía local de Angol, periodo 27/02/2017 al 29/03/2017.</t>
  </si>
  <si>
    <t>Consumo energía eléctrica fiscalía local de Temuco y fiscalía regional, periodo 28/02/2017 al 29/03/2017.</t>
  </si>
  <si>
    <t>CGE Distribución S.A.</t>
  </si>
  <si>
    <t>Consumo energía eléctrica fiscalía local de Villarrica, periodo 01/03/2017 al 30/03/2017.</t>
  </si>
  <si>
    <t>Consumo energía eléctrica fiscalía local de Pitrufquén, periodo 02/03/2017 al 01/04/2017.</t>
  </si>
  <si>
    <t>Consumo energía eléctrica fiscalía local de Nueva Imperial, periodo 08/03/2017 al 05/04/2017.</t>
  </si>
  <si>
    <t>Consumo agua potable fiscalía local de Traiguén, periodo 08/03/2017 al 06/04/2017.</t>
  </si>
  <si>
    <t>Consumo agua potable fiscalía local de Victoria, periodo 01/03/2017 al 30/03/2017.</t>
  </si>
  <si>
    <t>Consumo agua potable fiscalía local de Carahue, periodo 06/03/2017 al 04/04/2017.</t>
  </si>
  <si>
    <t>Consumo energía eléctrica oficina de atención Purén, periodo 10/03/2017 al 07/04/2017.</t>
  </si>
  <si>
    <t>Consumo agua potable oficina de atención Purén, periodo 07/03/2017 al 05/04/2017.</t>
  </si>
  <si>
    <t>Consumo agua potable fiscalía local de Temuco y fiscalía regional, periodo 08/03/2017 al 06/04/2017.</t>
  </si>
  <si>
    <t>Consumo agua potable fiscalía local de Nueva Imperial, periodo 10/03/2017 al 08/04/2017.</t>
  </si>
  <si>
    <t>Consumo agua potable fiscalía local de Loncoche, periodo 15/03/2017 al 12/04/2017.</t>
  </si>
  <si>
    <t>Consumo energía eléctrica fiscalía local de Loncoche, periodo 20/03/2017 al 18/04/2017.</t>
  </si>
  <si>
    <t>Consumo energía eléctrica fiscalía local de Victoria, periodo 20/03/2017 al 18/04/2017.</t>
  </si>
  <si>
    <t>Consumo energía eléctrica fiscalía local de Traiguén, periodo 16/03/2017 al 13/04/2017.</t>
  </si>
  <si>
    <t>Consumo agua potable fiscalía local de Pitrufquén, periodo 14/03/2017 al 11/04/2017.</t>
  </si>
  <si>
    <t>Consumo agua potable fiscalía local de Curacautín, periodo 13/03/2017 al 10/04/2017.</t>
  </si>
  <si>
    <t>Consumo de gas a granel para calefacción de la fiscalía local de Traiguén.</t>
  </si>
  <si>
    <t>Gasco GLP S.A.</t>
  </si>
  <si>
    <t>96.568.740-8</t>
  </si>
  <si>
    <t>Servicio de courier para las fiscalías de la región, mes de marzo 2017.</t>
  </si>
  <si>
    <t>Servicio de franqueo convenido para las fiscalías de la región, mes de marzo 2017.</t>
  </si>
  <si>
    <t>Servicio de franqueo convenido para la fiscalía local de Temuco, mes de marzo 2017.</t>
  </si>
  <si>
    <t>Servicio telefónico líneas correspondientes a las fiscalías de la región mes de marzo 2017.</t>
  </si>
  <si>
    <t>Telefónica Chile S.A.</t>
  </si>
  <si>
    <t>Consumo energía eléctrica fiscalía local de Carahue, periodo 23/03/2017 al 24/04/2017.</t>
  </si>
  <si>
    <t>Consumo de gas a granel para calefacción de la fiscalía local de Villarrica.</t>
  </si>
  <si>
    <t>Empresas Lipigas S.A.</t>
  </si>
  <si>
    <t>96.928.510-k</t>
  </si>
  <si>
    <t>DER N° 18</t>
  </si>
  <si>
    <t>Adjudica servicios de mantención preventiva de equipos de calefacción.</t>
  </si>
  <si>
    <t>Sociedad Comercial Climalider Ltda.</t>
  </si>
  <si>
    <t>76.2016.746-8</t>
  </si>
  <si>
    <t>FN/MP N° 786</t>
  </si>
  <si>
    <t>Obras adicionales de habilitación de oficinas para la Fiscalía Regional.</t>
  </si>
  <si>
    <t>Constructora CCM Ltda.</t>
  </si>
  <si>
    <t>76.120.921-3</t>
  </si>
  <si>
    <t>Res. FN/MP N°2455/2016</t>
  </si>
  <si>
    <t>23.12.2016</t>
  </si>
  <si>
    <t>COMPRA MATERIALES FL LOCALES OC697058-29-CM17</t>
  </si>
  <si>
    <t>COMPRA INSUMOS REUNIONES UAJ OC697058-28-CM17</t>
  </si>
  <si>
    <t>COMPRA INSUMOS UAJ OC697058-27-CM17</t>
  </si>
  <si>
    <t>COMPRA COMPLEMENTARIA OC N°16170007</t>
  </si>
  <si>
    <t>96711590-8</t>
  </si>
  <si>
    <t>COMPRA REFRIGERADORES PARA CASINO 2°PISO EDIFICIO BANDERA OC697058-30-CM17</t>
  </si>
  <si>
    <t>COMERCIAL FBT LIMITADA</t>
  </si>
  <si>
    <t>76094327-4</t>
  </si>
  <si>
    <t>ORDEN DE COMPRA COMPLEMENTARIA A OC N°16170024 FL TALAGANTE</t>
  </si>
  <si>
    <t>REPARACIÓNM MAMPARAS DE ACCESO A PISOS EDIFICIO BANDERA 655</t>
  </si>
  <si>
    <t>IMPORTACIÓN Y DITRIBUCIÓN</t>
  </si>
  <si>
    <t>76032617-8</t>
  </si>
  <si>
    <t>CONTRATACIÓN SERVICIO ASISTENCIA TÉCNICA PARA MANEJO IMPRESORA FARGO DTC 1250E.</t>
  </si>
  <si>
    <t>INVERSIONES TECNOLOGICAS</t>
  </si>
  <si>
    <t>76020963-5</t>
  </si>
  <si>
    <t>COMPRA DE BIDONES DE AGUA DE 20 LITROS PARA EDICFICIO BANDERA</t>
  </si>
  <si>
    <t>COMPRA BIDONES DE 20 LITROS DE AGUA PURIFICADA FL SAN BERNARDO</t>
  </si>
  <si>
    <t>COMPRA TERMOS GABINETE FN Y DER OC697058-31-CM17</t>
  </si>
  <si>
    <t>ROLAND VORWERK Y COMPAÑÍA</t>
  </si>
  <si>
    <t>78178530-K</t>
  </si>
  <si>
    <t>COMPRA MATERIALES DE ABASTECIMIENTO BODEGA 11 OC697058-32-CM17</t>
  </si>
  <si>
    <t>Res. DER N°319/2016</t>
  </si>
  <si>
    <t>21.11.2016</t>
  </si>
  <si>
    <t>COMPRA MAGIC CLIPS Y PLUMONES PERMANENTES OC697058-33-CM17</t>
  </si>
  <si>
    <t>FG SELLADORAS LIMITADA</t>
  </si>
  <si>
    <t>76132447-0</t>
  </si>
  <si>
    <t>COMPRA BIDONES DE 20 LITROS DE AGUA PURIFICADA EDIFICIO BANDERA 655</t>
  </si>
  <si>
    <t>COMPRA BIDONES 20 LITROS DE AGUA PURIFICADA FL TALAGANTE</t>
  </si>
  <si>
    <t>PROGRAMA DE APOYO PARA DESVINCULACIÓN ASISTIDA FISCALIA REGIONALOCCIDENTE</t>
  </si>
  <si>
    <t>DIAZ, SZIKLAI Y COMPAÑÍA</t>
  </si>
  <si>
    <t>79945530-7</t>
  </si>
  <si>
    <t>COMPRA MATERIALES OFICINA OC697058-34-CM17</t>
  </si>
  <si>
    <t>COMPRA VISORES FRMOCC, OC697058-35-CM17</t>
  </si>
  <si>
    <t>COMPRA PERFORADORA INDUSTRIAL DE ADM Y FINANZAS, AUTORIZA JEFE UNIDAD UAF</t>
  </si>
  <si>
    <t>JEAN MENAGER ORG. IN</t>
  </si>
  <si>
    <t>79778630-6</t>
  </si>
  <si>
    <t>TAZONES PERSONALIZADOS UNIDAD RRHH</t>
  </si>
  <si>
    <t>ASESORIA COMPUTACIONAL</t>
  </si>
  <si>
    <t>76247995-8</t>
  </si>
  <si>
    <t>COMPRA BIDONES DE AGUA PURIFICADA SOLICITADAS POR RODOLFO ROSENBERG</t>
  </si>
  <si>
    <t>PROVISIÓN E INSTALACIÓN DE VÁLVULA MOTORIZADA EN EQUIPO DE CLIMA</t>
  </si>
  <si>
    <t>SISTEMAS DE ENERGIA</t>
  </si>
  <si>
    <t>Documento de Compra y N°</t>
  </si>
  <si>
    <t>Consumo de electricidad período08-03-2017 al 07-04-2017</t>
  </si>
  <si>
    <t>Consumo electricidad periodo 31-03-17 al 28-04-17 Fiscalia Curacavi</t>
  </si>
  <si>
    <t>Consumo electricidad periodo 29.04.2017 al 26.04.2017  Fiscalia Melipilla</t>
  </si>
  <si>
    <t>Consumo de  Agua periodo 09-03-2017 al 07-04-2017 Fiscalia San Bernardo</t>
  </si>
  <si>
    <t>Consumo de agua de la F.L. de Melipilla, periodo 14-03-2017 al 13-04-2017</t>
  </si>
  <si>
    <t>Pago de Energía eléctrica periodo 11/03/2017 al 08/04/2017, Nº de Cliente 9363547 correspondiente a Fiscalía Local de Freirina (671 KWT).</t>
  </si>
  <si>
    <t>EMELAT S.A.</t>
  </si>
  <si>
    <t>87.601.500-5</t>
  </si>
  <si>
    <t>Pago de Energía eléctrica periodo 17/02/2017 al 18/03/2017, Nº de Cliente 9362742, correspondiente a la Fiscalía Local de Diego de Almagro (672 KWT )</t>
  </si>
  <si>
    <t>Pago de Energía eléctrica periodo 10/03/2017 al 07/04/2017, Nº de Cliente 9348935 correspondiente a Fiscalía Local de Chañaral (671 KWh).</t>
  </si>
  <si>
    <t>Pago de Compromisos de Consumo de Electricidad para la Fiscalía Regional de Atacama Nic Nº9397315 periodo del 25/02/2017 al 28/03/2017 (Marzo 4.498 KW)</t>
  </si>
  <si>
    <t>Servicio telefónico fijo ubicado en el Tribunal Oral en lo penal, Nº de teléfono 52-2214789, cliente 739879500, periodo Abril 2017.</t>
  </si>
  <si>
    <t>TELEFONICA CHILE S.A.</t>
  </si>
  <si>
    <t>Pago de Compromisos de Consumo de Electricidad para la Fiscalía Local de Copiapó Nic Nº9395841 periodo del 25/02/2016 al 28/03/2016 (Marzo 5.760 KW)</t>
  </si>
  <si>
    <t>Renta mensual telefonía fija, periodo Febrero 2017, Contrato plataforma integral de comunicaciones del Ministerio Publico, III Región.</t>
  </si>
  <si>
    <t>ENTEL TELEFONIA LOCAL S.A.</t>
  </si>
  <si>
    <t>Pago de Servicios de Consumo de Valija Comercial y Franqueo convenido para la Fiscalía Local de Caldera, Resol. Nº 4 y Nº 185 del 19/01/2001 y 13/08/2001, mes de Marzo de 2017, (185 Piezas)</t>
  </si>
  <si>
    <t>Pago de Compromisos de Consumo de Valija Comercial y Franqueo convenido para la Fiscalía Local de Chañaral, Marzo 2017, (61 Courier Nacional) , Resol. Nº 4 y Nº 185 del 19/01/2001 y 13/08/2001.</t>
  </si>
  <si>
    <t>Pago de Servicios de Consumo de Valija Comercial y Franqueo convenido para la Fiscalía Local de Copiapó, Resol. Nº 4 y Nº 185 del 19/01/2001 y 13/08/2001, mes de Marzo de 2017, (578 Piezas)</t>
  </si>
  <si>
    <t>Pago de Servicios de Consumo de Valija Comercial y Franqueo convenido para la Fiscalía Regional , mes de Marzo de 2017, Resol. Nº 4 y Nº 185 del 19/01/2001 y 13/08/2001. (948 piezas, Correspondientes a envíos de Fiscalías Locales)</t>
  </si>
  <si>
    <t>Pago de Compromisos de Consumo de Valija Comercial y Franqueo convenido para la Fiscalía Local de Diego de Almagro, mes de Marzo de 2017, (36 cartas), Resol. Nº 4 y Nº 185 del 19/01/2001 y 13/08/2001.</t>
  </si>
  <si>
    <t>Pago de Compromisos de Consumo de Valija Comercial y Franqueo convenido para la Fiscalía Local de Freirina, Marzo 2017, (19 cartas) , Resol. Nº 4 y Nº 185 del 19/01/2001 y 13/08/2001</t>
  </si>
  <si>
    <t>Pago de Servicios de Consumo de Valija Comercial y Franqueo convenido para la Fiscalía Local de Vallenar, Resol. Nº 4 y Nº 185 del 19/01/2001 y 13/08/2001, mes de Marzo de 2017, (218 Piezas)</t>
  </si>
  <si>
    <t>Pago de Compromisos de Consumo de Valija Comercial y Franqueo convenido para la Fiscalía Local de Caldera, Marzo 2017, (24 documentos express) , Resol. Nº 4 y Nº 185 del 19/01/2001 y 13/08/2001.</t>
  </si>
  <si>
    <t>Pago de Compromisos de Consumo de Valija Comercial y Franqueo convenido para la Fiscalía Local de Chañaral, Marzo 2017, (24 Documentos Express) , Resol. Nº 4 y Nº 185 del 19/01/2001 y 13/08/2001.</t>
  </si>
  <si>
    <t>Pago de Servicios de Consumo de Valija Comercial y Franqueo convenido para la Fiscalía Regional y Fiscalías Locales, mes de Marzo de 2017, Resol. Nº 4 y Nº 185 del 19/01/2001 y 13/08/2001. (112 courrier)</t>
  </si>
  <si>
    <t>Pago de Compromisos de Consumo de Valija Comercial y Franqueo convenido para la Fiscalía Local de Diego de Almagro, mes de Marzo de 2017, (25 Courier</t>
  </si>
  <si>
    <t>Pago de Compromisos de Consumo de Valija Comercial y Franqueo convenido para la Fiscalía Local de Freirina, mes de Marzo de 2017, (21 valijas ) , Resol. Nº 4 y Nº 185 del 19/01/2001 y 13/08/2001.</t>
  </si>
  <si>
    <t>Pago de Servicios de Consumo de Valija Comercial y Franqueo convenido para la Fiscalía Local de Vallenar, Resol. Nº 4 y Nº 185 del 19/01/2001 y 13/08/2001, mes de Marzo de 2017, (25 documentos expres)</t>
  </si>
  <si>
    <t>Gasto de Agua Potable periodo 06/03/2017 al 04/04/2017, Nº de Servicio 182525-9 correspondiente a la Fiscalía Regional de Atacama, consumo de 54 m3.</t>
  </si>
  <si>
    <t>AGUAS CHAÑAR S.A..</t>
  </si>
  <si>
    <t>99.542.570-K</t>
  </si>
  <si>
    <t>Gasto de Agua Potable periodo 27/02/2017 al 30/03/2017, Nº de Servicio 609623-9 correspondiente a la Fiscalía Local de Caldera, consumo de 18 m3.</t>
  </si>
  <si>
    <t>Gasto de Agua Potable periodo 07/03/2017 al 06/05/2017, Nº de Servicio 58128-3 correspondiente a la Fiscalía Local de Copiapó, consumo de 37 m3</t>
  </si>
  <si>
    <t>Gasto de Agua Potable periodo 04/03/2017 al 03/04/2017, Nº de Servicio 151767-8 correspondiente a la Fiscalía Local de Freirina, consumo de 13 m3.</t>
  </si>
  <si>
    <t>Gasto de Agua Potable periodo 08/03/2017 al 06/04/2017, Nº de Servicio 129472-5 correspondiente a la Fiscalía Local de Vallenar, consumo de 17 m3</t>
  </si>
  <si>
    <t>Materiales de aseo y oficina para la Fiscalía Local de Copiapó para el mes de Abril 2017.</t>
  </si>
  <si>
    <t>Materiales de aseo y oficina para la F. L. de Caldera, para el trimestre Abril, Mayo y Junio.</t>
  </si>
  <si>
    <t>DVD grabables para las F.Ls de la Región de Atacama.</t>
  </si>
  <si>
    <t>Materiales de aseo para la Fiscalía Local de Caldera para el trimestre, Mayo, Junio y Julio 2017.</t>
  </si>
  <si>
    <t>DISTRIBUIDORA MANZANO S.A.</t>
  </si>
  <si>
    <t>96.908.760-K</t>
  </si>
  <si>
    <t>Materiales de aseo y oficina para la Fiscalía Regional de Atacama.</t>
  </si>
  <si>
    <t>Publicación de llamado a concurso publico para los cargos de, Administrativo Operativo de causas F.L. de Freirina y Técnico de RRHH de la F. Regional. (Exento de reglamento Art.1°letra E, reglamento de compras).</t>
  </si>
  <si>
    <t>EMPRESA PERIODISTICA EL NORTE S.A.</t>
  </si>
  <si>
    <t>Daniel Soto Betancourt, profesional de UCIEX quien participara en calidad de relator de la Capacitación que se realizará en la ciudad de Copiapó en el mes de mayo.</t>
  </si>
  <si>
    <t>Instalación de Tabique con puerta abatible de aluminio y tabique separador de ambientes de aluminio y vidrio, en recepción de la Fiscalía Local de Copiapó.</t>
  </si>
  <si>
    <t>MARIA FIGUEROA ARDILES</t>
  </si>
  <si>
    <t>7.861.936-8</t>
  </si>
  <si>
    <t>Servicio de reparación de equipo de aire acondicionado para la F. Local de Vallenar (Exento de reglamento Artículo 1° letra V).</t>
  </si>
  <si>
    <t>RICARDO ERNESTO NAVEA CORTES</t>
  </si>
  <si>
    <t>11.422.896-6</t>
  </si>
  <si>
    <t>Servicio de Evaluaciones Psicolaborales para los cargos de: Técnico de Fondos Fiscalía Regional de Atacama (2 postulantes) y Administrativo Fiscalía Local de Copiapó, Caldera y Vallenar (6 postulantes), Auxiliar Copiapó (3 postulantes).</t>
  </si>
  <si>
    <t>ALTAMIRA CONSULTORES LTDA.</t>
  </si>
  <si>
    <t>76.554.260-K</t>
  </si>
  <si>
    <t>FINNING CHILE S.A.</t>
  </si>
  <si>
    <t>91.489.000-4</t>
  </si>
  <si>
    <t>Arriendo de salón, data Show, servicio de amplificación y contratación de servicio de Coffe Breack (1 jornada mañana y 1 jornada tarde) para realización de Seminario " Jornada Trata de Personas" a realizarse el 31 de Mayo de 2017 en Copiapó.</t>
  </si>
  <si>
    <t>SOC DE INV. MORALES Y PELLEGRINI LTDA</t>
  </si>
  <si>
    <t>77.856.400-9</t>
  </si>
  <si>
    <t>KATIA MARABOLI GALLMEYER</t>
  </si>
  <si>
    <t>15.830.232-2</t>
  </si>
  <si>
    <t>Gastos ocasionados con la participación de J. Oral, Fiscalía Local de Copiapó.</t>
  </si>
  <si>
    <t>F.R. Arica y Parinacota</t>
  </si>
  <si>
    <t>F.R. Tarapacá</t>
  </si>
  <si>
    <t>F.R. Atacama</t>
  </si>
  <si>
    <t>F.R. Coquimbo</t>
  </si>
  <si>
    <t>F.R. Valparaiso</t>
  </si>
  <si>
    <t>F.R. Libertador Bernardo O"Higgins</t>
  </si>
  <si>
    <t>F.R. Maule</t>
  </si>
  <si>
    <t>F.R. Biobio</t>
  </si>
  <si>
    <t>F.R. La Araucanía</t>
  </si>
  <si>
    <t>F.R. Los Rios</t>
  </si>
  <si>
    <t>F.R. Los Lagos</t>
  </si>
  <si>
    <t>F.R. Aysén</t>
  </si>
  <si>
    <t>F.R. Magallanes</t>
  </si>
  <si>
    <t>F.R. Metrop. Centro Norte</t>
  </si>
  <si>
    <t>F.R. Metrop. Oriente</t>
  </si>
  <si>
    <t>F.R. Metrop. Occidente</t>
  </si>
  <si>
    <t>Contratación Directa (Exceptuada Regl. Compras)</t>
  </si>
  <si>
    <t>REPARACIÓN MÁQUINAS SELLADORAS EN VIRTUD DE LO DISPUESTO EN EL TITULO I, ART 1° LETRA V DEL REGLAMENTO DE COMPRA DE BIENES Y SERVICIOS DEL MP</t>
  </si>
  <si>
    <t>77.637.890-9</t>
  </si>
  <si>
    <t>99588050-4</t>
  </si>
  <si>
    <t>FN/MP N°688/2017</t>
  </si>
  <si>
    <t>FN/MP N°698/2017</t>
  </si>
  <si>
    <t>FN/MP N°749/2017</t>
  </si>
  <si>
    <t>FN/MP N°779/2017</t>
  </si>
  <si>
    <t xml:space="preserve">Adq. Pasaje aereo Carlos Navarro Silva Cuenta Pública FN </t>
  </si>
  <si>
    <t xml:space="preserve">Adq. Pasaje aereo Carlos Navarro Silva reuniones en la FN y otros servicios </t>
  </si>
  <si>
    <t xml:space="preserve">Carga de combustible cupón electrónico de FR Tarapacá. </t>
  </si>
  <si>
    <t>Pasajes aéreos Srs Alexis Rogat Lucero - Luis Delgado Valledor, participación en Cuenta Publica del Sr. Fiscal Nacional  realizado el día 26 de Abril en Stgo.</t>
  </si>
  <si>
    <t>Compra de Galvano para premiación por Aniversario de Carabineros</t>
  </si>
  <si>
    <t>Compra pasaje aéreo Sr Alejandro Vergara Godoy, participación en Primera Capacitación Modelo de Ingreso y Asignación realizado los días 26 y 27 de abril en la ciudad de Santiago.</t>
  </si>
  <si>
    <t>Compra pasaje aéreo Sr Carlos Juarez, participación en reunión presencial en Stgo sobre diseño de cursos de relatorías y asistencia al curso de la DIVEST sobre nuevo proceso de ingreso y asignación a realizarse los días 8 y 11 de Mayo. Se opta por proveedor por ser adjudicatario de la L. Pública Contratación de los Serv. de Administración de Viajes Institucionales Res. FN/MP N°78, 12 de enero 2017.</t>
  </si>
  <si>
    <t>Reparación de generador eléctrico con problemas de la Fiscalía Local de Copiapó. (Exento de reglamento Art. 1ro letra V)</t>
  </si>
  <si>
    <t>Arriendo de Retroexcavadora Caterpillar por 4 días con motivo de peritaje..</t>
  </si>
  <si>
    <t>Compra de Insumos para Fiscalia Regional</t>
  </si>
  <si>
    <t>Convenio Marco (Chilecompra)</t>
  </si>
  <si>
    <t>Arriendo de 40 sillas acolchadas azul.  Recepción de antecedentes de licitación pública.  Actividad a realizarse el día 04 de abril del 2017 en auditórium de la Fiscalía Nacional.</t>
  </si>
  <si>
    <t>Diseño Producción de Stand y Modulación de Ferias
(Arriendos TKL)</t>
  </si>
  <si>
    <t>76.327.732-1</t>
  </si>
  <si>
    <t>FN/MP N° 391</t>
  </si>
  <si>
    <t>Contratación de 8.511 servicios de copiado, asociado a impresoras personales en calidad de demostración.</t>
  </si>
  <si>
    <t>Xerox de Chile S.A</t>
  </si>
  <si>
    <t>93.360.000-9</t>
  </si>
  <si>
    <t>Adquisición de 01 ventilador Somela FT 100T.  Para uso de Tesorería.</t>
  </si>
  <si>
    <t>Comercial FBT Ltda.</t>
  </si>
  <si>
    <t>76.094.327-4</t>
  </si>
  <si>
    <t>Contratación de 264 horas hábiles de desarrollador JAVA Senior, 16 horas hábiles de Diseñador Grafico Experto y 32 horas hábiles de jefe de proyecto junior. (Horas Hábiles Sistema visor Carpetas digitales). Regulariza pagos 2017 correspondiente a la Orden de Compra por Convenio Marco 5148-302 CM16 de fecha 25/08/2016.</t>
  </si>
  <si>
    <t>Contratación de 40 horas hábiles de Documentador Senior Junior y 331 horas hábiles de Desarrollador JAVA Senior. (Horas Hábiles Sistema visor Carpetas digitales). Regulariza pagos 2017 correspondiente a la Orden de Compra por Convenio Marco 5148-302 CM16 de fecha 25/08/2016.</t>
  </si>
  <si>
    <t>Arriendo de 22+1 micrófonos de conferencia (cuello de cisne) para Audiencia del Fiscal Nacional, actividad a realizarse el día viernes 07 de abril de 2017 en la Sala de Consejo de la Fiscalía Nacional.</t>
  </si>
  <si>
    <t>Contratación de servicios para: 6 Mantenciones o cambio de llaves de paso; 1 Mantención de fitting/cambio de gomas/lavado estanque; 1 Cambio de llave de lavatorio marca Stretto metálica y 1 Mantención WC estanque/cambio de gomas /lavado. (Mantención de baños oficina Agustinas 1070 Piso 5).</t>
  </si>
  <si>
    <t>Elías Ricardo Pérez Alvarado</t>
  </si>
  <si>
    <t>6.083.503-9</t>
  </si>
  <si>
    <t>Pasaje aéreo nacional para el Sra. Maruzzella Pavan Avila,  Santiago/Concepción/Santiago,  del 20 de abril del 2017.  (Asiste a reunión de FR Concepción y DA-MOP VII Región por proyectos de la Región y visita obra Fiscalía Local de Talcahuano. Cambio de pasaje ya que el día 19 de abril es el Censo).</t>
  </si>
  <si>
    <t>Librillo formato: 15,5 x 21x5 cm, exterior 31x21,5 cm, tapa cartulina rev blanco de 360 grs impresa a 4/1 colores + polimate y las UC con reserva por tiro.  Interior: 48 páginas en hilado de 140 grs. Impreso a 4/4 colores.  Terminación: anillo doble cero con puntas redondeadas.  (1.000 ejemplares).  Plan Institucional Anual 2017 de la Fiscalía de Chile.</t>
  </si>
  <si>
    <t>Impresora Ograma Ltda.</t>
  </si>
  <si>
    <t>88.506.100-1</t>
  </si>
  <si>
    <t>Pasaje aéreo nacional para el Sr. Esteban Loncopan Galaz,  Santiago/Iquique/Santiago,  del 24 al 25 de abril del 2017.  (Visita de Acompañamiento para la implementación de los procesos de Ingreso y Asignación).</t>
  </si>
  <si>
    <t>Pasaje aéreo nacional para el Sr. Cristian Farfán Menares,  Santiago/Iquique/Santiago,  del 24 al 25 de abril del 2017.  (Visita de Acompañamiento para la implementación de los procesos de Ingreso y Asignación).</t>
  </si>
  <si>
    <t>Pasaje aéreo nacional para la Sra. Verónica Cerda,  Santiago/Concepción/Santiago,  del 11 al 12 de abril del 2017.  (Asistencia a Inauguración TTD Adolecentes).</t>
  </si>
  <si>
    <t>Pasaje aéreo nacional para el Sr. Manuel Espinoza,  Santiago/Concepción/Santiago,  del 11 al 12 de abril del 2017.  (Escolta al Sr. Fiscal Nacional, asistencia a Inauguración TTD Adolecentes).</t>
  </si>
  <si>
    <t>Servicios hoteleros; 2 arriendo salón Sena para 40 personas, montaje escuela, 72 servicios de coffee break ejecutivo AM; 36 servicios de coffee break especial PM; 2 servicios de arriendo de: Datashow y Amplificación. Curso Investigación de causas complejas, a realizarse los días 17 y 19 de Mayo de 2017, en la ciudad de Santiago.</t>
  </si>
  <si>
    <t>Servicios hoteleros; 3 arriendo salón Ulmo para 40 personas, montaje escuela, 3 arriendo salón Mañio para 20 personas, montaje escuela, 108 servicios de coffee break Premiun AM; 108 servicios de coffee break Especial PM; 3 servicios de arriendo de: Datashow, Amplificación y Notebook. Curso con relatores internos Estrategias de planificación y ejecución de la investigación, a realizarse los días 24, 25 y 26 de Mayo de 2017, en la ciudad de Puerto Varas.</t>
  </si>
  <si>
    <t>Pasaje aéreo nacional para Fiscal Nacional Sr. Jorge Abbott Charme,  Santiago/Concepción/Santiago,  del 11 al 12 de abril del 2017.  (Asiste a Inauguración TTD Adolecentes).</t>
  </si>
  <si>
    <t>Impresión de 11 pendones de 1x2 papel sintético opaco roller con bolso de traslado de 01 tela de recambio para soporte de aluminio.  Difusión SACFI, considerando todas las regiones, las operativas y las del 2018).</t>
  </si>
  <si>
    <t>Cvitanovic y Cía. Ltda.</t>
  </si>
  <si>
    <t>78.508.800-K</t>
  </si>
  <si>
    <t>Video testimonial del Sistema de Análisis Criminal y Focos Investigativos.  Lanzamiento segunda etapa de SACFI, a realizarse el día 04 de mayo del 2017).</t>
  </si>
  <si>
    <t>Adquisición de 1.000 unidades de tríptico, formato: 9,1x21,5 cm, ext.: 27,5 x 21,5 cm en couche opaco de 220 grs impresas a 4/4 colores +bz de protección T/R.  Terminación: plisado y doblado.</t>
  </si>
  <si>
    <t>Publicación aviso de licitación pública "Contratación de estudio de evaluación del servicio de atención a usuarios del Ministerio Público año 2017".  Fecha de publicación domingo 09 de abril del 2017, Cuerpo E-Par, MOD 3x2 COL.</t>
  </si>
  <si>
    <t>Publicación aviso de llamado al 1° Concurso Público 2017 para Fiscales Adjuntos de la XV, I, II, III, V, VII, VIII, IX y X Región y Fiscalía Regional Metropolitana Centro Norte, Oriente, Sur y Occidente.  Fecha de Publicación: Domingo 09 y Lunes 10 de abril del 2017, MOD 12X4 Generales. Diario: La Estrella de Iquique.</t>
  </si>
  <si>
    <t>Empresa Periodistica El Norte S.A. 
(La Estrella de Iquique)</t>
  </si>
  <si>
    <t>Publicación aviso de llamado al 1° Concurso Público 2017 para Fiscales Adjuntos de la XV, I, II, III, V, VII, VIII, IX y X Región y Fiscalía Regional Metropolitana Centro Norte, Oriente, Sur y Occidente.  Fecha de Publicación: Domingo 09 de abril del 2017,  Cuerpo E, Página Par MOD 10x3. Diario: El Mercurio.</t>
  </si>
  <si>
    <t>Publicación aviso de llamado al 1° Concurso Público 2017 para Fiscales Adjuntos de la XV, I, II, III, V, VII, VIII, IX y X Región y Fiscalía Regional Metropolitana Centro Norte, Oriente, Sur y Occidente.  Fecha de Publicación: Lunes 10 de abril del 2017,  MOD 7x4 Generales. Diario: La Tercera.</t>
  </si>
  <si>
    <t>Copesa S.A 
(La Tercera)</t>
  </si>
  <si>
    <t>76.170.725-6</t>
  </si>
  <si>
    <t>Publicación aviso de llamado al 1° Concurso Público 2017 para Fiscales Adjuntos de la XV, I, II, III, V, VII, VIII, IX y X Región y Fiscalía Regional Metropolitana Centro Norte, Oriente, Sur y Occidente.  Fecha de Publicación: Domingo 09 de abril y Lunes 10 de abril del 2017,  MOD 12x4 Generales. Diario: La Estrella de Arica.</t>
  </si>
  <si>
    <t>Empresa Periodistica El Norte S.A. 
(La Estrella de Arica)</t>
  </si>
  <si>
    <t>Publicación aviso de llamado al 1° Concurso Público 2017 para Fiscales Adjuntos de la XV, I, II, III, V, VII, VIII, IX y X Región y Fiscalía Regional Metropolitana Centro Norte, Oriente, Sur y Occidente.  Fecha de Publicación: Domingo 09 de abril y Lunes 10 de abril del 2017,  MOD 14x4 Generales. Diario: El Diario de Atacama.</t>
  </si>
  <si>
    <t>Empresa Periodistica El Norte S.A. 
(El Diario de Atacama)</t>
  </si>
  <si>
    <t>Publicación aviso de llamado al 1° Concurso Público 2017 para Fiscales Adjuntos de la XV, I, II, III, V, VII, VIII, IX y X Región y Fiscalía Regional Metropolitana Centro Norte, Oriente, Sur y Occidente.  Fecha de Publicación: Domingo 09 de abril y Lunes 10 de abril del 2017,  MOD 14x4. Diario: El Mercurio de Valparaíso.</t>
  </si>
  <si>
    <t xml:space="preserve">Empresa El Mercurio de Valparaiso                            S A P </t>
  </si>
  <si>
    <t>Publicación aviso de llamado al 1° Concurso Público 2017 para Fiscales Adjuntos de la XV, I, II, III, V, VII, VIII, IX y X Región y Fiscalía Regional Metropolitana Centro Norte, Oriente, Sur y Occidente.  Fecha de Publicación: Domingo 09 de abril y Lunes 10 de abril del 2017,  MOD 14x4. Diario: El Austral de la Araucanía.</t>
  </si>
  <si>
    <t>Sociedad Peridistica Araucania S.A.
(El Austral de La Araucanía)</t>
  </si>
  <si>
    <t>Publicación aviso de llamado al 1° Concurso Público 2017 para Fiscales Adjuntos de la XV, I, II, III, V, VII, VIII, IX y X Región y Fiscalía Regional Metropolitana Centro Norte, Oriente, Sur y Occidente.  Fecha de Publicación: Domingo 09 de abril y Lunes 10 de abril del 2017,  MOD 14x4. Diario: El Llanquihue de Puerto Montt.</t>
  </si>
  <si>
    <t>Sociedad Peridistica Araucania S.A.
(El Llanquihue de Puerto Montt)</t>
  </si>
  <si>
    <t>Publicación aviso de llamado al 1° Concurso Público 2017 para Fiscales Adjuntos de la XV, I, II, III, V, VII, VIII, IX y X Región y Fiscalía Regional Metropolitana Centro Norte, Oriente, Sur y Occidente.  Fecha de Publicación: Domingo 09 de abril y Lunes 10 de abril del 2017,  MOD 27x4. Diario: El Centro de Talca.</t>
  </si>
  <si>
    <t>Editora El Centro Empresa Perioddistica S.A.
(El Centro de Talca)</t>
  </si>
  <si>
    <t>76.923.040-8</t>
  </si>
  <si>
    <t>Publicación aviso de llamado al 1° Concurso Público 2017 para Fiscales Adjuntos de la XV, I, II, III, V, VII, VIII, IX y X Región y Fiscalía Regional Metropolitana Centro Norte, Oriente, Sur y Occidente.  Fecha de Publicación: Domingo 09 de abril y Lunes 10 de abril del 2017,  MOD 14x4. Diario: El Mercurio de Antofagasta.</t>
  </si>
  <si>
    <t>Empresa Periodistica El Norte S.A. 
(El Mercurio de Antofagasta)</t>
  </si>
  <si>
    <t>Publicación aviso de llamado al 1° Concurso Público 2017 para Fiscales Adjuntos de la XV, I, II, III, V, VII, VIII, IX y X Región y Fiscalía Regional Metropolitana Centro Norte, Oriente, Sur y Occidente.  Fecha de Publicación: Domingo 09 de abril y Lunes 10 de abril del 2017,  MOD 10x3. Diario: El Sur de Concepción.</t>
  </si>
  <si>
    <t>Diario El Sur S.A. 
(El Sur de Concepción)</t>
  </si>
  <si>
    <t>Publicación aviso de llamado al 1° Concurso Público 2017 para Fiscales Adjuntos de la XV, I, II, III, V, VII, VIII, IX y X Región y Fiscalía Regional Metropolitana Centro Norte, Oriente, Sur y Occidente.  Diario: Diario Oficial.</t>
  </si>
  <si>
    <t>Subsecretaria del Interior
(Diario Oficial)</t>
  </si>
  <si>
    <t>60.501.000-8</t>
  </si>
  <si>
    <t>Multa por renovación de pasaje del Sr. Alejandro Litman 14 al 18 de abril del 2017; Multa por renovación de pasaje del Sr. Marcelo Contreras  14 al 18 de abril del 2017; Multa por renovación de pasaje del Sr. Camila Guerrero  14 al 18 de abril del 2017 (Por cambio de fecha de pasajes no utilizados con fecha 13 y 14 de marzo del 2017 por causa RUC N°  1601014175-7)</t>
  </si>
  <si>
    <t>Tarjetas de prepago para teléfonos satelitales números: 870776405153; 870776405155 y 870776405156 de propiedad de la Fiscalía Nacional, vigentes por 90 días (USD 330 +IVA x $700.- Valor referencial)</t>
  </si>
  <si>
    <t>Pasaje aéreo nacional para Sra. Marcela Neira Vallejos,  Santiago/Antofagasta/Santiago,  del 02 al 03 de Mayo del 2017.  (Visitas de acompañamiento y apoyo a los procesos de ingreso y asignación).</t>
  </si>
  <si>
    <t>Pasaje aéreo nacional para Sr. Esteban Loncopan Galaz,  Santiago/Antofagasta/Santiago,  del 02 al 03 de Mayo del 2017.  (Visitas de acompañamiento para la implementación de los procesos de ingreso y asignación).</t>
  </si>
  <si>
    <t>Pasaje aéreo nacional para Sr. Alvaro Kraemer Cisterna,  Santiago/Antofagasta/Santiago,  del 02 al 03 de Mayo del 2017.  (Visitas de acompañamiento y apoyo para la implementación de los procesos de ingreso y asignación de la Fiscalía Local de Calama).</t>
  </si>
  <si>
    <t>Adquisición de 500 ejemplares de Sobres formato: 23x30 cm., ext 47,5 x 37cm, en papel kraft pack de 225 grs impresas a 1/0 colores.  Terminación: troquelado, armado, con cierre japonés con 02 remache negro y pitilla blanca.  Para entrega de PIA en Cuenta Pública 2017.</t>
  </si>
  <si>
    <t>Servicio por traducción al idioma Portugués de complemento de requerimientos internacionales causa, RUC N° 1600371491-1, correspondiente a la Fiscal Adjunta Ximena Chong Campusano de la Fiscalía Regional Metropolitana Centro Norte.</t>
  </si>
  <si>
    <t xml:space="preserve">Servicios por traducción al idioma inglés, Requerimiento Internacional causa RUC N° 1401121990-0, correspondiente al Fiscal Luis Arroyo Palma de la Fiscalía Regional de la Araucanía. </t>
  </si>
  <si>
    <t>Contratación de 84 horas hábiles Consultor Experto. Soporte nuevo SAF, por mes de Abril.</t>
  </si>
  <si>
    <t>Orden de Servicios</t>
  </si>
  <si>
    <t>Certificado Sitio Seguro Geo Trust True Business por dos años. Certificado Dominio Minpublico.cl</t>
  </si>
  <si>
    <t>E-SIGN S.A.</t>
  </si>
  <si>
    <t>99.551.740-K</t>
  </si>
  <si>
    <t>Pasaje aéreo internacional para Sra. Faride Atue Soto,  Santiago/Quito-Ecuador/Santiago,  del 25 al 29 de abril del 2017.  (Participar en XI Asamblea General de la Red de Capacitación de los Ministerios Públicos de Iberoamérica, RECAMPI, que se llevará a cabo entre el 27 y 28 de abril en Ecuador junto con el Primer encuentro de innovaciones en materia de formación continua y especializada del Fiscal Iberoamericano).</t>
  </si>
  <si>
    <t>Arriendo de 14+1 micrófonos de conferencia (cuello de cisne) para el día viernes 21 de abril de 2017 en la Sala de Consejo de la Fiscalía Nacional.  (Reunión Cierre Matrix de Unidad de Planificación y Coordinación Estratégica dependiente de la Dirección Ejecutiva Nacional con Gerentes y Directores de Unidades )</t>
  </si>
  <si>
    <t>Programa de apoyo "Desvinculación Asistida" para un máximo de 02 personas las cuales fueron desvinculadas a través del Art. 81 letra K de la Ley 19.640.  Los nombres son: Pablo Covarrubias Llantén y Cristian Diaz Guajardo.</t>
  </si>
  <si>
    <t>Evaluación &amp; Desarrollo Organizacional Limitada</t>
  </si>
  <si>
    <t>Pasaje aéreo nacional para Sr. Cristian Farfán Menares,  Santiago/Copiapó/Santiago,  del 08 al 09 de Mayo del 2017.  (Visitas de acompañamiento y apoyo a la implementación del proceso de ingreso y asignación).</t>
  </si>
  <si>
    <t>Pasaje aéreo nacional para Sr. Gonzalo Droguett López,  Santiago/Copiapó/Santiago,  del 08 al 09 de Mayo del 2017.  (Visitas de acompañamiento y apoyo a la implementación del proceso de ingreso y asignación).</t>
  </si>
  <si>
    <t>Compra a través de internet, de software ASAP UTILITIES (Complemento Excel).</t>
  </si>
  <si>
    <t>Bastien Mensik - ASAP Utilities</t>
  </si>
  <si>
    <t xml:space="preserve">Servicios por traducción al idioma inglés de correo electrónico para enviar de parte del Director de UCIEX, por requerimiento caso CHANG. </t>
  </si>
  <si>
    <t>Contratación de 30 Servicios de Coffee Break AM, alternativa N°2 y 30 Servicios de Coffee Break PM, alternativa N°4. (Capacitación de Interconexiones, correspondiente al plan de Fortalecimiento. Actividad a realizarse el día 28 de Abril del 2017, en el auditórium de la Fiscalía Nacional).</t>
  </si>
  <si>
    <t>Pasaje aéreo nacional para Sra. Maruzzella Pavan Avila,  Santiago/Copiapó/Santiago,  del 09 al 11 de Mayo del 2017.  (Asiste a reunión DA-MOP III Región por Fiscalía Local Chañaral.  Implementación Plan de Fortalecimiento en la Región).</t>
  </si>
  <si>
    <t>Pasaje aéreo nacional para Sr. Asher Hasson Díaz,  Santiago/La Serena/Santiago,  del 08 al 12 de Mayo del 2017.  (Programa de auditoria 2017).</t>
  </si>
  <si>
    <t>Pasaje aéreo nacional para Sr. Pablo Andrade Zuñiga,  Santiago/La Serena/Santiago,  del 08 al 12 de Mayo del 2017.  (Programa de auditoria 2017).</t>
  </si>
  <si>
    <t>Pasaje aéreo nacional para Sr. Eduardo Gallegos Díaz,  Santiago/La Serena/Santiago,  del 08 al 12 de Mayo del 2017.  (Programa de auditoria 2017).</t>
  </si>
  <si>
    <t>Pasaje aéreo nacional para Sr. Jaime Estrada Osses,  Santiago/La Serena/Santiago,  del 08 al 12 de Mayo del 2017.  (Programa de auditoria 2017).</t>
  </si>
  <si>
    <t>Pasaje aéreo nacional para Sr. Francisco Céspedes Narváez,  Santiago/La Serena/Santiago,  del 08 al 12 de Mayo del 2017.  (Programa de auditoria 2017).</t>
  </si>
  <si>
    <t>Pasaje aéreo nacional para Sr. Gabriel Araya Ibáñez,  Santiago/La Serena/Santiago,  del 08 al 12 de Mayo del 2017.  (Programa de auditoria 2017).</t>
  </si>
  <si>
    <t>Pasaje aéreo nacional para Sr. Marco Pacheco Verón,  Santiago/Arica/Santiago,  del 03 al 05 de Mayo del 2017.  (Participa en reunión de macrozona norte en materia de análisis a realizarse en la Fiscalía Regional de Arica y Parinacota).</t>
  </si>
  <si>
    <t>Pasaje aéreo nacional para Sra. Alicia Le Roy Barría,  Santiago/La Serena/Santiago,  del 10 al 12 de Mayo del 2017.  (Programa de auditoria 2017).</t>
  </si>
  <si>
    <t>Pasaje aéreo nacional para Sr. Luis Toledo Ríos,  Santiago/Puerto Montt/Santiago,  del 02 al 03 de Mayo del 2017.  (Capacitación X Región).</t>
  </si>
  <si>
    <t>Enlace de datos e Internet por 2 meses, desde el 24 de Abril 2017 al 23 de junio 2017. (Enlace para videoconferencia UCIEX).</t>
  </si>
  <si>
    <t>GTD Teleductos S.A</t>
  </si>
  <si>
    <t>88.983.600-8</t>
  </si>
  <si>
    <t>Servicios hoteleros; 3 arriendo salón Rhin para 32 personas, montaje U sin mesas, 96 servicios de coffee break especial AM; 96 servicios de coffee break básico PM; 3 servicios de arriendo de: Plasma, Amplificación y Paleógrafo. Curso Atención integral de Victimas y Testigos, a realizarse los días 23,24 y 25 de Mayo 2017, en la ciudad de Santiago.</t>
  </si>
  <si>
    <t>Pasaje aéreo internacional para Sra. Faride Atue Soto,  Santiago/Quito-Ecuador/Santiago,  del 26 al 29 de abril del 2017.  (Participar en XI Asamblea General de la Red de Capacitación de los Ministerios Públicos de Iberoamérica, RECAMPI, que se llevará a cabo entre el 27 y 28 de abril en Ecuador junto con el Primer encuentro de innovaciones en materia de formación continua y especializada del Fiscal Iberoamericano) (Cambio de itinerario de ida)</t>
  </si>
  <si>
    <t xml:space="preserve">Servicios hoteleros; 2 arriendo salón Parma II, mesas redondas con sillas dispuestas en media luna, para 30 personas, 50 servicios de coffee break extra/ejecutivo; 50 servicios de coffee break simple/básico; 2 servicios de arriendo de: Proyección plasma, Amplificación y Pizarra Acrílica. Capacitación curso Modelo y Gestión a realizarse los días 26 y 27 de abril del 2017 en la ciudad de Santiago. Plan de Fortalecimiento. </t>
  </si>
  <si>
    <t>Pasaje aéreo nacional para Sr. Sergio Fuentes Barahona,  Santiago/La Serena/Santiago,  del 04 al 07 de Mayo del 2017.  (Control Operativo SIAU).</t>
  </si>
  <si>
    <t>Pasaje aéreo nacional para Sra. Marcela Abarca Villaseca ,  Santiago/La Serena/Santiago,  del 04 al 05 de Mayo del 2017.  (Control Operativo SIAU).</t>
  </si>
  <si>
    <t xml:space="preserve">Pasaje aéreo nacional para Sra. Marcela Ximena Diaz Leon ,  Santiago/Puerto Montt/Santiago,  del 08 al 12 de Mayo del 2017.  (Coordinación Nuevo Curso Litigación Oral inicial del 09 al 12 de Mayo Puerto Varas). </t>
  </si>
  <si>
    <t xml:space="preserve">Pasaje aéreo nacional para Sra. Alejandra Torres Valencia,  Santiago/Arica/Santiago,  del 03 al 04 de Mayo del 2017.  (Reunión Macrozona). </t>
  </si>
  <si>
    <t>Pasaje aéreo nacional para Sr. Jorge Muñoz Bravo,  Santiago/Arica/Santiago,  del 03 al 04 de Mayo del 2017.  (Reunión Macrozona).</t>
  </si>
  <si>
    <t>Pasaje aéreo nacional para Sr. Esteban Loncopan,  Santiago/Copiapo/Santiago,  del 08 al 09 de Mayo del 2017.  (Visita de acompañamiento para la Implementacion de los Procesos de Ingreso y Asignacion).</t>
  </si>
  <si>
    <t>Adquisición de 10 limpia piso Lysol piso aroma limón 5 litros y 10 lavalozas Quix bidón de 10 litros.</t>
  </si>
  <si>
    <t>Limpieza Verde SPA</t>
  </si>
  <si>
    <t>76.059.183-1</t>
  </si>
  <si>
    <t>Adquisición 60 Nota autoadhesiva 3M banderitas tape flags 683 4 colores; 3 Perforadora Rapid HDC 65 hojas; 50 Corchetes Torre 11695-26/6 5000 unidades; 3 Corchetera Rapid semi industrial HD-70 metal; 12 Porta clips magnético cuadrado ; 60 Adhesivo UHU Stic barra 40 grs.; 200 Lápiz BIC bolígrafo punta media azul; 60 Corrector Paper Mate lápiz blanco; 240 Archivador Rehin oficio ancho burdeo; 96 Clips Torre N°1 punta redonda; 30 Azúcar Iansa 1 kilo; 30 Endulzante Daily Stevia liquido 180 ml; 24 Galleta Costa Tuareg 120 grs.; 24 Galleta McKay oblea Alteza c/crema bocado 140 grs.; 24 Galleta Nestlé professional Criollitas familiar 100 grs.; 24 Galleta Costa Agua Light 210 grs.; 24 Café Nescafé fina selección frasco 170 grs. ; 24 Té Liptón Royal etiqueta negra 20 bolsita; 12 Jabón de tocador Raytan liquido glicerina 5 litros..</t>
  </si>
  <si>
    <t>Adquisición de 200 papel higiénico Elite Jumbo; 50 pilas Duracell AAA; 50 pilas Duracell AA; 1000 fundas Adix carta plástica borde blanco; 1000 funda Adix oficio plástica borde blanco; 60 destacador Stabilo amarillo; 25 clips Acco apretador doble 51mm negro 12 unidades; 100 clips Adix Magic Clip metálico; 10 ojetillo Adetec refuerzo de plástico 350 unidades; 24 minas Pilot 0,7mm 2B; 24 minas Pilot 0,5mm 2B; 120 desinfectante Lysoform aerosol 360cc aroma floral; 24 galletas Costa Frac clásica 130 grs y 12 té Supremo Ceylán Premium 100 bolsas.</t>
  </si>
  <si>
    <t>Adquisición de 200 unidades de almacenamiento externo Imation CD grabable y 200 unidades de almacenamiento externo Verbatim DVD-R grabable 4,7 16x individual caja.</t>
  </si>
  <si>
    <t>77.339.180-7</t>
  </si>
  <si>
    <t xml:space="preserve">Adquisición de 200 toallas de Elite 300 m blanca; 60 mineral Andina con gas Vital 1,6 lts.; 24 galletas McKay Tritón clásica chocolate 126 grs.; 24 galletas McKay Kuky clásica 120 grs; 25 dispensador Imex dispensador Magic Clip; 24 Café Nescafé tradición 50 gr; 24 galletas Costa Soda Light 180 grs.; 30 endulzante sucralosa liquido 180 ml; 50 Clips Selloffice doble negro 25mm (12 unidades); 50 Clips Selloffice doble negro 32mm (12 unidades); 25 Clips Selloffice doble negro 41mm (12 unidades). </t>
  </si>
  <si>
    <t>Comercial Red Office Ltda.</t>
  </si>
  <si>
    <t>Servicios hoteleros; 2 arriendo salón Rapanui para 30 personas, montaje mesas redondas con sillas dispuestas en media luna, 52 servicios de coffee break especial; 52 servicios de coffee break básico; 2 servicios de arriendo de: Datashow, Telon, Papelografo y Amplificacion. Curso Modelo y Gestion a realizarse los dias 10 y 11 de Mayo 2017, en la ciudad de Santiago.</t>
  </si>
  <si>
    <t>Hotelera y Turismo S.A</t>
  </si>
  <si>
    <t>96.511.350-9</t>
  </si>
  <si>
    <t>Servicios hoteleros; 2 arriendo salón Rapanui para 30 personas, montaje mesas redondas con sillas dispuestas en media luna, 44 servicios de coffee break especial; 44 servicios de coffee break básico; 2 servicios de arriendo de: Datashow, Telon, Papelografo y Amplificacion. Curso Modelo y Gestion a realizarse los dias 17 y 18 de Mayo 2017, en la ciudad de Santiago.</t>
  </si>
  <si>
    <t>Pasaje aéreo nacional para Sra. Rosa Villalobos Escobar,  Santiago/Antofagasta/Santiago,  del 23 al 28 de Mayo del 2017.  (Visita Induccion y Capacitacion a las Fiscalias).</t>
  </si>
  <si>
    <t>Pasaje aéreo nacional para Sr. Esteban Loncopan Galaz,  Santiago/La Serena/Santiago,  del 15 al 16 de Mayo del 2017.  (Visita de Acompañamiento y Apoyo a la implementacion del Proceso de Ingreso y Asignacion.).</t>
  </si>
  <si>
    <t>Pasaje aéreo nacional para Sra. Marcela Neira Vallejos,  Santiago/La Serena/Santiago,  del 15 al 16 de Mayo del 2017.  (Visita de Acompañamiento y Apoyo a la implementacion del Proceso de Ingreso y Asignacion.).</t>
  </si>
  <si>
    <t>Pasaje aéreo nacional para Sra. Nelly Salvo Ilabel,  Santiago/La Serena/Santiago,  del 15 al 16 de Mayo del 2017.  (Visita de Acompañamiento y Apoyo a la implementacion del Proceso de Ingreso y Asignacion.).</t>
  </si>
  <si>
    <t>Adquisición de 300 esponjas Virutex Spunita VTX-PRO.</t>
  </si>
  <si>
    <t>Comercial San Agustín Ltda.</t>
  </si>
  <si>
    <t>76.287.853-4</t>
  </si>
  <si>
    <t>Adquisición de 24 porta taco calendario Dissan Trupan</t>
  </si>
  <si>
    <t>Inversiones JSN SPA</t>
  </si>
  <si>
    <t>76.368.858-5</t>
  </si>
  <si>
    <t>Adquisición de 50 bolsas de basura Virutex 80x120 cm (10 unidades)</t>
  </si>
  <si>
    <t>FN/MP N°699</t>
  </si>
  <si>
    <t>Contratación de los servicios de Cóctel para 350 personas, 20 servicio de coffee break alternativa; 20 servicios de coffee break alternativa 4  y el arriendo de carpa para preparación de alimentos, todo en el marco de la Cuenta Pública del Fiscal Nacional en su versión 2017.</t>
  </si>
  <si>
    <t>CHEFFCO S.A.</t>
  </si>
  <si>
    <t>96.652.280-1</t>
  </si>
  <si>
    <t xml:space="preserve">Adquisición de 200 lanyard de 2 cms. Estampados bicolor azul y naranja, con logo fiscalía lacado blanco (sublimación) terminación mosquetón metálico. </t>
  </si>
  <si>
    <t>Publicidad In Solem SPA.</t>
  </si>
  <si>
    <t>76.324.384-2</t>
  </si>
  <si>
    <t>Pasaje aéreo nacional para Sra. Claudia Ortega Forner,  Santiago/Concepción/Santiago,  del 03 al 05 de Mayo del 2017.  (Reunión Fiscales Especializados).</t>
  </si>
  <si>
    <t>FN/MP N°748</t>
  </si>
  <si>
    <t>Servicio de traducción de señas para la Ceremonia de Cuenta Pública del Fiscal Nacional año 2017.  Actividad que se realizara el día 26 de abril del 2017.</t>
  </si>
  <si>
    <t>Andrea Fabiana González Vergara</t>
  </si>
  <si>
    <t>9.829.233-0</t>
  </si>
  <si>
    <t xml:space="preserve">Servicios por traducción al idioma inglés, Requerimiento Internacional causa RUC N° 1640034950-0, correspondiente al Fiscal Nelson Riquelme Soto, de la Fiscalía Local Parral. </t>
  </si>
  <si>
    <t xml:space="preserve">Servicios hoteleros; 2 arriendo salón Parma II, mesas redondas con sillas dispuestas en media luna, para 30 personas, 50 servicios de coffee break extra/ejecutivo; 50 servicios de coffee break simple/básico; 4 servicios de arriendo de: Proyección plasma; 2 servicios de arriendo de: Amplificación y Pizarra Acrílica. Capacitación curso Modelo y Gestión a realizarse los días 24 y 25 de Mayo del 2017 en la ciudad de Santiago. Plan de Fortalecimiento. </t>
  </si>
  <si>
    <t>Servicios hoteleros; 2 arriendo salón Ulmo, montaje escuela para 40 personas, 72 servicios de coffee break Premium AM; 72 servicios de coffee break especial PM ; 2 servicios de arriendo de: Datashow, amplificación y  notebook. Curso Habilidades directivas, a realizarse los días 06 y 07 12 de Junio de 2017, en la ciudad de Puerto Varas.</t>
  </si>
  <si>
    <t>Pasaje aéreo nacional para Sr. Mauricio Fernández Montalbán,  Santiago/Concepción/Santiago,  del 22 al 23 de Mayo del 2017.  (Asiste a la XI sesión mesa interregional contra la violencia rural; Fiscalía Regional BIO-BIO).</t>
  </si>
  <si>
    <t xml:space="preserve">Renovación suscripción anual a Diario La Tercera, lunes a domingo en General Mackenna N° 1369, Santiago. Usuario: Fiscal Nacional Sr. Jorge Abbott Charme. </t>
  </si>
  <si>
    <t>Promoservice S.A.</t>
  </si>
  <si>
    <t>96.669.790-3</t>
  </si>
  <si>
    <t xml:space="preserve">Servicios hoteleros; 3 arriendo salón Panguipulli,montaje escuela para 40 personas, 3 arriendo salón Calafquen ,montaje escuela para 20 personas, 108 servicios de coffee break especial; 108 servicios de coffee break básico; 3 servicios de arriendo de: Datashow, Telón y Amplificación; 6 servicios de arriendo de: Pizarra y Paleógrafo. Curso Estrategias de Planificación y ejecución de la investigación, a realizarse los días 21 al 23 de Junio de 2017, en la Ciudad de Santiago. Plan de Fortalecimiento. </t>
  </si>
  <si>
    <t>Atton Las Condes S.A</t>
  </si>
  <si>
    <t>96.914.240-6</t>
  </si>
  <si>
    <t>Pasaje aéreo nacional para Sr. Rodrigo Fernández Moraga,  Santiago/Concepción/Santiago,  del 23 al 24 de Mayo del 2017.  (Reunión con Fiscales Regionales para abortar Violencia Rural).</t>
  </si>
  <si>
    <t>Pasaje aéreo nacional para Sr. Rolando Melo Latorre,  Santiago/Concepción/Santiago,  del 23 al 24 de Mayo del 2017.  (Reunión con Fiscales Regionales para abortar Violencia Rural).</t>
  </si>
  <si>
    <t xml:space="preserve">Servicios por traducción al idioma inglés, Requerimiento Internacional Ref. 8088-7, Causa RUC N° 1700035139-3, correspondiente a la Fiscal Javiera López, de la Fiscalía Regional Arica y Parinacota. </t>
  </si>
  <si>
    <t xml:space="preserve">Servicio por traducción al idioma Francés de requerimiento internacional causa REF: 8273-7 - RUC N° 1011789991-0, correspondiente al Fiscal José Luis Pérez Calaf, Fiscalía Regional Occidente. </t>
  </si>
  <si>
    <t>FN/MP Nº 1.289</t>
  </si>
  <si>
    <t xml:space="preserve">Adquisición de 03 Cable para conexión de CODEC con cámara. (Para equipo Videoconferencia Policom HDX7000) Cables para tres cámaras de la DINF (Área Soporte). </t>
  </si>
  <si>
    <t>Adaptor Chile Spa</t>
  </si>
  <si>
    <t>76.276.027-4</t>
  </si>
  <si>
    <t xml:space="preserve">Contratación de 1 servicio de: Software Base Optimark versión 5.0; Software Optimark Modulo Encuestas y Software Optimark Modulo Curricular. </t>
  </si>
  <si>
    <t>Sociedad Comercial Ecoimagen LTDA.</t>
  </si>
  <si>
    <t>76.068.924-6</t>
  </si>
  <si>
    <t>Pasaje aéreo nacional para Sr. Luis Toledo Ríos,  Santiago/Arica/Santiago,  del 25 al 26 de Mayo del 2017.  (Incautación TTD Adolescente Arica).</t>
  </si>
  <si>
    <t>FN/MP N°410</t>
  </si>
  <si>
    <t>Compra de 20 alargadores Múltiple BITICINO, de 6 tomas gris 5 metros. (Área Soporte)</t>
  </si>
  <si>
    <t>Comercial Muñoz y Cía. Ltda.</t>
  </si>
  <si>
    <t xml:space="preserve">Servicios hoteleros; 2 arriendo salón Villarrica, montaje escuela para 50 personas, 200 servicios de coffee break especial; 2 servicios de arriendo de: Datashow, Telón, Amplificación, Micrófono, Pizarra y Paleógrafo. Jornada Unidad de Anticorrupción, a realizarse los días 24 al 25 de Octubre de 2017, en la Ciudad de Santiago. </t>
  </si>
  <si>
    <t>FN/MP N°785/2017</t>
  </si>
  <si>
    <t>Adquisicion de pendrives para la Fiscalia XIV Region</t>
  </si>
  <si>
    <t>Servicio de impresión de autoadhesivos con logo institucional, para efectos del día del trabajador.</t>
  </si>
  <si>
    <t>Compra de Resmas tamaños carta y oficio para URAVIT</t>
  </si>
  <si>
    <t xml:space="preserve">Servicio de arriendo de salon y coffe break para capacitación Autonóma Regional </t>
  </si>
  <si>
    <t>Servicio de coffe break para jornada de capacitación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</si>
</sst>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Red]\-&quot;$&quot;\ #,##0"/>
    <numFmt numFmtId="44" formatCode="_-&quot;$&quot;\ * #,##0.00_-;\-&quot;$&quot;\ * #,##0.00_-;_-&quot;$&quot;\ * &quot;-&quot;??_-;_-@_-"/>
    <numFmt numFmtId="43" formatCode="_-* #,##0.00_-;\-* #,##0.00_-;_-* &quot;-&quot;??_-;_-@_-"/>
    <numFmt numFmtId="164" formatCode="dd/mm/yy;@"/>
    <numFmt numFmtId="165" formatCode="_-[$$-340A]\ * #,##0_-;\-[$$-340A]\ * #,##0_-;_-[$$-340A]\ * &quot;-&quot;_-;_-@_-"/>
    <numFmt numFmtId="166" formatCode="_-* #,##0.00\ &quot;€&quot;_-;\-* #,##0.00\ &quot;€&quot;_-;_-* &quot;-&quot;??\ &quot;€&quot;_-;_-@_-"/>
    <numFmt numFmtId="167" formatCode="&quot;$&quot;\ #,##0"/>
    <numFmt numFmtId="168" formatCode="[$$-340A]\ #,##0"/>
    <numFmt numFmtId="169" formatCode="_-* #,##0\ _€_-;\-* #,##0\ _€_-;_-* &quot;-&quot;??\ _€_-;_-@_-"/>
    <numFmt numFmtId="170" formatCode="0.000000"/>
    <numFmt numFmtId="171" formatCode="dd\-mm\-yyyy;@"/>
  </numFmts>
  <fonts count="13"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8"/>
      <color theme="0"/>
      <name val="Trebuchet MS"/>
      <family val="2"/>
    </font>
    <font>
      <sz val="8"/>
      <color theme="1"/>
      <name val="Calibri"/>
      <family val="2"/>
      <scheme val="minor"/>
    </font>
    <font>
      <b/>
      <sz val="8"/>
      <name val="Trebuchet MS"/>
      <family val="2"/>
    </font>
    <font>
      <sz val="8"/>
      <name val="Trebuchet MS"/>
      <family val="2"/>
    </font>
    <font>
      <sz val="8"/>
      <color theme="1"/>
      <name val="Trebuchet MS"/>
      <family val="2"/>
    </font>
    <font>
      <b/>
      <sz val="8"/>
      <color theme="1"/>
      <name val="Trebuchet MS"/>
      <family val="2"/>
    </font>
    <font>
      <sz val="8"/>
      <color rgb="FF000000"/>
      <name val="Trebuchet MS"/>
      <family val="2"/>
    </font>
    <font>
      <sz val="8"/>
      <color indexed="8"/>
      <name val="Trebuchet MS"/>
      <family val="2"/>
    </font>
    <font>
      <b/>
      <sz val="8"/>
      <color indexed="8"/>
      <name val="Trebuchet MS"/>
      <family val="2"/>
    </font>
  </fonts>
  <fills count="7">
    <fill>
      <patternFill patternType="none"/>
    </fill>
    <fill>
      <patternFill patternType="gray125"/>
    </fill>
    <fill>
      <patternFill patternType="solid">
        <fgColor rgb="FFC6EFCE"/>
      </patternFill>
    </fill>
    <fill>
      <patternFill patternType="solid">
        <fgColor rgb="FF7030A0"/>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3" fillId="0" borderId="0"/>
    <xf numFmtId="166" fontId="3" fillId="0" borderId="0" applyFont="0" applyFill="0" applyBorder="0" applyAlignment="0" applyProtection="0"/>
    <xf numFmtId="44" fontId="3" fillId="0" borderId="0" applyFont="0" applyFill="0" applyBorder="0" applyAlignment="0" applyProtection="0"/>
    <xf numFmtId="0" fontId="3" fillId="0" borderId="0"/>
    <xf numFmtId="0" fontId="1" fillId="0" borderId="0"/>
    <xf numFmtId="44" fontId="3" fillId="0" borderId="0" applyFont="0" applyFill="0" applyBorder="0" applyAlignment="0" applyProtection="0"/>
    <xf numFmtId="0" fontId="3" fillId="0" borderId="0"/>
    <xf numFmtId="0" fontId="3" fillId="0" borderId="0"/>
  </cellStyleXfs>
  <cellXfs count="228">
    <xf numFmtId="0" fontId="0" fillId="0" borderId="0" xfId="0"/>
    <xf numFmtId="0" fontId="4" fillId="3" borderId="2" xfId="0" applyFont="1" applyFill="1" applyBorder="1" applyAlignment="1" applyProtection="1">
      <alignment horizontal="center" vertical="center" wrapText="1"/>
      <protection locked="0"/>
    </xf>
    <xf numFmtId="0" fontId="5" fillId="0" borderId="0" xfId="0" applyFont="1"/>
    <xf numFmtId="0" fontId="7" fillId="0" borderId="1" xfId="0" applyFont="1" applyFill="1" applyBorder="1" applyAlignment="1" applyProtection="1">
      <alignment horizontal="justify" vertical="top"/>
      <protection locked="0"/>
    </xf>
    <xf numFmtId="0" fontId="7" fillId="0" borderId="1" xfId="0" applyFont="1" applyFill="1" applyBorder="1" applyAlignment="1">
      <alignment vertical="top" wrapText="1"/>
    </xf>
    <xf numFmtId="0" fontId="7" fillId="0" borderId="1" xfId="0" applyFont="1" applyBorder="1"/>
    <xf numFmtId="0" fontId="7" fillId="0" borderId="1" xfId="0" applyFont="1" applyBorder="1" applyAlignment="1">
      <alignment horizontal="justify" vertical="justify" wrapText="1"/>
    </xf>
    <xf numFmtId="0" fontId="7" fillId="0" borderId="1" xfId="0" applyFont="1" applyBorder="1" applyAlignment="1">
      <alignment horizontal="left" vertical="top" wrapText="1"/>
    </xf>
    <xf numFmtId="0" fontId="7" fillId="0" borderId="1" xfId="0" applyFont="1" applyBorder="1" applyAlignment="1">
      <alignment horizontal="right" vertical="top" wrapText="1"/>
    </xf>
    <xf numFmtId="0" fontId="7" fillId="0" borderId="1" xfId="0" applyFont="1" applyBorder="1" applyAlignment="1">
      <alignment horizontal="right"/>
    </xf>
    <xf numFmtId="0" fontId="7" fillId="6" borderId="1" xfId="0" applyFont="1" applyFill="1" applyBorder="1" applyAlignment="1">
      <alignment vertical="top" wrapText="1"/>
    </xf>
    <xf numFmtId="0" fontId="7" fillId="0" borderId="1" xfId="0" applyFont="1" applyBorder="1" applyAlignment="1">
      <alignment wrapText="1"/>
    </xf>
    <xf numFmtId="0" fontId="7" fillId="0" borderId="1" xfId="0" applyFont="1" applyFill="1" applyBorder="1" applyAlignment="1" applyProtection="1">
      <alignment horizontal="left" vertical="top" wrapText="1"/>
      <protection locked="0"/>
    </xf>
    <xf numFmtId="14" fontId="7" fillId="0" borderId="1" xfId="0" applyNumberFormat="1" applyFont="1" applyFill="1" applyBorder="1" applyAlignment="1" applyProtection="1">
      <alignment horizontal="left" vertical="top" wrapText="1"/>
      <protection locked="0"/>
    </xf>
    <xf numFmtId="0" fontId="7" fillId="0" borderId="1" xfId="0" applyFont="1" applyBorder="1" applyAlignment="1">
      <alignment horizontal="left" vertical="center" wrapText="1"/>
    </xf>
    <xf numFmtId="1" fontId="7" fillId="0" borderId="1" xfId="0" applyNumberFormat="1" applyFont="1" applyFill="1" applyBorder="1" applyAlignment="1" applyProtection="1">
      <alignment horizontal="right" vertical="top" wrapText="1"/>
      <protection locked="0"/>
    </xf>
    <xf numFmtId="0" fontId="7" fillId="0" borderId="1" xfId="0" applyFont="1" applyBorder="1" applyAlignment="1">
      <alignment horizontal="right" vertical="center" wrapText="1"/>
    </xf>
    <xf numFmtId="0" fontId="7" fillId="0" borderId="1" xfId="0" applyFont="1" applyFill="1" applyBorder="1" applyAlignment="1" applyProtection="1">
      <alignment horizontal="justify" vertical="top" wrapText="1"/>
      <protection locked="0"/>
    </xf>
    <xf numFmtId="0" fontId="7" fillId="0" borderId="1" xfId="0" applyFont="1" applyFill="1" applyBorder="1" applyAlignment="1" applyProtection="1">
      <alignment horizontal="right" vertical="top" wrapText="1"/>
      <protection locked="0"/>
    </xf>
    <xf numFmtId="167" fontId="6" fillId="0" borderId="1" xfId="6" applyNumberFormat="1" applyFont="1" applyFill="1" applyBorder="1" applyAlignment="1" applyProtection="1">
      <alignment horizontal="right" vertical="top" wrapText="1"/>
      <protection locked="0"/>
    </xf>
    <xf numFmtId="3" fontId="7" fillId="0" borderId="1" xfId="0" applyNumberFormat="1" applyFont="1" applyFill="1" applyBorder="1" applyAlignment="1" applyProtection="1">
      <alignment horizontal="right" vertical="top" wrapText="1"/>
      <protection locked="0"/>
    </xf>
    <xf numFmtId="0" fontId="7" fillId="0" borderId="1" xfId="0" applyFont="1" applyFill="1" applyBorder="1" applyAlignment="1">
      <alignment horizontal="right" vertical="top"/>
    </xf>
    <xf numFmtId="167" fontId="7" fillId="0" borderId="1" xfId="6" applyNumberFormat="1" applyFont="1" applyFill="1" applyBorder="1" applyAlignment="1" applyProtection="1">
      <alignment horizontal="right" vertical="top" wrapText="1"/>
      <protection locked="0"/>
    </xf>
    <xf numFmtId="0" fontId="7" fillId="0" borderId="1" xfId="0" applyFont="1" applyFill="1" applyBorder="1" applyAlignment="1">
      <alignment vertical="center" wrapText="1"/>
    </xf>
    <xf numFmtId="0" fontId="8" fillId="0" borderId="1" xfId="0" applyFont="1" applyBorder="1" applyAlignment="1">
      <alignment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8" fillId="0" borderId="1" xfId="0" applyFont="1" applyBorder="1" applyAlignment="1"/>
    <xf numFmtId="0" fontId="7" fillId="0" borderId="1" xfId="0" applyFont="1" applyFill="1" applyBorder="1" applyAlignment="1" applyProtection="1">
      <alignment horizontal="justify" vertical="center" wrapText="1"/>
      <protection locked="0"/>
    </xf>
    <xf numFmtId="0" fontId="8" fillId="0" borderId="1" xfId="0" applyFont="1" applyBorder="1" applyAlignment="1">
      <alignment horizontal="right" wrapText="1"/>
    </xf>
    <xf numFmtId="0" fontId="7" fillId="0" borderId="1" xfId="0" applyFont="1" applyFill="1" applyBorder="1" applyAlignment="1" applyProtection="1">
      <alignment horizontal="right" vertical="center" wrapText="1"/>
      <protection locked="0"/>
    </xf>
    <xf numFmtId="167" fontId="7" fillId="0" borderId="1" xfId="2" applyNumberFormat="1" applyFont="1" applyFill="1" applyBorder="1" applyAlignment="1" applyProtection="1">
      <alignment horizontal="right" vertical="center" wrapText="1"/>
      <protection locked="0"/>
    </xf>
    <xf numFmtId="167" fontId="7" fillId="0" borderId="1" xfId="6" applyNumberFormat="1" applyFont="1" applyFill="1" applyBorder="1" applyAlignment="1" applyProtection="1">
      <alignment horizontal="right" vertical="center" wrapText="1"/>
      <protection locked="0"/>
    </xf>
    <xf numFmtId="0" fontId="7" fillId="0" borderId="1" xfId="0" applyFont="1" applyFill="1" applyBorder="1"/>
    <xf numFmtId="0" fontId="7" fillId="0" borderId="1" xfId="0" applyFont="1" applyFill="1" applyBorder="1" applyAlignment="1">
      <alignment horizontal="right"/>
    </xf>
    <xf numFmtId="2" fontId="8" fillId="4" borderId="1" xfId="0" applyNumberFormat="1" applyFont="1" applyFill="1" applyBorder="1" applyAlignment="1">
      <alignment vertical="center" wrapText="1"/>
    </xf>
    <xf numFmtId="2" fontId="11" fillId="4" borderId="1" xfId="0" applyNumberFormat="1" applyFont="1" applyFill="1" applyBorder="1" applyAlignment="1">
      <alignment vertical="center" wrapText="1"/>
    </xf>
    <xf numFmtId="0" fontId="8" fillId="4" borderId="1" xfId="0" applyFont="1" applyFill="1" applyBorder="1" applyAlignment="1">
      <alignment horizontal="left" vertical="center" wrapText="1"/>
    </xf>
    <xf numFmtId="167" fontId="7" fillId="0" borderId="1" xfId="4" applyNumberFormat="1" applyFont="1" applyFill="1" applyBorder="1" applyAlignment="1">
      <alignment horizontal="right"/>
    </xf>
    <xf numFmtId="0" fontId="7" fillId="0" borderId="1" xfId="0" applyFont="1" applyBorder="1" applyAlignment="1">
      <alignment horizontal="left" wrapText="1"/>
    </xf>
    <xf numFmtId="167" fontId="7" fillId="0" borderId="1" xfId="0" applyNumberFormat="1" applyFont="1" applyFill="1" applyBorder="1" applyAlignment="1">
      <alignment horizontal="right"/>
    </xf>
    <xf numFmtId="0" fontId="7" fillId="0" borderId="1" xfId="0" applyNumberFormat="1" applyFont="1" applyFill="1" applyBorder="1" applyAlignment="1">
      <alignment horizontal="left" vertical="top" wrapText="1"/>
    </xf>
    <xf numFmtId="3" fontId="7" fillId="0" borderId="1" xfId="0" applyNumberFormat="1" applyFont="1" applyBorder="1" applyAlignment="1">
      <alignment horizontal="right"/>
    </xf>
    <xf numFmtId="0" fontId="7" fillId="4" borderId="1" xfId="0" applyFont="1" applyFill="1" applyBorder="1" applyAlignment="1">
      <alignment horizontal="right"/>
    </xf>
    <xf numFmtId="3" fontId="7" fillId="4" borderId="1" xfId="0" applyNumberFormat="1" applyFont="1" applyFill="1" applyBorder="1" applyAlignment="1">
      <alignment horizontal="right"/>
    </xf>
    <xf numFmtId="0" fontId="7" fillId="0" borderId="1" xfId="0" applyFont="1" applyBorder="1" applyAlignment="1">
      <alignment horizontal="justify"/>
    </xf>
    <xf numFmtId="167" fontId="7" fillId="0" borderId="1" xfId="0" applyNumberFormat="1" applyFont="1" applyBorder="1" applyAlignment="1">
      <alignment horizontal="right"/>
    </xf>
    <xf numFmtId="0" fontId="7" fillId="0" borderId="1" xfId="0" applyFont="1" applyBorder="1" applyAlignment="1">
      <alignment horizontal="right" vertical="center"/>
    </xf>
    <xf numFmtId="0" fontId="7" fillId="0" borderId="1" xfId="10" applyFont="1" applyFill="1" applyBorder="1" applyAlignment="1">
      <alignment horizontal="justify"/>
    </xf>
    <xf numFmtId="0" fontId="7" fillId="0" borderId="1" xfId="10" applyFont="1" applyBorder="1" applyAlignment="1">
      <alignment horizontal="justify"/>
    </xf>
    <xf numFmtId="0" fontId="7" fillId="0" borderId="1" xfId="10" applyFont="1" applyBorder="1" applyAlignment="1">
      <alignment horizontal="right"/>
    </xf>
    <xf numFmtId="167" fontId="7" fillId="0" borderId="1" xfId="10" applyNumberFormat="1" applyFont="1" applyFill="1" applyBorder="1" applyAlignment="1">
      <alignment horizontal="right"/>
    </xf>
    <xf numFmtId="0" fontId="7" fillId="0" borderId="1" xfId="10" applyFont="1" applyFill="1" applyBorder="1" applyAlignment="1">
      <alignment horizontal="left"/>
    </xf>
    <xf numFmtId="3" fontId="7" fillId="0" borderId="1" xfId="10" applyNumberFormat="1" applyFont="1" applyBorder="1" applyAlignment="1">
      <alignment horizontal="right"/>
    </xf>
    <xf numFmtId="0" fontId="7" fillId="0" borderId="1" xfId="10" applyFont="1" applyFill="1" applyBorder="1" applyAlignment="1">
      <alignment horizontal="right"/>
    </xf>
    <xf numFmtId="3" fontId="7" fillId="0" borderId="1" xfId="10" applyNumberFormat="1" applyFont="1" applyFill="1" applyBorder="1" applyAlignment="1">
      <alignment horizontal="right"/>
    </xf>
    <xf numFmtId="0" fontId="7" fillId="0" borderId="1" xfId="10" applyFont="1" applyBorder="1" applyAlignment="1">
      <alignment horizontal="left"/>
    </xf>
    <xf numFmtId="0" fontId="7" fillId="5" borderId="1" xfId="0" applyFont="1" applyFill="1" applyBorder="1" applyAlignment="1">
      <alignment horizontal="center" vertical="center" wrapText="1"/>
    </xf>
    <xf numFmtId="0" fontId="7" fillId="0" borderId="1" xfId="0" applyFont="1" applyBorder="1" applyAlignment="1">
      <alignment vertical="center" wrapText="1"/>
    </xf>
    <xf numFmtId="168" fontId="7" fillId="5" borderId="1" xfId="0" applyNumberFormat="1" applyFont="1" applyFill="1" applyBorder="1" applyAlignment="1">
      <alignment horizontal="left" vertical="center" wrapText="1"/>
    </xf>
    <xf numFmtId="0" fontId="7" fillId="5" borderId="1" xfId="0" applyFont="1" applyFill="1" applyBorder="1" applyAlignment="1">
      <alignment horizontal="justify" vertical="center" wrapText="1"/>
    </xf>
    <xf numFmtId="168" fontId="7" fillId="5" borderId="1" xfId="0" applyNumberFormat="1" applyFont="1" applyFill="1" applyBorder="1" applyAlignment="1">
      <alignment horizontal="left" vertical="center"/>
    </xf>
    <xf numFmtId="0" fontId="7" fillId="5" borderId="1" xfId="0" applyFont="1" applyFill="1" applyBorder="1" applyAlignment="1">
      <alignment vertical="center"/>
    </xf>
    <xf numFmtId="0" fontId="7" fillId="0" borderId="1" xfId="7" applyFont="1" applyFill="1" applyBorder="1" applyAlignment="1" applyProtection="1">
      <alignment horizontal="left" vertical="center" wrapText="1"/>
      <protection locked="0"/>
    </xf>
    <xf numFmtId="0" fontId="7" fillId="0" borderId="1" xfId="0" applyFont="1" applyBorder="1" applyAlignment="1">
      <alignment horizontal="justify" vertical="center" wrapText="1"/>
    </xf>
    <xf numFmtId="167" fontId="6" fillId="0" borderId="1" xfId="5" applyNumberFormat="1" applyFont="1" applyFill="1" applyBorder="1" applyAlignment="1" applyProtection="1">
      <alignment horizontal="right" vertical="center" wrapText="1"/>
      <protection locked="0"/>
    </xf>
    <xf numFmtId="14" fontId="7" fillId="0" borderId="1" xfId="7" applyNumberFormat="1" applyFont="1" applyFill="1" applyBorder="1" applyAlignment="1" applyProtection="1">
      <alignment horizontal="left" vertical="center" wrapText="1"/>
      <protection locked="0"/>
    </xf>
    <xf numFmtId="0" fontId="7" fillId="0" borderId="1" xfId="7" applyFont="1" applyBorder="1" applyAlignment="1">
      <alignment horizontal="justify" vertical="center" wrapText="1"/>
    </xf>
    <xf numFmtId="0" fontId="7" fillId="0" borderId="1" xfId="7" applyFont="1" applyFill="1" applyBorder="1" applyAlignment="1">
      <alignment horizontal="left" vertical="center" wrapText="1"/>
    </xf>
    <xf numFmtId="0" fontId="7" fillId="5" borderId="1" xfId="0" applyFont="1" applyFill="1" applyBorder="1" applyAlignment="1">
      <alignment horizontal="left" vertical="center" wrapText="1"/>
    </xf>
    <xf numFmtId="167" fontId="7" fillId="0" borderId="1" xfId="0" applyNumberFormat="1" applyFont="1" applyFill="1" applyBorder="1" applyAlignment="1">
      <alignment horizontal="right"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right" vertical="center"/>
    </xf>
    <xf numFmtId="0" fontId="8" fillId="0" borderId="1" xfId="0" applyFont="1" applyBorder="1"/>
    <xf numFmtId="0" fontId="8" fillId="0" borderId="1" xfId="0" applyFont="1" applyBorder="1" applyAlignment="1">
      <alignment horizontal="left" wrapText="1"/>
    </xf>
    <xf numFmtId="0" fontId="7" fillId="0" borderId="1" xfId="0" applyFont="1" applyBorder="1" applyAlignment="1">
      <alignment horizontal="left"/>
    </xf>
    <xf numFmtId="2" fontId="7" fillId="0" borderId="1" xfId="0" applyNumberFormat="1" applyFont="1" applyFill="1" applyBorder="1" applyAlignment="1">
      <alignment horizontal="left" vertical="center" wrapText="1"/>
    </xf>
    <xf numFmtId="167" fontId="8" fillId="0" borderId="1" xfId="1" applyNumberFormat="1" applyFont="1" applyBorder="1" applyAlignment="1">
      <alignment horizontal="right" wrapText="1"/>
    </xf>
    <xf numFmtId="167" fontId="7" fillId="0" borderId="1" xfId="0" applyNumberFormat="1" applyFont="1" applyFill="1" applyBorder="1" applyAlignment="1">
      <alignment horizontal="right" vertical="center" wrapText="1"/>
    </xf>
    <xf numFmtId="167" fontId="7" fillId="0" borderId="1" xfId="9" applyNumberFormat="1" applyFont="1" applyFill="1" applyBorder="1" applyAlignment="1" applyProtection="1">
      <alignment horizontal="right" vertical="center" wrapText="1"/>
      <protection locked="0"/>
    </xf>
    <xf numFmtId="0" fontId="7" fillId="0" borderId="1" xfId="3" applyFont="1" applyFill="1" applyBorder="1" applyAlignment="1">
      <alignment horizontal="justify" vertical="top" wrapText="1"/>
    </xf>
    <xf numFmtId="167" fontId="7" fillId="0" borderId="1" xfId="3" applyNumberFormat="1" applyFont="1" applyFill="1" applyBorder="1" applyAlignment="1">
      <alignment horizontal="right" vertical="top" wrapText="1"/>
    </xf>
    <xf numFmtId="0" fontId="7" fillId="0" borderId="1" xfId="3" applyFont="1" applyFill="1" applyBorder="1" applyAlignment="1" applyProtection="1">
      <alignment horizontal="justify" vertical="top" wrapText="1"/>
      <protection locked="0"/>
    </xf>
    <xf numFmtId="0" fontId="8" fillId="0" borderId="1" xfId="0" applyFont="1" applyFill="1" applyBorder="1" applyAlignment="1">
      <alignment wrapText="1"/>
    </xf>
    <xf numFmtId="0" fontId="7" fillId="0" borderId="1" xfId="4" applyFont="1" applyFill="1" applyBorder="1" applyAlignment="1">
      <alignment horizontal="left" wrapText="1"/>
    </xf>
    <xf numFmtId="0" fontId="7" fillId="0" borderId="1" xfId="0" applyFont="1" applyFill="1" applyBorder="1" applyAlignment="1">
      <alignment horizontal="left" wrapText="1"/>
    </xf>
    <xf numFmtId="0" fontId="7" fillId="5" borderId="1" xfId="0" applyFont="1" applyFill="1" applyBorder="1" applyAlignment="1">
      <alignment horizontal="left" vertical="center"/>
    </xf>
    <xf numFmtId="0" fontId="8" fillId="5" borderId="1" xfId="0" applyFont="1" applyFill="1" applyBorder="1" applyAlignment="1">
      <alignment horizontal="left" vertical="center"/>
    </xf>
    <xf numFmtId="0" fontId="8" fillId="5" borderId="1" xfId="0" applyFont="1" applyFill="1" applyBorder="1" applyAlignment="1">
      <alignment vertical="center" wrapText="1"/>
    </xf>
    <xf numFmtId="0" fontId="8" fillId="5" borderId="1" xfId="0" applyFont="1" applyFill="1" applyBorder="1" applyAlignment="1">
      <alignment vertical="center"/>
    </xf>
    <xf numFmtId="0" fontId="7" fillId="5" borderId="1" xfId="0" applyFont="1" applyFill="1" applyBorder="1" applyAlignment="1" applyProtection="1">
      <alignment horizontal="left" vertical="center"/>
      <protection locked="0"/>
    </xf>
    <xf numFmtId="0" fontId="7" fillId="5" borderId="1" xfId="0" applyFont="1" applyFill="1" applyBorder="1" applyAlignment="1">
      <alignment horizontal="right" vertical="center"/>
    </xf>
    <xf numFmtId="0" fontId="7" fillId="4" borderId="1" xfId="0" applyFont="1" applyFill="1" applyBorder="1" applyAlignment="1">
      <alignment horizontal="justify" vertical="top" wrapText="1"/>
    </xf>
    <xf numFmtId="167" fontId="7" fillId="4" borderId="1" xfId="0" applyNumberFormat="1" applyFont="1" applyFill="1" applyBorder="1" applyAlignment="1">
      <alignment horizontal="right" vertical="top" wrapText="1"/>
    </xf>
    <xf numFmtId="14" fontId="4" fillId="3" borderId="2" xfId="0" applyNumberFormat="1" applyFont="1" applyFill="1" applyBorder="1" applyAlignment="1" applyProtection="1">
      <alignment horizontal="center" vertical="center" wrapText="1"/>
      <protection locked="0"/>
    </xf>
    <xf numFmtId="0" fontId="4" fillId="3" borderId="2" xfId="0" applyNumberFormat="1" applyFont="1" applyFill="1" applyBorder="1" applyAlignment="1" applyProtection="1">
      <alignment horizontal="center" vertical="center" wrapText="1"/>
      <protection locked="0"/>
    </xf>
    <xf numFmtId="164" fontId="4" fillId="3" borderId="2" xfId="0" applyNumberFormat="1" applyFont="1" applyFill="1" applyBorder="1" applyAlignment="1" applyProtection="1">
      <alignment horizontal="center" vertical="center" wrapText="1"/>
      <protection locked="0"/>
    </xf>
    <xf numFmtId="165" fontId="4" fillId="3" borderId="2"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justify"/>
    </xf>
    <xf numFmtId="49" fontId="7" fillId="0" borderId="1" xfId="0" applyNumberFormat="1" applyFont="1" applyBorder="1" applyAlignment="1">
      <alignment wrapText="1"/>
    </xf>
    <xf numFmtId="14" fontId="7" fillId="0" borderId="1" xfId="0" applyNumberFormat="1" applyFont="1" applyFill="1" applyBorder="1" applyAlignment="1">
      <alignment horizontal="right"/>
    </xf>
    <xf numFmtId="0" fontId="7" fillId="0" borderId="1" xfId="0" applyFont="1" applyFill="1" applyBorder="1" applyAlignment="1">
      <alignment horizontal="justify" vertical="top" wrapText="1"/>
    </xf>
    <xf numFmtId="0" fontId="7" fillId="0" borderId="1" xfId="0" applyFont="1" applyFill="1" applyBorder="1" applyAlignment="1">
      <alignment horizontal="left" vertical="center"/>
    </xf>
    <xf numFmtId="0" fontId="7" fillId="0" borderId="1" xfId="0" applyFont="1" applyBorder="1" applyAlignment="1">
      <alignment horizontal="right" wrapText="1"/>
    </xf>
    <xf numFmtId="0" fontId="7" fillId="0" borderId="1" xfId="0" applyFont="1" applyFill="1" applyBorder="1" applyAlignment="1">
      <alignment wrapText="1"/>
    </xf>
    <xf numFmtId="0" fontId="7" fillId="0" borderId="1" xfId="0" applyFont="1" applyFill="1" applyBorder="1" applyAlignment="1">
      <alignment horizontal="left"/>
    </xf>
    <xf numFmtId="0" fontId="7" fillId="0" borderId="1" xfId="0" applyFont="1" applyFill="1" applyBorder="1" applyAlignment="1">
      <alignment horizontal="right" wrapText="1"/>
    </xf>
    <xf numFmtId="14" fontId="7" fillId="0" borderId="1" xfId="0" applyNumberFormat="1" applyFont="1" applyFill="1" applyBorder="1" applyAlignment="1">
      <alignment horizontal="left"/>
    </xf>
    <xf numFmtId="0" fontId="7" fillId="0" borderId="1" xfId="0" applyFont="1" applyBorder="1" applyAlignment="1">
      <alignment horizontal="left" vertical="center"/>
    </xf>
    <xf numFmtId="0" fontId="7" fillId="0" borderId="1" xfId="0" applyNumberFormat="1" applyFont="1" applyFill="1" applyBorder="1"/>
    <xf numFmtId="0" fontId="8" fillId="0" borderId="1" xfId="0" applyFont="1" applyBorder="1" applyAlignment="1">
      <alignment horizontal="justify" vertical="top" wrapText="1"/>
    </xf>
    <xf numFmtId="167" fontId="7" fillId="0" borderId="1" xfId="2" applyNumberFormat="1" applyFont="1" applyFill="1" applyBorder="1" applyAlignment="1" applyProtection="1">
      <alignment horizontal="right" vertical="top" wrapText="1"/>
      <protection locked="0"/>
    </xf>
    <xf numFmtId="0" fontId="7" fillId="0" borderId="1" xfId="0" applyNumberFormat="1" applyFont="1" applyFill="1" applyBorder="1" applyAlignment="1">
      <alignment horizontal="left" vertical="top"/>
    </xf>
    <xf numFmtId="6" fontId="7" fillId="0" borderId="1" xfId="2" applyNumberFormat="1" applyFont="1" applyBorder="1" applyAlignment="1">
      <alignment horizontal="right" vertical="top" wrapText="1"/>
    </xf>
    <xf numFmtId="0" fontId="7" fillId="4" borderId="1" xfId="0" applyFont="1" applyFill="1" applyBorder="1" applyAlignment="1">
      <alignment horizontal="justify"/>
    </xf>
    <xf numFmtId="167" fontId="7" fillId="4" borderId="1" xfId="0" applyNumberFormat="1" applyFont="1" applyFill="1" applyBorder="1" applyAlignment="1">
      <alignment horizontal="right"/>
    </xf>
    <xf numFmtId="167" fontId="7" fillId="4" borderId="1" xfId="10" applyNumberFormat="1" applyFont="1" applyFill="1" applyBorder="1" applyAlignment="1">
      <alignment horizontal="right"/>
    </xf>
    <xf numFmtId="0" fontId="8" fillId="0" borderId="1" xfId="0" applyFont="1" applyFill="1" applyBorder="1" applyAlignment="1"/>
    <xf numFmtId="2" fontId="8" fillId="4" borderId="1" xfId="0" applyNumberFormat="1" applyFont="1" applyFill="1" applyBorder="1" applyAlignment="1">
      <alignment horizontal="left" vertical="center" wrapText="1"/>
    </xf>
    <xf numFmtId="2" fontId="11" fillId="4" borderId="1" xfId="0" applyNumberFormat="1" applyFont="1" applyFill="1" applyBorder="1" applyAlignment="1">
      <alignment horizontal="left" vertical="center" wrapText="1"/>
    </xf>
    <xf numFmtId="0" fontId="11" fillId="0" borderId="1" xfId="0" applyFont="1" applyFill="1" applyBorder="1" applyAlignment="1">
      <alignment horizontal="left" wrapText="1"/>
    </xf>
    <xf numFmtId="0" fontId="11" fillId="0" borderId="1" xfId="0" applyFont="1" applyFill="1" applyBorder="1" applyAlignment="1">
      <alignment horizontal="left" vertical="center" wrapText="1"/>
    </xf>
    <xf numFmtId="0" fontId="7" fillId="0" borderId="1" xfId="3" applyFont="1" applyFill="1" applyBorder="1" applyAlignment="1">
      <alignment horizontal="left" vertical="top" wrapText="1"/>
    </xf>
    <xf numFmtId="0" fontId="7" fillId="0" borderId="1" xfId="3" applyFont="1" applyFill="1" applyBorder="1" applyAlignment="1" applyProtection="1">
      <alignment horizontal="left" vertical="top" wrapText="1"/>
      <protection locked="0"/>
    </xf>
    <xf numFmtId="0" fontId="8" fillId="0" borderId="1" xfId="0" applyFont="1" applyFill="1" applyBorder="1" applyAlignment="1">
      <alignment horizontal="left" wrapText="1"/>
    </xf>
    <xf numFmtId="0" fontId="7" fillId="0" borderId="1" xfId="4" applyFont="1" applyFill="1" applyBorder="1" applyAlignment="1">
      <alignment horizontal="left" vertical="center" wrapText="1"/>
    </xf>
    <xf numFmtId="0" fontId="7" fillId="0" borderId="1" xfId="4"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protection locked="0"/>
    </xf>
    <xf numFmtId="0" fontId="7" fillId="0" borderId="1" xfId="0" applyFont="1" applyFill="1" applyBorder="1" applyAlignment="1">
      <alignment horizontal="left" vertical="top"/>
    </xf>
    <xf numFmtId="0" fontId="7" fillId="4" borderId="1" xfId="0" applyFont="1" applyFill="1" applyBorder="1" applyAlignment="1">
      <alignment horizontal="left"/>
    </xf>
    <xf numFmtId="0" fontId="7" fillId="4" borderId="1" xfId="0" applyFont="1" applyFill="1" applyBorder="1" applyAlignment="1">
      <alignment horizontal="left" vertical="top" wrapText="1"/>
    </xf>
    <xf numFmtId="0" fontId="8" fillId="0" borderId="1" xfId="0" applyFont="1" applyBorder="1" applyAlignment="1">
      <alignment horizontal="left"/>
    </xf>
    <xf numFmtId="49" fontId="7" fillId="0" borderId="1" xfId="0" applyNumberFormat="1" applyFont="1" applyBorder="1" applyAlignment="1">
      <alignment horizontal="left" wrapText="1"/>
    </xf>
    <xf numFmtId="0" fontId="7" fillId="0" borderId="1" xfId="4" applyFont="1" applyFill="1" applyBorder="1" applyAlignment="1">
      <alignment horizontal="left"/>
    </xf>
    <xf numFmtId="0" fontId="8" fillId="5"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right" vertical="center" wrapText="1"/>
    </xf>
    <xf numFmtId="3" fontId="7" fillId="0" borderId="1" xfId="0" applyNumberFormat="1" applyFont="1" applyFill="1" applyBorder="1" applyAlignment="1">
      <alignment horizontal="right" vertical="center"/>
    </xf>
    <xf numFmtId="169" fontId="7" fillId="0" borderId="1" xfId="1" applyNumberFormat="1" applyFont="1" applyFill="1" applyBorder="1" applyAlignment="1">
      <alignment horizontal="right" vertical="center"/>
    </xf>
    <xf numFmtId="2" fontId="8" fillId="4" borderId="1" xfId="0" applyNumberFormat="1" applyFont="1" applyFill="1" applyBorder="1" applyAlignment="1">
      <alignment horizontal="right" vertical="center" wrapText="1"/>
    </xf>
    <xf numFmtId="2" fontId="11" fillId="4" borderId="1" xfId="0" applyNumberFormat="1" applyFont="1" applyFill="1" applyBorder="1" applyAlignment="1">
      <alignment horizontal="right" vertical="center" wrapText="1"/>
    </xf>
    <xf numFmtId="3" fontId="8" fillId="0" borderId="1" xfId="0" applyNumberFormat="1" applyFont="1" applyBorder="1" applyAlignment="1">
      <alignment horizontal="right" wrapText="1"/>
    </xf>
    <xf numFmtId="0" fontId="7" fillId="0" borderId="1" xfId="3" applyFont="1" applyFill="1" applyBorder="1" applyAlignment="1">
      <alignment horizontal="right" vertical="top" wrapText="1"/>
    </xf>
    <xf numFmtId="0" fontId="7" fillId="0" borderId="1" xfId="3" applyFont="1" applyFill="1" applyBorder="1" applyAlignment="1" applyProtection="1">
      <alignment horizontal="right" vertical="top" wrapText="1"/>
      <protection locked="0"/>
    </xf>
    <xf numFmtId="0" fontId="8" fillId="0" borderId="1" xfId="0" applyFont="1" applyFill="1" applyBorder="1" applyAlignment="1">
      <alignment horizontal="right" wrapText="1"/>
    </xf>
    <xf numFmtId="0" fontId="7" fillId="0" borderId="1" xfId="4" applyFont="1" applyFill="1" applyBorder="1" applyAlignment="1">
      <alignment horizontal="right" vertical="center" wrapText="1"/>
    </xf>
    <xf numFmtId="3" fontId="7" fillId="0" borderId="1" xfId="0" applyNumberFormat="1" applyFont="1" applyFill="1" applyBorder="1" applyAlignment="1">
      <alignment horizontal="right" vertical="center" wrapText="1"/>
    </xf>
    <xf numFmtId="0" fontId="8" fillId="0" borderId="1" xfId="0" applyFont="1" applyBorder="1" applyAlignment="1">
      <alignment horizontal="right"/>
    </xf>
    <xf numFmtId="167" fontId="6" fillId="0" borderId="1" xfId="0" applyNumberFormat="1" applyFont="1" applyBorder="1" applyAlignment="1">
      <alignment horizontal="right"/>
    </xf>
    <xf numFmtId="167" fontId="9" fillId="0" borderId="1" xfId="0" applyNumberFormat="1" applyFont="1" applyBorder="1" applyAlignment="1">
      <alignment horizontal="right" wrapText="1"/>
    </xf>
    <xf numFmtId="167" fontId="8" fillId="0" borderId="1" xfId="0" applyNumberFormat="1" applyFont="1" applyBorder="1" applyAlignment="1">
      <alignment horizontal="right"/>
    </xf>
    <xf numFmtId="171" fontId="7" fillId="0" borderId="1" xfId="0" applyNumberFormat="1" applyFont="1" applyBorder="1"/>
    <xf numFmtId="171" fontId="7" fillId="0" borderId="1" xfId="0" applyNumberFormat="1" applyFont="1" applyFill="1" applyBorder="1" applyAlignment="1">
      <alignment horizontal="right"/>
    </xf>
    <xf numFmtId="171" fontId="7" fillId="0" borderId="1" xfId="0" applyNumberFormat="1" applyFont="1" applyFill="1" applyBorder="1" applyAlignment="1">
      <alignment horizontal="center" vertical="center"/>
    </xf>
    <xf numFmtId="171" fontId="7" fillId="5" borderId="1" xfId="0" applyNumberFormat="1" applyFont="1" applyFill="1" applyBorder="1" applyAlignment="1">
      <alignment wrapText="1"/>
    </xf>
    <xf numFmtId="171" fontId="7" fillId="5" borderId="1" xfId="0" applyNumberFormat="1" applyFont="1" applyFill="1" applyBorder="1" applyAlignment="1">
      <alignment horizontal="right"/>
    </xf>
    <xf numFmtId="171" fontId="7" fillId="0" borderId="1" xfId="0" applyNumberFormat="1" applyFont="1" applyFill="1" applyBorder="1" applyAlignment="1">
      <alignment horizontal="center"/>
    </xf>
    <xf numFmtId="171" fontId="8" fillId="4" borderId="1" xfId="0" applyNumberFormat="1" applyFont="1" applyFill="1" applyBorder="1" applyAlignment="1">
      <alignment horizontal="center" vertical="center" wrapText="1"/>
    </xf>
    <xf numFmtId="171" fontId="11" fillId="4" borderId="1" xfId="0" applyNumberFormat="1" applyFont="1" applyFill="1" applyBorder="1" applyAlignment="1">
      <alignment horizontal="center" vertical="center" wrapText="1"/>
    </xf>
    <xf numFmtId="171" fontId="8" fillId="0" borderId="1" xfId="0" applyNumberFormat="1" applyFont="1" applyBorder="1" applyAlignment="1">
      <alignment horizontal="left" wrapText="1"/>
    </xf>
    <xf numFmtId="171" fontId="7" fillId="0" borderId="1" xfId="0" applyNumberFormat="1" applyFont="1" applyFill="1" applyBorder="1" applyAlignment="1">
      <alignment horizontal="left" vertical="center" wrapText="1"/>
    </xf>
    <xf numFmtId="171" fontId="8" fillId="0" borderId="1" xfId="0" applyNumberFormat="1" applyFont="1" applyFill="1" applyBorder="1" applyAlignment="1">
      <alignment wrapText="1"/>
    </xf>
    <xf numFmtId="171" fontId="7" fillId="0" borderId="1" xfId="4" applyNumberFormat="1" applyFont="1" applyFill="1" applyBorder="1" applyAlignment="1">
      <alignment horizontal="center"/>
    </xf>
    <xf numFmtId="171" fontId="8" fillId="5" borderId="1" xfId="0" applyNumberFormat="1" applyFont="1" applyFill="1" applyBorder="1" applyAlignment="1">
      <alignment horizontal="center" vertical="center" wrapText="1"/>
    </xf>
    <xf numFmtId="171" fontId="8" fillId="5" borderId="1" xfId="0" applyNumberFormat="1" applyFont="1" applyFill="1" applyBorder="1" applyAlignment="1">
      <alignment horizontal="center" vertical="center"/>
    </xf>
    <xf numFmtId="171" fontId="7" fillId="0" borderId="1" xfId="0" applyNumberFormat="1" applyFont="1" applyFill="1" applyBorder="1" applyAlignment="1" applyProtection="1">
      <alignment horizontal="center" vertical="top" wrapText="1"/>
      <protection locked="0"/>
    </xf>
    <xf numFmtId="171" fontId="7" fillId="0" borderId="1" xfId="0" applyNumberFormat="1" applyFont="1" applyFill="1" applyBorder="1" applyAlignment="1" applyProtection="1">
      <alignment horizontal="center" vertical="top"/>
      <protection locked="0"/>
    </xf>
    <xf numFmtId="171" fontId="7" fillId="0" borderId="1" xfId="0" applyNumberFormat="1" applyFont="1" applyBorder="1" applyAlignment="1">
      <alignment horizontal="center"/>
    </xf>
    <xf numFmtId="171" fontId="7" fillId="4" borderId="1" xfId="0" applyNumberFormat="1" applyFont="1" applyFill="1" applyBorder="1" applyAlignment="1">
      <alignment horizontal="center"/>
    </xf>
    <xf numFmtId="171" fontId="8" fillId="0" borderId="1" xfId="0" applyNumberFormat="1" applyFont="1" applyBorder="1" applyAlignment="1">
      <alignment wrapText="1"/>
    </xf>
    <xf numFmtId="171" fontId="7" fillId="0" borderId="1" xfId="0" applyNumberFormat="1" applyFont="1" applyBorder="1" applyAlignment="1">
      <alignment horizontal="right" vertical="top"/>
    </xf>
    <xf numFmtId="171" fontId="7" fillId="0" borderId="1" xfId="0" applyNumberFormat="1" applyFont="1" applyFill="1" applyBorder="1" applyAlignment="1" applyProtection="1">
      <alignment horizontal="center" vertical="center" wrapText="1"/>
      <protection locked="0"/>
    </xf>
    <xf numFmtId="171" fontId="7" fillId="0" borderId="1" xfId="10" applyNumberFormat="1" applyFont="1" applyBorder="1" applyAlignment="1">
      <alignment horizontal="center"/>
    </xf>
    <xf numFmtId="171" fontId="7" fillId="0" borderId="1" xfId="0" applyNumberFormat="1" applyFont="1" applyBorder="1" applyAlignment="1">
      <alignment horizontal="center" vertical="center"/>
    </xf>
    <xf numFmtId="171" fontId="7" fillId="0" borderId="1" xfId="7" applyNumberFormat="1" applyFont="1" applyFill="1" applyBorder="1" applyAlignment="1" applyProtection="1">
      <alignment horizontal="center" vertical="center" wrapText="1"/>
      <protection locked="0"/>
    </xf>
    <xf numFmtId="171" fontId="7" fillId="5" borderId="1" xfId="0" applyNumberFormat="1" applyFont="1" applyFill="1" applyBorder="1" applyAlignment="1">
      <alignment horizontal="center" vertical="center"/>
    </xf>
    <xf numFmtId="171" fontId="7" fillId="4" borderId="1" xfId="0" applyNumberFormat="1" applyFont="1" applyFill="1" applyBorder="1" applyAlignment="1">
      <alignment horizontal="justify" vertical="top" wrapText="1"/>
    </xf>
    <xf numFmtId="171" fontId="8" fillId="0" borderId="1" xfId="0" applyNumberFormat="1" applyFont="1" applyBorder="1"/>
    <xf numFmtId="1" fontId="7" fillId="0" borderId="1" xfId="0" applyNumberFormat="1" applyFont="1" applyFill="1" applyBorder="1" applyAlignment="1">
      <alignment horizontal="right" vertical="center"/>
    </xf>
    <xf numFmtId="0" fontId="9" fillId="4" borderId="1" xfId="0" applyNumberFormat="1" applyFont="1" applyFill="1" applyBorder="1" applyAlignment="1">
      <alignment horizontal="right" vertical="center" wrapText="1"/>
    </xf>
    <xf numFmtId="0" fontId="12" fillId="4" borderId="1" xfId="0" applyNumberFormat="1" applyFont="1" applyFill="1" applyBorder="1" applyAlignment="1">
      <alignment horizontal="right" vertical="center" wrapText="1"/>
    </xf>
    <xf numFmtId="0" fontId="7" fillId="0" borderId="1" xfId="0" applyNumberFormat="1" applyFont="1" applyFill="1" applyBorder="1" applyAlignment="1">
      <alignment horizontal="right" vertical="center" wrapText="1"/>
    </xf>
    <xf numFmtId="0" fontId="8" fillId="5" borderId="1" xfId="0" applyFont="1" applyFill="1" applyBorder="1" applyAlignment="1">
      <alignment horizontal="right" vertical="center"/>
    </xf>
    <xf numFmtId="170" fontId="7" fillId="5" borderId="1" xfId="0" applyNumberFormat="1" applyFont="1" applyFill="1" applyBorder="1" applyAlignment="1">
      <alignment horizontal="right" vertical="center"/>
    </xf>
    <xf numFmtId="1" fontId="7" fillId="5" borderId="1" xfId="0" applyNumberFormat="1" applyFont="1" applyFill="1" applyBorder="1" applyAlignment="1">
      <alignment horizontal="right" vertical="center"/>
    </xf>
    <xf numFmtId="14" fontId="7" fillId="0" borderId="1" xfId="0" applyNumberFormat="1" applyFont="1" applyFill="1" applyBorder="1" applyAlignment="1" applyProtection="1">
      <alignment horizontal="right" vertical="top" wrapText="1"/>
      <protection locked="0"/>
    </xf>
    <xf numFmtId="0" fontId="7" fillId="0" borderId="1" xfId="0" applyNumberFormat="1" applyFont="1" applyFill="1" applyBorder="1" applyAlignment="1" applyProtection="1">
      <alignment horizontal="right" vertical="top" wrapText="1"/>
      <protection locked="0"/>
    </xf>
    <xf numFmtId="0" fontId="7" fillId="0" borderId="1" xfId="0" applyNumberFormat="1" applyFont="1" applyFill="1" applyBorder="1" applyAlignment="1" applyProtection="1">
      <alignment horizontal="right" vertical="top"/>
      <protection locked="0"/>
    </xf>
    <xf numFmtId="1" fontId="7" fillId="0" borderId="1" xfId="0" applyNumberFormat="1" applyFont="1" applyFill="1" applyBorder="1" applyAlignment="1" applyProtection="1">
      <alignment horizontal="right" vertical="center" wrapText="1"/>
      <protection locked="0"/>
    </xf>
    <xf numFmtId="0" fontId="7" fillId="0" borderId="1" xfId="7" applyFont="1" applyFill="1" applyBorder="1" applyAlignment="1" applyProtection="1">
      <alignment horizontal="right" vertical="center" wrapText="1"/>
      <protection locked="0"/>
    </xf>
    <xf numFmtId="0" fontId="7" fillId="5" borderId="1" xfId="0" applyNumberFormat="1" applyFont="1" applyFill="1" applyBorder="1" applyAlignment="1">
      <alignment horizontal="right" vertical="center"/>
    </xf>
    <xf numFmtId="0" fontId="7" fillId="4" borderId="1" xfId="0" applyFont="1" applyFill="1" applyBorder="1" applyAlignment="1">
      <alignment horizontal="right" vertical="top" wrapText="1"/>
    </xf>
    <xf numFmtId="171" fontId="7" fillId="0" borderId="1" xfId="0" applyNumberFormat="1" applyFont="1" applyFill="1" applyBorder="1" applyAlignment="1">
      <alignment horizontal="right" vertical="center" wrapText="1"/>
    </xf>
    <xf numFmtId="171" fontId="7" fillId="0" borderId="1" xfId="0" applyNumberFormat="1" applyFont="1" applyFill="1" applyBorder="1" applyAlignment="1">
      <alignment horizontal="right" vertical="center"/>
    </xf>
    <xf numFmtId="171" fontId="7" fillId="0" borderId="1" xfId="0" applyNumberFormat="1" applyFont="1" applyFill="1" applyBorder="1" applyAlignment="1" applyProtection="1">
      <alignment horizontal="right" vertical="center" wrapText="1"/>
      <protection locked="0"/>
    </xf>
    <xf numFmtId="171" fontId="8" fillId="4" borderId="1" xfId="0" applyNumberFormat="1" applyFont="1" applyFill="1" applyBorder="1" applyAlignment="1">
      <alignment horizontal="right" vertical="center" wrapText="1"/>
    </xf>
    <xf numFmtId="171" fontId="11" fillId="4" borderId="1" xfId="0" applyNumberFormat="1" applyFont="1" applyFill="1" applyBorder="1" applyAlignment="1">
      <alignment horizontal="right" vertical="center" wrapText="1"/>
    </xf>
    <xf numFmtId="171" fontId="11" fillId="0" borderId="1" xfId="0" applyNumberFormat="1" applyFont="1" applyFill="1" applyBorder="1" applyAlignment="1">
      <alignment horizontal="right" wrapText="1"/>
    </xf>
    <xf numFmtId="171" fontId="11" fillId="0" borderId="1" xfId="0" applyNumberFormat="1" applyFont="1" applyFill="1" applyBorder="1" applyAlignment="1">
      <alignment horizontal="right" vertical="center" wrapText="1"/>
    </xf>
    <xf numFmtId="171" fontId="7" fillId="0" borderId="1" xfId="3" applyNumberFormat="1" applyFont="1" applyFill="1" applyBorder="1" applyAlignment="1">
      <alignment horizontal="right" vertical="top" wrapText="1"/>
    </xf>
    <xf numFmtId="171" fontId="7" fillId="0" borderId="1" xfId="3" applyNumberFormat="1" applyFont="1" applyFill="1" applyBorder="1" applyAlignment="1" applyProtection="1">
      <alignment horizontal="right" vertical="top" wrapText="1"/>
      <protection locked="0"/>
    </xf>
    <xf numFmtId="171" fontId="7" fillId="0" borderId="1" xfId="4" applyNumberFormat="1" applyFont="1" applyFill="1" applyBorder="1" applyAlignment="1">
      <alignment horizontal="right" vertical="center" wrapText="1"/>
    </xf>
    <xf numFmtId="171" fontId="7" fillId="5" borderId="1" xfId="0" applyNumberFormat="1" applyFont="1" applyFill="1" applyBorder="1" applyAlignment="1" applyProtection="1">
      <alignment horizontal="right" vertical="center"/>
      <protection locked="0"/>
    </xf>
    <xf numFmtId="171" fontId="7" fillId="5" borderId="1" xfId="0" applyNumberFormat="1" applyFont="1" applyFill="1" applyBorder="1" applyAlignment="1">
      <alignment horizontal="right" vertical="center"/>
    </xf>
    <xf numFmtId="171" fontId="7" fillId="0" borderId="1" xfId="0" applyNumberFormat="1" applyFont="1" applyFill="1" applyBorder="1" applyAlignment="1" applyProtection="1">
      <alignment horizontal="right" vertical="top" wrapText="1"/>
      <protection locked="0"/>
    </xf>
    <xf numFmtId="171" fontId="7" fillId="0" borderId="1" xfId="4" applyNumberFormat="1" applyFont="1" applyFill="1" applyBorder="1" applyAlignment="1" applyProtection="1">
      <alignment horizontal="right" vertical="top" wrapText="1"/>
      <protection locked="0"/>
    </xf>
    <xf numFmtId="171" fontId="7" fillId="0" borderId="1" xfId="0" applyNumberFormat="1" applyFont="1" applyFill="1" applyBorder="1" applyAlignment="1" applyProtection="1">
      <alignment horizontal="right" vertical="top"/>
      <protection locked="0"/>
    </xf>
    <xf numFmtId="171" fontId="7" fillId="0" borderId="1" xfId="0" applyNumberFormat="1" applyFont="1" applyBorder="1" applyAlignment="1">
      <alignment horizontal="right"/>
    </xf>
    <xf numFmtId="171" fontId="7" fillId="4" borderId="1" xfId="0" applyNumberFormat="1" applyFont="1" applyFill="1" applyBorder="1" applyAlignment="1">
      <alignment horizontal="right"/>
    </xf>
    <xf numFmtId="171" fontId="7" fillId="0" borderId="1" xfId="10" applyNumberFormat="1" applyFont="1" applyBorder="1" applyAlignment="1">
      <alignment horizontal="right"/>
    </xf>
    <xf numFmtId="171" fontId="7" fillId="0" borderId="1" xfId="10" applyNumberFormat="1" applyFont="1" applyFill="1" applyBorder="1" applyAlignment="1">
      <alignment horizontal="right"/>
    </xf>
    <xf numFmtId="171" fontId="7" fillId="0" borderId="1" xfId="7" applyNumberFormat="1" applyFont="1" applyFill="1" applyBorder="1" applyAlignment="1" applyProtection="1">
      <alignment horizontal="right" vertical="center" wrapText="1"/>
      <protection locked="0"/>
    </xf>
    <xf numFmtId="171" fontId="7" fillId="5" borderId="1" xfId="0" applyNumberFormat="1" applyFont="1" applyFill="1" applyBorder="1" applyAlignment="1">
      <alignment horizontal="right" vertical="center" wrapText="1"/>
    </xf>
    <xf numFmtId="171" fontId="7" fillId="4" borderId="1" xfId="0" applyNumberFormat="1" applyFont="1" applyFill="1" applyBorder="1" applyAlignment="1">
      <alignment horizontal="right" vertical="top" wrapText="1"/>
    </xf>
    <xf numFmtId="171" fontId="8" fillId="0" borderId="1" xfId="0" applyNumberFormat="1" applyFont="1" applyBorder="1" applyAlignment="1">
      <alignment horizontal="right"/>
    </xf>
    <xf numFmtId="167" fontId="7" fillId="5" borderId="1" xfId="0" applyNumberFormat="1" applyFont="1" applyFill="1" applyBorder="1" applyAlignment="1">
      <alignment horizontal="right" wrapText="1"/>
    </xf>
    <xf numFmtId="167" fontId="7" fillId="0" borderId="1" xfId="0" applyNumberFormat="1" applyFont="1" applyFill="1" applyBorder="1" applyAlignment="1">
      <alignment horizontal="right" wrapText="1"/>
    </xf>
    <xf numFmtId="167" fontId="7" fillId="0" borderId="1" xfId="0" applyNumberFormat="1" applyFont="1" applyBorder="1" applyAlignment="1">
      <alignment horizontal="right" wrapText="1"/>
    </xf>
    <xf numFmtId="167" fontId="10" fillId="0" borderId="1" xfId="0" applyNumberFormat="1" applyFont="1" applyFill="1" applyBorder="1" applyAlignment="1">
      <alignment horizontal="right"/>
    </xf>
    <xf numFmtId="167" fontId="9" fillId="4" borderId="1" xfId="0" applyNumberFormat="1" applyFont="1" applyFill="1" applyBorder="1" applyAlignment="1">
      <alignment horizontal="right" vertical="center" wrapText="1"/>
    </xf>
    <xf numFmtId="167" fontId="12" fillId="4" borderId="1" xfId="0" applyNumberFormat="1" applyFont="1" applyFill="1" applyBorder="1" applyAlignment="1">
      <alignment horizontal="right" vertical="center" wrapText="1"/>
    </xf>
    <xf numFmtId="167" fontId="9" fillId="0" borderId="1" xfId="0" applyNumberFormat="1" applyFont="1" applyFill="1" applyBorder="1" applyAlignment="1">
      <alignment horizontal="right" vertical="center" wrapText="1"/>
    </xf>
    <xf numFmtId="167" fontId="7" fillId="0" borderId="1" xfId="3" applyNumberFormat="1" applyFont="1" applyFill="1" applyBorder="1" applyAlignment="1" applyProtection="1">
      <alignment horizontal="right" vertical="top" wrapText="1"/>
      <protection locked="0"/>
    </xf>
    <xf numFmtId="167" fontId="8" fillId="0" borderId="1" xfId="0" applyNumberFormat="1" applyFont="1" applyFill="1" applyBorder="1" applyAlignment="1">
      <alignment horizontal="right" wrapText="1"/>
    </xf>
    <xf numFmtId="167" fontId="8" fillId="5" borderId="1" xfId="0" applyNumberFormat="1" applyFont="1" applyFill="1" applyBorder="1" applyAlignment="1">
      <alignment horizontal="right" vertical="center" wrapText="1"/>
    </xf>
    <xf numFmtId="167" fontId="7" fillId="5" borderId="1" xfId="0" applyNumberFormat="1" applyFont="1" applyFill="1" applyBorder="1" applyAlignment="1">
      <alignment horizontal="right" vertical="center"/>
    </xf>
    <xf numFmtId="167" fontId="7" fillId="0" borderId="1" xfId="0" applyNumberFormat="1" applyFont="1" applyBorder="1" applyAlignment="1">
      <alignment horizontal="right" vertical="center"/>
    </xf>
    <xf numFmtId="167" fontId="8" fillId="0" borderId="1" xfId="0" applyNumberFormat="1" applyFont="1" applyBorder="1"/>
  </cellXfs>
  <cellStyles count="12">
    <cellStyle name="Buena" xfId="3" builtinId="26"/>
    <cellStyle name="Millares" xfId="1" builtinId="3"/>
    <cellStyle name="Moneda" xfId="2" builtinId="4"/>
    <cellStyle name="Moneda 17" xfId="5"/>
    <cellStyle name="Moneda 2" xfId="6"/>
    <cellStyle name="Moneda_Hoja1" xfId="9"/>
    <cellStyle name="Normal" xfId="0" builtinId="0"/>
    <cellStyle name="Normal 2" xfId="4"/>
    <cellStyle name="Normal 2 2" xfId="7"/>
    <cellStyle name="Normal 4" xfId="11"/>
    <cellStyle name="Normal 5" xfId="10"/>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6"/>
  <sheetViews>
    <sheetView tabSelected="1" topLeftCell="B1" workbookViewId="0">
      <pane ySplit="1" topLeftCell="A803" activePane="bottomLeft" state="frozen"/>
      <selection pane="bottomLeft" activeCell="H803" sqref="H803"/>
    </sheetView>
  </sheetViews>
  <sheetFormatPr baseColWidth="10" defaultRowHeight="11.25" x14ac:dyDescent="0.2"/>
  <cols>
    <col min="1" max="1" width="23.140625" style="2" customWidth="1"/>
    <col min="2" max="2" width="27.140625" style="2" customWidth="1"/>
    <col min="3" max="3" width="16.28515625" style="2" customWidth="1"/>
    <col min="4" max="4" width="15.140625" style="2" customWidth="1"/>
    <col min="5" max="5" width="21.85546875" style="2" customWidth="1"/>
    <col min="6" max="6" width="17.5703125" style="2" customWidth="1"/>
    <col min="7" max="7" width="11.5703125" style="2" bestFit="1" customWidth="1"/>
    <col min="8" max="8" width="58.28515625" style="2" customWidth="1"/>
    <col min="9" max="9" width="35.85546875" style="2" customWidth="1"/>
    <col min="10" max="10" width="17.28515625" style="2" customWidth="1"/>
    <col min="11" max="11" width="16.28515625" style="2" customWidth="1"/>
    <col min="12" max="16384" width="11.42578125" style="2"/>
  </cols>
  <sheetData>
    <row r="1" spans="1:11" ht="40.5" x14ac:dyDescent="0.2">
      <c r="A1" s="1" t="s">
        <v>81</v>
      </c>
      <c r="B1" s="1" t="s">
        <v>0</v>
      </c>
      <c r="C1" s="1" t="s">
        <v>52</v>
      </c>
      <c r="D1" s="94" t="s">
        <v>1</v>
      </c>
      <c r="E1" s="1" t="s">
        <v>2</v>
      </c>
      <c r="F1" s="95" t="s">
        <v>3</v>
      </c>
      <c r="G1" s="96" t="s">
        <v>4</v>
      </c>
      <c r="H1" s="96" t="s">
        <v>5</v>
      </c>
      <c r="I1" s="1" t="s">
        <v>6</v>
      </c>
      <c r="J1" s="1" t="s">
        <v>7</v>
      </c>
      <c r="K1" s="97" t="s">
        <v>8</v>
      </c>
    </row>
    <row r="2" spans="1:11" ht="13.5" x14ac:dyDescent="0.3">
      <c r="A2" s="73" t="s">
        <v>1419</v>
      </c>
      <c r="B2" s="33" t="s">
        <v>83</v>
      </c>
      <c r="C2" s="105" t="s">
        <v>54</v>
      </c>
      <c r="D2" s="152" t="s">
        <v>9</v>
      </c>
      <c r="E2" s="75" t="s">
        <v>10</v>
      </c>
      <c r="F2" s="9">
        <v>18170076</v>
      </c>
      <c r="G2" s="151">
        <v>42836</v>
      </c>
      <c r="H2" s="99" t="s">
        <v>177</v>
      </c>
      <c r="I2" s="105" t="s">
        <v>178</v>
      </c>
      <c r="J2" s="9" t="s">
        <v>179</v>
      </c>
      <c r="K2" s="46">
        <v>56596</v>
      </c>
    </row>
    <row r="3" spans="1:11" ht="13.5" x14ac:dyDescent="0.3">
      <c r="A3" s="73" t="s">
        <v>1419</v>
      </c>
      <c r="B3" s="33" t="s">
        <v>83</v>
      </c>
      <c r="C3" s="105" t="s">
        <v>54</v>
      </c>
      <c r="D3" s="152" t="s">
        <v>9</v>
      </c>
      <c r="E3" s="75" t="s">
        <v>10</v>
      </c>
      <c r="F3" s="9">
        <v>18170076</v>
      </c>
      <c r="G3" s="151">
        <v>42830</v>
      </c>
      <c r="H3" s="99" t="s">
        <v>180</v>
      </c>
      <c r="I3" s="105" t="s">
        <v>181</v>
      </c>
      <c r="J3" s="9" t="s">
        <v>182</v>
      </c>
      <c r="K3" s="46">
        <v>350844</v>
      </c>
    </row>
    <row r="4" spans="1:11" ht="27" x14ac:dyDescent="0.3">
      <c r="A4" s="73" t="s">
        <v>1419</v>
      </c>
      <c r="B4" s="101" t="s">
        <v>1435</v>
      </c>
      <c r="C4" s="105" t="s">
        <v>54</v>
      </c>
      <c r="D4" s="152" t="s">
        <v>9</v>
      </c>
      <c r="E4" s="75" t="s">
        <v>10</v>
      </c>
      <c r="F4" s="9">
        <v>18170077</v>
      </c>
      <c r="G4" s="151">
        <v>42835</v>
      </c>
      <c r="H4" s="99" t="s">
        <v>1443</v>
      </c>
      <c r="I4" s="105" t="s">
        <v>175</v>
      </c>
      <c r="J4" s="9" t="s">
        <v>176</v>
      </c>
      <c r="K4" s="46">
        <v>186582</v>
      </c>
    </row>
    <row r="5" spans="1:11" ht="27" x14ac:dyDescent="0.3">
      <c r="A5" s="73" t="s">
        <v>1419</v>
      </c>
      <c r="B5" s="101" t="s">
        <v>1435</v>
      </c>
      <c r="C5" s="105" t="s">
        <v>54</v>
      </c>
      <c r="D5" s="152" t="s">
        <v>9</v>
      </c>
      <c r="E5" s="75" t="s">
        <v>10</v>
      </c>
      <c r="F5" s="9">
        <v>18170078</v>
      </c>
      <c r="G5" s="151">
        <v>42836</v>
      </c>
      <c r="H5" s="99" t="s">
        <v>1444</v>
      </c>
      <c r="I5" s="105" t="s">
        <v>183</v>
      </c>
      <c r="J5" s="9" t="s">
        <v>184</v>
      </c>
      <c r="K5" s="46">
        <v>145914</v>
      </c>
    </row>
    <row r="6" spans="1:11" ht="13.5" x14ac:dyDescent="0.3">
      <c r="A6" s="73" t="s">
        <v>1419</v>
      </c>
      <c r="B6" s="33" t="s">
        <v>83</v>
      </c>
      <c r="C6" s="105" t="s">
        <v>54</v>
      </c>
      <c r="D6" s="152" t="s">
        <v>9</v>
      </c>
      <c r="E6" s="75" t="s">
        <v>10</v>
      </c>
      <c r="F6" s="9">
        <v>18170079</v>
      </c>
      <c r="G6" s="151">
        <v>42836</v>
      </c>
      <c r="H6" s="99" t="s">
        <v>185</v>
      </c>
      <c r="I6" s="105" t="s">
        <v>186</v>
      </c>
      <c r="J6" s="9" t="s">
        <v>187</v>
      </c>
      <c r="K6" s="46">
        <v>352816</v>
      </c>
    </row>
    <row r="7" spans="1:11" ht="27" x14ac:dyDescent="0.3">
      <c r="A7" s="73" t="s">
        <v>1419</v>
      </c>
      <c r="B7" s="33" t="s">
        <v>83</v>
      </c>
      <c r="C7" s="105" t="s">
        <v>54</v>
      </c>
      <c r="D7" s="152" t="s">
        <v>9</v>
      </c>
      <c r="E7" s="75" t="s">
        <v>10</v>
      </c>
      <c r="F7" s="9">
        <v>18170080</v>
      </c>
      <c r="G7" s="151">
        <v>42836</v>
      </c>
      <c r="H7" s="99" t="s">
        <v>188</v>
      </c>
      <c r="I7" s="105" t="s">
        <v>181</v>
      </c>
      <c r="J7" s="9" t="s">
        <v>182</v>
      </c>
      <c r="K7" s="46">
        <v>230304</v>
      </c>
    </row>
    <row r="8" spans="1:11" ht="27" x14ac:dyDescent="0.3">
      <c r="A8" s="73" t="s">
        <v>1419</v>
      </c>
      <c r="B8" s="33" t="s">
        <v>83</v>
      </c>
      <c r="C8" s="105" t="s">
        <v>54</v>
      </c>
      <c r="D8" s="152" t="s">
        <v>9</v>
      </c>
      <c r="E8" s="75" t="s">
        <v>10</v>
      </c>
      <c r="F8" s="9">
        <v>18170081</v>
      </c>
      <c r="G8" s="151">
        <v>42836</v>
      </c>
      <c r="H8" s="99" t="s">
        <v>1624</v>
      </c>
      <c r="I8" s="105" t="s">
        <v>189</v>
      </c>
      <c r="J8" s="9" t="s">
        <v>190</v>
      </c>
      <c r="K8" s="46">
        <v>343183</v>
      </c>
    </row>
    <row r="9" spans="1:11" ht="13.5" x14ac:dyDescent="0.3">
      <c r="A9" s="73" t="s">
        <v>1419</v>
      </c>
      <c r="B9" s="33" t="s">
        <v>68</v>
      </c>
      <c r="C9" s="105" t="s">
        <v>54</v>
      </c>
      <c r="D9" s="152" t="s">
        <v>9</v>
      </c>
      <c r="E9" s="75" t="s">
        <v>10</v>
      </c>
      <c r="F9" s="9">
        <v>18170082</v>
      </c>
      <c r="G9" s="151">
        <v>42838</v>
      </c>
      <c r="H9" s="99" t="s">
        <v>191</v>
      </c>
      <c r="I9" s="105" t="s">
        <v>192</v>
      </c>
      <c r="J9" s="9" t="s">
        <v>193</v>
      </c>
      <c r="K9" s="46">
        <v>449820</v>
      </c>
    </row>
    <row r="10" spans="1:11" ht="27" x14ac:dyDescent="0.3">
      <c r="A10" s="73" t="s">
        <v>1419</v>
      </c>
      <c r="B10" s="101" t="s">
        <v>1435</v>
      </c>
      <c r="C10" s="105" t="s">
        <v>54</v>
      </c>
      <c r="D10" s="152" t="s">
        <v>9</v>
      </c>
      <c r="E10" s="75" t="s">
        <v>10</v>
      </c>
      <c r="F10" s="9">
        <v>18170087</v>
      </c>
      <c r="G10" s="151">
        <v>42849</v>
      </c>
      <c r="H10" s="99" t="s">
        <v>194</v>
      </c>
      <c r="I10" s="132" t="s">
        <v>175</v>
      </c>
      <c r="J10" s="9" t="s">
        <v>176</v>
      </c>
      <c r="K10" s="46">
        <v>186758</v>
      </c>
    </row>
    <row r="11" spans="1:11" ht="13.5" x14ac:dyDescent="0.3">
      <c r="A11" s="73" t="s">
        <v>1419</v>
      </c>
      <c r="B11" s="33" t="s">
        <v>14</v>
      </c>
      <c r="C11" s="105" t="s">
        <v>195</v>
      </c>
      <c r="D11" s="152">
        <v>42800</v>
      </c>
      <c r="E11" s="75" t="s">
        <v>10</v>
      </c>
      <c r="F11" s="9">
        <v>18170090</v>
      </c>
      <c r="G11" s="151">
        <v>42833</v>
      </c>
      <c r="H11" s="99" t="s">
        <v>196</v>
      </c>
      <c r="I11" s="132" t="s">
        <v>197</v>
      </c>
      <c r="J11" s="9" t="s">
        <v>198</v>
      </c>
      <c r="K11" s="46">
        <v>12164486</v>
      </c>
    </row>
    <row r="12" spans="1:11" ht="27" x14ac:dyDescent="0.3">
      <c r="A12" s="73" t="s">
        <v>1419</v>
      </c>
      <c r="B12" s="33" t="s">
        <v>14</v>
      </c>
      <c r="C12" s="105" t="s">
        <v>54</v>
      </c>
      <c r="D12" s="152" t="s">
        <v>9</v>
      </c>
      <c r="E12" s="75" t="s">
        <v>10</v>
      </c>
      <c r="F12" s="34">
        <v>18170091</v>
      </c>
      <c r="G12" s="152">
        <v>42853</v>
      </c>
      <c r="H12" s="99" t="s">
        <v>199</v>
      </c>
      <c r="I12" s="102" t="s">
        <v>200</v>
      </c>
      <c r="J12" s="34" t="s">
        <v>201</v>
      </c>
      <c r="K12" s="40">
        <v>17416692</v>
      </c>
    </row>
    <row r="13" spans="1:11" ht="13.5" x14ac:dyDescent="0.3">
      <c r="A13" s="73" t="s">
        <v>1419</v>
      </c>
      <c r="B13" s="33" t="s">
        <v>68</v>
      </c>
      <c r="C13" s="105" t="s">
        <v>202</v>
      </c>
      <c r="D13" s="152">
        <v>42851</v>
      </c>
      <c r="E13" s="75" t="s">
        <v>10</v>
      </c>
      <c r="F13" s="34">
        <v>18170092</v>
      </c>
      <c r="G13" s="152">
        <v>42852</v>
      </c>
      <c r="H13" s="98" t="s">
        <v>203</v>
      </c>
      <c r="I13" s="102" t="s">
        <v>204</v>
      </c>
      <c r="J13" s="34" t="s">
        <v>205</v>
      </c>
      <c r="K13" s="40">
        <v>142800</v>
      </c>
    </row>
    <row r="14" spans="1:11" ht="27" x14ac:dyDescent="0.3">
      <c r="A14" s="73" t="s">
        <v>1419</v>
      </c>
      <c r="B14" s="101" t="s">
        <v>1435</v>
      </c>
      <c r="C14" s="105" t="s">
        <v>54</v>
      </c>
      <c r="D14" s="152" t="s">
        <v>9</v>
      </c>
      <c r="E14" s="75" t="s">
        <v>10</v>
      </c>
      <c r="F14" s="34">
        <v>18170093</v>
      </c>
      <c r="G14" s="152">
        <v>42853</v>
      </c>
      <c r="H14" s="99" t="s">
        <v>206</v>
      </c>
      <c r="I14" s="102" t="s">
        <v>175</v>
      </c>
      <c r="J14" s="34" t="s">
        <v>176</v>
      </c>
      <c r="K14" s="40">
        <v>191758</v>
      </c>
    </row>
    <row r="15" spans="1:11" ht="27" x14ac:dyDescent="0.3">
      <c r="A15" s="73" t="s">
        <v>1419</v>
      </c>
      <c r="B15" s="101" t="s">
        <v>1435</v>
      </c>
      <c r="C15" s="105" t="s">
        <v>54</v>
      </c>
      <c r="D15" s="152" t="s">
        <v>9</v>
      </c>
      <c r="E15" s="75" t="s">
        <v>10</v>
      </c>
      <c r="F15" s="34">
        <v>18170094</v>
      </c>
      <c r="G15" s="152">
        <v>42853</v>
      </c>
      <c r="H15" s="99" t="s">
        <v>207</v>
      </c>
      <c r="I15" s="102" t="s">
        <v>175</v>
      </c>
      <c r="J15" s="34" t="s">
        <v>176</v>
      </c>
      <c r="K15" s="40">
        <v>191758</v>
      </c>
    </row>
    <row r="16" spans="1:11" ht="27" x14ac:dyDescent="0.3">
      <c r="A16" s="73" t="s">
        <v>1419</v>
      </c>
      <c r="B16" s="101" t="s">
        <v>1435</v>
      </c>
      <c r="C16" s="105" t="s">
        <v>54</v>
      </c>
      <c r="D16" s="152" t="s">
        <v>9</v>
      </c>
      <c r="E16" s="75" t="s">
        <v>10</v>
      </c>
      <c r="F16" s="34">
        <v>18170095</v>
      </c>
      <c r="G16" s="152">
        <v>42853</v>
      </c>
      <c r="H16" s="99" t="s">
        <v>208</v>
      </c>
      <c r="I16" s="102" t="s">
        <v>175</v>
      </c>
      <c r="J16" s="34" t="s">
        <v>176</v>
      </c>
      <c r="K16" s="40">
        <v>191758</v>
      </c>
    </row>
    <row r="17" spans="1:11" ht="13.5" x14ac:dyDescent="0.3">
      <c r="A17" s="73" t="s">
        <v>1419</v>
      </c>
      <c r="B17" s="33" t="s">
        <v>83</v>
      </c>
      <c r="C17" s="105" t="s">
        <v>54</v>
      </c>
      <c r="D17" s="152" t="s">
        <v>9</v>
      </c>
      <c r="E17" s="75" t="s">
        <v>10</v>
      </c>
      <c r="F17" s="34">
        <v>18170096</v>
      </c>
      <c r="G17" s="152">
        <v>42855</v>
      </c>
      <c r="H17" s="99" t="s">
        <v>209</v>
      </c>
      <c r="I17" s="102" t="s">
        <v>210</v>
      </c>
      <c r="J17" s="34" t="s">
        <v>211</v>
      </c>
      <c r="K17" s="40">
        <v>980000</v>
      </c>
    </row>
    <row r="18" spans="1:11" ht="13.5" x14ac:dyDescent="0.3">
      <c r="A18" s="73" t="s">
        <v>1419</v>
      </c>
      <c r="B18" s="33" t="s">
        <v>83</v>
      </c>
      <c r="C18" s="105" t="s">
        <v>54</v>
      </c>
      <c r="D18" s="152" t="s">
        <v>9</v>
      </c>
      <c r="E18" s="75" t="s">
        <v>10</v>
      </c>
      <c r="F18" s="34">
        <v>18170097</v>
      </c>
      <c r="G18" s="152">
        <v>42855</v>
      </c>
      <c r="H18" s="99" t="s">
        <v>212</v>
      </c>
      <c r="I18" s="102" t="s">
        <v>213</v>
      </c>
      <c r="J18" s="34" t="s">
        <v>214</v>
      </c>
      <c r="K18" s="40">
        <v>55395</v>
      </c>
    </row>
    <row r="19" spans="1:11" ht="13.5" x14ac:dyDescent="0.3">
      <c r="A19" s="73" t="s">
        <v>1419</v>
      </c>
      <c r="B19" s="33" t="s">
        <v>83</v>
      </c>
      <c r="C19" s="105" t="s">
        <v>54</v>
      </c>
      <c r="D19" s="152" t="s">
        <v>9</v>
      </c>
      <c r="E19" s="105" t="s">
        <v>13</v>
      </c>
      <c r="F19" s="34">
        <v>18170028</v>
      </c>
      <c r="G19" s="152">
        <v>42836</v>
      </c>
      <c r="H19" s="99" t="s">
        <v>215</v>
      </c>
      <c r="I19" s="102" t="s">
        <v>216</v>
      </c>
      <c r="J19" s="34" t="s">
        <v>217</v>
      </c>
      <c r="K19" s="40">
        <v>276973</v>
      </c>
    </row>
    <row r="20" spans="1:11" ht="13.5" x14ac:dyDescent="0.3">
      <c r="A20" s="73" t="s">
        <v>1419</v>
      </c>
      <c r="B20" s="33" t="s">
        <v>83</v>
      </c>
      <c r="C20" s="105" t="s">
        <v>54</v>
      </c>
      <c r="D20" s="152" t="s">
        <v>9</v>
      </c>
      <c r="E20" s="105" t="s">
        <v>13</v>
      </c>
      <c r="F20" s="34">
        <v>18170029</v>
      </c>
      <c r="G20" s="152">
        <v>42836</v>
      </c>
      <c r="H20" s="99" t="s">
        <v>218</v>
      </c>
      <c r="I20" s="102" t="s">
        <v>219</v>
      </c>
      <c r="J20" s="34" t="s">
        <v>220</v>
      </c>
      <c r="K20" s="40">
        <v>968045</v>
      </c>
    </row>
    <row r="21" spans="1:11" ht="13.5" x14ac:dyDescent="0.3">
      <c r="A21" s="73" t="s">
        <v>1419</v>
      </c>
      <c r="B21" s="33" t="s">
        <v>83</v>
      </c>
      <c r="C21" s="105" t="s">
        <v>54</v>
      </c>
      <c r="D21" s="152" t="s">
        <v>9</v>
      </c>
      <c r="E21" s="105" t="s">
        <v>13</v>
      </c>
      <c r="F21" s="34">
        <v>18170030</v>
      </c>
      <c r="G21" s="152">
        <v>42836</v>
      </c>
      <c r="H21" s="98" t="s">
        <v>221</v>
      </c>
      <c r="I21" s="102" t="s">
        <v>222</v>
      </c>
      <c r="J21" s="34" t="s">
        <v>223</v>
      </c>
      <c r="K21" s="40">
        <v>2730198</v>
      </c>
    </row>
    <row r="22" spans="1:11" ht="13.5" x14ac:dyDescent="0.3">
      <c r="A22" s="73" t="s">
        <v>1419</v>
      </c>
      <c r="B22" s="33" t="s">
        <v>68</v>
      </c>
      <c r="C22" s="105" t="s">
        <v>224</v>
      </c>
      <c r="D22" s="152">
        <v>42837</v>
      </c>
      <c r="E22" s="105" t="s">
        <v>13</v>
      </c>
      <c r="F22" s="34">
        <v>18170031</v>
      </c>
      <c r="G22" s="152">
        <v>42845</v>
      </c>
      <c r="H22" s="98" t="s">
        <v>225</v>
      </c>
      <c r="I22" s="102" t="s">
        <v>226</v>
      </c>
      <c r="J22" s="34" t="s">
        <v>227</v>
      </c>
      <c r="K22" s="40">
        <v>101500</v>
      </c>
    </row>
    <row r="23" spans="1:11" ht="13.5" x14ac:dyDescent="0.3">
      <c r="A23" s="73" t="s">
        <v>1419</v>
      </c>
      <c r="B23" s="33" t="s">
        <v>83</v>
      </c>
      <c r="C23" s="105" t="s">
        <v>54</v>
      </c>
      <c r="D23" s="152" t="s">
        <v>9</v>
      </c>
      <c r="E23" s="105" t="s">
        <v>13</v>
      </c>
      <c r="F23" s="34">
        <v>18170032</v>
      </c>
      <c r="G23" s="152">
        <v>42853</v>
      </c>
      <c r="H23" s="98" t="s">
        <v>228</v>
      </c>
      <c r="I23" s="102" t="s">
        <v>229</v>
      </c>
      <c r="J23" s="34" t="s">
        <v>230</v>
      </c>
      <c r="K23" s="40">
        <v>514927</v>
      </c>
    </row>
    <row r="24" spans="1:11" ht="13.5" x14ac:dyDescent="0.3">
      <c r="A24" s="73" t="s">
        <v>1419</v>
      </c>
      <c r="B24" s="33" t="s">
        <v>83</v>
      </c>
      <c r="C24" s="105" t="s">
        <v>54</v>
      </c>
      <c r="D24" s="152" t="s">
        <v>9</v>
      </c>
      <c r="E24" s="105" t="s">
        <v>13</v>
      </c>
      <c r="F24" s="34">
        <v>18170033</v>
      </c>
      <c r="G24" s="152">
        <v>42855</v>
      </c>
      <c r="H24" s="98" t="s">
        <v>231</v>
      </c>
      <c r="I24" s="102" t="s">
        <v>232</v>
      </c>
      <c r="J24" s="34" t="s">
        <v>233</v>
      </c>
      <c r="K24" s="40">
        <v>170615</v>
      </c>
    </row>
    <row r="25" spans="1:11" ht="13.5" x14ac:dyDescent="0.3">
      <c r="A25" s="73" t="s">
        <v>1419</v>
      </c>
      <c r="B25" s="33" t="s">
        <v>83</v>
      </c>
      <c r="C25" s="105" t="s">
        <v>54</v>
      </c>
      <c r="D25" s="152" t="s">
        <v>9</v>
      </c>
      <c r="E25" s="105" t="s">
        <v>13</v>
      </c>
      <c r="F25" s="34">
        <v>18170034</v>
      </c>
      <c r="G25" s="152">
        <v>42855</v>
      </c>
      <c r="H25" s="98" t="s">
        <v>234</v>
      </c>
      <c r="I25" s="102" t="s">
        <v>235</v>
      </c>
      <c r="J25" s="34" t="s">
        <v>236</v>
      </c>
      <c r="K25" s="40">
        <v>60176</v>
      </c>
    </row>
    <row r="26" spans="1:11" ht="27" x14ac:dyDescent="0.3">
      <c r="A26" s="73" t="s">
        <v>1420</v>
      </c>
      <c r="B26" s="33" t="s">
        <v>83</v>
      </c>
      <c r="C26" s="26" t="s">
        <v>647</v>
      </c>
      <c r="D26" s="192" t="s">
        <v>647</v>
      </c>
      <c r="E26" s="26" t="s">
        <v>648</v>
      </c>
      <c r="F26" s="178">
        <v>1170028</v>
      </c>
      <c r="G26" s="153">
        <v>42836</v>
      </c>
      <c r="H26" s="23" t="s">
        <v>649</v>
      </c>
      <c r="I26" s="26" t="s">
        <v>650</v>
      </c>
      <c r="J26" s="136" t="s">
        <v>651</v>
      </c>
      <c r="K26" s="70">
        <v>1460000</v>
      </c>
    </row>
    <row r="27" spans="1:11" ht="27" x14ac:dyDescent="0.3">
      <c r="A27" s="73" t="s">
        <v>1420</v>
      </c>
      <c r="B27" s="101" t="s">
        <v>1435</v>
      </c>
      <c r="C27" s="26" t="s">
        <v>647</v>
      </c>
      <c r="D27" s="192" t="s">
        <v>647</v>
      </c>
      <c r="E27" s="26" t="s">
        <v>648</v>
      </c>
      <c r="F27" s="178">
        <v>1170034</v>
      </c>
      <c r="G27" s="153">
        <v>42846</v>
      </c>
      <c r="H27" s="23" t="s">
        <v>652</v>
      </c>
      <c r="I27" s="26" t="s">
        <v>598</v>
      </c>
      <c r="J27" s="136" t="s">
        <v>599</v>
      </c>
      <c r="K27" s="70">
        <v>321477</v>
      </c>
    </row>
    <row r="28" spans="1:11" ht="13.5" x14ac:dyDescent="0.3">
      <c r="A28" s="73" t="s">
        <v>1420</v>
      </c>
      <c r="B28" s="33" t="s">
        <v>83</v>
      </c>
      <c r="C28" s="26" t="s">
        <v>647</v>
      </c>
      <c r="D28" s="192" t="s">
        <v>647</v>
      </c>
      <c r="E28" s="26" t="s">
        <v>648</v>
      </c>
      <c r="F28" s="178">
        <v>1170029</v>
      </c>
      <c r="G28" s="153">
        <v>42850</v>
      </c>
      <c r="H28" s="23" t="s">
        <v>653</v>
      </c>
      <c r="I28" s="26" t="s">
        <v>654</v>
      </c>
      <c r="J28" s="136" t="s">
        <v>655</v>
      </c>
      <c r="K28" s="70">
        <v>232000</v>
      </c>
    </row>
    <row r="29" spans="1:11" ht="27" x14ac:dyDescent="0.3">
      <c r="A29" s="73" t="s">
        <v>1420</v>
      </c>
      <c r="B29" s="33" t="s">
        <v>83</v>
      </c>
      <c r="C29" s="26" t="s">
        <v>647</v>
      </c>
      <c r="D29" s="192" t="s">
        <v>647</v>
      </c>
      <c r="E29" s="26" t="s">
        <v>648</v>
      </c>
      <c r="F29" s="178">
        <v>1170030</v>
      </c>
      <c r="G29" s="153">
        <v>42828</v>
      </c>
      <c r="H29" s="23" t="s">
        <v>656</v>
      </c>
      <c r="I29" s="26" t="s">
        <v>657</v>
      </c>
      <c r="J29" s="136" t="s">
        <v>658</v>
      </c>
      <c r="K29" s="70">
        <v>392700</v>
      </c>
    </row>
    <row r="30" spans="1:11" ht="13.5" x14ac:dyDescent="0.3">
      <c r="A30" s="73" t="s">
        <v>1420</v>
      </c>
      <c r="B30" s="33" t="s">
        <v>83</v>
      </c>
      <c r="C30" s="26" t="s">
        <v>647</v>
      </c>
      <c r="D30" s="192" t="s">
        <v>647</v>
      </c>
      <c r="E30" s="26" t="s">
        <v>659</v>
      </c>
      <c r="F30" s="178">
        <v>1170035</v>
      </c>
      <c r="G30" s="153">
        <v>42831</v>
      </c>
      <c r="H30" s="23" t="s">
        <v>660</v>
      </c>
      <c r="I30" s="26" t="s">
        <v>661</v>
      </c>
      <c r="J30" s="136" t="s">
        <v>662</v>
      </c>
      <c r="K30" s="70">
        <v>64458</v>
      </c>
    </row>
    <row r="31" spans="1:11" ht="13.5" x14ac:dyDescent="0.3">
      <c r="A31" s="73" t="s">
        <v>1420</v>
      </c>
      <c r="B31" s="33" t="s">
        <v>83</v>
      </c>
      <c r="C31" s="26" t="s">
        <v>647</v>
      </c>
      <c r="D31" s="192" t="s">
        <v>647</v>
      </c>
      <c r="E31" s="26" t="s">
        <v>659</v>
      </c>
      <c r="F31" s="178">
        <v>1170036</v>
      </c>
      <c r="G31" s="153">
        <v>42831</v>
      </c>
      <c r="H31" s="23" t="s">
        <v>1445</v>
      </c>
      <c r="I31" s="26" t="s">
        <v>511</v>
      </c>
      <c r="J31" s="136" t="s">
        <v>36</v>
      </c>
      <c r="K31" s="70">
        <v>1190000</v>
      </c>
    </row>
    <row r="32" spans="1:11" ht="13.5" x14ac:dyDescent="0.3">
      <c r="A32" s="73" t="s">
        <v>1420</v>
      </c>
      <c r="B32" s="33" t="s">
        <v>83</v>
      </c>
      <c r="C32" s="26" t="s">
        <v>647</v>
      </c>
      <c r="D32" s="192" t="s">
        <v>647</v>
      </c>
      <c r="E32" s="26" t="s">
        <v>648</v>
      </c>
      <c r="F32" s="178">
        <v>1170031</v>
      </c>
      <c r="G32" s="153">
        <v>42850</v>
      </c>
      <c r="H32" s="23" t="s">
        <v>663</v>
      </c>
      <c r="I32" s="26" t="s">
        <v>664</v>
      </c>
      <c r="J32" s="136" t="s">
        <v>1437</v>
      </c>
      <c r="K32" s="70">
        <v>92249</v>
      </c>
    </row>
    <row r="33" spans="1:11" ht="27" x14ac:dyDescent="0.3">
      <c r="A33" s="73" t="s">
        <v>1420</v>
      </c>
      <c r="B33" s="33" t="s">
        <v>83</v>
      </c>
      <c r="C33" s="26" t="s">
        <v>647</v>
      </c>
      <c r="D33" s="192" t="s">
        <v>647</v>
      </c>
      <c r="E33" s="26" t="s">
        <v>648</v>
      </c>
      <c r="F33" s="178">
        <v>1170032</v>
      </c>
      <c r="G33" s="153">
        <v>42852</v>
      </c>
      <c r="H33" s="23" t="s">
        <v>665</v>
      </c>
      <c r="I33" s="26" t="s">
        <v>666</v>
      </c>
      <c r="J33" s="136" t="s">
        <v>667</v>
      </c>
      <c r="K33" s="70">
        <v>373517</v>
      </c>
    </row>
    <row r="34" spans="1:11" ht="27" x14ac:dyDescent="0.3">
      <c r="A34" s="73" t="s">
        <v>1420</v>
      </c>
      <c r="B34" s="101" t="s">
        <v>1435</v>
      </c>
      <c r="C34" s="26" t="s">
        <v>647</v>
      </c>
      <c r="D34" s="192" t="s">
        <v>647</v>
      </c>
      <c r="E34" s="26" t="s">
        <v>648</v>
      </c>
      <c r="F34" s="178">
        <v>1170033</v>
      </c>
      <c r="G34" s="153">
        <v>42853</v>
      </c>
      <c r="H34" s="23" t="s">
        <v>668</v>
      </c>
      <c r="I34" s="26" t="s">
        <v>669</v>
      </c>
      <c r="J34" s="136" t="s">
        <v>30</v>
      </c>
      <c r="K34" s="70">
        <v>778543</v>
      </c>
    </row>
    <row r="35" spans="1:11" ht="27" x14ac:dyDescent="0.3">
      <c r="A35" s="73" t="s">
        <v>1420</v>
      </c>
      <c r="B35" s="33" t="s">
        <v>83</v>
      </c>
      <c r="C35" s="26" t="s">
        <v>647</v>
      </c>
      <c r="D35" s="192" t="s">
        <v>647</v>
      </c>
      <c r="E35" s="26" t="s">
        <v>648</v>
      </c>
      <c r="F35" s="178">
        <v>1170034</v>
      </c>
      <c r="G35" s="153">
        <v>42853</v>
      </c>
      <c r="H35" s="23" t="s">
        <v>670</v>
      </c>
      <c r="I35" s="26" t="s">
        <v>671</v>
      </c>
      <c r="J35" s="136" t="s">
        <v>672</v>
      </c>
      <c r="K35" s="70">
        <v>297500</v>
      </c>
    </row>
    <row r="36" spans="1:11" ht="13.5" x14ac:dyDescent="0.3">
      <c r="A36" s="73" t="s">
        <v>1420</v>
      </c>
      <c r="B36" s="26" t="s">
        <v>53</v>
      </c>
      <c r="C36" s="26" t="s">
        <v>647</v>
      </c>
      <c r="D36" s="192" t="s">
        <v>647</v>
      </c>
      <c r="E36" s="26" t="s">
        <v>376</v>
      </c>
      <c r="F36" s="136">
        <v>266</v>
      </c>
      <c r="G36" s="153">
        <v>42837</v>
      </c>
      <c r="H36" s="23" t="s">
        <v>673</v>
      </c>
      <c r="I36" s="26" t="s">
        <v>674</v>
      </c>
      <c r="J36" s="137" t="s">
        <v>675</v>
      </c>
      <c r="K36" s="78">
        <v>45600</v>
      </c>
    </row>
    <row r="37" spans="1:11" ht="13.5" x14ac:dyDescent="0.3">
      <c r="A37" s="73" t="s">
        <v>1420</v>
      </c>
      <c r="B37" s="26" t="s">
        <v>53</v>
      </c>
      <c r="C37" s="26" t="s">
        <v>647</v>
      </c>
      <c r="D37" s="192" t="s">
        <v>647</v>
      </c>
      <c r="E37" s="26" t="s">
        <v>376</v>
      </c>
      <c r="F37" s="178">
        <v>266</v>
      </c>
      <c r="G37" s="153">
        <v>42837</v>
      </c>
      <c r="H37" s="23" t="s">
        <v>676</v>
      </c>
      <c r="I37" s="26" t="s">
        <v>674</v>
      </c>
      <c r="J37" s="137" t="s">
        <v>675</v>
      </c>
      <c r="K37" s="70">
        <v>50100</v>
      </c>
    </row>
    <row r="38" spans="1:11" ht="13.5" x14ac:dyDescent="0.3">
      <c r="A38" s="73" t="s">
        <v>1420</v>
      </c>
      <c r="B38" s="26" t="s">
        <v>53</v>
      </c>
      <c r="C38" s="26" t="s">
        <v>647</v>
      </c>
      <c r="D38" s="192" t="s">
        <v>647</v>
      </c>
      <c r="E38" s="26" t="s">
        <v>376</v>
      </c>
      <c r="F38" s="178">
        <v>292</v>
      </c>
      <c r="G38" s="153">
        <v>42849</v>
      </c>
      <c r="H38" s="23" t="s">
        <v>677</v>
      </c>
      <c r="I38" s="26" t="s">
        <v>674</v>
      </c>
      <c r="J38" s="137" t="s">
        <v>675</v>
      </c>
      <c r="K38" s="70">
        <v>63850</v>
      </c>
    </row>
    <row r="39" spans="1:11" ht="13.5" x14ac:dyDescent="0.3">
      <c r="A39" s="73" t="s">
        <v>1420</v>
      </c>
      <c r="B39" s="26" t="s">
        <v>53</v>
      </c>
      <c r="C39" s="26" t="s">
        <v>647</v>
      </c>
      <c r="D39" s="192" t="s">
        <v>647</v>
      </c>
      <c r="E39" s="26" t="s">
        <v>376</v>
      </c>
      <c r="F39" s="136">
        <v>254</v>
      </c>
      <c r="G39" s="153">
        <v>42835</v>
      </c>
      <c r="H39" s="23" t="s">
        <v>678</v>
      </c>
      <c r="I39" s="26" t="s">
        <v>679</v>
      </c>
      <c r="J39" s="137" t="s">
        <v>680</v>
      </c>
      <c r="K39" s="78">
        <v>72400</v>
      </c>
    </row>
    <row r="40" spans="1:11" ht="13.5" x14ac:dyDescent="0.3">
      <c r="A40" s="73" t="s">
        <v>1420</v>
      </c>
      <c r="B40" s="26" t="s">
        <v>53</v>
      </c>
      <c r="C40" s="26" t="s">
        <v>647</v>
      </c>
      <c r="D40" s="192" t="s">
        <v>647</v>
      </c>
      <c r="E40" s="26" t="s">
        <v>376</v>
      </c>
      <c r="F40" s="136">
        <v>255</v>
      </c>
      <c r="G40" s="153">
        <v>42835</v>
      </c>
      <c r="H40" s="23" t="s">
        <v>678</v>
      </c>
      <c r="I40" s="26" t="s">
        <v>679</v>
      </c>
      <c r="J40" s="137" t="s">
        <v>680</v>
      </c>
      <c r="K40" s="78">
        <v>130700</v>
      </c>
    </row>
    <row r="41" spans="1:11" ht="13.5" x14ac:dyDescent="0.3">
      <c r="A41" s="73" t="s">
        <v>1420</v>
      </c>
      <c r="B41" s="26" t="s">
        <v>53</v>
      </c>
      <c r="C41" s="26" t="s">
        <v>647</v>
      </c>
      <c r="D41" s="192" t="s">
        <v>647</v>
      </c>
      <c r="E41" s="26" t="s">
        <v>376</v>
      </c>
      <c r="F41" s="136">
        <v>256</v>
      </c>
      <c r="G41" s="153">
        <v>42835</v>
      </c>
      <c r="H41" s="23" t="s">
        <v>678</v>
      </c>
      <c r="I41" s="26" t="s">
        <v>679</v>
      </c>
      <c r="J41" s="137" t="s">
        <v>680</v>
      </c>
      <c r="K41" s="78">
        <v>89500</v>
      </c>
    </row>
    <row r="42" spans="1:11" ht="13.5" x14ac:dyDescent="0.3">
      <c r="A42" s="73" t="s">
        <v>1420</v>
      </c>
      <c r="B42" s="26" t="s">
        <v>53</v>
      </c>
      <c r="C42" s="26" t="s">
        <v>647</v>
      </c>
      <c r="D42" s="192" t="s">
        <v>647</v>
      </c>
      <c r="E42" s="26" t="s">
        <v>376</v>
      </c>
      <c r="F42" s="136">
        <v>257</v>
      </c>
      <c r="G42" s="153">
        <v>42835</v>
      </c>
      <c r="H42" s="23" t="s">
        <v>678</v>
      </c>
      <c r="I42" s="26" t="s">
        <v>679</v>
      </c>
      <c r="J42" s="137" t="s">
        <v>680</v>
      </c>
      <c r="K42" s="78">
        <v>159700</v>
      </c>
    </row>
    <row r="43" spans="1:11" ht="13.5" x14ac:dyDescent="0.3">
      <c r="A43" s="73" t="s">
        <v>1420</v>
      </c>
      <c r="B43" s="26" t="s">
        <v>53</v>
      </c>
      <c r="C43" s="26" t="s">
        <v>647</v>
      </c>
      <c r="D43" s="192" t="s">
        <v>647</v>
      </c>
      <c r="E43" s="26" t="s">
        <v>376</v>
      </c>
      <c r="F43" s="136">
        <v>258</v>
      </c>
      <c r="G43" s="153">
        <v>42835</v>
      </c>
      <c r="H43" s="23" t="s">
        <v>678</v>
      </c>
      <c r="I43" s="26" t="s">
        <v>679</v>
      </c>
      <c r="J43" s="137" t="s">
        <v>680</v>
      </c>
      <c r="K43" s="78">
        <v>96800</v>
      </c>
    </row>
    <row r="44" spans="1:11" ht="13.5" x14ac:dyDescent="0.3">
      <c r="A44" s="73" t="s">
        <v>1420</v>
      </c>
      <c r="B44" s="26" t="s">
        <v>53</v>
      </c>
      <c r="C44" s="26" t="s">
        <v>647</v>
      </c>
      <c r="D44" s="192" t="s">
        <v>647</v>
      </c>
      <c r="E44" s="26" t="s">
        <v>376</v>
      </c>
      <c r="F44" s="136">
        <v>250</v>
      </c>
      <c r="G44" s="153">
        <v>42835</v>
      </c>
      <c r="H44" s="23" t="s">
        <v>681</v>
      </c>
      <c r="I44" s="26" t="s">
        <v>679</v>
      </c>
      <c r="J44" s="137" t="s">
        <v>680</v>
      </c>
      <c r="K44" s="78">
        <v>288900</v>
      </c>
    </row>
    <row r="45" spans="1:11" ht="13.5" x14ac:dyDescent="0.3">
      <c r="A45" s="73" t="s">
        <v>1420</v>
      </c>
      <c r="B45" s="26" t="s">
        <v>53</v>
      </c>
      <c r="C45" s="26" t="s">
        <v>647</v>
      </c>
      <c r="D45" s="192" t="s">
        <v>647</v>
      </c>
      <c r="E45" s="26" t="s">
        <v>376</v>
      </c>
      <c r="F45" s="136">
        <v>251</v>
      </c>
      <c r="G45" s="153">
        <v>42835</v>
      </c>
      <c r="H45" s="23" t="s">
        <v>682</v>
      </c>
      <c r="I45" s="26" t="s">
        <v>679</v>
      </c>
      <c r="J45" s="137" t="s">
        <v>683</v>
      </c>
      <c r="K45" s="78">
        <v>1048200</v>
      </c>
    </row>
    <row r="46" spans="1:11" ht="13.5" x14ac:dyDescent="0.3">
      <c r="A46" s="73" t="s">
        <v>1420</v>
      </c>
      <c r="B46" s="26" t="s">
        <v>53</v>
      </c>
      <c r="C46" s="26" t="s">
        <v>647</v>
      </c>
      <c r="D46" s="192" t="s">
        <v>647</v>
      </c>
      <c r="E46" s="26" t="s">
        <v>376</v>
      </c>
      <c r="F46" s="136">
        <v>252</v>
      </c>
      <c r="G46" s="153">
        <v>42835</v>
      </c>
      <c r="H46" s="23" t="s">
        <v>684</v>
      </c>
      <c r="I46" s="26" t="s">
        <v>679</v>
      </c>
      <c r="J46" s="137" t="s">
        <v>685</v>
      </c>
      <c r="K46" s="78">
        <v>1159900</v>
      </c>
    </row>
    <row r="47" spans="1:11" ht="13.5" x14ac:dyDescent="0.3">
      <c r="A47" s="73" t="s">
        <v>1420</v>
      </c>
      <c r="B47" s="26" t="s">
        <v>53</v>
      </c>
      <c r="C47" s="26" t="s">
        <v>647</v>
      </c>
      <c r="D47" s="192" t="s">
        <v>647</v>
      </c>
      <c r="E47" s="26" t="s">
        <v>376</v>
      </c>
      <c r="F47" s="136">
        <v>253</v>
      </c>
      <c r="G47" s="153">
        <v>42835</v>
      </c>
      <c r="H47" s="23" t="s">
        <v>686</v>
      </c>
      <c r="I47" s="26" t="s">
        <v>679</v>
      </c>
      <c r="J47" s="137" t="s">
        <v>680</v>
      </c>
      <c r="K47" s="78">
        <v>181500</v>
      </c>
    </row>
    <row r="48" spans="1:11" ht="13.5" x14ac:dyDescent="0.3">
      <c r="A48" s="73" t="s">
        <v>1420</v>
      </c>
      <c r="B48" s="26" t="s">
        <v>53</v>
      </c>
      <c r="C48" s="26" t="s">
        <v>647</v>
      </c>
      <c r="D48" s="192" t="s">
        <v>647</v>
      </c>
      <c r="E48" s="26" t="s">
        <v>376</v>
      </c>
      <c r="F48" s="178">
        <v>281</v>
      </c>
      <c r="G48" s="153">
        <v>42845</v>
      </c>
      <c r="H48" s="23" t="s">
        <v>687</v>
      </c>
      <c r="I48" s="26" t="s">
        <v>565</v>
      </c>
      <c r="J48" s="137" t="s">
        <v>688</v>
      </c>
      <c r="K48" s="70">
        <v>2423</v>
      </c>
    </row>
    <row r="49" spans="1:11" ht="13.5" x14ac:dyDescent="0.3">
      <c r="A49" s="73" t="s">
        <v>1420</v>
      </c>
      <c r="B49" s="26" t="s">
        <v>53</v>
      </c>
      <c r="C49" s="26" t="s">
        <v>647</v>
      </c>
      <c r="D49" s="192" t="s">
        <v>647</v>
      </c>
      <c r="E49" s="26" t="s">
        <v>376</v>
      </c>
      <c r="F49" s="178">
        <v>282</v>
      </c>
      <c r="G49" s="153">
        <v>42845</v>
      </c>
      <c r="H49" s="23" t="s">
        <v>687</v>
      </c>
      <c r="I49" s="26" t="s">
        <v>565</v>
      </c>
      <c r="J49" s="137" t="s">
        <v>689</v>
      </c>
      <c r="K49" s="70">
        <v>6959</v>
      </c>
    </row>
    <row r="50" spans="1:11" ht="27" x14ac:dyDescent="0.3">
      <c r="A50" s="73" t="s">
        <v>572</v>
      </c>
      <c r="B50" s="102" t="s">
        <v>573</v>
      </c>
      <c r="C50" s="102" t="s">
        <v>574</v>
      </c>
      <c r="D50" s="193" t="s">
        <v>574</v>
      </c>
      <c r="E50" s="102" t="s">
        <v>13</v>
      </c>
      <c r="F50" s="103" t="s">
        <v>575</v>
      </c>
      <c r="G50" s="154">
        <v>42835</v>
      </c>
      <c r="H50" s="39" t="s">
        <v>576</v>
      </c>
      <c r="I50" s="39" t="s">
        <v>577</v>
      </c>
      <c r="J50" s="103" t="s">
        <v>578</v>
      </c>
      <c r="K50" s="215">
        <f>101745+332160</f>
        <v>433905</v>
      </c>
    </row>
    <row r="51" spans="1:11" ht="13.5" x14ac:dyDescent="0.3">
      <c r="A51" s="73" t="s">
        <v>572</v>
      </c>
      <c r="B51" s="102" t="s">
        <v>573</v>
      </c>
      <c r="C51" s="102" t="s">
        <v>574</v>
      </c>
      <c r="D51" s="193" t="s">
        <v>574</v>
      </c>
      <c r="E51" s="102" t="s">
        <v>13</v>
      </c>
      <c r="F51" s="103" t="s">
        <v>579</v>
      </c>
      <c r="G51" s="154">
        <v>42852</v>
      </c>
      <c r="H51" s="39" t="s">
        <v>580</v>
      </c>
      <c r="I51" s="39" t="s">
        <v>581</v>
      </c>
      <c r="J51" s="103" t="s">
        <v>582</v>
      </c>
      <c r="K51" s="215">
        <v>365117</v>
      </c>
    </row>
    <row r="52" spans="1:11" ht="13.5" x14ac:dyDescent="0.3">
      <c r="A52" s="73" t="s">
        <v>572</v>
      </c>
      <c r="B52" s="102" t="s">
        <v>573</v>
      </c>
      <c r="C52" s="102" t="s">
        <v>574</v>
      </c>
      <c r="D52" s="193" t="s">
        <v>574</v>
      </c>
      <c r="E52" s="102" t="s">
        <v>13</v>
      </c>
      <c r="F52" s="103" t="s">
        <v>583</v>
      </c>
      <c r="G52" s="154">
        <v>42835</v>
      </c>
      <c r="H52" s="85" t="s">
        <v>584</v>
      </c>
      <c r="I52" s="85" t="s">
        <v>585</v>
      </c>
      <c r="J52" s="106" t="s">
        <v>586</v>
      </c>
      <c r="K52" s="216">
        <f>29364+207997</f>
        <v>237361</v>
      </c>
    </row>
    <row r="53" spans="1:11" ht="13.5" x14ac:dyDescent="0.3">
      <c r="A53" s="73" t="s">
        <v>572</v>
      </c>
      <c r="B53" s="33" t="s">
        <v>83</v>
      </c>
      <c r="C53" s="105" t="s">
        <v>9</v>
      </c>
      <c r="D53" s="152" t="s">
        <v>9</v>
      </c>
      <c r="E53" s="85" t="s">
        <v>13</v>
      </c>
      <c r="F53" s="106">
        <v>2170016</v>
      </c>
      <c r="G53" s="154">
        <v>42837</v>
      </c>
      <c r="H53" s="85" t="s">
        <v>587</v>
      </c>
      <c r="I53" s="105" t="s">
        <v>588</v>
      </c>
      <c r="J53" s="106" t="s">
        <v>589</v>
      </c>
      <c r="K53" s="216">
        <v>299999</v>
      </c>
    </row>
    <row r="54" spans="1:11" ht="13.5" x14ac:dyDescent="0.3">
      <c r="A54" s="73" t="s">
        <v>572</v>
      </c>
      <c r="B54" s="33" t="s">
        <v>68</v>
      </c>
      <c r="C54" s="102" t="s">
        <v>590</v>
      </c>
      <c r="D54" s="152">
        <v>42832</v>
      </c>
      <c r="E54" s="85" t="s">
        <v>10</v>
      </c>
      <c r="F54" s="106">
        <v>2170081</v>
      </c>
      <c r="G54" s="154">
        <v>42835</v>
      </c>
      <c r="H54" s="85" t="s">
        <v>591</v>
      </c>
      <c r="I54" s="105" t="s">
        <v>592</v>
      </c>
      <c r="J54" s="106" t="s">
        <v>593</v>
      </c>
      <c r="K54" s="216">
        <v>920000</v>
      </c>
    </row>
    <row r="55" spans="1:11" ht="13.5" x14ac:dyDescent="0.3">
      <c r="A55" s="73" t="s">
        <v>572</v>
      </c>
      <c r="B55" s="33" t="s">
        <v>83</v>
      </c>
      <c r="C55" s="105" t="s">
        <v>9</v>
      </c>
      <c r="D55" s="152" t="s">
        <v>9</v>
      </c>
      <c r="E55" s="102" t="s">
        <v>10</v>
      </c>
      <c r="F55" s="106">
        <v>2170084</v>
      </c>
      <c r="G55" s="154">
        <v>42835</v>
      </c>
      <c r="H55" s="85" t="s">
        <v>594</v>
      </c>
      <c r="I55" s="75" t="s">
        <v>595</v>
      </c>
      <c r="J55" s="103" t="s">
        <v>596</v>
      </c>
      <c r="K55" s="217">
        <v>1495235</v>
      </c>
    </row>
    <row r="56" spans="1:11" ht="27" x14ac:dyDescent="0.3">
      <c r="A56" s="73" t="s">
        <v>572</v>
      </c>
      <c r="B56" s="101" t="s">
        <v>1435</v>
      </c>
      <c r="C56" s="105" t="s">
        <v>9</v>
      </c>
      <c r="D56" s="152" t="s">
        <v>9</v>
      </c>
      <c r="E56" s="39" t="s">
        <v>10</v>
      </c>
      <c r="F56" s="103">
        <v>2170096</v>
      </c>
      <c r="G56" s="154">
        <v>42845</v>
      </c>
      <c r="H56" s="39" t="s">
        <v>597</v>
      </c>
      <c r="I56" s="75" t="s">
        <v>598</v>
      </c>
      <c r="J56" s="72" t="s">
        <v>599</v>
      </c>
      <c r="K56" s="217">
        <v>31257</v>
      </c>
    </row>
    <row r="57" spans="1:11" ht="27" x14ac:dyDescent="0.3">
      <c r="A57" s="73" t="s">
        <v>572</v>
      </c>
      <c r="B57" s="101" t="s">
        <v>1435</v>
      </c>
      <c r="C57" s="105" t="s">
        <v>9</v>
      </c>
      <c r="D57" s="152" t="s">
        <v>9</v>
      </c>
      <c r="E57" s="39" t="s">
        <v>10</v>
      </c>
      <c r="F57" s="103">
        <v>2170097</v>
      </c>
      <c r="G57" s="154">
        <v>42846</v>
      </c>
      <c r="H57" s="39" t="s">
        <v>600</v>
      </c>
      <c r="I57" s="75" t="s">
        <v>598</v>
      </c>
      <c r="J57" s="72" t="s">
        <v>599</v>
      </c>
      <c r="K57" s="217">
        <v>460184</v>
      </c>
    </row>
    <row r="58" spans="1:11" ht="27" x14ac:dyDescent="0.3">
      <c r="A58" s="73" t="s">
        <v>572</v>
      </c>
      <c r="B58" s="101" t="s">
        <v>1435</v>
      </c>
      <c r="C58" s="105" t="s">
        <v>9</v>
      </c>
      <c r="D58" s="152" t="s">
        <v>9</v>
      </c>
      <c r="E58" s="39" t="s">
        <v>10</v>
      </c>
      <c r="F58" s="103">
        <v>2170104</v>
      </c>
      <c r="G58" s="154">
        <v>42852</v>
      </c>
      <c r="H58" s="39" t="s">
        <v>601</v>
      </c>
      <c r="I58" s="75" t="s">
        <v>598</v>
      </c>
      <c r="J58" s="72" t="s">
        <v>599</v>
      </c>
      <c r="K58" s="217">
        <v>460184</v>
      </c>
    </row>
    <row r="59" spans="1:11" ht="27" x14ac:dyDescent="0.3">
      <c r="A59" s="73" t="s">
        <v>572</v>
      </c>
      <c r="B59" s="101" t="s">
        <v>1435</v>
      </c>
      <c r="C59" s="102" t="s">
        <v>574</v>
      </c>
      <c r="D59" s="193" t="s">
        <v>574</v>
      </c>
      <c r="E59" s="102" t="s">
        <v>13</v>
      </c>
      <c r="F59" s="103" t="s">
        <v>602</v>
      </c>
      <c r="G59" s="154">
        <v>42835</v>
      </c>
      <c r="H59" s="14" t="s">
        <v>603</v>
      </c>
      <c r="I59" s="75" t="s">
        <v>425</v>
      </c>
      <c r="J59" s="72" t="s">
        <v>98</v>
      </c>
      <c r="K59" s="217">
        <v>292490</v>
      </c>
    </row>
    <row r="60" spans="1:11" ht="27" x14ac:dyDescent="0.3">
      <c r="A60" s="73" t="s">
        <v>572</v>
      </c>
      <c r="B60" s="101" t="s">
        <v>1435</v>
      </c>
      <c r="C60" s="102" t="s">
        <v>574</v>
      </c>
      <c r="D60" s="193" t="s">
        <v>574</v>
      </c>
      <c r="E60" s="102" t="s">
        <v>13</v>
      </c>
      <c r="F60" s="103" t="s">
        <v>604</v>
      </c>
      <c r="G60" s="154">
        <v>42842</v>
      </c>
      <c r="H60" s="14" t="s">
        <v>605</v>
      </c>
      <c r="I60" s="75" t="s">
        <v>425</v>
      </c>
      <c r="J60" s="72" t="s">
        <v>98</v>
      </c>
      <c r="K60" s="217">
        <v>184912</v>
      </c>
    </row>
    <row r="61" spans="1:11" ht="27" x14ac:dyDescent="0.3">
      <c r="A61" s="73" t="s">
        <v>572</v>
      </c>
      <c r="B61" s="101" t="s">
        <v>1435</v>
      </c>
      <c r="C61" s="102" t="s">
        <v>574</v>
      </c>
      <c r="D61" s="193" t="s">
        <v>574</v>
      </c>
      <c r="E61" s="102" t="s">
        <v>13</v>
      </c>
      <c r="F61" s="103" t="s">
        <v>606</v>
      </c>
      <c r="G61" s="154">
        <v>42842</v>
      </c>
      <c r="H61" s="14" t="s">
        <v>603</v>
      </c>
      <c r="I61" s="75" t="s">
        <v>425</v>
      </c>
      <c r="J61" s="72" t="s">
        <v>98</v>
      </c>
      <c r="K61" s="217">
        <v>208255</v>
      </c>
    </row>
    <row r="62" spans="1:11" ht="27" x14ac:dyDescent="0.3">
      <c r="A62" s="73" t="s">
        <v>572</v>
      </c>
      <c r="B62" s="101" t="s">
        <v>1435</v>
      </c>
      <c r="C62" s="102" t="s">
        <v>574</v>
      </c>
      <c r="D62" s="193" t="s">
        <v>574</v>
      </c>
      <c r="E62" s="102" t="s">
        <v>13</v>
      </c>
      <c r="F62" s="103" t="s">
        <v>607</v>
      </c>
      <c r="G62" s="154">
        <v>42846</v>
      </c>
      <c r="H62" s="14" t="s">
        <v>603</v>
      </c>
      <c r="I62" s="75" t="s">
        <v>425</v>
      </c>
      <c r="J62" s="72" t="s">
        <v>98</v>
      </c>
      <c r="K62" s="217">
        <v>320783</v>
      </c>
    </row>
    <row r="63" spans="1:11" ht="27" x14ac:dyDescent="0.3">
      <c r="A63" s="73" t="s">
        <v>572</v>
      </c>
      <c r="B63" s="101" t="s">
        <v>1435</v>
      </c>
      <c r="C63" s="102" t="s">
        <v>574</v>
      </c>
      <c r="D63" s="193" t="s">
        <v>574</v>
      </c>
      <c r="E63" s="102" t="s">
        <v>13</v>
      </c>
      <c r="F63" s="103" t="s">
        <v>608</v>
      </c>
      <c r="G63" s="154">
        <v>42846</v>
      </c>
      <c r="H63" s="14" t="s">
        <v>603</v>
      </c>
      <c r="I63" s="75" t="s">
        <v>425</v>
      </c>
      <c r="J63" s="72" t="s">
        <v>98</v>
      </c>
      <c r="K63" s="217">
        <v>326767</v>
      </c>
    </row>
    <row r="64" spans="1:11" ht="27" x14ac:dyDescent="0.3">
      <c r="A64" s="73" t="s">
        <v>572</v>
      </c>
      <c r="B64" s="101" t="s">
        <v>1435</v>
      </c>
      <c r="C64" s="102" t="s">
        <v>574</v>
      </c>
      <c r="D64" s="193" t="s">
        <v>574</v>
      </c>
      <c r="E64" s="102" t="s">
        <v>13</v>
      </c>
      <c r="F64" s="103" t="s">
        <v>609</v>
      </c>
      <c r="G64" s="154">
        <v>42852</v>
      </c>
      <c r="H64" s="14" t="s">
        <v>610</v>
      </c>
      <c r="I64" s="75" t="s">
        <v>425</v>
      </c>
      <c r="J64" s="72" t="s">
        <v>98</v>
      </c>
      <c r="K64" s="217">
        <v>125941</v>
      </c>
    </row>
    <row r="65" spans="1:11" ht="27" x14ac:dyDescent="0.3">
      <c r="A65" s="73" t="s">
        <v>572</v>
      </c>
      <c r="B65" s="101" t="s">
        <v>1435</v>
      </c>
      <c r="C65" s="102" t="s">
        <v>574</v>
      </c>
      <c r="D65" s="193" t="s">
        <v>574</v>
      </c>
      <c r="E65" s="102" t="s">
        <v>13</v>
      </c>
      <c r="F65" s="103" t="s">
        <v>611</v>
      </c>
      <c r="G65" s="154">
        <v>42852</v>
      </c>
      <c r="H65" s="14" t="s">
        <v>610</v>
      </c>
      <c r="I65" s="75" t="s">
        <v>425</v>
      </c>
      <c r="J65" s="72" t="s">
        <v>98</v>
      </c>
      <c r="K65" s="217">
        <v>139026</v>
      </c>
    </row>
    <row r="66" spans="1:11" ht="27" x14ac:dyDescent="0.3">
      <c r="A66" s="73" t="s">
        <v>572</v>
      </c>
      <c r="B66" s="101" t="s">
        <v>1435</v>
      </c>
      <c r="C66" s="102" t="s">
        <v>574</v>
      </c>
      <c r="D66" s="193" t="s">
        <v>574</v>
      </c>
      <c r="E66" s="102" t="s">
        <v>13</v>
      </c>
      <c r="F66" s="103" t="s">
        <v>612</v>
      </c>
      <c r="G66" s="154">
        <v>42852</v>
      </c>
      <c r="H66" s="14" t="s">
        <v>610</v>
      </c>
      <c r="I66" s="75" t="s">
        <v>425</v>
      </c>
      <c r="J66" s="72" t="s">
        <v>98</v>
      </c>
      <c r="K66" s="217">
        <v>125941</v>
      </c>
    </row>
    <row r="67" spans="1:11" ht="27" x14ac:dyDescent="0.3">
      <c r="A67" s="73" t="s">
        <v>572</v>
      </c>
      <c r="B67" s="101" t="s">
        <v>1435</v>
      </c>
      <c r="C67" s="102" t="s">
        <v>574</v>
      </c>
      <c r="D67" s="193" t="s">
        <v>574</v>
      </c>
      <c r="E67" s="102" t="s">
        <v>13</v>
      </c>
      <c r="F67" s="103" t="s">
        <v>613</v>
      </c>
      <c r="G67" s="154">
        <v>42853</v>
      </c>
      <c r="H67" s="14" t="s">
        <v>605</v>
      </c>
      <c r="I67" s="75" t="s">
        <v>425</v>
      </c>
      <c r="J67" s="72" t="s">
        <v>98</v>
      </c>
      <c r="K67" s="217">
        <v>220347</v>
      </c>
    </row>
    <row r="68" spans="1:11" ht="27" x14ac:dyDescent="0.3">
      <c r="A68" s="73" t="s">
        <v>572</v>
      </c>
      <c r="B68" s="101" t="s">
        <v>1435</v>
      </c>
      <c r="C68" s="105" t="s">
        <v>9</v>
      </c>
      <c r="D68" s="152" t="s">
        <v>9</v>
      </c>
      <c r="E68" s="39" t="s">
        <v>10</v>
      </c>
      <c r="F68" s="103">
        <v>2170082</v>
      </c>
      <c r="G68" s="154">
        <v>42835</v>
      </c>
      <c r="H68" s="39" t="s">
        <v>614</v>
      </c>
      <c r="I68" s="75" t="s">
        <v>598</v>
      </c>
      <c r="J68" s="72" t="s">
        <v>599</v>
      </c>
      <c r="K68" s="217">
        <v>64800</v>
      </c>
    </row>
    <row r="69" spans="1:11" ht="27" x14ac:dyDescent="0.3">
      <c r="A69" s="73" t="s">
        <v>572</v>
      </c>
      <c r="B69" s="26" t="s">
        <v>533</v>
      </c>
      <c r="C69" s="25" t="s">
        <v>615</v>
      </c>
      <c r="D69" s="194">
        <v>42710</v>
      </c>
      <c r="E69" s="102" t="s">
        <v>10</v>
      </c>
      <c r="F69" s="103">
        <v>2170083</v>
      </c>
      <c r="G69" s="154">
        <v>42835</v>
      </c>
      <c r="H69" s="39" t="s">
        <v>616</v>
      </c>
      <c r="I69" s="75" t="s">
        <v>617</v>
      </c>
      <c r="J69" s="72" t="s">
        <v>618</v>
      </c>
      <c r="K69" s="217">
        <v>296716</v>
      </c>
    </row>
    <row r="70" spans="1:11" ht="13.5" x14ac:dyDescent="0.3">
      <c r="A70" s="73" t="s">
        <v>572</v>
      </c>
      <c r="B70" s="33" t="s">
        <v>14</v>
      </c>
      <c r="C70" s="25" t="s">
        <v>619</v>
      </c>
      <c r="D70" s="194">
        <v>42279</v>
      </c>
      <c r="E70" s="102" t="s">
        <v>149</v>
      </c>
      <c r="F70" s="103">
        <v>374</v>
      </c>
      <c r="G70" s="154">
        <v>42853</v>
      </c>
      <c r="H70" s="39" t="s">
        <v>620</v>
      </c>
      <c r="I70" s="75" t="s">
        <v>621</v>
      </c>
      <c r="J70" s="103" t="s">
        <v>622</v>
      </c>
      <c r="K70" s="217">
        <v>106217</v>
      </c>
    </row>
    <row r="71" spans="1:11" ht="13.5" x14ac:dyDescent="0.3">
      <c r="A71" s="73" t="s">
        <v>572</v>
      </c>
      <c r="B71" s="33" t="s">
        <v>14</v>
      </c>
      <c r="C71" s="25" t="s">
        <v>619</v>
      </c>
      <c r="D71" s="194">
        <v>42279</v>
      </c>
      <c r="E71" s="39" t="s">
        <v>10</v>
      </c>
      <c r="F71" s="103">
        <v>2170086</v>
      </c>
      <c r="G71" s="154">
        <v>42836</v>
      </c>
      <c r="H71" s="39" t="s">
        <v>623</v>
      </c>
      <c r="I71" s="75" t="s">
        <v>621</v>
      </c>
      <c r="J71" s="103" t="s">
        <v>622</v>
      </c>
      <c r="K71" s="217">
        <v>158945</v>
      </c>
    </row>
    <row r="72" spans="1:11" ht="13.5" x14ac:dyDescent="0.3">
      <c r="A72" s="73" t="s">
        <v>572</v>
      </c>
      <c r="B72" s="33" t="s">
        <v>14</v>
      </c>
      <c r="C72" s="25" t="s">
        <v>619</v>
      </c>
      <c r="D72" s="194">
        <v>42279</v>
      </c>
      <c r="E72" s="39" t="s">
        <v>10</v>
      </c>
      <c r="F72" s="103">
        <v>2170087</v>
      </c>
      <c r="G72" s="154">
        <v>42836</v>
      </c>
      <c r="H72" s="39" t="s">
        <v>623</v>
      </c>
      <c r="I72" s="75" t="s">
        <v>621</v>
      </c>
      <c r="J72" s="103" t="s">
        <v>622</v>
      </c>
      <c r="K72" s="217">
        <v>158945</v>
      </c>
    </row>
    <row r="73" spans="1:11" ht="13.5" x14ac:dyDescent="0.3">
      <c r="A73" s="73" t="s">
        <v>572</v>
      </c>
      <c r="B73" s="33" t="s">
        <v>14</v>
      </c>
      <c r="C73" s="25" t="s">
        <v>619</v>
      </c>
      <c r="D73" s="194">
        <v>42279</v>
      </c>
      <c r="E73" s="39" t="s">
        <v>10</v>
      </c>
      <c r="F73" s="103">
        <v>2170089</v>
      </c>
      <c r="G73" s="154">
        <v>42837</v>
      </c>
      <c r="H73" s="39" t="s">
        <v>623</v>
      </c>
      <c r="I73" s="75" t="s">
        <v>624</v>
      </c>
      <c r="J73" s="103" t="s">
        <v>625</v>
      </c>
      <c r="K73" s="217">
        <v>158987</v>
      </c>
    </row>
    <row r="74" spans="1:11" ht="27" x14ac:dyDescent="0.3">
      <c r="A74" s="73" t="s">
        <v>572</v>
      </c>
      <c r="B74" s="101" t="s">
        <v>1435</v>
      </c>
      <c r="C74" s="105" t="s">
        <v>9</v>
      </c>
      <c r="D74" s="152" t="s">
        <v>9</v>
      </c>
      <c r="E74" s="102" t="s">
        <v>10</v>
      </c>
      <c r="F74" s="103">
        <v>2170101</v>
      </c>
      <c r="G74" s="154">
        <v>42849</v>
      </c>
      <c r="H74" s="39" t="s">
        <v>626</v>
      </c>
      <c r="I74" s="108" t="s">
        <v>627</v>
      </c>
      <c r="J74" s="103" t="s">
        <v>628</v>
      </c>
      <c r="K74" s="217">
        <v>53347</v>
      </c>
    </row>
    <row r="75" spans="1:11" ht="13.5" x14ac:dyDescent="0.3">
      <c r="A75" s="73" t="s">
        <v>572</v>
      </c>
      <c r="B75" s="102" t="s">
        <v>573</v>
      </c>
      <c r="C75" s="102" t="s">
        <v>574</v>
      </c>
      <c r="D75" s="193" t="s">
        <v>574</v>
      </c>
      <c r="E75" s="102" t="s">
        <v>13</v>
      </c>
      <c r="F75" s="103" t="s">
        <v>629</v>
      </c>
      <c r="G75" s="154">
        <v>42837</v>
      </c>
      <c r="H75" s="39" t="s">
        <v>630</v>
      </c>
      <c r="I75" s="75" t="s">
        <v>631</v>
      </c>
      <c r="J75" s="103" t="s">
        <v>632</v>
      </c>
      <c r="K75" s="217">
        <v>118441</v>
      </c>
    </row>
    <row r="76" spans="1:11" ht="13.5" x14ac:dyDescent="0.3">
      <c r="A76" s="73" t="s">
        <v>572</v>
      </c>
      <c r="B76" s="26" t="s">
        <v>53</v>
      </c>
      <c r="C76" s="102" t="s">
        <v>9</v>
      </c>
      <c r="D76" s="193" t="s">
        <v>9</v>
      </c>
      <c r="E76" s="102" t="s">
        <v>149</v>
      </c>
      <c r="F76" s="16">
        <v>36271787</v>
      </c>
      <c r="G76" s="155">
        <v>42837</v>
      </c>
      <c r="H76" s="102" t="s">
        <v>633</v>
      </c>
      <c r="I76" s="102" t="s">
        <v>634</v>
      </c>
      <c r="J76" s="138" t="s">
        <v>635</v>
      </c>
      <c r="K76" s="217">
        <v>726800</v>
      </c>
    </row>
    <row r="77" spans="1:11" ht="13.5" x14ac:dyDescent="0.3">
      <c r="A77" s="73" t="s">
        <v>572</v>
      </c>
      <c r="B77" s="26" t="s">
        <v>53</v>
      </c>
      <c r="C77" s="102" t="s">
        <v>9</v>
      </c>
      <c r="D77" s="193" t="s">
        <v>9</v>
      </c>
      <c r="E77" s="102" t="s">
        <v>156</v>
      </c>
      <c r="F77" s="34">
        <v>3468442</v>
      </c>
      <c r="G77" s="155">
        <v>42837</v>
      </c>
      <c r="H77" s="102" t="s">
        <v>636</v>
      </c>
      <c r="I77" s="102" t="s">
        <v>634</v>
      </c>
      <c r="J77" s="138" t="s">
        <v>635</v>
      </c>
      <c r="K77" s="217">
        <v>624100</v>
      </c>
    </row>
    <row r="78" spans="1:11" ht="13.5" x14ac:dyDescent="0.3">
      <c r="A78" s="73" t="s">
        <v>572</v>
      </c>
      <c r="B78" s="26" t="s">
        <v>53</v>
      </c>
      <c r="C78" s="102" t="s">
        <v>9</v>
      </c>
      <c r="D78" s="193" t="s">
        <v>9</v>
      </c>
      <c r="E78" s="102" t="s">
        <v>156</v>
      </c>
      <c r="F78" s="34">
        <v>3472663</v>
      </c>
      <c r="G78" s="155">
        <v>42837</v>
      </c>
      <c r="H78" s="102" t="s">
        <v>637</v>
      </c>
      <c r="I78" s="102" t="s">
        <v>634</v>
      </c>
      <c r="J78" s="138" t="s">
        <v>635</v>
      </c>
      <c r="K78" s="217">
        <v>736900</v>
      </c>
    </row>
    <row r="79" spans="1:11" ht="13.5" x14ac:dyDescent="0.3">
      <c r="A79" s="73" t="s">
        <v>572</v>
      </c>
      <c r="B79" s="26" t="s">
        <v>53</v>
      </c>
      <c r="C79" s="102" t="s">
        <v>9</v>
      </c>
      <c r="D79" s="193" t="s">
        <v>9</v>
      </c>
      <c r="E79" s="102" t="s">
        <v>156</v>
      </c>
      <c r="F79" s="34">
        <v>36431127</v>
      </c>
      <c r="G79" s="155">
        <v>42853</v>
      </c>
      <c r="H79" s="102" t="s">
        <v>638</v>
      </c>
      <c r="I79" s="102" t="s">
        <v>634</v>
      </c>
      <c r="J79" s="138" t="s">
        <v>635</v>
      </c>
      <c r="K79" s="217">
        <v>196300</v>
      </c>
    </row>
    <row r="80" spans="1:11" ht="13.5" x14ac:dyDescent="0.3">
      <c r="A80" s="73" t="s">
        <v>572</v>
      </c>
      <c r="B80" s="26" t="s">
        <v>53</v>
      </c>
      <c r="C80" s="102" t="s">
        <v>9</v>
      </c>
      <c r="D80" s="193" t="s">
        <v>9</v>
      </c>
      <c r="E80" s="102" t="s">
        <v>156</v>
      </c>
      <c r="F80" s="34">
        <v>3474326</v>
      </c>
      <c r="G80" s="155">
        <v>42846</v>
      </c>
      <c r="H80" s="102" t="s">
        <v>639</v>
      </c>
      <c r="I80" s="102" t="s">
        <v>634</v>
      </c>
      <c r="J80" s="138" t="s">
        <v>635</v>
      </c>
      <c r="K80" s="217">
        <v>76300</v>
      </c>
    </row>
    <row r="81" spans="1:11" ht="13.5" x14ac:dyDescent="0.3">
      <c r="A81" s="73" t="s">
        <v>572</v>
      </c>
      <c r="B81" s="26" t="s">
        <v>53</v>
      </c>
      <c r="C81" s="102" t="s">
        <v>9</v>
      </c>
      <c r="D81" s="193" t="s">
        <v>9</v>
      </c>
      <c r="E81" s="102" t="s">
        <v>149</v>
      </c>
      <c r="F81" s="103">
        <v>22502099</v>
      </c>
      <c r="G81" s="152">
        <v>42855</v>
      </c>
      <c r="H81" s="102" t="s">
        <v>640</v>
      </c>
      <c r="I81" s="102" t="s">
        <v>641</v>
      </c>
      <c r="J81" s="138" t="s">
        <v>642</v>
      </c>
      <c r="K81" s="217">
        <v>170772</v>
      </c>
    </row>
    <row r="82" spans="1:11" ht="13.5" x14ac:dyDescent="0.3">
      <c r="A82" s="73" t="s">
        <v>572</v>
      </c>
      <c r="B82" s="26" t="s">
        <v>53</v>
      </c>
      <c r="C82" s="102" t="s">
        <v>9</v>
      </c>
      <c r="D82" s="193" t="s">
        <v>9</v>
      </c>
      <c r="E82" s="102" t="s">
        <v>156</v>
      </c>
      <c r="F82" s="34">
        <v>698692</v>
      </c>
      <c r="G82" s="152">
        <v>42853</v>
      </c>
      <c r="H82" s="102" t="s">
        <v>643</v>
      </c>
      <c r="I82" s="102" t="s">
        <v>641</v>
      </c>
      <c r="J82" s="138" t="s">
        <v>642</v>
      </c>
      <c r="K82" s="217">
        <v>128766</v>
      </c>
    </row>
    <row r="83" spans="1:11" ht="13.5" x14ac:dyDescent="0.3">
      <c r="A83" s="73" t="s">
        <v>572</v>
      </c>
      <c r="B83" s="26" t="s">
        <v>53</v>
      </c>
      <c r="C83" s="102" t="s">
        <v>9</v>
      </c>
      <c r="D83" s="193" t="s">
        <v>9</v>
      </c>
      <c r="E83" s="102" t="s">
        <v>149</v>
      </c>
      <c r="F83" s="34">
        <v>22584337</v>
      </c>
      <c r="G83" s="152">
        <v>42851</v>
      </c>
      <c r="H83" s="102" t="s">
        <v>644</v>
      </c>
      <c r="I83" s="102" t="s">
        <v>641</v>
      </c>
      <c r="J83" s="138" t="s">
        <v>642</v>
      </c>
      <c r="K83" s="217">
        <v>89199</v>
      </c>
    </row>
    <row r="84" spans="1:11" ht="13.5" x14ac:dyDescent="0.3">
      <c r="A84" s="73" t="s">
        <v>572</v>
      </c>
      <c r="B84" s="26" t="s">
        <v>53</v>
      </c>
      <c r="C84" s="102" t="s">
        <v>9</v>
      </c>
      <c r="D84" s="193" t="s">
        <v>9</v>
      </c>
      <c r="E84" s="102" t="s">
        <v>149</v>
      </c>
      <c r="F84" s="34">
        <v>22507630</v>
      </c>
      <c r="G84" s="152">
        <v>42837</v>
      </c>
      <c r="H84" s="102" t="s">
        <v>645</v>
      </c>
      <c r="I84" s="102" t="s">
        <v>641</v>
      </c>
      <c r="J84" s="138" t="s">
        <v>642</v>
      </c>
      <c r="K84" s="217">
        <v>19759</v>
      </c>
    </row>
    <row r="85" spans="1:11" ht="13.5" x14ac:dyDescent="0.3">
      <c r="A85" s="73" t="s">
        <v>572</v>
      </c>
      <c r="B85" s="26" t="s">
        <v>53</v>
      </c>
      <c r="C85" s="102" t="s">
        <v>9</v>
      </c>
      <c r="D85" s="193" t="s">
        <v>9</v>
      </c>
      <c r="E85" s="102" t="s">
        <v>149</v>
      </c>
      <c r="F85" s="34">
        <v>22524498</v>
      </c>
      <c r="G85" s="152">
        <v>42837</v>
      </c>
      <c r="H85" s="102" t="s">
        <v>646</v>
      </c>
      <c r="I85" s="102" t="s">
        <v>641</v>
      </c>
      <c r="J85" s="138" t="s">
        <v>642</v>
      </c>
      <c r="K85" s="217">
        <v>11975</v>
      </c>
    </row>
    <row r="86" spans="1:11" ht="13.5" x14ac:dyDescent="0.3">
      <c r="A86" s="73" t="s">
        <v>1421</v>
      </c>
      <c r="B86" s="26" t="s">
        <v>53</v>
      </c>
      <c r="C86" s="105" t="s">
        <v>9</v>
      </c>
      <c r="D86" s="152" t="s">
        <v>9</v>
      </c>
      <c r="E86" s="107" t="s">
        <v>9</v>
      </c>
      <c r="F86" s="100" t="s">
        <v>9</v>
      </c>
      <c r="G86" s="156">
        <v>42838</v>
      </c>
      <c r="H86" s="33" t="s">
        <v>1361</v>
      </c>
      <c r="I86" s="105" t="s">
        <v>1362</v>
      </c>
      <c r="J86" s="34" t="s">
        <v>1363</v>
      </c>
      <c r="K86" s="22">
        <v>81000</v>
      </c>
    </row>
    <row r="87" spans="1:11" ht="13.5" x14ac:dyDescent="0.3">
      <c r="A87" s="73" t="s">
        <v>1421</v>
      </c>
      <c r="B87" s="26" t="s">
        <v>53</v>
      </c>
      <c r="C87" s="105" t="s">
        <v>9</v>
      </c>
      <c r="D87" s="152" t="s">
        <v>9</v>
      </c>
      <c r="E87" s="107" t="s">
        <v>9</v>
      </c>
      <c r="F87" s="100" t="s">
        <v>9</v>
      </c>
      <c r="G87" s="156">
        <v>42838</v>
      </c>
      <c r="H87" s="33" t="s">
        <v>1364</v>
      </c>
      <c r="I87" s="105" t="s">
        <v>1362</v>
      </c>
      <c r="J87" s="34" t="s">
        <v>1363</v>
      </c>
      <c r="K87" s="22">
        <v>71500</v>
      </c>
    </row>
    <row r="88" spans="1:11" ht="13.5" x14ac:dyDescent="0.3">
      <c r="A88" s="73" t="s">
        <v>1421</v>
      </c>
      <c r="B88" s="26" t="s">
        <v>53</v>
      </c>
      <c r="C88" s="105" t="s">
        <v>9</v>
      </c>
      <c r="D88" s="152" t="s">
        <v>9</v>
      </c>
      <c r="E88" s="107" t="s">
        <v>9</v>
      </c>
      <c r="F88" s="100" t="s">
        <v>9</v>
      </c>
      <c r="G88" s="156">
        <v>42838</v>
      </c>
      <c r="H88" s="33" t="s">
        <v>1365</v>
      </c>
      <c r="I88" s="105" t="s">
        <v>1362</v>
      </c>
      <c r="J88" s="34" t="s">
        <v>1363</v>
      </c>
      <c r="K88" s="22">
        <v>78300</v>
      </c>
    </row>
    <row r="89" spans="1:11" ht="13.5" x14ac:dyDescent="0.3">
      <c r="A89" s="73" t="s">
        <v>1421</v>
      </c>
      <c r="B89" s="26" t="s">
        <v>53</v>
      </c>
      <c r="C89" s="105" t="s">
        <v>9</v>
      </c>
      <c r="D89" s="152" t="s">
        <v>9</v>
      </c>
      <c r="E89" s="107" t="s">
        <v>9</v>
      </c>
      <c r="F89" s="100" t="s">
        <v>9</v>
      </c>
      <c r="G89" s="156">
        <v>42838</v>
      </c>
      <c r="H89" s="33" t="s">
        <v>1366</v>
      </c>
      <c r="I89" s="105" t="s">
        <v>1362</v>
      </c>
      <c r="J89" s="34" t="s">
        <v>1363</v>
      </c>
      <c r="K89" s="22">
        <v>745100</v>
      </c>
    </row>
    <row r="90" spans="1:11" ht="13.5" x14ac:dyDescent="0.3">
      <c r="A90" s="73" t="s">
        <v>1421</v>
      </c>
      <c r="B90" s="26" t="s">
        <v>53</v>
      </c>
      <c r="C90" s="105" t="s">
        <v>9</v>
      </c>
      <c r="D90" s="152" t="s">
        <v>9</v>
      </c>
      <c r="E90" s="107" t="s">
        <v>9</v>
      </c>
      <c r="F90" s="100" t="s">
        <v>9</v>
      </c>
      <c r="G90" s="156">
        <v>42838</v>
      </c>
      <c r="H90" s="33" t="s">
        <v>1367</v>
      </c>
      <c r="I90" s="105" t="s">
        <v>1368</v>
      </c>
      <c r="J90" s="34" t="s">
        <v>62</v>
      </c>
      <c r="K90" s="22">
        <v>32215</v>
      </c>
    </row>
    <row r="91" spans="1:11" ht="13.5" x14ac:dyDescent="0.3">
      <c r="A91" s="73" t="s">
        <v>1421</v>
      </c>
      <c r="B91" s="26" t="s">
        <v>53</v>
      </c>
      <c r="C91" s="105" t="s">
        <v>9</v>
      </c>
      <c r="D91" s="152" t="s">
        <v>9</v>
      </c>
      <c r="E91" s="107" t="s">
        <v>9</v>
      </c>
      <c r="F91" s="100" t="s">
        <v>9</v>
      </c>
      <c r="G91" s="156">
        <v>42838</v>
      </c>
      <c r="H91" s="33" t="s">
        <v>1369</v>
      </c>
      <c r="I91" s="105" t="s">
        <v>1362</v>
      </c>
      <c r="J91" s="34" t="s">
        <v>1363</v>
      </c>
      <c r="K91" s="22">
        <v>843900</v>
      </c>
    </row>
    <row r="92" spans="1:11" ht="13.5" x14ac:dyDescent="0.3">
      <c r="A92" s="73" t="s">
        <v>1421</v>
      </c>
      <c r="B92" s="26" t="s">
        <v>53</v>
      </c>
      <c r="C92" s="105" t="s">
        <v>9</v>
      </c>
      <c r="D92" s="152" t="s">
        <v>9</v>
      </c>
      <c r="E92" s="107" t="s">
        <v>9</v>
      </c>
      <c r="F92" s="100" t="s">
        <v>9</v>
      </c>
      <c r="G92" s="156">
        <v>42838</v>
      </c>
      <c r="H92" s="33" t="s">
        <v>1370</v>
      </c>
      <c r="I92" s="105" t="s">
        <v>1371</v>
      </c>
      <c r="J92" s="34" t="s">
        <v>1120</v>
      </c>
      <c r="K92" s="22">
        <v>3970604</v>
      </c>
    </row>
    <row r="93" spans="1:11" ht="13.5" x14ac:dyDescent="0.3">
      <c r="A93" s="73" t="s">
        <v>1421</v>
      </c>
      <c r="B93" s="26" t="s">
        <v>53</v>
      </c>
      <c r="C93" s="105" t="s">
        <v>9</v>
      </c>
      <c r="D93" s="152" t="s">
        <v>9</v>
      </c>
      <c r="E93" s="107" t="s">
        <v>9</v>
      </c>
      <c r="F93" s="100" t="s">
        <v>9</v>
      </c>
      <c r="G93" s="156">
        <v>42846</v>
      </c>
      <c r="H93" s="33" t="s">
        <v>1372</v>
      </c>
      <c r="I93" s="105" t="s">
        <v>565</v>
      </c>
      <c r="J93" s="34" t="s">
        <v>159</v>
      </c>
      <c r="K93" s="22">
        <v>144281</v>
      </c>
    </row>
    <row r="94" spans="1:11" ht="13.5" x14ac:dyDescent="0.3">
      <c r="A94" s="73" t="s">
        <v>1421</v>
      </c>
      <c r="B94" s="26" t="s">
        <v>53</v>
      </c>
      <c r="C94" s="105" t="s">
        <v>9</v>
      </c>
      <c r="D94" s="152" t="s">
        <v>9</v>
      </c>
      <c r="E94" s="107" t="s">
        <v>9</v>
      </c>
      <c r="F94" s="100" t="s">
        <v>9</v>
      </c>
      <c r="G94" s="156">
        <v>42846</v>
      </c>
      <c r="H94" s="33" t="s">
        <v>1373</v>
      </c>
      <c r="I94" s="105" t="s">
        <v>565</v>
      </c>
      <c r="J94" s="34" t="s">
        <v>159</v>
      </c>
      <c r="K94" s="22">
        <v>33084</v>
      </c>
    </row>
    <row r="95" spans="1:11" ht="13.5" x14ac:dyDescent="0.3">
      <c r="A95" s="73" t="s">
        <v>1421</v>
      </c>
      <c r="B95" s="26" t="s">
        <v>53</v>
      </c>
      <c r="C95" s="105" t="s">
        <v>9</v>
      </c>
      <c r="D95" s="152" t="s">
        <v>9</v>
      </c>
      <c r="E95" s="107" t="s">
        <v>9</v>
      </c>
      <c r="F95" s="100" t="s">
        <v>9</v>
      </c>
      <c r="G95" s="156">
        <v>42846</v>
      </c>
      <c r="H95" s="33" t="s">
        <v>1374</v>
      </c>
      <c r="I95" s="105" t="s">
        <v>565</v>
      </c>
      <c r="J95" s="34" t="s">
        <v>159</v>
      </c>
      <c r="K95" s="22">
        <v>129515</v>
      </c>
    </row>
    <row r="96" spans="1:11" ht="13.5" x14ac:dyDescent="0.3">
      <c r="A96" s="73" t="s">
        <v>1421</v>
      </c>
      <c r="B96" s="26" t="s">
        <v>53</v>
      </c>
      <c r="C96" s="105" t="s">
        <v>9</v>
      </c>
      <c r="D96" s="152" t="s">
        <v>9</v>
      </c>
      <c r="E96" s="107" t="s">
        <v>9</v>
      </c>
      <c r="F96" s="100" t="s">
        <v>9</v>
      </c>
      <c r="G96" s="156">
        <v>42846</v>
      </c>
      <c r="H96" s="33" t="s">
        <v>1375</v>
      </c>
      <c r="I96" s="105" t="s">
        <v>565</v>
      </c>
      <c r="J96" s="34" t="s">
        <v>159</v>
      </c>
      <c r="K96" s="22">
        <v>262409</v>
      </c>
    </row>
    <row r="97" spans="1:11" ht="40.5" x14ac:dyDescent="0.3">
      <c r="A97" s="73" t="s">
        <v>1421</v>
      </c>
      <c r="B97" s="26" t="s">
        <v>53</v>
      </c>
      <c r="C97" s="105" t="s">
        <v>9</v>
      </c>
      <c r="D97" s="152" t="s">
        <v>9</v>
      </c>
      <c r="E97" s="107" t="s">
        <v>9</v>
      </c>
      <c r="F97" s="100" t="s">
        <v>9</v>
      </c>
      <c r="G97" s="156">
        <v>42846</v>
      </c>
      <c r="H97" s="104" t="s">
        <v>1376</v>
      </c>
      <c r="I97" s="105" t="s">
        <v>565</v>
      </c>
      <c r="J97" s="34" t="s">
        <v>159</v>
      </c>
      <c r="K97" s="22">
        <v>17428</v>
      </c>
    </row>
    <row r="98" spans="1:11" ht="13.5" x14ac:dyDescent="0.3">
      <c r="A98" s="73" t="s">
        <v>1421</v>
      </c>
      <c r="B98" s="26" t="s">
        <v>53</v>
      </c>
      <c r="C98" s="105" t="s">
        <v>9</v>
      </c>
      <c r="D98" s="152" t="s">
        <v>9</v>
      </c>
      <c r="E98" s="107" t="s">
        <v>9</v>
      </c>
      <c r="F98" s="100" t="s">
        <v>9</v>
      </c>
      <c r="G98" s="156">
        <v>42846</v>
      </c>
      <c r="H98" s="33" t="s">
        <v>1377</v>
      </c>
      <c r="I98" s="105" t="s">
        <v>565</v>
      </c>
      <c r="J98" s="34" t="s">
        <v>159</v>
      </c>
      <c r="K98" s="22">
        <v>16061</v>
      </c>
    </row>
    <row r="99" spans="1:11" ht="13.5" x14ac:dyDescent="0.3">
      <c r="A99" s="73" t="s">
        <v>1421</v>
      </c>
      <c r="B99" s="26" t="s">
        <v>53</v>
      </c>
      <c r="C99" s="105" t="s">
        <v>9</v>
      </c>
      <c r="D99" s="152" t="s">
        <v>9</v>
      </c>
      <c r="E99" s="107" t="s">
        <v>9</v>
      </c>
      <c r="F99" s="100" t="s">
        <v>9</v>
      </c>
      <c r="G99" s="156">
        <v>42846</v>
      </c>
      <c r="H99" s="33" t="s">
        <v>1378</v>
      </c>
      <c r="I99" s="105" t="s">
        <v>565</v>
      </c>
      <c r="J99" s="34" t="s">
        <v>159</v>
      </c>
      <c r="K99" s="22">
        <v>52973</v>
      </c>
    </row>
    <row r="100" spans="1:11" ht="13.5" x14ac:dyDescent="0.3">
      <c r="A100" s="73" t="s">
        <v>1421</v>
      </c>
      <c r="B100" s="26" t="s">
        <v>53</v>
      </c>
      <c r="C100" s="105" t="s">
        <v>9</v>
      </c>
      <c r="D100" s="152" t="s">
        <v>9</v>
      </c>
      <c r="E100" s="107" t="s">
        <v>9</v>
      </c>
      <c r="F100" s="100" t="s">
        <v>9</v>
      </c>
      <c r="G100" s="156">
        <v>42846</v>
      </c>
      <c r="H100" s="33" t="s">
        <v>1379</v>
      </c>
      <c r="I100" s="105" t="s">
        <v>565</v>
      </c>
      <c r="J100" s="34" t="s">
        <v>159</v>
      </c>
      <c r="K100" s="22">
        <v>31438</v>
      </c>
    </row>
    <row r="101" spans="1:11" ht="13.5" x14ac:dyDescent="0.3">
      <c r="A101" s="73" t="s">
        <v>1421</v>
      </c>
      <c r="B101" s="26" t="s">
        <v>53</v>
      </c>
      <c r="C101" s="105" t="s">
        <v>9</v>
      </c>
      <c r="D101" s="152" t="s">
        <v>9</v>
      </c>
      <c r="E101" s="107" t="s">
        <v>9</v>
      </c>
      <c r="F101" s="100" t="s">
        <v>9</v>
      </c>
      <c r="G101" s="156">
        <v>42846</v>
      </c>
      <c r="H101" s="33" t="s">
        <v>1380</v>
      </c>
      <c r="I101" s="105" t="s">
        <v>565</v>
      </c>
      <c r="J101" s="34" t="s">
        <v>159</v>
      </c>
      <c r="K101" s="22">
        <v>36069</v>
      </c>
    </row>
    <row r="102" spans="1:11" ht="13.5" x14ac:dyDescent="0.3">
      <c r="A102" s="73" t="s">
        <v>1421</v>
      </c>
      <c r="B102" s="26" t="s">
        <v>53</v>
      </c>
      <c r="C102" s="105" t="s">
        <v>9</v>
      </c>
      <c r="D102" s="152" t="s">
        <v>9</v>
      </c>
      <c r="E102" s="107" t="s">
        <v>9</v>
      </c>
      <c r="F102" s="100" t="s">
        <v>9</v>
      </c>
      <c r="G102" s="156">
        <v>42846</v>
      </c>
      <c r="H102" s="33" t="s">
        <v>1381</v>
      </c>
      <c r="I102" s="105" t="s">
        <v>565</v>
      </c>
      <c r="J102" s="34" t="s">
        <v>159</v>
      </c>
      <c r="K102" s="22">
        <v>270277</v>
      </c>
    </row>
    <row r="103" spans="1:11" ht="13.5" x14ac:dyDescent="0.3">
      <c r="A103" s="73" t="s">
        <v>1421</v>
      </c>
      <c r="B103" s="26" t="s">
        <v>53</v>
      </c>
      <c r="C103" s="105" t="s">
        <v>9</v>
      </c>
      <c r="D103" s="152" t="s">
        <v>9</v>
      </c>
      <c r="E103" s="107" t="s">
        <v>9</v>
      </c>
      <c r="F103" s="100" t="s">
        <v>9</v>
      </c>
      <c r="G103" s="156">
        <v>42846</v>
      </c>
      <c r="H103" s="33" t="s">
        <v>1382</v>
      </c>
      <c r="I103" s="105" t="s">
        <v>565</v>
      </c>
      <c r="J103" s="34" t="s">
        <v>159</v>
      </c>
      <c r="K103" s="22">
        <v>30859</v>
      </c>
    </row>
    <row r="104" spans="1:11" ht="13.5" x14ac:dyDescent="0.3">
      <c r="A104" s="73" t="s">
        <v>1421</v>
      </c>
      <c r="B104" s="26" t="s">
        <v>53</v>
      </c>
      <c r="C104" s="105" t="s">
        <v>9</v>
      </c>
      <c r="D104" s="152" t="s">
        <v>9</v>
      </c>
      <c r="E104" s="107" t="s">
        <v>9</v>
      </c>
      <c r="F104" s="100" t="s">
        <v>9</v>
      </c>
      <c r="G104" s="156">
        <v>42846</v>
      </c>
      <c r="H104" s="33" t="s">
        <v>1383</v>
      </c>
      <c r="I104" s="105" t="s">
        <v>565</v>
      </c>
      <c r="J104" s="34" t="s">
        <v>159</v>
      </c>
      <c r="K104" s="22">
        <v>39076</v>
      </c>
    </row>
    <row r="105" spans="1:11" ht="13.5" x14ac:dyDescent="0.3">
      <c r="A105" s="73" t="s">
        <v>1421</v>
      </c>
      <c r="B105" s="26" t="s">
        <v>53</v>
      </c>
      <c r="C105" s="105" t="s">
        <v>9</v>
      </c>
      <c r="D105" s="152" t="s">
        <v>9</v>
      </c>
      <c r="E105" s="107" t="s">
        <v>9</v>
      </c>
      <c r="F105" s="100" t="s">
        <v>9</v>
      </c>
      <c r="G105" s="156">
        <v>42846</v>
      </c>
      <c r="H105" s="33" t="s">
        <v>1384</v>
      </c>
      <c r="I105" s="105" t="s">
        <v>565</v>
      </c>
      <c r="J105" s="34" t="s">
        <v>159</v>
      </c>
      <c r="K105" s="22">
        <v>51521</v>
      </c>
    </row>
    <row r="106" spans="1:11" ht="13.5" x14ac:dyDescent="0.3">
      <c r="A106" s="73" t="s">
        <v>1421</v>
      </c>
      <c r="B106" s="26" t="s">
        <v>53</v>
      </c>
      <c r="C106" s="105" t="s">
        <v>9</v>
      </c>
      <c r="D106" s="152" t="s">
        <v>9</v>
      </c>
      <c r="E106" s="107" t="s">
        <v>9</v>
      </c>
      <c r="F106" s="100" t="s">
        <v>9</v>
      </c>
      <c r="G106" s="156">
        <v>42847</v>
      </c>
      <c r="H106" s="33" t="s">
        <v>1385</v>
      </c>
      <c r="I106" s="105" t="s">
        <v>1386</v>
      </c>
      <c r="J106" s="34" t="s">
        <v>1387</v>
      </c>
      <c r="K106" s="218">
        <v>101319</v>
      </c>
    </row>
    <row r="107" spans="1:11" ht="13.5" x14ac:dyDescent="0.3">
      <c r="A107" s="73" t="s">
        <v>1421</v>
      </c>
      <c r="B107" s="26" t="s">
        <v>53</v>
      </c>
      <c r="C107" s="105" t="s">
        <v>9</v>
      </c>
      <c r="D107" s="152" t="s">
        <v>9</v>
      </c>
      <c r="E107" s="107" t="s">
        <v>9</v>
      </c>
      <c r="F107" s="100" t="s">
        <v>9</v>
      </c>
      <c r="G107" s="156">
        <v>42847</v>
      </c>
      <c r="H107" s="33" t="s">
        <v>1388</v>
      </c>
      <c r="I107" s="105" t="s">
        <v>1386</v>
      </c>
      <c r="J107" s="34" t="s">
        <v>1387</v>
      </c>
      <c r="K107" s="22">
        <v>32438</v>
      </c>
    </row>
    <row r="108" spans="1:11" ht="13.5" x14ac:dyDescent="0.3">
      <c r="A108" s="73" t="s">
        <v>1421</v>
      </c>
      <c r="B108" s="26" t="s">
        <v>53</v>
      </c>
      <c r="C108" s="105" t="s">
        <v>9</v>
      </c>
      <c r="D108" s="152" t="s">
        <v>9</v>
      </c>
      <c r="E108" s="107" t="s">
        <v>9</v>
      </c>
      <c r="F108" s="100" t="s">
        <v>9</v>
      </c>
      <c r="G108" s="156">
        <v>42847</v>
      </c>
      <c r="H108" s="33" t="s">
        <v>1389</v>
      </c>
      <c r="I108" s="105" t="s">
        <v>1386</v>
      </c>
      <c r="J108" s="34" t="s">
        <v>1387</v>
      </c>
      <c r="K108" s="22">
        <v>66540</v>
      </c>
    </row>
    <row r="109" spans="1:11" ht="13.5" x14ac:dyDescent="0.3">
      <c r="A109" s="73" t="s">
        <v>1421</v>
      </c>
      <c r="B109" s="26" t="s">
        <v>53</v>
      </c>
      <c r="C109" s="105" t="s">
        <v>9</v>
      </c>
      <c r="D109" s="152" t="s">
        <v>9</v>
      </c>
      <c r="E109" s="107" t="s">
        <v>9</v>
      </c>
      <c r="F109" s="100" t="s">
        <v>9</v>
      </c>
      <c r="G109" s="156">
        <v>42847</v>
      </c>
      <c r="H109" s="33" t="s">
        <v>1390</v>
      </c>
      <c r="I109" s="105" t="s">
        <v>1386</v>
      </c>
      <c r="J109" s="34" t="s">
        <v>1387</v>
      </c>
      <c r="K109" s="22">
        <v>27450</v>
      </c>
    </row>
    <row r="110" spans="1:11" ht="13.5" x14ac:dyDescent="0.3">
      <c r="A110" s="73" t="s">
        <v>1421</v>
      </c>
      <c r="B110" s="26" t="s">
        <v>53</v>
      </c>
      <c r="C110" s="105" t="s">
        <v>9</v>
      </c>
      <c r="D110" s="152" t="s">
        <v>9</v>
      </c>
      <c r="E110" s="107" t="s">
        <v>9</v>
      </c>
      <c r="F110" s="100" t="s">
        <v>9</v>
      </c>
      <c r="G110" s="156">
        <v>42847</v>
      </c>
      <c r="H110" s="33" t="s">
        <v>1391</v>
      </c>
      <c r="I110" s="105" t="s">
        <v>1386</v>
      </c>
      <c r="J110" s="34" t="s">
        <v>1387</v>
      </c>
      <c r="K110" s="22">
        <v>22430</v>
      </c>
    </row>
    <row r="111" spans="1:11" ht="13.5" x14ac:dyDescent="0.3">
      <c r="A111" s="73" t="s">
        <v>1421</v>
      </c>
      <c r="B111" s="33" t="s">
        <v>83</v>
      </c>
      <c r="C111" s="105" t="s">
        <v>9</v>
      </c>
      <c r="D111" s="152" t="s">
        <v>9</v>
      </c>
      <c r="E111" s="105" t="s">
        <v>863</v>
      </c>
      <c r="F111" s="34">
        <v>31700020</v>
      </c>
      <c r="G111" s="156">
        <v>42826</v>
      </c>
      <c r="H111" s="109" t="s">
        <v>1392</v>
      </c>
      <c r="I111" s="105" t="s">
        <v>513</v>
      </c>
      <c r="J111" s="34" t="s">
        <v>29</v>
      </c>
      <c r="K111" s="40">
        <v>618059</v>
      </c>
    </row>
    <row r="112" spans="1:11" ht="13.5" x14ac:dyDescent="0.3">
      <c r="A112" s="73" t="s">
        <v>1421</v>
      </c>
      <c r="B112" s="33" t="s">
        <v>83</v>
      </c>
      <c r="C112" s="105" t="s">
        <v>9</v>
      </c>
      <c r="D112" s="152" t="s">
        <v>9</v>
      </c>
      <c r="E112" s="105" t="s">
        <v>863</v>
      </c>
      <c r="F112" s="34">
        <v>31700021</v>
      </c>
      <c r="G112" s="156">
        <v>42828</v>
      </c>
      <c r="H112" s="109" t="s">
        <v>1393</v>
      </c>
      <c r="I112" s="105" t="s">
        <v>513</v>
      </c>
      <c r="J112" s="34" t="s">
        <v>29</v>
      </c>
      <c r="K112" s="40">
        <v>489686</v>
      </c>
    </row>
    <row r="113" spans="1:11" ht="13.5" x14ac:dyDescent="0.3">
      <c r="A113" s="73" t="s">
        <v>1421</v>
      </c>
      <c r="B113" s="33" t="s">
        <v>83</v>
      </c>
      <c r="C113" s="105" t="s">
        <v>9</v>
      </c>
      <c r="D113" s="152" t="s">
        <v>9</v>
      </c>
      <c r="E113" s="105" t="s">
        <v>863</v>
      </c>
      <c r="F113" s="34">
        <v>31700024</v>
      </c>
      <c r="G113" s="156">
        <v>42836</v>
      </c>
      <c r="H113" s="109" t="s">
        <v>1394</v>
      </c>
      <c r="I113" s="105" t="s">
        <v>631</v>
      </c>
      <c r="J113" s="34" t="s">
        <v>1011</v>
      </c>
      <c r="K113" s="40">
        <v>63816</v>
      </c>
    </row>
    <row r="114" spans="1:11" ht="13.5" x14ac:dyDescent="0.3">
      <c r="A114" s="73" t="s">
        <v>1421</v>
      </c>
      <c r="B114" s="33" t="s">
        <v>83</v>
      </c>
      <c r="C114" s="105" t="s">
        <v>9</v>
      </c>
      <c r="D114" s="152" t="s">
        <v>9</v>
      </c>
      <c r="E114" s="105" t="s">
        <v>863</v>
      </c>
      <c r="F114" s="34">
        <v>31700026</v>
      </c>
      <c r="G114" s="156">
        <v>42853</v>
      </c>
      <c r="H114" s="109" t="s">
        <v>1395</v>
      </c>
      <c r="I114" s="105" t="s">
        <v>1396</v>
      </c>
      <c r="J114" s="34" t="s">
        <v>1397</v>
      </c>
      <c r="K114" s="40">
        <v>340698</v>
      </c>
    </row>
    <row r="115" spans="1:11" ht="13.5" x14ac:dyDescent="0.3">
      <c r="A115" s="73" t="s">
        <v>1421</v>
      </c>
      <c r="B115" s="33" t="s">
        <v>83</v>
      </c>
      <c r="C115" s="105" t="s">
        <v>9</v>
      </c>
      <c r="D115" s="152" t="s">
        <v>9</v>
      </c>
      <c r="E115" s="105" t="s">
        <v>863</v>
      </c>
      <c r="F115" s="34">
        <v>31700027</v>
      </c>
      <c r="G115" s="156">
        <v>42853</v>
      </c>
      <c r="H115" s="109" t="s">
        <v>1398</v>
      </c>
      <c r="I115" s="105" t="s">
        <v>513</v>
      </c>
      <c r="J115" s="34" t="s">
        <v>29</v>
      </c>
      <c r="K115" s="40">
        <v>308619</v>
      </c>
    </row>
    <row r="116" spans="1:11" ht="27" x14ac:dyDescent="0.3">
      <c r="A116" s="73" t="s">
        <v>1421</v>
      </c>
      <c r="B116" s="101" t="s">
        <v>1435</v>
      </c>
      <c r="C116" s="105" t="s">
        <v>9</v>
      </c>
      <c r="D116" s="152" t="s">
        <v>9</v>
      </c>
      <c r="E116" s="105" t="s">
        <v>10</v>
      </c>
      <c r="F116" s="34">
        <v>31700022</v>
      </c>
      <c r="G116" s="156">
        <v>42832</v>
      </c>
      <c r="H116" s="109" t="s">
        <v>1399</v>
      </c>
      <c r="I116" s="105" t="s">
        <v>1400</v>
      </c>
      <c r="J116" s="34" t="s">
        <v>599</v>
      </c>
      <c r="K116" s="40">
        <v>230153</v>
      </c>
    </row>
    <row r="117" spans="1:11" ht="13.5" x14ac:dyDescent="0.3">
      <c r="A117" s="73" t="s">
        <v>1421</v>
      </c>
      <c r="B117" s="33" t="s">
        <v>14</v>
      </c>
      <c r="C117" s="25" t="s">
        <v>18</v>
      </c>
      <c r="D117" s="194">
        <v>42747</v>
      </c>
      <c r="E117" s="105" t="s">
        <v>10</v>
      </c>
      <c r="F117" s="34">
        <v>31700025</v>
      </c>
      <c r="G117" s="156">
        <v>42846</v>
      </c>
      <c r="H117" s="109" t="s">
        <v>1401</v>
      </c>
      <c r="I117" s="73" t="s">
        <v>19</v>
      </c>
      <c r="J117" s="34" t="s">
        <v>20</v>
      </c>
      <c r="K117" s="40">
        <v>102595</v>
      </c>
    </row>
    <row r="118" spans="1:11" ht="13.5" x14ac:dyDescent="0.3">
      <c r="A118" s="73" t="s">
        <v>1421</v>
      </c>
      <c r="B118" s="33" t="s">
        <v>83</v>
      </c>
      <c r="C118" s="105" t="s">
        <v>9</v>
      </c>
      <c r="D118" s="152" t="s">
        <v>9</v>
      </c>
      <c r="E118" s="105" t="s">
        <v>10</v>
      </c>
      <c r="F118" s="34">
        <v>31700031</v>
      </c>
      <c r="G118" s="156">
        <v>42849</v>
      </c>
      <c r="H118" s="109" t="s">
        <v>1402</v>
      </c>
      <c r="I118" s="105" t="s">
        <v>1403</v>
      </c>
      <c r="J118" s="34" t="s">
        <v>1404</v>
      </c>
      <c r="K118" s="40">
        <v>1827999</v>
      </c>
    </row>
    <row r="119" spans="1:11" ht="13.5" x14ac:dyDescent="0.3">
      <c r="A119" s="73" t="s">
        <v>1421</v>
      </c>
      <c r="B119" s="33" t="s">
        <v>14</v>
      </c>
      <c r="C119" s="25" t="s">
        <v>18</v>
      </c>
      <c r="D119" s="194">
        <v>42747</v>
      </c>
      <c r="E119" s="105" t="s">
        <v>10</v>
      </c>
      <c r="F119" s="34">
        <v>31700033</v>
      </c>
      <c r="G119" s="156">
        <v>42835</v>
      </c>
      <c r="H119" s="109" t="s">
        <v>1446</v>
      </c>
      <c r="I119" s="73" t="s">
        <v>19</v>
      </c>
      <c r="J119" s="34" t="s">
        <v>20</v>
      </c>
      <c r="K119" s="40">
        <v>195182</v>
      </c>
    </row>
    <row r="120" spans="1:11" ht="27" x14ac:dyDescent="0.3">
      <c r="A120" s="73" t="s">
        <v>1421</v>
      </c>
      <c r="B120" s="101" t="s">
        <v>1435</v>
      </c>
      <c r="C120" s="105" t="s">
        <v>9</v>
      </c>
      <c r="D120" s="152" t="s">
        <v>9</v>
      </c>
      <c r="E120" s="105" t="s">
        <v>10</v>
      </c>
      <c r="F120" s="34">
        <v>31700034</v>
      </c>
      <c r="G120" s="156">
        <v>42836</v>
      </c>
      <c r="H120" s="109" t="s">
        <v>1405</v>
      </c>
      <c r="I120" s="105" t="s">
        <v>1406</v>
      </c>
      <c r="J120" s="34" t="s">
        <v>1407</v>
      </c>
      <c r="K120" s="40">
        <v>152201</v>
      </c>
    </row>
    <row r="121" spans="1:11" ht="13.5" x14ac:dyDescent="0.3">
      <c r="A121" s="73" t="s">
        <v>1421</v>
      </c>
      <c r="B121" s="33" t="s">
        <v>14</v>
      </c>
      <c r="C121" s="25" t="s">
        <v>18</v>
      </c>
      <c r="D121" s="194">
        <v>42747</v>
      </c>
      <c r="E121" s="105" t="s">
        <v>10</v>
      </c>
      <c r="F121" s="34">
        <v>31700035</v>
      </c>
      <c r="G121" s="156">
        <v>42846</v>
      </c>
      <c r="H121" s="109" t="s">
        <v>1448</v>
      </c>
      <c r="I121" s="73" t="s">
        <v>19</v>
      </c>
      <c r="J121" s="34" t="s">
        <v>20</v>
      </c>
      <c r="K121" s="40">
        <v>147604</v>
      </c>
    </row>
    <row r="122" spans="1:11" ht="13.5" x14ac:dyDescent="0.3">
      <c r="A122" s="73" t="s">
        <v>1421</v>
      </c>
      <c r="B122" s="33" t="s">
        <v>83</v>
      </c>
      <c r="C122" s="105" t="s">
        <v>9</v>
      </c>
      <c r="D122" s="152" t="s">
        <v>9</v>
      </c>
      <c r="E122" s="105" t="s">
        <v>10</v>
      </c>
      <c r="F122" s="34">
        <v>31700036</v>
      </c>
      <c r="G122" s="156">
        <v>42853</v>
      </c>
      <c r="H122" s="109" t="s">
        <v>1408</v>
      </c>
      <c r="I122" s="105" t="s">
        <v>1409</v>
      </c>
      <c r="J122" s="34" t="s">
        <v>1410</v>
      </c>
      <c r="K122" s="40">
        <v>373065</v>
      </c>
    </row>
    <row r="123" spans="1:11" ht="13.5" x14ac:dyDescent="0.3">
      <c r="A123" s="73" t="s">
        <v>1421</v>
      </c>
      <c r="B123" s="33" t="s">
        <v>14</v>
      </c>
      <c r="C123" s="25" t="s">
        <v>18</v>
      </c>
      <c r="D123" s="194">
        <v>42747</v>
      </c>
      <c r="E123" s="105" t="s">
        <v>10</v>
      </c>
      <c r="F123" s="34">
        <v>31700037</v>
      </c>
      <c r="G123" s="156">
        <v>42853</v>
      </c>
      <c r="H123" s="109" t="s">
        <v>1449</v>
      </c>
      <c r="I123" s="73" t="s">
        <v>19</v>
      </c>
      <c r="J123" s="34" t="s">
        <v>20</v>
      </c>
      <c r="K123" s="40">
        <v>96446</v>
      </c>
    </row>
    <row r="124" spans="1:11" ht="27" x14ac:dyDescent="0.3">
      <c r="A124" s="73" t="s">
        <v>1421</v>
      </c>
      <c r="B124" s="101" t="s">
        <v>1435</v>
      </c>
      <c r="C124" s="105" t="s">
        <v>9</v>
      </c>
      <c r="D124" s="152" t="s">
        <v>9</v>
      </c>
      <c r="E124" s="105" t="s">
        <v>10</v>
      </c>
      <c r="F124" s="34">
        <v>31700038</v>
      </c>
      <c r="G124" s="156">
        <v>42853</v>
      </c>
      <c r="H124" s="109" t="s">
        <v>1450</v>
      </c>
      <c r="I124" s="105" t="s">
        <v>1411</v>
      </c>
      <c r="J124" s="34" t="s">
        <v>1412</v>
      </c>
      <c r="K124" s="40">
        <v>340545</v>
      </c>
    </row>
    <row r="125" spans="1:11" ht="13.5" x14ac:dyDescent="0.3">
      <c r="A125" s="73" t="s">
        <v>1421</v>
      </c>
      <c r="B125" s="33" t="s">
        <v>83</v>
      </c>
      <c r="C125" s="105" t="s">
        <v>9</v>
      </c>
      <c r="D125" s="152" t="s">
        <v>9</v>
      </c>
      <c r="E125" s="105" t="s">
        <v>10</v>
      </c>
      <c r="F125" s="34">
        <v>31700039</v>
      </c>
      <c r="G125" s="156">
        <v>42853</v>
      </c>
      <c r="H125" s="109" t="s">
        <v>1413</v>
      </c>
      <c r="I125" s="105" t="s">
        <v>1414</v>
      </c>
      <c r="J125" s="34" t="s">
        <v>1415</v>
      </c>
      <c r="K125" s="40">
        <v>652434</v>
      </c>
    </row>
    <row r="126" spans="1:11" ht="27" x14ac:dyDescent="0.3">
      <c r="A126" s="73" t="s">
        <v>1421</v>
      </c>
      <c r="B126" s="101" t="s">
        <v>1435</v>
      </c>
      <c r="C126" s="105" t="s">
        <v>9</v>
      </c>
      <c r="D126" s="152" t="s">
        <v>9</v>
      </c>
      <c r="E126" s="105" t="s">
        <v>9</v>
      </c>
      <c r="F126" s="34" t="s">
        <v>9</v>
      </c>
      <c r="G126" s="156">
        <v>42845</v>
      </c>
      <c r="H126" s="109" t="s">
        <v>1418</v>
      </c>
      <c r="I126" s="105" t="s">
        <v>1416</v>
      </c>
      <c r="J126" s="34" t="s">
        <v>1417</v>
      </c>
      <c r="K126" s="40">
        <v>19000</v>
      </c>
    </row>
    <row r="127" spans="1:11" ht="27" x14ac:dyDescent="0.3">
      <c r="A127" s="73" t="s">
        <v>1422</v>
      </c>
      <c r="B127" s="26" t="s">
        <v>53</v>
      </c>
      <c r="C127" s="118" t="s">
        <v>9</v>
      </c>
      <c r="D127" s="195" t="s">
        <v>9</v>
      </c>
      <c r="E127" s="118" t="s">
        <v>894</v>
      </c>
      <c r="F127" s="179">
        <v>82</v>
      </c>
      <c r="G127" s="157">
        <v>42828</v>
      </c>
      <c r="H127" s="35" t="s">
        <v>895</v>
      </c>
      <c r="I127" s="118" t="s">
        <v>896</v>
      </c>
      <c r="J127" s="139" t="s">
        <v>897</v>
      </c>
      <c r="K127" s="219">
        <v>1010200</v>
      </c>
    </row>
    <row r="128" spans="1:11" ht="27" x14ac:dyDescent="0.3">
      <c r="A128" s="73" t="s">
        <v>1422</v>
      </c>
      <c r="B128" s="26" t="s">
        <v>53</v>
      </c>
      <c r="C128" s="118" t="s">
        <v>9</v>
      </c>
      <c r="D128" s="195" t="s">
        <v>9</v>
      </c>
      <c r="E128" s="118" t="s">
        <v>894</v>
      </c>
      <c r="F128" s="179">
        <v>83</v>
      </c>
      <c r="G128" s="157">
        <v>42828</v>
      </c>
      <c r="H128" s="35" t="s">
        <v>898</v>
      </c>
      <c r="I128" s="118" t="s">
        <v>896</v>
      </c>
      <c r="J128" s="139" t="s">
        <v>897</v>
      </c>
      <c r="K128" s="219">
        <v>604900</v>
      </c>
    </row>
    <row r="129" spans="1:11" ht="27" x14ac:dyDescent="0.3">
      <c r="A129" s="73" t="s">
        <v>1422</v>
      </c>
      <c r="B129" s="26" t="s">
        <v>53</v>
      </c>
      <c r="C129" s="118" t="s">
        <v>9</v>
      </c>
      <c r="D129" s="195" t="s">
        <v>9</v>
      </c>
      <c r="E129" s="118" t="s">
        <v>894</v>
      </c>
      <c r="F129" s="179">
        <v>84</v>
      </c>
      <c r="G129" s="157">
        <v>42828</v>
      </c>
      <c r="H129" s="35" t="s">
        <v>899</v>
      </c>
      <c r="I129" s="118" t="s">
        <v>896</v>
      </c>
      <c r="J129" s="139" t="s">
        <v>897</v>
      </c>
      <c r="K129" s="219">
        <v>220300</v>
      </c>
    </row>
    <row r="130" spans="1:11" ht="13.5" x14ac:dyDescent="0.3">
      <c r="A130" s="73" t="s">
        <v>1422</v>
      </c>
      <c r="B130" s="26" t="s">
        <v>53</v>
      </c>
      <c r="C130" s="118" t="s">
        <v>9</v>
      </c>
      <c r="D130" s="195" t="s">
        <v>9</v>
      </c>
      <c r="E130" s="118" t="s">
        <v>894</v>
      </c>
      <c r="F130" s="179">
        <v>85</v>
      </c>
      <c r="G130" s="157">
        <v>42828</v>
      </c>
      <c r="H130" s="35" t="s">
        <v>900</v>
      </c>
      <c r="I130" s="118" t="s">
        <v>901</v>
      </c>
      <c r="J130" s="139" t="s">
        <v>62</v>
      </c>
      <c r="K130" s="219">
        <v>17055</v>
      </c>
    </row>
    <row r="131" spans="1:11" ht="13.5" x14ac:dyDescent="0.3">
      <c r="A131" s="73" t="s">
        <v>1422</v>
      </c>
      <c r="B131" s="26" t="s">
        <v>53</v>
      </c>
      <c r="C131" s="118" t="s">
        <v>9</v>
      </c>
      <c r="D131" s="195" t="s">
        <v>9</v>
      </c>
      <c r="E131" s="118" t="s">
        <v>894</v>
      </c>
      <c r="F131" s="179">
        <v>86</v>
      </c>
      <c r="G131" s="157">
        <v>42828</v>
      </c>
      <c r="H131" s="35" t="s">
        <v>902</v>
      </c>
      <c r="I131" s="118" t="s">
        <v>901</v>
      </c>
      <c r="J131" s="139" t="s">
        <v>62</v>
      </c>
      <c r="K131" s="219">
        <v>16610</v>
      </c>
    </row>
    <row r="132" spans="1:11" ht="13.5" x14ac:dyDescent="0.3">
      <c r="A132" s="73" t="s">
        <v>1422</v>
      </c>
      <c r="B132" s="26" t="s">
        <v>53</v>
      </c>
      <c r="C132" s="118" t="s">
        <v>9</v>
      </c>
      <c r="D132" s="195" t="s">
        <v>9</v>
      </c>
      <c r="E132" s="118" t="s">
        <v>894</v>
      </c>
      <c r="F132" s="179">
        <v>87</v>
      </c>
      <c r="G132" s="157">
        <v>42828</v>
      </c>
      <c r="H132" s="35" t="s">
        <v>903</v>
      </c>
      <c r="I132" s="118" t="s">
        <v>901</v>
      </c>
      <c r="J132" s="139" t="s">
        <v>62</v>
      </c>
      <c r="K132" s="219">
        <v>16239</v>
      </c>
    </row>
    <row r="133" spans="1:11" ht="13.5" x14ac:dyDescent="0.3">
      <c r="A133" s="73" t="s">
        <v>1422</v>
      </c>
      <c r="B133" s="26" t="s">
        <v>53</v>
      </c>
      <c r="C133" s="118" t="s">
        <v>9</v>
      </c>
      <c r="D133" s="195" t="s">
        <v>9</v>
      </c>
      <c r="E133" s="118" t="s">
        <v>894</v>
      </c>
      <c r="F133" s="179">
        <v>88</v>
      </c>
      <c r="G133" s="157">
        <v>42828</v>
      </c>
      <c r="H133" s="35" t="s">
        <v>904</v>
      </c>
      <c r="I133" s="118" t="s">
        <v>901</v>
      </c>
      <c r="J133" s="139" t="s">
        <v>62</v>
      </c>
      <c r="K133" s="219">
        <v>16195</v>
      </c>
    </row>
    <row r="134" spans="1:11" ht="13.5" x14ac:dyDescent="0.3">
      <c r="A134" s="73" t="s">
        <v>1422</v>
      </c>
      <c r="B134" s="26" t="s">
        <v>53</v>
      </c>
      <c r="C134" s="118" t="s">
        <v>9</v>
      </c>
      <c r="D134" s="195" t="s">
        <v>9</v>
      </c>
      <c r="E134" s="118" t="s">
        <v>894</v>
      </c>
      <c r="F134" s="179">
        <v>89</v>
      </c>
      <c r="G134" s="157">
        <v>42828</v>
      </c>
      <c r="H134" s="35" t="s">
        <v>905</v>
      </c>
      <c r="I134" s="118" t="s">
        <v>901</v>
      </c>
      <c r="J134" s="139" t="s">
        <v>62</v>
      </c>
      <c r="K134" s="219">
        <v>16366</v>
      </c>
    </row>
    <row r="135" spans="1:11" ht="13.5" x14ac:dyDescent="0.3">
      <c r="A135" s="73" t="s">
        <v>1422</v>
      </c>
      <c r="B135" s="26" t="s">
        <v>53</v>
      </c>
      <c r="C135" s="118" t="s">
        <v>9</v>
      </c>
      <c r="D135" s="195" t="s">
        <v>9</v>
      </c>
      <c r="E135" s="118" t="s">
        <v>894</v>
      </c>
      <c r="F135" s="179">
        <v>90</v>
      </c>
      <c r="G135" s="157">
        <v>42828</v>
      </c>
      <c r="H135" s="35" t="s">
        <v>906</v>
      </c>
      <c r="I135" s="118" t="s">
        <v>901</v>
      </c>
      <c r="J135" s="139" t="s">
        <v>62</v>
      </c>
      <c r="K135" s="219">
        <v>16062</v>
      </c>
    </row>
    <row r="136" spans="1:11" ht="13.5" x14ac:dyDescent="0.3">
      <c r="A136" s="73" t="s">
        <v>1422</v>
      </c>
      <c r="B136" s="26" t="s">
        <v>53</v>
      </c>
      <c r="C136" s="118" t="s">
        <v>9</v>
      </c>
      <c r="D136" s="195" t="s">
        <v>9</v>
      </c>
      <c r="E136" s="118" t="s">
        <v>894</v>
      </c>
      <c r="F136" s="179">
        <v>91</v>
      </c>
      <c r="G136" s="157">
        <v>42828</v>
      </c>
      <c r="H136" s="35" t="s">
        <v>907</v>
      </c>
      <c r="I136" s="118" t="s">
        <v>901</v>
      </c>
      <c r="J136" s="139" t="s">
        <v>62</v>
      </c>
      <c r="K136" s="219">
        <v>17459</v>
      </c>
    </row>
    <row r="137" spans="1:11" ht="13.5" x14ac:dyDescent="0.3">
      <c r="A137" s="73" t="s">
        <v>1422</v>
      </c>
      <c r="B137" s="26" t="s">
        <v>53</v>
      </c>
      <c r="C137" s="118" t="s">
        <v>9</v>
      </c>
      <c r="D137" s="195" t="s">
        <v>9</v>
      </c>
      <c r="E137" s="118" t="s">
        <v>894</v>
      </c>
      <c r="F137" s="179">
        <v>92</v>
      </c>
      <c r="G137" s="157">
        <v>42828</v>
      </c>
      <c r="H137" s="35" t="s">
        <v>908</v>
      </c>
      <c r="I137" s="118" t="s">
        <v>901</v>
      </c>
      <c r="J137" s="139" t="s">
        <v>62</v>
      </c>
      <c r="K137" s="219">
        <v>17362</v>
      </c>
    </row>
    <row r="138" spans="1:11" ht="27" x14ac:dyDescent="0.3">
      <c r="A138" s="73" t="s">
        <v>1422</v>
      </c>
      <c r="B138" s="26" t="s">
        <v>53</v>
      </c>
      <c r="C138" s="118" t="s">
        <v>9</v>
      </c>
      <c r="D138" s="195" t="s">
        <v>9</v>
      </c>
      <c r="E138" s="118" t="s">
        <v>894</v>
      </c>
      <c r="F138" s="179">
        <v>93</v>
      </c>
      <c r="G138" s="157">
        <v>42831</v>
      </c>
      <c r="H138" s="35" t="s">
        <v>909</v>
      </c>
      <c r="I138" s="118" t="s">
        <v>896</v>
      </c>
      <c r="J138" s="139" t="s">
        <v>897</v>
      </c>
      <c r="K138" s="219">
        <v>107700</v>
      </c>
    </row>
    <row r="139" spans="1:11" ht="27" x14ac:dyDescent="0.3">
      <c r="A139" s="73" t="s">
        <v>1422</v>
      </c>
      <c r="B139" s="26" t="s">
        <v>53</v>
      </c>
      <c r="C139" s="118" t="s">
        <v>9</v>
      </c>
      <c r="D139" s="195" t="s">
        <v>9</v>
      </c>
      <c r="E139" s="118" t="s">
        <v>894</v>
      </c>
      <c r="F139" s="179">
        <v>96</v>
      </c>
      <c r="G139" s="157">
        <v>42831</v>
      </c>
      <c r="H139" s="35" t="s">
        <v>910</v>
      </c>
      <c r="I139" s="118" t="s">
        <v>896</v>
      </c>
      <c r="J139" s="139" t="s">
        <v>897</v>
      </c>
      <c r="K139" s="219">
        <f>90500+16400+21600</f>
        <v>128500</v>
      </c>
    </row>
    <row r="140" spans="1:11" ht="27" x14ac:dyDescent="0.3">
      <c r="A140" s="73" t="s">
        <v>1422</v>
      </c>
      <c r="B140" s="26" t="s">
        <v>53</v>
      </c>
      <c r="C140" s="118" t="s">
        <v>9</v>
      </c>
      <c r="D140" s="195" t="s">
        <v>9</v>
      </c>
      <c r="E140" s="118" t="s">
        <v>894</v>
      </c>
      <c r="F140" s="179">
        <v>97</v>
      </c>
      <c r="G140" s="157">
        <v>42831</v>
      </c>
      <c r="H140" s="35" t="s">
        <v>911</v>
      </c>
      <c r="I140" s="118" t="s">
        <v>896</v>
      </c>
      <c r="J140" s="139" t="s">
        <v>897</v>
      </c>
      <c r="K140" s="219">
        <v>59400</v>
      </c>
    </row>
    <row r="141" spans="1:11" ht="27" x14ac:dyDescent="0.3">
      <c r="A141" s="73" t="s">
        <v>1422</v>
      </c>
      <c r="B141" s="26" t="s">
        <v>53</v>
      </c>
      <c r="C141" s="118" t="s">
        <v>9</v>
      </c>
      <c r="D141" s="195" t="s">
        <v>9</v>
      </c>
      <c r="E141" s="118" t="s">
        <v>894</v>
      </c>
      <c r="F141" s="179">
        <v>98</v>
      </c>
      <c r="G141" s="157">
        <v>42831</v>
      </c>
      <c r="H141" s="35" t="s">
        <v>912</v>
      </c>
      <c r="I141" s="118" t="s">
        <v>913</v>
      </c>
      <c r="J141" s="139" t="s">
        <v>914</v>
      </c>
      <c r="K141" s="219">
        <v>20751</v>
      </c>
    </row>
    <row r="142" spans="1:11" ht="27" x14ac:dyDescent="0.3">
      <c r="A142" s="73" t="s">
        <v>1422</v>
      </c>
      <c r="B142" s="26" t="s">
        <v>53</v>
      </c>
      <c r="C142" s="118" t="s">
        <v>9</v>
      </c>
      <c r="D142" s="195" t="s">
        <v>9</v>
      </c>
      <c r="E142" s="118" t="s">
        <v>894</v>
      </c>
      <c r="F142" s="179">
        <v>99</v>
      </c>
      <c r="G142" s="157">
        <v>42831</v>
      </c>
      <c r="H142" s="35" t="s">
        <v>915</v>
      </c>
      <c r="I142" s="118" t="s">
        <v>913</v>
      </c>
      <c r="J142" s="139" t="s">
        <v>914</v>
      </c>
      <c r="K142" s="219">
        <v>51730</v>
      </c>
    </row>
    <row r="143" spans="1:11" ht="13.5" x14ac:dyDescent="0.3">
      <c r="A143" s="73" t="s">
        <v>1422</v>
      </c>
      <c r="B143" s="26" t="s">
        <v>53</v>
      </c>
      <c r="C143" s="118" t="s">
        <v>9</v>
      </c>
      <c r="D143" s="195" t="s">
        <v>9</v>
      </c>
      <c r="E143" s="118" t="s">
        <v>894</v>
      </c>
      <c r="F143" s="179">
        <v>100</v>
      </c>
      <c r="G143" s="157">
        <v>42831</v>
      </c>
      <c r="H143" s="35" t="s">
        <v>916</v>
      </c>
      <c r="I143" s="118" t="s">
        <v>913</v>
      </c>
      <c r="J143" s="139" t="s">
        <v>914</v>
      </c>
      <c r="K143" s="219">
        <v>81627</v>
      </c>
    </row>
    <row r="144" spans="1:11" ht="27" x14ac:dyDescent="0.3">
      <c r="A144" s="73" t="s">
        <v>1422</v>
      </c>
      <c r="B144" s="26" t="s">
        <v>53</v>
      </c>
      <c r="C144" s="118" t="s">
        <v>9</v>
      </c>
      <c r="D144" s="195" t="s">
        <v>9</v>
      </c>
      <c r="E144" s="118" t="s">
        <v>894</v>
      </c>
      <c r="F144" s="179">
        <v>101</v>
      </c>
      <c r="G144" s="157">
        <v>42832</v>
      </c>
      <c r="H144" s="35" t="s">
        <v>917</v>
      </c>
      <c r="I144" s="118" t="s">
        <v>913</v>
      </c>
      <c r="J144" s="139" t="s">
        <v>914</v>
      </c>
      <c r="K144" s="219">
        <v>122803</v>
      </c>
    </row>
    <row r="145" spans="1:11" ht="13.5" x14ac:dyDescent="0.3">
      <c r="A145" s="73" t="s">
        <v>1422</v>
      </c>
      <c r="B145" s="26" t="s">
        <v>53</v>
      </c>
      <c r="C145" s="118" t="s">
        <v>9</v>
      </c>
      <c r="D145" s="195" t="s">
        <v>9</v>
      </c>
      <c r="E145" s="118" t="s">
        <v>894</v>
      </c>
      <c r="F145" s="179">
        <v>102</v>
      </c>
      <c r="G145" s="157">
        <v>42835</v>
      </c>
      <c r="H145" s="35" t="s">
        <v>918</v>
      </c>
      <c r="I145" s="118" t="s">
        <v>913</v>
      </c>
      <c r="J145" s="139" t="s">
        <v>914</v>
      </c>
      <c r="K145" s="219">
        <v>19281</v>
      </c>
    </row>
    <row r="146" spans="1:11" ht="13.5" x14ac:dyDescent="0.3">
      <c r="A146" s="73" t="s">
        <v>1422</v>
      </c>
      <c r="B146" s="26" t="s">
        <v>53</v>
      </c>
      <c r="C146" s="118" t="s">
        <v>9</v>
      </c>
      <c r="D146" s="195" t="s">
        <v>9</v>
      </c>
      <c r="E146" s="118" t="s">
        <v>894</v>
      </c>
      <c r="F146" s="179">
        <v>103</v>
      </c>
      <c r="G146" s="157">
        <v>42837</v>
      </c>
      <c r="H146" s="35" t="s">
        <v>919</v>
      </c>
      <c r="I146" s="118" t="s">
        <v>913</v>
      </c>
      <c r="J146" s="139" t="s">
        <v>914</v>
      </c>
      <c r="K146" s="219">
        <v>21008</v>
      </c>
    </row>
    <row r="147" spans="1:11" ht="27" x14ac:dyDescent="0.3">
      <c r="A147" s="73" t="s">
        <v>1422</v>
      </c>
      <c r="B147" s="26" t="s">
        <v>53</v>
      </c>
      <c r="C147" s="118" t="s">
        <v>9</v>
      </c>
      <c r="D147" s="195" t="s">
        <v>9</v>
      </c>
      <c r="E147" s="118" t="s">
        <v>894</v>
      </c>
      <c r="F147" s="179">
        <v>104</v>
      </c>
      <c r="G147" s="157">
        <v>42837</v>
      </c>
      <c r="H147" s="35" t="s">
        <v>920</v>
      </c>
      <c r="I147" s="118" t="s">
        <v>913</v>
      </c>
      <c r="J147" s="139" t="s">
        <v>914</v>
      </c>
      <c r="K147" s="219">
        <v>26218</v>
      </c>
    </row>
    <row r="148" spans="1:11" ht="13.5" x14ac:dyDescent="0.3">
      <c r="A148" s="73" t="s">
        <v>1422</v>
      </c>
      <c r="B148" s="26" t="s">
        <v>53</v>
      </c>
      <c r="C148" s="119" t="s">
        <v>9</v>
      </c>
      <c r="D148" s="196" t="s">
        <v>9</v>
      </c>
      <c r="E148" s="119" t="s">
        <v>894</v>
      </c>
      <c r="F148" s="180">
        <v>105</v>
      </c>
      <c r="G148" s="158">
        <v>42853</v>
      </c>
      <c r="H148" s="36" t="s">
        <v>921</v>
      </c>
      <c r="I148" s="119" t="s">
        <v>922</v>
      </c>
      <c r="J148" s="140" t="s">
        <v>923</v>
      </c>
      <c r="K148" s="220">
        <v>44990</v>
      </c>
    </row>
    <row r="149" spans="1:11" ht="13.5" x14ac:dyDescent="0.3">
      <c r="A149" s="73" t="s">
        <v>1422</v>
      </c>
      <c r="B149" s="26" t="s">
        <v>53</v>
      </c>
      <c r="C149" s="118" t="s">
        <v>9</v>
      </c>
      <c r="D149" s="195" t="s">
        <v>9</v>
      </c>
      <c r="E149" s="118" t="s">
        <v>894</v>
      </c>
      <c r="F149" s="179">
        <v>106</v>
      </c>
      <c r="G149" s="157">
        <v>42853</v>
      </c>
      <c r="H149" s="35" t="s">
        <v>924</v>
      </c>
      <c r="I149" s="118" t="s">
        <v>896</v>
      </c>
      <c r="J149" s="139" t="s">
        <v>897</v>
      </c>
      <c r="K149" s="219">
        <v>148000</v>
      </c>
    </row>
    <row r="150" spans="1:11" ht="27" x14ac:dyDescent="0.3">
      <c r="A150" s="73" t="s">
        <v>1422</v>
      </c>
      <c r="B150" s="26" t="s">
        <v>53</v>
      </c>
      <c r="C150" s="118" t="s">
        <v>9</v>
      </c>
      <c r="D150" s="195" t="s">
        <v>9</v>
      </c>
      <c r="E150" s="118" t="s">
        <v>894</v>
      </c>
      <c r="F150" s="179">
        <v>107</v>
      </c>
      <c r="G150" s="157">
        <v>42853</v>
      </c>
      <c r="H150" s="35" t="s">
        <v>925</v>
      </c>
      <c r="I150" s="118" t="s">
        <v>913</v>
      </c>
      <c r="J150" s="139" t="s">
        <v>914</v>
      </c>
      <c r="K150" s="219">
        <v>20334</v>
      </c>
    </row>
    <row r="151" spans="1:11" ht="27" x14ac:dyDescent="0.3">
      <c r="A151" s="73" t="s">
        <v>1422</v>
      </c>
      <c r="B151" s="26" t="s">
        <v>53</v>
      </c>
      <c r="C151" s="118" t="s">
        <v>9</v>
      </c>
      <c r="D151" s="195" t="s">
        <v>9</v>
      </c>
      <c r="E151" s="118" t="s">
        <v>894</v>
      </c>
      <c r="F151" s="179">
        <v>108</v>
      </c>
      <c r="G151" s="157">
        <v>42853</v>
      </c>
      <c r="H151" s="35" t="s">
        <v>926</v>
      </c>
      <c r="I151" s="118" t="s">
        <v>896</v>
      </c>
      <c r="J151" s="139" t="s">
        <v>897</v>
      </c>
      <c r="K151" s="219">
        <v>500600</v>
      </c>
    </row>
    <row r="152" spans="1:11" ht="27" x14ac:dyDescent="0.3">
      <c r="A152" s="73" t="s">
        <v>1422</v>
      </c>
      <c r="B152" s="26" t="s">
        <v>53</v>
      </c>
      <c r="C152" s="118" t="s">
        <v>9</v>
      </c>
      <c r="D152" s="195" t="s">
        <v>9</v>
      </c>
      <c r="E152" s="118" t="s">
        <v>894</v>
      </c>
      <c r="F152" s="179">
        <v>109</v>
      </c>
      <c r="G152" s="157">
        <v>42853</v>
      </c>
      <c r="H152" s="35" t="s">
        <v>927</v>
      </c>
      <c r="I152" s="118" t="s">
        <v>896</v>
      </c>
      <c r="J152" s="139" t="s">
        <v>897</v>
      </c>
      <c r="K152" s="219">
        <v>404200</v>
      </c>
    </row>
    <row r="153" spans="1:11" ht="13.5" x14ac:dyDescent="0.3">
      <c r="A153" s="73" t="s">
        <v>1422</v>
      </c>
      <c r="B153" s="33" t="s">
        <v>14</v>
      </c>
      <c r="C153" s="25" t="s">
        <v>18</v>
      </c>
      <c r="D153" s="194">
        <v>42747</v>
      </c>
      <c r="E153" s="37" t="s">
        <v>732</v>
      </c>
      <c r="F153" s="179">
        <v>4170131</v>
      </c>
      <c r="G153" s="157">
        <v>42830</v>
      </c>
      <c r="H153" s="35" t="s">
        <v>928</v>
      </c>
      <c r="I153" s="73" t="s">
        <v>19</v>
      </c>
      <c r="J153" s="34" t="s">
        <v>20</v>
      </c>
      <c r="K153" s="219">
        <v>76414</v>
      </c>
    </row>
    <row r="154" spans="1:11" ht="27" x14ac:dyDescent="0.3">
      <c r="A154" s="73" t="s">
        <v>1422</v>
      </c>
      <c r="B154" s="33" t="s">
        <v>14</v>
      </c>
      <c r="C154" s="25" t="s">
        <v>18</v>
      </c>
      <c r="D154" s="194">
        <v>42747</v>
      </c>
      <c r="E154" s="37" t="s">
        <v>732</v>
      </c>
      <c r="F154" s="179">
        <v>4170132</v>
      </c>
      <c r="G154" s="157">
        <v>42830</v>
      </c>
      <c r="H154" s="35" t="s">
        <v>929</v>
      </c>
      <c r="I154" s="73" t="s">
        <v>19</v>
      </c>
      <c r="J154" s="34" t="s">
        <v>20</v>
      </c>
      <c r="K154" s="219">
        <v>76414</v>
      </c>
    </row>
    <row r="155" spans="1:11" ht="13.5" x14ac:dyDescent="0.3">
      <c r="A155" s="73" t="s">
        <v>1422</v>
      </c>
      <c r="B155" s="102" t="s">
        <v>573</v>
      </c>
      <c r="C155" s="118" t="s">
        <v>9</v>
      </c>
      <c r="D155" s="195" t="s">
        <v>9</v>
      </c>
      <c r="E155" s="37" t="s">
        <v>728</v>
      </c>
      <c r="F155" s="179">
        <v>4170015</v>
      </c>
      <c r="G155" s="157">
        <v>42830</v>
      </c>
      <c r="H155" s="35" t="s">
        <v>930</v>
      </c>
      <c r="I155" s="118" t="s">
        <v>661</v>
      </c>
      <c r="J155" s="139" t="s">
        <v>931</v>
      </c>
      <c r="K155" s="219">
        <v>87868</v>
      </c>
    </row>
    <row r="156" spans="1:11" ht="27" x14ac:dyDescent="0.3">
      <c r="A156" s="73" t="s">
        <v>1422</v>
      </c>
      <c r="B156" s="101" t="s">
        <v>1435</v>
      </c>
      <c r="C156" s="118" t="s">
        <v>932</v>
      </c>
      <c r="D156" s="195">
        <v>42727</v>
      </c>
      <c r="E156" s="37" t="s">
        <v>732</v>
      </c>
      <c r="F156" s="179">
        <v>4170133</v>
      </c>
      <c r="G156" s="157">
        <v>42831</v>
      </c>
      <c r="H156" s="35" t="s">
        <v>933</v>
      </c>
      <c r="I156" s="118" t="s">
        <v>934</v>
      </c>
      <c r="J156" s="139" t="s">
        <v>935</v>
      </c>
      <c r="K156" s="219">
        <v>142800</v>
      </c>
    </row>
    <row r="157" spans="1:11" ht="13.5" x14ac:dyDescent="0.3">
      <c r="A157" s="73" t="s">
        <v>1422</v>
      </c>
      <c r="B157" s="26" t="s">
        <v>53</v>
      </c>
      <c r="C157" s="118" t="s">
        <v>9</v>
      </c>
      <c r="D157" s="195" t="s">
        <v>9</v>
      </c>
      <c r="E157" s="37" t="s">
        <v>732</v>
      </c>
      <c r="F157" s="179">
        <v>4170135</v>
      </c>
      <c r="G157" s="157">
        <v>42836</v>
      </c>
      <c r="H157" s="35" t="s">
        <v>936</v>
      </c>
      <c r="I157" s="118" t="s">
        <v>565</v>
      </c>
      <c r="J157" s="139" t="s">
        <v>159</v>
      </c>
      <c r="K157" s="219">
        <v>1437289</v>
      </c>
    </row>
    <row r="158" spans="1:11" ht="13.5" x14ac:dyDescent="0.3">
      <c r="A158" s="73" t="s">
        <v>1422</v>
      </c>
      <c r="B158" s="26" t="s">
        <v>53</v>
      </c>
      <c r="C158" s="118" t="s">
        <v>9</v>
      </c>
      <c r="D158" s="195" t="s">
        <v>9</v>
      </c>
      <c r="E158" s="37" t="s">
        <v>732</v>
      </c>
      <c r="F158" s="179">
        <v>4170137</v>
      </c>
      <c r="G158" s="157">
        <v>42836</v>
      </c>
      <c r="H158" s="35" t="s">
        <v>937</v>
      </c>
      <c r="I158" s="118" t="s">
        <v>938</v>
      </c>
      <c r="J158" s="139" t="s">
        <v>939</v>
      </c>
      <c r="K158" s="219">
        <v>4395</v>
      </c>
    </row>
    <row r="159" spans="1:11" ht="13.5" x14ac:dyDescent="0.3">
      <c r="A159" s="73" t="s">
        <v>1422</v>
      </c>
      <c r="B159" s="26" t="s">
        <v>53</v>
      </c>
      <c r="C159" s="118" t="s">
        <v>9</v>
      </c>
      <c r="D159" s="195" t="s">
        <v>9</v>
      </c>
      <c r="E159" s="37" t="s">
        <v>732</v>
      </c>
      <c r="F159" s="179">
        <v>4170138</v>
      </c>
      <c r="G159" s="157">
        <v>42836</v>
      </c>
      <c r="H159" s="35" t="s">
        <v>940</v>
      </c>
      <c r="I159" s="118" t="s">
        <v>941</v>
      </c>
      <c r="J159" s="139" t="s">
        <v>942</v>
      </c>
      <c r="K159" s="219">
        <v>53122</v>
      </c>
    </row>
    <row r="160" spans="1:11" ht="13.5" x14ac:dyDescent="0.3">
      <c r="A160" s="73" t="s">
        <v>1422</v>
      </c>
      <c r="B160" s="33" t="s">
        <v>68</v>
      </c>
      <c r="C160" s="37" t="s">
        <v>943</v>
      </c>
      <c r="D160" s="195">
        <v>42822</v>
      </c>
      <c r="E160" s="37" t="s">
        <v>732</v>
      </c>
      <c r="F160" s="179">
        <v>4170140</v>
      </c>
      <c r="G160" s="157">
        <v>42838</v>
      </c>
      <c r="H160" s="35" t="s">
        <v>944</v>
      </c>
      <c r="I160" s="118" t="s">
        <v>945</v>
      </c>
      <c r="J160" s="139" t="s">
        <v>946</v>
      </c>
      <c r="K160" s="219">
        <v>22372</v>
      </c>
    </row>
    <row r="161" spans="1:11" ht="13.5" x14ac:dyDescent="0.3">
      <c r="A161" s="73" t="s">
        <v>1422</v>
      </c>
      <c r="B161" s="33" t="s">
        <v>14</v>
      </c>
      <c r="C161" s="25" t="s">
        <v>18</v>
      </c>
      <c r="D161" s="194">
        <v>42747</v>
      </c>
      <c r="E161" s="37" t="s">
        <v>732</v>
      </c>
      <c r="F161" s="179">
        <v>4170141</v>
      </c>
      <c r="G161" s="157">
        <v>42838</v>
      </c>
      <c r="H161" s="35" t="s">
        <v>947</v>
      </c>
      <c r="I161" s="73" t="s">
        <v>19</v>
      </c>
      <c r="J161" s="34" t="s">
        <v>20</v>
      </c>
      <c r="K161" s="219">
        <v>144262</v>
      </c>
    </row>
    <row r="162" spans="1:11" ht="27" x14ac:dyDescent="0.3">
      <c r="A162" s="73" t="s">
        <v>1422</v>
      </c>
      <c r="B162" s="33" t="s">
        <v>14</v>
      </c>
      <c r="C162" s="25" t="s">
        <v>18</v>
      </c>
      <c r="D162" s="194">
        <v>42747</v>
      </c>
      <c r="E162" s="37" t="s">
        <v>732</v>
      </c>
      <c r="F162" s="179">
        <v>4170142</v>
      </c>
      <c r="G162" s="157">
        <v>42838</v>
      </c>
      <c r="H162" s="35" t="s">
        <v>948</v>
      </c>
      <c r="I162" s="73" t="s">
        <v>19</v>
      </c>
      <c r="J162" s="34" t="s">
        <v>20</v>
      </c>
      <c r="K162" s="219">
        <v>216762</v>
      </c>
    </row>
    <row r="163" spans="1:11" ht="13.5" x14ac:dyDescent="0.3">
      <c r="A163" s="73" t="s">
        <v>1422</v>
      </c>
      <c r="B163" s="33" t="s">
        <v>83</v>
      </c>
      <c r="C163" s="118" t="s">
        <v>9</v>
      </c>
      <c r="D163" s="195" t="s">
        <v>9</v>
      </c>
      <c r="E163" s="37" t="s">
        <v>728</v>
      </c>
      <c r="F163" s="179">
        <v>4170016</v>
      </c>
      <c r="G163" s="157">
        <v>42845</v>
      </c>
      <c r="H163" s="35" t="s">
        <v>1447</v>
      </c>
      <c r="I163" s="118" t="s">
        <v>949</v>
      </c>
      <c r="J163" s="139" t="s">
        <v>950</v>
      </c>
      <c r="K163" s="219">
        <v>34950</v>
      </c>
    </row>
    <row r="164" spans="1:11" ht="13.5" x14ac:dyDescent="0.3">
      <c r="A164" s="73" t="s">
        <v>1422</v>
      </c>
      <c r="B164" s="33" t="s">
        <v>83</v>
      </c>
      <c r="C164" s="118" t="s">
        <v>9</v>
      </c>
      <c r="D164" s="195" t="s">
        <v>9</v>
      </c>
      <c r="E164" s="37" t="s">
        <v>732</v>
      </c>
      <c r="F164" s="179">
        <v>4170144</v>
      </c>
      <c r="G164" s="157">
        <v>42845</v>
      </c>
      <c r="H164" s="35" t="s">
        <v>951</v>
      </c>
      <c r="I164" s="118" t="s">
        <v>952</v>
      </c>
      <c r="J164" s="139" t="s">
        <v>953</v>
      </c>
      <c r="K164" s="219">
        <v>1762649</v>
      </c>
    </row>
    <row r="165" spans="1:11" ht="27" x14ac:dyDescent="0.3">
      <c r="A165" s="73" t="s">
        <v>1422</v>
      </c>
      <c r="B165" s="101" t="s">
        <v>1435</v>
      </c>
      <c r="C165" s="118" t="s">
        <v>954</v>
      </c>
      <c r="D165" s="195">
        <v>42293</v>
      </c>
      <c r="E165" s="37" t="s">
        <v>732</v>
      </c>
      <c r="F165" s="179">
        <v>4170151</v>
      </c>
      <c r="G165" s="157">
        <v>42850</v>
      </c>
      <c r="H165" s="37" t="s">
        <v>957</v>
      </c>
      <c r="I165" s="118" t="s">
        <v>955</v>
      </c>
      <c r="J165" s="139" t="s">
        <v>956</v>
      </c>
      <c r="K165" s="219">
        <v>159157</v>
      </c>
    </row>
    <row r="166" spans="1:11" ht="27" x14ac:dyDescent="0.3">
      <c r="A166" s="73" t="s">
        <v>1422</v>
      </c>
      <c r="B166" s="101" t="s">
        <v>1435</v>
      </c>
      <c r="C166" s="118" t="s">
        <v>954</v>
      </c>
      <c r="D166" s="195">
        <v>42293</v>
      </c>
      <c r="E166" s="37" t="s">
        <v>732</v>
      </c>
      <c r="F166" s="179">
        <v>4170152</v>
      </c>
      <c r="G166" s="157">
        <v>42850</v>
      </c>
      <c r="H166" s="37" t="s">
        <v>958</v>
      </c>
      <c r="I166" s="118" t="s">
        <v>955</v>
      </c>
      <c r="J166" s="139" t="s">
        <v>956</v>
      </c>
      <c r="K166" s="219">
        <v>260716</v>
      </c>
    </row>
    <row r="167" spans="1:11" ht="27" x14ac:dyDescent="0.3">
      <c r="A167" s="73" t="s">
        <v>1422</v>
      </c>
      <c r="B167" s="101" t="s">
        <v>1435</v>
      </c>
      <c r="C167" s="118" t="s">
        <v>954</v>
      </c>
      <c r="D167" s="195">
        <v>42293</v>
      </c>
      <c r="E167" s="37" t="s">
        <v>732</v>
      </c>
      <c r="F167" s="179">
        <v>4170153</v>
      </c>
      <c r="G167" s="157">
        <v>42850</v>
      </c>
      <c r="H167" s="37" t="s">
        <v>958</v>
      </c>
      <c r="I167" s="118" t="s">
        <v>955</v>
      </c>
      <c r="J167" s="139" t="s">
        <v>956</v>
      </c>
      <c r="K167" s="219">
        <v>286866</v>
      </c>
    </row>
    <row r="168" spans="1:11" ht="27" x14ac:dyDescent="0.3">
      <c r="A168" s="73" t="s">
        <v>1422</v>
      </c>
      <c r="B168" s="101" t="s">
        <v>1435</v>
      </c>
      <c r="C168" s="118" t="s">
        <v>954</v>
      </c>
      <c r="D168" s="195">
        <v>42293</v>
      </c>
      <c r="E168" s="37" t="s">
        <v>732</v>
      </c>
      <c r="F168" s="179">
        <v>4170153</v>
      </c>
      <c r="G168" s="157">
        <v>42850</v>
      </c>
      <c r="H168" s="37" t="s">
        <v>959</v>
      </c>
      <c r="I168" s="118" t="s">
        <v>955</v>
      </c>
      <c r="J168" s="139" t="s">
        <v>956</v>
      </c>
      <c r="K168" s="219">
        <v>511706</v>
      </c>
    </row>
    <row r="169" spans="1:11" ht="27" x14ac:dyDescent="0.3">
      <c r="A169" s="73" t="s">
        <v>1422</v>
      </c>
      <c r="B169" s="101" t="s">
        <v>1435</v>
      </c>
      <c r="C169" s="118" t="s">
        <v>954</v>
      </c>
      <c r="D169" s="195">
        <v>42293</v>
      </c>
      <c r="E169" s="37" t="s">
        <v>732</v>
      </c>
      <c r="F169" s="179">
        <v>4170155</v>
      </c>
      <c r="G169" s="157">
        <v>42850</v>
      </c>
      <c r="H169" s="37" t="s">
        <v>958</v>
      </c>
      <c r="I169" s="118" t="s">
        <v>955</v>
      </c>
      <c r="J169" s="139" t="s">
        <v>956</v>
      </c>
      <c r="K169" s="219">
        <v>207400</v>
      </c>
    </row>
    <row r="170" spans="1:11" ht="27" x14ac:dyDescent="0.3">
      <c r="A170" s="73" t="s">
        <v>1422</v>
      </c>
      <c r="B170" s="33" t="s">
        <v>14</v>
      </c>
      <c r="C170" s="25" t="s">
        <v>18</v>
      </c>
      <c r="D170" s="194">
        <v>42747</v>
      </c>
      <c r="E170" s="37" t="s">
        <v>732</v>
      </c>
      <c r="F170" s="179">
        <v>4170157</v>
      </c>
      <c r="G170" s="157">
        <v>42850</v>
      </c>
      <c r="H170" s="35" t="s">
        <v>960</v>
      </c>
      <c r="I170" s="73" t="s">
        <v>19</v>
      </c>
      <c r="J170" s="34" t="s">
        <v>20</v>
      </c>
      <c r="K170" s="219">
        <v>140262</v>
      </c>
    </row>
    <row r="171" spans="1:11" ht="13.5" x14ac:dyDescent="0.3">
      <c r="A171" s="73" t="s">
        <v>1422</v>
      </c>
      <c r="B171" s="33" t="s">
        <v>68</v>
      </c>
      <c r="C171" s="37" t="s">
        <v>943</v>
      </c>
      <c r="D171" s="195">
        <v>42822</v>
      </c>
      <c r="E171" s="37" t="s">
        <v>732</v>
      </c>
      <c r="F171" s="179">
        <v>4170159</v>
      </c>
      <c r="G171" s="157">
        <v>42850</v>
      </c>
      <c r="H171" s="35" t="s">
        <v>961</v>
      </c>
      <c r="I171" s="118" t="s">
        <v>945</v>
      </c>
      <c r="J171" s="139" t="s">
        <v>946</v>
      </c>
      <c r="K171" s="219">
        <v>41174</v>
      </c>
    </row>
    <row r="172" spans="1:11" ht="13.5" x14ac:dyDescent="0.3">
      <c r="A172" s="73" t="s">
        <v>1422</v>
      </c>
      <c r="B172" s="33" t="s">
        <v>68</v>
      </c>
      <c r="C172" s="37" t="s">
        <v>943</v>
      </c>
      <c r="D172" s="195">
        <v>42822</v>
      </c>
      <c r="E172" s="37" t="s">
        <v>732</v>
      </c>
      <c r="F172" s="179">
        <v>4170160</v>
      </c>
      <c r="G172" s="157">
        <v>42850</v>
      </c>
      <c r="H172" s="35" t="s">
        <v>962</v>
      </c>
      <c r="I172" s="118" t="s">
        <v>945</v>
      </c>
      <c r="J172" s="139" t="s">
        <v>946</v>
      </c>
      <c r="K172" s="219">
        <v>21182</v>
      </c>
    </row>
    <row r="173" spans="1:11" ht="27" x14ac:dyDescent="0.3">
      <c r="A173" s="73" t="s">
        <v>1422</v>
      </c>
      <c r="B173" s="101" t="s">
        <v>1435</v>
      </c>
      <c r="C173" s="118" t="s">
        <v>9</v>
      </c>
      <c r="D173" s="195" t="s">
        <v>9</v>
      </c>
      <c r="E173" s="37" t="s">
        <v>732</v>
      </c>
      <c r="F173" s="179">
        <v>4170161</v>
      </c>
      <c r="G173" s="157">
        <v>42850</v>
      </c>
      <c r="H173" s="35" t="s">
        <v>1451</v>
      </c>
      <c r="I173" s="118" t="s">
        <v>963</v>
      </c>
      <c r="J173" s="139" t="s">
        <v>964</v>
      </c>
      <c r="K173" s="221">
        <v>1547000</v>
      </c>
    </row>
    <row r="174" spans="1:11" ht="13.5" x14ac:dyDescent="0.3">
      <c r="A174" s="73" t="s">
        <v>1422</v>
      </c>
      <c r="B174" s="33" t="s">
        <v>83</v>
      </c>
      <c r="C174" s="118" t="s">
        <v>9</v>
      </c>
      <c r="D174" s="195" t="s">
        <v>9</v>
      </c>
      <c r="E174" s="37" t="s">
        <v>728</v>
      </c>
      <c r="F174" s="179">
        <v>4170019</v>
      </c>
      <c r="G174" s="157">
        <v>42850</v>
      </c>
      <c r="H174" s="35" t="s">
        <v>965</v>
      </c>
      <c r="I174" s="118" t="s">
        <v>945</v>
      </c>
      <c r="J174" s="139" t="s">
        <v>946</v>
      </c>
      <c r="K174" s="219">
        <v>393533</v>
      </c>
    </row>
    <row r="175" spans="1:11" ht="27" x14ac:dyDescent="0.3">
      <c r="A175" s="73" t="s">
        <v>1422</v>
      </c>
      <c r="B175" s="33" t="s">
        <v>68</v>
      </c>
      <c r="C175" s="37" t="s">
        <v>966</v>
      </c>
      <c r="D175" s="195">
        <v>42821</v>
      </c>
      <c r="E175" s="37" t="s">
        <v>732</v>
      </c>
      <c r="F175" s="179">
        <v>4170162</v>
      </c>
      <c r="G175" s="157">
        <v>42851</v>
      </c>
      <c r="H175" s="35" t="s">
        <v>967</v>
      </c>
      <c r="I175" s="118" t="s">
        <v>968</v>
      </c>
      <c r="J175" s="139" t="s">
        <v>969</v>
      </c>
      <c r="K175" s="219">
        <v>269608</v>
      </c>
    </row>
    <row r="176" spans="1:11" ht="27" x14ac:dyDescent="0.3">
      <c r="A176" s="73" t="s">
        <v>1422</v>
      </c>
      <c r="B176" s="101" t="s">
        <v>1435</v>
      </c>
      <c r="C176" s="118" t="s">
        <v>954</v>
      </c>
      <c r="D176" s="195">
        <v>42293</v>
      </c>
      <c r="E176" s="37" t="s">
        <v>732</v>
      </c>
      <c r="F176" s="179">
        <v>4170163</v>
      </c>
      <c r="G176" s="157">
        <v>42853</v>
      </c>
      <c r="H176" s="37" t="s">
        <v>970</v>
      </c>
      <c r="I176" s="118" t="s">
        <v>955</v>
      </c>
      <c r="J176" s="139" t="s">
        <v>956</v>
      </c>
      <c r="K176" s="219">
        <v>159157</v>
      </c>
    </row>
    <row r="177" spans="1:11" ht="27" x14ac:dyDescent="0.3">
      <c r="A177" s="73" t="s">
        <v>1422</v>
      </c>
      <c r="B177" s="101" t="s">
        <v>1435</v>
      </c>
      <c r="C177" s="118" t="s">
        <v>954</v>
      </c>
      <c r="D177" s="195">
        <v>42293</v>
      </c>
      <c r="E177" s="37" t="s">
        <v>732</v>
      </c>
      <c r="F177" s="179">
        <v>4170164</v>
      </c>
      <c r="G177" s="157">
        <v>42853</v>
      </c>
      <c r="H177" s="37" t="s">
        <v>971</v>
      </c>
      <c r="I177" s="118" t="s">
        <v>955</v>
      </c>
      <c r="J177" s="139" t="s">
        <v>956</v>
      </c>
      <c r="K177" s="219">
        <v>159157</v>
      </c>
    </row>
    <row r="178" spans="1:11" ht="27" x14ac:dyDescent="0.3">
      <c r="A178" s="73" t="s">
        <v>1422</v>
      </c>
      <c r="B178" s="101" t="s">
        <v>1435</v>
      </c>
      <c r="C178" s="118" t="s">
        <v>954</v>
      </c>
      <c r="D178" s="195">
        <v>42293</v>
      </c>
      <c r="E178" s="37" t="s">
        <v>732</v>
      </c>
      <c r="F178" s="179">
        <v>4170165</v>
      </c>
      <c r="G178" s="157">
        <v>42853</v>
      </c>
      <c r="H178" s="37" t="s">
        <v>971</v>
      </c>
      <c r="I178" s="118" t="s">
        <v>955</v>
      </c>
      <c r="J178" s="139" t="s">
        <v>956</v>
      </c>
      <c r="K178" s="219">
        <v>159157</v>
      </c>
    </row>
    <row r="179" spans="1:11" ht="13.5" x14ac:dyDescent="0.3">
      <c r="A179" s="73" t="s">
        <v>1422</v>
      </c>
      <c r="B179" s="102" t="s">
        <v>573</v>
      </c>
      <c r="C179" s="118" t="s">
        <v>9</v>
      </c>
      <c r="D179" s="195" t="s">
        <v>9</v>
      </c>
      <c r="E179" s="37" t="s">
        <v>728</v>
      </c>
      <c r="F179" s="179">
        <v>4170021</v>
      </c>
      <c r="G179" s="157">
        <v>42853</v>
      </c>
      <c r="H179" s="35" t="s">
        <v>972</v>
      </c>
      <c r="I179" s="118" t="s">
        <v>452</v>
      </c>
      <c r="J179" s="139" t="s">
        <v>973</v>
      </c>
      <c r="K179" s="219">
        <v>2945700</v>
      </c>
    </row>
    <row r="180" spans="1:11" ht="27" x14ac:dyDescent="0.3">
      <c r="A180" s="73" t="s">
        <v>1422</v>
      </c>
      <c r="B180" s="33" t="s">
        <v>14</v>
      </c>
      <c r="C180" s="25" t="s">
        <v>18</v>
      </c>
      <c r="D180" s="194">
        <v>42747</v>
      </c>
      <c r="E180" s="37" t="s">
        <v>732</v>
      </c>
      <c r="F180" s="179">
        <v>4170167</v>
      </c>
      <c r="G180" s="157">
        <v>42853</v>
      </c>
      <c r="H180" s="35" t="s">
        <v>974</v>
      </c>
      <c r="I180" s="73" t="s">
        <v>19</v>
      </c>
      <c r="J180" s="34" t="s">
        <v>20</v>
      </c>
      <c r="K180" s="219">
        <v>91176</v>
      </c>
    </row>
    <row r="181" spans="1:11" ht="13.5" x14ac:dyDescent="0.3">
      <c r="A181" s="73" t="s">
        <v>1423</v>
      </c>
      <c r="B181" s="33" t="s">
        <v>83</v>
      </c>
      <c r="C181" s="120" t="s">
        <v>54</v>
      </c>
      <c r="D181" s="197" t="str">
        <f t="shared" ref="D181:D199" si="0">+IF(C181="","",IF(C181="No Aplica","No Aplica","Ingrese Fecha"))</f>
        <v>No Aplica</v>
      </c>
      <c r="E181" s="75" t="s">
        <v>975</v>
      </c>
      <c r="F181" s="29">
        <v>5170152</v>
      </c>
      <c r="G181" s="159">
        <v>42832</v>
      </c>
      <c r="H181" s="11" t="s">
        <v>976</v>
      </c>
      <c r="I181" s="74" t="s">
        <v>977</v>
      </c>
      <c r="J181" s="29" t="s">
        <v>978</v>
      </c>
      <c r="K181" s="77">
        <v>310000</v>
      </c>
    </row>
    <row r="182" spans="1:11" ht="27" x14ac:dyDescent="0.3">
      <c r="A182" s="73" t="s">
        <v>1423</v>
      </c>
      <c r="B182" s="33" t="s">
        <v>83</v>
      </c>
      <c r="C182" s="120" t="s">
        <v>54</v>
      </c>
      <c r="D182" s="197" t="str">
        <f t="shared" si="0"/>
        <v>No Aplica</v>
      </c>
      <c r="E182" s="75" t="s">
        <v>979</v>
      </c>
      <c r="F182" s="29">
        <v>5170153</v>
      </c>
      <c r="G182" s="159">
        <v>42834</v>
      </c>
      <c r="H182" s="24" t="s">
        <v>980</v>
      </c>
      <c r="I182" s="74" t="s">
        <v>292</v>
      </c>
      <c r="J182" s="29" t="s">
        <v>981</v>
      </c>
      <c r="K182" s="77">
        <v>405000</v>
      </c>
    </row>
    <row r="183" spans="1:11" ht="27" x14ac:dyDescent="0.3">
      <c r="A183" s="73" t="s">
        <v>1423</v>
      </c>
      <c r="B183" s="33" t="s">
        <v>83</v>
      </c>
      <c r="C183" s="120" t="s">
        <v>54</v>
      </c>
      <c r="D183" s="197" t="str">
        <f t="shared" si="0"/>
        <v>No Aplica</v>
      </c>
      <c r="E183" s="75" t="s">
        <v>979</v>
      </c>
      <c r="F183" s="29">
        <v>5170154</v>
      </c>
      <c r="G183" s="159">
        <v>42834</v>
      </c>
      <c r="H183" s="24" t="s">
        <v>982</v>
      </c>
      <c r="I183" s="74" t="s">
        <v>983</v>
      </c>
      <c r="J183" s="29" t="s">
        <v>984</v>
      </c>
      <c r="K183" s="77">
        <v>2046800</v>
      </c>
    </row>
    <row r="184" spans="1:11" ht="27" x14ac:dyDescent="0.3">
      <c r="A184" s="73" t="s">
        <v>1423</v>
      </c>
      <c r="B184" s="33" t="s">
        <v>83</v>
      </c>
      <c r="C184" s="120" t="s">
        <v>54</v>
      </c>
      <c r="D184" s="197" t="str">
        <f t="shared" si="0"/>
        <v>No Aplica</v>
      </c>
      <c r="E184" s="75" t="s">
        <v>979</v>
      </c>
      <c r="F184" s="29">
        <v>5170156</v>
      </c>
      <c r="G184" s="159">
        <v>42834</v>
      </c>
      <c r="H184" s="24" t="s">
        <v>985</v>
      </c>
      <c r="I184" s="74" t="s">
        <v>986</v>
      </c>
      <c r="J184" s="29" t="s">
        <v>987</v>
      </c>
      <c r="K184" s="77">
        <v>306306</v>
      </c>
    </row>
    <row r="185" spans="1:11" ht="27" x14ac:dyDescent="0.3">
      <c r="A185" s="73" t="s">
        <v>1423</v>
      </c>
      <c r="B185" s="33" t="s">
        <v>83</v>
      </c>
      <c r="C185" s="120" t="s">
        <v>54</v>
      </c>
      <c r="D185" s="197" t="str">
        <f t="shared" si="0"/>
        <v>No Aplica</v>
      </c>
      <c r="E185" s="75" t="s">
        <v>979</v>
      </c>
      <c r="F185" s="29">
        <v>5170157</v>
      </c>
      <c r="G185" s="159">
        <v>42834</v>
      </c>
      <c r="H185" s="24" t="s">
        <v>988</v>
      </c>
      <c r="I185" s="74" t="s">
        <v>986</v>
      </c>
      <c r="J185" s="29" t="s">
        <v>987</v>
      </c>
      <c r="K185" s="77">
        <v>2316930</v>
      </c>
    </row>
    <row r="186" spans="1:11" ht="27" x14ac:dyDescent="0.3">
      <c r="A186" s="73" t="s">
        <v>1423</v>
      </c>
      <c r="B186" s="101" t="s">
        <v>1435</v>
      </c>
      <c r="C186" s="120" t="s">
        <v>54</v>
      </c>
      <c r="D186" s="197" t="str">
        <f t="shared" si="0"/>
        <v>No Aplica</v>
      </c>
      <c r="E186" s="75" t="s">
        <v>979</v>
      </c>
      <c r="F186" s="29">
        <v>5170160</v>
      </c>
      <c r="G186" s="159">
        <v>42835</v>
      </c>
      <c r="H186" s="24" t="s">
        <v>989</v>
      </c>
      <c r="I186" s="74" t="s">
        <v>425</v>
      </c>
      <c r="J186" s="9" t="s">
        <v>98</v>
      </c>
      <c r="K186" s="77">
        <v>373164</v>
      </c>
    </row>
    <row r="187" spans="1:11" ht="27" x14ac:dyDescent="0.3">
      <c r="A187" s="73" t="s">
        <v>1423</v>
      </c>
      <c r="B187" s="26" t="s">
        <v>53</v>
      </c>
      <c r="C187" s="121" t="s">
        <v>54</v>
      </c>
      <c r="D187" s="198" t="str">
        <f t="shared" si="0"/>
        <v>No Aplica</v>
      </c>
      <c r="E187" s="26" t="s">
        <v>149</v>
      </c>
      <c r="F187" s="136">
        <v>5052382</v>
      </c>
      <c r="G187" s="160">
        <v>42836</v>
      </c>
      <c r="H187" s="76" t="s">
        <v>990</v>
      </c>
      <c r="I187" s="26" t="s">
        <v>991</v>
      </c>
      <c r="J187" s="136" t="s">
        <v>992</v>
      </c>
      <c r="K187" s="78">
        <v>247060</v>
      </c>
    </row>
    <row r="188" spans="1:11" ht="27" x14ac:dyDescent="0.3">
      <c r="A188" s="73" t="s">
        <v>1423</v>
      </c>
      <c r="B188" s="26" t="s">
        <v>53</v>
      </c>
      <c r="C188" s="121" t="s">
        <v>54</v>
      </c>
      <c r="D188" s="198" t="str">
        <f t="shared" si="0"/>
        <v>No Aplica</v>
      </c>
      <c r="E188" s="26" t="s">
        <v>156</v>
      </c>
      <c r="F188" s="181">
        <v>5049597</v>
      </c>
      <c r="G188" s="160">
        <v>42836</v>
      </c>
      <c r="H188" s="76" t="s">
        <v>993</v>
      </c>
      <c r="I188" s="26" t="s">
        <v>991</v>
      </c>
      <c r="J188" s="136" t="s">
        <v>992</v>
      </c>
      <c r="K188" s="78">
        <v>513739</v>
      </c>
    </row>
    <row r="189" spans="1:11" ht="27" x14ac:dyDescent="0.3">
      <c r="A189" s="73" t="s">
        <v>1423</v>
      </c>
      <c r="B189" s="26" t="s">
        <v>53</v>
      </c>
      <c r="C189" s="121" t="s">
        <v>54</v>
      </c>
      <c r="D189" s="198" t="str">
        <f t="shared" si="0"/>
        <v>No Aplica</v>
      </c>
      <c r="E189" s="26" t="s">
        <v>156</v>
      </c>
      <c r="F189" s="136">
        <v>5053346</v>
      </c>
      <c r="G189" s="160">
        <v>42836</v>
      </c>
      <c r="H189" s="76" t="s">
        <v>994</v>
      </c>
      <c r="I189" s="26" t="s">
        <v>991</v>
      </c>
      <c r="J189" s="136" t="s">
        <v>992</v>
      </c>
      <c r="K189" s="78">
        <v>457312</v>
      </c>
    </row>
    <row r="190" spans="1:11" ht="27" x14ac:dyDescent="0.3">
      <c r="A190" s="73" t="s">
        <v>1423</v>
      </c>
      <c r="B190" s="26" t="s">
        <v>53</v>
      </c>
      <c r="C190" s="121" t="s">
        <v>54</v>
      </c>
      <c r="D190" s="198" t="str">
        <f t="shared" si="0"/>
        <v>No Aplica</v>
      </c>
      <c r="E190" s="26" t="s">
        <v>149</v>
      </c>
      <c r="F190" s="181">
        <v>19862652</v>
      </c>
      <c r="G190" s="160">
        <v>42836</v>
      </c>
      <c r="H190" s="76" t="s">
        <v>995</v>
      </c>
      <c r="I190" s="26" t="s">
        <v>996</v>
      </c>
      <c r="J190" s="136" t="s">
        <v>997</v>
      </c>
      <c r="K190" s="78">
        <v>27351</v>
      </c>
    </row>
    <row r="191" spans="1:11" ht="27" x14ac:dyDescent="0.3">
      <c r="A191" s="73" t="s">
        <v>1423</v>
      </c>
      <c r="B191" s="26" t="s">
        <v>53</v>
      </c>
      <c r="C191" s="121" t="s">
        <v>54</v>
      </c>
      <c r="D191" s="198" t="str">
        <f t="shared" si="0"/>
        <v>No Aplica</v>
      </c>
      <c r="E191" s="26" t="s">
        <v>156</v>
      </c>
      <c r="F191" s="136">
        <v>5050526</v>
      </c>
      <c r="G191" s="160">
        <v>42836</v>
      </c>
      <c r="H191" s="76" t="s">
        <v>998</v>
      </c>
      <c r="I191" s="26" t="s">
        <v>991</v>
      </c>
      <c r="J191" s="136" t="s">
        <v>992</v>
      </c>
      <c r="K191" s="78">
        <v>582662</v>
      </c>
    </row>
    <row r="192" spans="1:11" ht="27" x14ac:dyDescent="0.3">
      <c r="A192" s="73" t="s">
        <v>1423</v>
      </c>
      <c r="B192" s="26" t="s">
        <v>53</v>
      </c>
      <c r="C192" s="121" t="s">
        <v>54</v>
      </c>
      <c r="D192" s="198" t="str">
        <f t="shared" si="0"/>
        <v>No Aplica</v>
      </c>
      <c r="E192" s="26" t="s">
        <v>156</v>
      </c>
      <c r="F192" s="136">
        <v>19764937</v>
      </c>
      <c r="G192" s="160">
        <v>42836</v>
      </c>
      <c r="H192" s="76" t="s">
        <v>999</v>
      </c>
      <c r="I192" s="26" t="s">
        <v>996</v>
      </c>
      <c r="J192" s="136" t="s">
        <v>997</v>
      </c>
      <c r="K192" s="78">
        <v>54222</v>
      </c>
    </row>
    <row r="193" spans="1:11" ht="27" x14ac:dyDescent="0.3">
      <c r="A193" s="73" t="s">
        <v>1423</v>
      </c>
      <c r="B193" s="26" t="s">
        <v>53</v>
      </c>
      <c r="C193" s="121" t="s">
        <v>54</v>
      </c>
      <c r="D193" s="198" t="str">
        <f t="shared" si="0"/>
        <v>No Aplica</v>
      </c>
      <c r="E193" s="26" t="s">
        <v>149</v>
      </c>
      <c r="F193" s="136">
        <v>58675981</v>
      </c>
      <c r="G193" s="160">
        <v>42837</v>
      </c>
      <c r="H193" s="76" t="s">
        <v>1000</v>
      </c>
      <c r="I193" s="26" t="s">
        <v>991</v>
      </c>
      <c r="J193" s="136" t="s">
        <v>992</v>
      </c>
      <c r="K193" s="78">
        <v>93716</v>
      </c>
    </row>
    <row r="194" spans="1:11" ht="27" x14ac:dyDescent="0.3">
      <c r="A194" s="73" t="s">
        <v>1423</v>
      </c>
      <c r="B194" s="26" t="s">
        <v>53</v>
      </c>
      <c r="C194" s="121" t="s">
        <v>54</v>
      </c>
      <c r="D194" s="198" t="str">
        <f t="shared" si="0"/>
        <v>No Aplica</v>
      </c>
      <c r="E194" s="26" t="s">
        <v>149</v>
      </c>
      <c r="F194" s="136">
        <v>5059067</v>
      </c>
      <c r="G194" s="160">
        <v>42837</v>
      </c>
      <c r="H194" s="76" t="s">
        <v>1001</v>
      </c>
      <c r="I194" s="26" t="s">
        <v>991</v>
      </c>
      <c r="J194" s="136" t="s">
        <v>992</v>
      </c>
      <c r="K194" s="78">
        <v>191363</v>
      </c>
    </row>
    <row r="195" spans="1:11" ht="27" x14ac:dyDescent="0.3">
      <c r="A195" s="73" t="s">
        <v>1423</v>
      </c>
      <c r="B195" s="26" t="s">
        <v>53</v>
      </c>
      <c r="C195" s="121" t="s">
        <v>54</v>
      </c>
      <c r="D195" s="198" t="str">
        <f t="shared" si="0"/>
        <v>No Aplica</v>
      </c>
      <c r="E195" s="26" t="s">
        <v>149</v>
      </c>
      <c r="F195" s="181">
        <v>19917667</v>
      </c>
      <c r="G195" s="160">
        <v>42837</v>
      </c>
      <c r="H195" s="76" t="s">
        <v>1002</v>
      </c>
      <c r="I195" s="26" t="s">
        <v>996</v>
      </c>
      <c r="J195" s="136" t="s">
        <v>997</v>
      </c>
      <c r="K195" s="78">
        <v>146648</v>
      </c>
    </row>
    <row r="196" spans="1:11" ht="27" x14ac:dyDescent="0.3">
      <c r="A196" s="73" t="s">
        <v>1423</v>
      </c>
      <c r="B196" s="26" t="s">
        <v>53</v>
      </c>
      <c r="C196" s="121" t="s">
        <v>54</v>
      </c>
      <c r="D196" s="198" t="str">
        <f t="shared" si="0"/>
        <v>No Aplica</v>
      </c>
      <c r="E196" s="26" t="s">
        <v>149</v>
      </c>
      <c r="F196" s="181">
        <v>19918260</v>
      </c>
      <c r="G196" s="160">
        <v>42837</v>
      </c>
      <c r="H196" s="76" t="s">
        <v>1003</v>
      </c>
      <c r="I196" s="26" t="s">
        <v>996</v>
      </c>
      <c r="J196" s="136" t="s">
        <v>997</v>
      </c>
      <c r="K196" s="78">
        <v>21430</v>
      </c>
    </row>
    <row r="197" spans="1:11" ht="27" x14ac:dyDescent="0.3">
      <c r="A197" s="73" t="s">
        <v>1423</v>
      </c>
      <c r="B197" s="26" t="s">
        <v>53</v>
      </c>
      <c r="C197" s="121" t="s">
        <v>54</v>
      </c>
      <c r="D197" s="198" t="str">
        <f t="shared" si="0"/>
        <v>No Aplica</v>
      </c>
      <c r="E197" s="26" t="s">
        <v>149</v>
      </c>
      <c r="F197" s="181">
        <v>437550</v>
      </c>
      <c r="G197" s="160">
        <v>42837</v>
      </c>
      <c r="H197" s="76" t="s">
        <v>1004</v>
      </c>
      <c r="I197" s="26" t="s">
        <v>1005</v>
      </c>
      <c r="J197" s="136" t="s">
        <v>1006</v>
      </c>
      <c r="K197" s="78">
        <v>127232</v>
      </c>
    </row>
    <row r="198" spans="1:11" ht="27" x14ac:dyDescent="0.3">
      <c r="A198" s="73" t="s">
        <v>1423</v>
      </c>
      <c r="B198" s="26" t="s">
        <v>53</v>
      </c>
      <c r="C198" s="121" t="s">
        <v>54</v>
      </c>
      <c r="D198" s="198" t="str">
        <f t="shared" si="0"/>
        <v>No Aplica</v>
      </c>
      <c r="E198" s="26" t="s">
        <v>149</v>
      </c>
      <c r="F198" s="136">
        <v>19915796</v>
      </c>
      <c r="G198" s="160">
        <v>42837</v>
      </c>
      <c r="H198" s="76" t="s">
        <v>1007</v>
      </c>
      <c r="I198" s="26" t="s">
        <v>996</v>
      </c>
      <c r="J198" s="136" t="s">
        <v>997</v>
      </c>
      <c r="K198" s="78">
        <v>45894</v>
      </c>
    </row>
    <row r="199" spans="1:11" ht="27" x14ac:dyDescent="0.3">
      <c r="A199" s="73" t="s">
        <v>1423</v>
      </c>
      <c r="B199" s="26" t="s">
        <v>53</v>
      </c>
      <c r="C199" s="121" t="s">
        <v>54</v>
      </c>
      <c r="D199" s="198" t="str">
        <f t="shared" si="0"/>
        <v>No Aplica</v>
      </c>
      <c r="E199" s="26" t="s">
        <v>156</v>
      </c>
      <c r="F199" s="181">
        <v>5057696</v>
      </c>
      <c r="G199" s="160">
        <v>42837</v>
      </c>
      <c r="H199" s="76" t="s">
        <v>1008</v>
      </c>
      <c r="I199" s="26" t="s">
        <v>991</v>
      </c>
      <c r="J199" s="136" t="s">
        <v>992</v>
      </c>
      <c r="K199" s="78">
        <v>713882</v>
      </c>
    </row>
    <row r="200" spans="1:11" ht="27" x14ac:dyDescent="0.3">
      <c r="A200" s="73" t="s">
        <v>1423</v>
      </c>
      <c r="B200" s="102" t="s">
        <v>573</v>
      </c>
      <c r="C200" s="25" t="s">
        <v>45</v>
      </c>
      <c r="D200" s="194">
        <v>40625</v>
      </c>
      <c r="E200" s="75" t="s">
        <v>979</v>
      </c>
      <c r="F200" s="29">
        <v>5170023</v>
      </c>
      <c r="G200" s="159">
        <v>42838</v>
      </c>
      <c r="H200" s="24" t="s">
        <v>1009</v>
      </c>
      <c r="I200" s="74" t="s">
        <v>267</v>
      </c>
      <c r="J200" s="29" t="s">
        <v>506</v>
      </c>
      <c r="K200" s="77">
        <v>14905643</v>
      </c>
    </row>
    <row r="201" spans="1:11" ht="27" x14ac:dyDescent="0.3">
      <c r="A201" s="73" t="s">
        <v>1423</v>
      </c>
      <c r="B201" s="102" t="s">
        <v>573</v>
      </c>
      <c r="C201" s="25" t="s">
        <v>45</v>
      </c>
      <c r="D201" s="194">
        <v>40625</v>
      </c>
      <c r="E201" s="75" t="s">
        <v>979</v>
      </c>
      <c r="F201" s="29">
        <v>5170024</v>
      </c>
      <c r="G201" s="159">
        <v>42838</v>
      </c>
      <c r="H201" s="24" t="s">
        <v>1010</v>
      </c>
      <c r="I201" s="74" t="s">
        <v>631</v>
      </c>
      <c r="J201" s="29" t="s">
        <v>1011</v>
      </c>
      <c r="K201" s="77">
        <v>188453</v>
      </c>
    </row>
    <row r="202" spans="1:11" ht="27" x14ac:dyDescent="0.3">
      <c r="A202" s="73" t="s">
        <v>1423</v>
      </c>
      <c r="B202" s="26" t="s">
        <v>53</v>
      </c>
      <c r="C202" s="121" t="s">
        <v>54</v>
      </c>
      <c r="D202" s="198" t="str">
        <f t="shared" ref="D202:D209" si="1">+IF(C202="","",IF(C202="No Aplica","No Aplica","Ingrese Fecha"))</f>
        <v>No Aplica</v>
      </c>
      <c r="E202" s="26" t="s">
        <v>156</v>
      </c>
      <c r="F202" s="136">
        <v>432996</v>
      </c>
      <c r="G202" s="160">
        <v>42845</v>
      </c>
      <c r="H202" s="76" t="s">
        <v>1012</v>
      </c>
      <c r="I202" s="26" t="s">
        <v>1013</v>
      </c>
      <c r="J202" s="136" t="s">
        <v>1014</v>
      </c>
      <c r="K202" s="78">
        <v>65000</v>
      </c>
    </row>
    <row r="203" spans="1:11" ht="27" x14ac:dyDescent="0.3">
      <c r="A203" s="73" t="s">
        <v>1423</v>
      </c>
      <c r="B203" s="26" t="s">
        <v>53</v>
      </c>
      <c r="C203" s="121" t="s">
        <v>54</v>
      </c>
      <c r="D203" s="198" t="str">
        <f t="shared" si="1"/>
        <v>No Aplica</v>
      </c>
      <c r="E203" s="26" t="s">
        <v>149</v>
      </c>
      <c r="F203" s="181">
        <v>503574</v>
      </c>
      <c r="G203" s="160">
        <v>42845</v>
      </c>
      <c r="H203" s="76" t="s">
        <v>1015</v>
      </c>
      <c r="I203" s="26" t="s">
        <v>996</v>
      </c>
      <c r="J203" s="136" t="s">
        <v>997</v>
      </c>
      <c r="K203" s="78">
        <v>146517</v>
      </c>
    </row>
    <row r="204" spans="1:11" ht="27" x14ac:dyDescent="0.3">
      <c r="A204" s="73" t="s">
        <v>1423</v>
      </c>
      <c r="B204" s="26" t="s">
        <v>53</v>
      </c>
      <c r="C204" s="121" t="s">
        <v>54</v>
      </c>
      <c r="D204" s="198" t="str">
        <f t="shared" si="1"/>
        <v>No Aplica</v>
      </c>
      <c r="E204" s="26" t="s">
        <v>149</v>
      </c>
      <c r="F204" s="136">
        <v>58770731</v>
      </c>
      <c r="G204" s="160">
        <v>42845</v>
      </c>
      <c r="H204" s="76" t="s">
        <v>1016</v>
      </c>
      <c r="I204" s="26" t="s">
        <v>991</v>
      </c>
      <c r="J204" s="136" t="s">
        <v>992</v>
      </c>
      <c r="K204" s="78">
        <v>157964</v>
      </c>
    </row>
    <row r="205" spans="1:11" ht="27" x14ac:dyDescent="0.3">
      <c r="A205" s="73" t="s">
        <v>1423</v>
      </c>
      <c r="B205" s="26" t="s">
        <v>53</v>
      </c>
      <c r="C205" s="121" t="s">
        <v>54</v>
      </c>
      <c r="D205" s="198" t="str">
        <f t="shared" si="1"/>
        <v>No Aplica</v>
      </c>
      <c r="E205" s="26" t="s">
        <v>156</v>
      </c>
      <c r="F205" s="181">
        <v>2250222</v>
      </c>
      <c r="G205" s="160">
        <v>42845</v>
      </c>
      <c r="H205" s="76" t="s">
        <v>1017</v>
      </c>
      <c r="I205" s="26" t="s">
        <v>1018</v>
      </c>
      <c r="J205" s="136" t="s">
        <v>897</v>
      </c>
      <c r="K205" s="78">
        <v>819900</v>
      </c>
    </row>
    <row r="206" spans="1:11" ht="27" x14ac:dyDescent="0.3">
      <c r="A206" s="73" t="s">
        <v>1423</v>
      </c>
      <c r="B206" s="26" t="s">
        <v>53</v>
      </c>
      <c r="C206" s="121" t="s">
        <v>54</v>
      </c>
      <c r="D206" s="198" t="str">
        <f t="shared" si="1"/>
        <v>No Aplica</v>
      </c>
      <c r="E206" s="26" t="s">
        <v>156</v>
      </c>
      <c r="F206" s="136">
        <v>2249451</v>
      </c>
      <c r="G206" s="160">
        <v>42845</v>
      </c>
      <c r="H206" s="76" t="s">
        <v>1019</v>
      </c>
      <c r="I206" s="26" t="s">
        <v>1018</v>
      </c>
      <c r="J206" s="136" t="s">
        <v>897</v>
      </c>
      <c r="K206" s="78">
        <v>225300</v>
      </c>
    </row>
    <row r="207" spans="1:11" ht="27" x14ac:dyDescent="0.3">
      <c r="A207" s="73" t="s">
        <v>1423</v>
      </c>
      <c r="B207" s="26" t="s">
        <v>53</v>
      </c>
      <c r="C207" s="121" t="s">
        <v>54</v>
      </c>
      <c r="D207" s="198" t="str">
        <f t="shared" si="1"/>
        <v>No Aplica</v>
      </c>
      <c r="E207" s="26" t="s">
        <v>149</v>
      </c>
      <c r="F207" s="136">
        <v>20043089</v>
      </c>
      <c r="G207" s="160">
        <v>42845</v>
      </c>
      <c r="H207" s="76" t="s">
        <v>1020</v>
      </c>
      <c r="I207" s="26" t="s">
        <v>996</v>
      </c>
      <c r="J207" s="136" t="s">
        <v>997</v>
      </c>
      <c r="K207" s="78">
        <v>137475</v>
      </c>
    </row>
    <row r="208" spans="1:11" ht="27" x14ac:dyDescent="0.3">
      <c r="A208" s="73" t="s">
        <v>1423</v>
      </c>
      <c r="B208" s="26" t="s">
        <v>53</v>
      </c>
      <c r="C208" s="121" t="s">
        <v>54</v>
      </c>
      <c r="D208" s="198" t="str">
        <f t="shared" si="1"/>
        <v>No Aplica</v>
      </c>
      <c r="E208" s="26" t="s">
        <v>156</v>
      </c>
      <c r="F208" s="181">
        <v>5073339</v>
      </c>
      <c r="G208" s="160">
        <v>42845</v>
      </c>
      <c r="H208" s="76" t="s">
        <v>1021</v>
      </c>
      <c r="I208" s="26" t="s">
        <v>991</v>
      </c>
      <c r="J208" s="136" t="s">
        <v>992</v>
      </c>
      <c r="K208" s="78">
        <v>285970</v>
      </c>
    </row>
    <row r="209" spans="1:11" ht="27" x14ac:dyDescent="0.3">
      <c r="A209" s="73" t="s">
        <v>1423</v>
      </c>
      <c r="B209" s="26" t="s">
        <v>53</v>
      </c>
      <c r="C209" s="121" t="s">
        <v>54</v>
      </c>
      <c r="D209" s="198" t="str">
        <f t="shared" si="1"/>
        <v>No Aplica</v>
      </c>
      <c r="E209" s="26" t="s">
        <v>156</v>
      </c>
      <c r="F209" s="181">
        <v>600554</v>
      </c>
      <c r="G209" s="160">
        <v>42845</v>
      </c>
      <c r="H209" s="76" t="s">
        <v>1022</v>
      </c>
      <c r="I209" s="26" t="s">
        <v>991</v>
      </c>
      <c r="J209" s="136" t="s">
        <v>992</v>
      </c>
      <c r="K209" s="78">
        <v>1706596</v>
      </c>
    </row>
    <row r="210" spans="1:11" ht="27" x14ac:dyDescent="0.3">
      <c r="A210" s="73" t="s">
        <v>1423</v>
      </c>
      <c r="B210" s="102" t="s">
        <v>573</v>
      </c>
      <c r="C210" s="25" t="s">
        <v>45</v>
      </c>
      <c r="D210" s="194">
        <v>40625</v>
      </c>
      <c r="E210" s="75" t="s">
        <v>979</v>
      </c>
      <c r="F210" s="29">
        <v>5170158</v>
      </c>
      <c r="G210" s="159">
        <v>42849</v>
      </c>
      <c r="H210" s="24" t="s">
        <v>1023</v>
      </c>
      <c r="I210" s="74" t="s">
        <v>1024</v>
      </c>
      <c r="J210" s="29" t="s">
        <v>1025</v>
      </c>
      <c r="K210" s="77">
        <v>2856000</v>
      </c>
    </row>
    <row r="211" spans="1:11" ht="13.5" x14ac:dyDescent="0.3">
      <c r="A211" s="73" t="s">
        <v>1423</v>
      </c>
      <c r="B211" s="102" t="s">
        <v>573</v>
      </c>
      <c r="C211" s="25" t="s">
        <v>45</v>
      </c>
      <c r="D211" s="194">
        <v>40625</v>
      </c>
      <c r="E211" s="75" t="s">
        <v>975</v>
      </c>
      <c r="F211" s="29">
        <v>5170162</v>
      </c>
      <c r="G211" s="159">
        <v>42849</v>
      </c>
      <c r="H211" s="24" t="s">
        <v>1026</v>
      </c>
      <c r="I211" s="74" t="s">
        <v>1027</v>
      </c>
      <c r="J211" s="9" t="s">
        <v>1028</v>
      </c>
      <c r="K211" s="77">
        <v>487543</v>
      </c>
    </row>
    <row r="212" spans="1:11" ht="27" x14ac:dyDescent="0.3">
      <c r="A212" s="73" t="s">
        <v>1423</v>
      </c>
      <c r="B212" s="102" t="s">
        <v>573</v>
      </c>
      <c r="C212" s="25" t="s">
        <v>45</v>
      </c>
      <c r="D212" s="194">
        <v>40625</v>
      </c>
      <c r="E212" s="75" t="s">
        <v>975</v>
      </c>
      <c r="F212" s="29">
        <v>5170163</v>
      </c>
      <c r="G212" s="159">
        <v>42849</v>
      </c>
      <c r="H212" s="24" t="s">
        <v>1029</v>
      </c>
      <c r="I212" s="74" t="s">
        <v>1030</v>
      </c>
      <c r="J212" s="29" t="s">
        <v>1031</v>
      </c>
      <c r="K212" s="77">
        <v>67750</v>
      </c>
    </row>
    <row r="213" spans="1:11" ht="13.5" x14ac:dyDescent="0.3">
      <c r="A213" s="73" t="s">
        <v>1423</v>
      </c>
      <c r="B213" s="26" t="s">
        <v>53</v>
      </c>
      <c r="C213" s="121" t="s">
        <v>54</v>
      </c>
      <c r="D213" s="198" t="str">
        <f t="shared" ref="D213:D221" si="2">+IF(C213="","",IF(C213="No Aplica","No Aplica","Ingrese Fecha"))</f>
        <v>No Aplica</v>
      </c>
      <c r="E213" s="26" t="s">
        <v>156</v>
      </c>
      <c r="F213" s="30">
        <v>350465</v>
      </c>
      <c r="G213" s="160">
        <v>42850</v>
      </c>
      <c r="H213" s="76" t="s">
        <v>1032</v>
      </c>
      <c r="I213" s="26" t="s">
        <v>565</v>
      </c>
      <c r="J213" s="136" t="s">
        <v>159</v>
      </c>
      <c r="K213" s="79">
        <v>2775358</v>
      </c>
    </row>
    <row r="214" spans="1:11" ht="27" x14ac:dyDescent="0.3">
      <c r="A214" s="73" t="s">
        <v>1423</v>
      </c>
      <c r="B214" s="26" t="s">
        <v>53</v>
      </c>
      <c r="C214" s="121" t="s">
        <v>54</v>
      </c>
      <c r="D214" s="198" t="str">
        <f t="shared" si="2"/>
        <v>No Aplica</v>
      </c>
      <c r="E214" s="26" t="s">
        <v>149</v>
      </c>
      <c r="F214" s="181">
        <v>20308662</v>
      </c>
      <c r="G214" s="160">
        <v>42851</v>
      </c>
      <c r="H214" s="76" t="s">
        <v>1033</v>
      </c>
      <c r="I214" s="26" t="s">
        <v>996</v>
      </c>
      <c r="J214" s="136" t="s">
        <v>997</v>
      </c>
      <c r="K214" s="78">
        <v>21563</v>
      </c>
    </row>
    <row r="215" spans="1:11" ht="27" x14ac:dyDescent="0.3">
      <c r="A215" s="73" t="s">
        <v>1423</v>
      </c>
      <c r="B215" s="26" t="s">
        <v>53</v>
      </c>
      <c r="C215" s="121" t="s">
        <v>54</v>
      </c>
      <c r="D215" s="198" t="str">
        <f t="shared" si="2"/>
        <v>No Aplica</v>
      </c>
      <c r="E215" s="26" t="s">
        <v>149</v>
      </c>
      <c r="F215" s="136">
        <v>20261507</v>
      </c>
      <c r="G215" s="160">
        <v>42851</v>
      </c>
      <c r="H215" s="76" t="s">
        <v>1034</v>
      </c>
      <c r="I215" s="26" t="s">
        <v>996</v>
      </c>
      <c r="J215" s="136" t="s">
        <v>997</v>
      </c>
      <c r="K215" s="78">
        <v>8357</v>
      </c>
    </row>
    <row r="216" spans="1:11" ht="27" x14ac:dyDescent="0.3">
      <c r="A216" s="73" t="s">
        <v>1423</v>
      </c>
      <c r="B216" s="26" t="s">
        <v>53</v>
      </c>
      <c r="C216" s="121" t="s">
        <v>54</v>
      </c>
      <c r="D216" s="198" t="str">
        <f t="shared" si="2"/>
        <v>No Aplica</v>
      </c>
      <c r="E216" s="26" t="s">
        <v>156</v>
      </c>
      <c r="F216" s="136">
        <v>5090050</v>
      </c>
      <c r="G216" s="160">
        <v>42851</v>
      </c>
      <c r="H216" s="76" t="s">
        <v>1035</v>
      </c>
      <c r="I216" s="26" t="s">
        <v>991</v>
      </c>
      <c r="J216" s="136" t="s">
        <v>992</v>
      </c>
      <c r="K216" s="78">
        <v>637972</v>
      </c>
    </row>
    <row r="217" spans="1:11" ht="27" x14ac:dyDescent="0.3">
      <c r="A217" s="73" t="s">
        <v>1423</v>
      </c>
      <c r="B217" s="26" t="s">
        <v>53</v>
      </c>
      <c r="C217" s="121" t="s">
        <v>54</v>
      </c>
      <c r="D217" s="198" t="str">
        <f t="shared" si="2"/>
        <v>No Aplica</v>
      </c>
      <c r="E217" s="26" t="s">
        <v>149</v>
      </c>
      <c r="F217" s="136">
        <v>20255364</v>
      </c>
      <c r="G217" s="160">
        <v>42851</v>
      </c>
      <c r="H217" s="76" t="s">
        <v>1036</v>
      </c>
      <c r="I217" s="26" t="s">
        <v>996</v>
      </c>
      <c r="J217" s="136" t="s">
        <v>997</v>
      </c>
      <c r="K217" s="78">
        <v>42017</v>
      </c>
    </row>
    <row r="218" spans="1:11" ht="27" x14ac:dyDescent="0.3">
      <c r="A218" s="73" t="s">
        <v>1423</v>
      </c>
      <c r="B218" s="26" t="s">
        <v>53</v>
      </c>
      <c r="C218" s="121" t="s">
        <v>54</v>
      </c>
      <c r="D218" s="198" t="str">
        <f t="shared" si="2"/>
        <v>No Aplica</v>
      </c>
      <c r="E218" s="26" t="s">
        <v>156</v>
      </c>
      <c r="F218" s="136">
        <v>509555</v>
      </c>
      <c r="G218" s="160">
        <v>42851</v>
      </c>
      <c r="H218" s="76" t="s">
        <v>1037</v>
      </c>
      <c r="I218" s="26" t="s">
        <v>996</v>
      </c>
      <c r="J218" s="136" t="s">
        <v>997</v>
      </c>
      <c r="K218" s="78">
        <v>111325</v>
      </c>
    </row>
    <row r="219" spans="1:11" ht="27" x14ac:dyDescent="0.3">
      <c r="A219" s="73" t="s">
        <v>1423</v>
      </c>
      <c r="B219" s="26" t="s">
        <v>53</v>
      </c>
      <c r="C219" s="121" t="s">
        <v>54</v>
      </c>
      <c r="D219" s="198" t="str">
        <f t="shared" si="2"/>
        <v>No Aplica</v>
      </c>
      <c r="E219" s="26" t="s">
        <v>156</v>
      </c>
      <c r="F219" s="136">
        <v>508771</v>
      </c>
      <c r="G219" s="160">
        <v>42851</v>
      </c>
      <c r="H219" s="76" t="s">
        <v>1038</v>
      </c>
      <c r="I219" s="26" t="s">
        <v>996</v>
      </c>
      <c r="J219" s="136" t="s">
        <v>997</v>
      </c>
      <c r="K219" s="78">
        <v>62995</v>
      </c>
    </row>
    <row r="220" spans="1:11" ht="27" x14ac:dyDescent="0.3">
      <c r="A220" s="73" t="s">
        <v>1423</v>
      </c>
      <c r="B220" s="26" t="s">
        <v>53</v>
      </c>
      <c r="C220" s="121" t="s">
        <v>54</v>
      </c>
      <c r="D220" s="198" t="str">
        <f t="shared" si="2"/>
        <v>No Aplica</v>
      </c>
      <c r="E220" s="26" t="s">
        <v>156</v>
      </c>
      <c r="F220" s="136">
        <v>509645</v>
      </c>
      <c r="G220" s="160">
        <v>42851</v>
      </c>
      <c r="H220" s="76" t="s">
        <v>1039</v>
      </c>
      <c r="I220" s="26" t="s">
        <v>996</v>
      </c>
      <c r="J220" s="136" t="s">
        <v>997</v>
      </c>
      <c r="K220" s="78">
        <v>347338</v>
      </c>
    </row>
    <row r="221" spans="1:11" ht="27" x14ac:dyDescent="0.3">
      <c r="A221" s="73" t="s">
        <v>1423</v>
      </c>
      <c r="B221" s="26" t="s">
        <v>53</v>
      </c>
      <c r="C221" s="121" t="s">
        <v>54</v>
      </c>
      <c r="D221" s="198" t="str">
        <f t="shared" si="2"/>
        <v>No Aplica</v>
      </c>
      <c r="E221" s="26" t="s">
        <v>156</v>
      </c>
      <c r="F221" s="136">
        <v>20306375</v>
      </c>
      <c r="G221" s="160">
        <v>42851</v>
      </c>
      <c r="H221" s="76" t="s">
        <v>1040</v>
      </c>
      <c r="I221" s="26" t="s">
        <v>996</v>
      </c>
      <c r="J221" s="136" t="s">
        <v>997</v>
      </c>
      <c r="K221" s="78">
        <v>39456</v>
      </c>
    </row>
    <row r="222" spans="1:11" ht="27" x14ac:dyDescent="0.3">
      <c r="A222" s="73" t="s">
        <v>1423</v>
      </c>
      <c r="B222" s="33" t="s">
        <v>68</v>
      </c>
      <c r="C222" s="120" t="s">
        <v>1041</v>
      </c>
      <c r="D222" s="197">
        <v>42830</v>
      </c>
      <c r="E222" s="75" t="s">
        <v>975</v>
      </c>
      <c r="F222" s="29">
        <v>23</v>
      </c>
      <c r="G222" s="159">
        <v>42853</v>
      </c>
      <c r="H222" s="24" t="s">
        <v>1042</v>
      </c>
      <c r="I222" s="74" t="s">
        <v>1043</v>
      </c>
      <c r="J222" s="141" t="s">
        <v>1044</v>
      </c>
      <c r="K222" s="77">
        <v>400000</v>
      </c>
    </row>
    <row r="223" spans="1:11" ht="13.5" x14ac:dyDescent="0.3">
      <c r="A223" s="73" t="s">
        <v>1423</v>
      </c>
      <c r="B223" s="33" t="s">
        <v>83</v>
      </c>
      <c r="C223" s="120" t="s">
        <v>54</v>
      </c>
      <c r="D223" s="197" t="str">
        <f>+IF(C223="","",IF(C223="No Aplica","No Aplica","Ingrese Fecha"))</f>
        <v>No Aplica</v>
      </c>
      <c r="E223" s="75" t="s">
        <v>979</v>
      </c>
      <c r="F223" s="29">
        <v>5170026</v>
      </c>
      <c r="G223" s="159">
        <v>42853</v>
      </c>
      <c r="H223" s="24" t="s">
        <v>1045</v>
      </c>
      <c r="I223" s="74" t="s">
        <v>1046</v>
      </c>
      <c r="J223" s="29" t="s">
        <v>1047</v>
      </c>
      <c r="K223" s="77">
        <v>164999</v>
      </c>
    </row>
    <row r="224" spans="1:11" ht="27" x14ac:dyDescent="0.3">
      <c r="A224" s="73" t="s">
        <v>1423</v>
      </c>
      <c r="B224" s="102" t="s">
        <v>573</v>
      </c>
      <c r="C224" s="25" t="s">
        <v>45</v>
      </c>
      <c r="D224" s="194">
        <v>40625</v>
      </c>
      <c r="E224" s="75" t="s">
        <v>979</v>
      </c>
      <c r="F224" s="29">
        <v>5170186</v>
      </c>
      <c r="G224" s="159">
        <v>42853</v>
      </c>
      <c r="H224" s="24" t="s">
        <v>1048</v>
      </c>
      <c r="I224" s="74" t="s">
        <v>1049</v>
      </c>
      <c r="J224" s="29" t="s">
        <v>1050</v>
      </c>
      <c r="K224" s="77">
        <v>652800</v>
      </c>
    </row>
    <row r="225" spans="1:11" ht="27" x14ac:dyDescent="0.3">
      <c r="A225" s="73" t="s">
        <v>1423</v>
      </c>
      <c r="B225" s="102" t="s">
        <v>573</v>
      </c>
      <c r="C225" s="25" t="s">
        <v>45</v>
      </c>
      <c r="D225" s="194">
        <v>40625</v>
      </c>
      <c r="E225" s="75" t="s">
        <v>979</v>
      </c>
      <c r="F225" s="29">
        <v>5170187</v>
      </c>
      <c r="G225" s="159">
        <v>42853</v>
      </c>
      <c r="H225" s="24" t="s">
        <v>1051</v>
      </c>
      <c r="I225" s="74" t="s">
        <v>292</v>
      </c>
      <c r="J225" s="29" t="s">
        <v>981</v>
      </c>
      <c r="K225" s="77">
        <v>326400</v>
      </c>
    </row>
    <row r="226" spans="1:11" ht="13.5" x14ac:dyDescent="0.3">
      <c r="A226" s="73" t="s">
        <v>1423</v>
      </c>
      <c r="B226" s="33" t="s">
        <v>68</v>
      </c>
      <c r="C226" s="120" t="s">
        <v>54</v>
      </c>
      <c r="D226" s="197" t="str">
        <f>+IF(C226="","",IF(C226="No Aplica","No Aplica","Ingrese Fecha"))</f>
        <v>No Aplica</v>
      </c>
      <c r="E226" s="75" t="s">
        <v>979</v>
      </c>
      <c r="F226" s="29">
        <v>5170188</v>
      </c>
      <c r="G226" s="159">
        <v>42853</v>
      </c>
      <c r="H226" s="24" t="s">
        <v>1052</v>
      </c>
      <c r="I226" s="74" t="s">
        <v>1027</v>
      </c>
      <c r="J226" s="9" t="s">
        <v>1028</v>
      </c>
      <c r="K226" s="77">
        <v>535500</v>
      </c>
    </row>
    <row r="227" spans="1:11" ht="27" x14ac:dyDescent="0.3">
      <c r="A227" s="73" t="s">
        <v>1423</v>
      </c>
      <c r="B227" s="33" t="s">
        <v>83</v>
      </c>
      <c r="C227" s="120" t="s">
        <v>54</v>
      </c>
      <c r="D227" s="197" t="str">
        <f>+IF(C227="","",IF(C227="No Aplica","No Aplica","Ingrese Fecha"))</f>
        <v>No Aplica</v>
      </c>
      <c r="E227" s="75" t="s">
        <v>979</v>
      </c>
      <c r="F227" s="29">
        <v>5170189</v>
      </c>
      <c r="G227" s="159">
        <v>42853</v>
      </c>
      <c r="H227" s="24" t="s">
        <v>1053</v>
      </c>
      <c r="I227" s="74" t="s">
        <v>983</v>
      </c>
      <c r="J227" s="29" t="s">
        <v>984</v>
      </c>
      <c r="K227" s="77">
        <v>357000</v>
      </c>
    </row>
    <row r="228" spans="1:11" ht="27" x14ac:dyDescent="0.3">
      <c r="A228" s="73" t="s">
        <v>1423</v>
      </c>
      <c r="B228" s="101" t="s">
        <v>1435</v>
      </c>
      <c r="C228" s="120" t="s">
        <v>54</v>
      </c>
      <c r="D228" s="197" t="str">
        <f>+IF(C228="","",IF(C228="No Aplica","No Aplica","Ingrese Fecha"))</f>
        <v>No Aplica</v>
      </c>
      <c r="E228" s="75" t="s">
        <v>979</v>
      </c>
      <c r="F228" s="29">
        <v>5170190</v>
      </c>
      <c r="G228" s="159">
        <v>42853</v>
      </c>
      <c r="H228" s="24" t="s">
        <v>1054</v>
      </c>
      <c r="I228" s="74" t="s">
        <v>425</v>
      </c>
      <c r="J228" s="9" t="s">
        <v>98</v>
      </c>
      <c r="K228" s="77">
        <v>981116</v>
      </c>
    </row>
    <row r="229" spans="1:11" ht="27" x14ac:dyDescent="0.3">
      <c r="A229" s="73" t="s">
        <v>1423</v>
      </c>
      <c r="B229" s="26" t="s">
        <v>53</v>
      </c>
      <c r="C229" s="121" t="s">
        <v>54</v>
      </c>
      <c r="D229" s="198" t="str">
        <f>+IF(C229="","",IF(C229="No Aplica","No Aplica","Ingrese Fecha"))</f>
        <v>No Aplica</v>
      </c>
      <c r="E229" s="26" t="s">
        <v>156</v>
      </c>
      <c r="F229" s="181">
        <v>6204490</v>
      </c>
      <c r="G229" s="160">
        <v>42855</v>
      </c>
      <c r="H229" s="76" t="s">
        <v>1055</v>
      </c>
      <c r="I229" s="26" t="s">
        <v>938</v>
      </c>
      <c r="J229" s="136" t="s">
        <v>939</v>
      </c>
      <c r="K229" s="78">
        <v>78178</v>
      </c>
    </row>
    <row r="230" spans="1:11" ht="13.5" x14ac:dyDescent="0.3">
      <c r="A230" s="73" t="s">
        <v>1424</v>
      </c>
      <c r="B230" s="26" t="s">
        <v>53</v>
      </c>
      <c r="C230" s="122" t="s">
        <v>54</v>
      </c>
      <c r="D230" s="199" t="s">
        <v>54</v>
      </c>
      <c r="E230" s="122" t="s">
        <v>376</v>
      </c>
      <c r="F230" s="142" t="s">
        <v>690</v>
      </c>
      <c r="G230" s="156">
        <v>42852</v>
      </c>
      <c r="H230" s="80" t="s">
        <v>691</v>
      </c>
      <c r="I230" s="122" t="s">
        <v>692</v>
      </c>
      <c r="J230" s="142" t="s">
        <v>693</v>
      </c>
      <c r="K230" s="81">
        <v>29200</v>
      </c>
    </row>
    <row r="231" spans="1:11" ht="13.5" x14ac:dyDescent="0.3">
      <c r="A231" s="73" t="s">
        <v>1424</v>
      </c>
      <c r="B231" s="26" t="s">
        <v>53</v>
      </c>
      <c r="C231" s="122" t="s">
        <v>54</v>
      </c>
      <c r="D231" s="199" t="s">
        <v>54</v>
      </c>
      <c r="E231" s="122" t="s">
        <v>376</v>
      </c>
      <c r="F231" s="142" t="s">
        <v>694</v>
      </c>
      <c r="G231" s="156">
        <v>42852</v>
      </c>
      <c r="H231" s="80" t="s">
        <v>695</v>
      </c>
      <c r="I231" s="122" t="s">
        <v>692</v>
      </c>
      <c r="J231" s="142" t="s">
        <v>693</v>
      </c>
      <c r="K231" s="81">
        <v>4600</v>
      </c>
    </row>
    <row r="232" spans="1:11" ht="13.5" x14ac:dyDescent="0.3">
      <c r="A232" s="73" t="s">
        <v>1424</v>
      </c>
      <c r="B232" s="26" t="s">
        <v>53</v>
      </c>
      <c r="C232" s="122" t="s">
        <v>54</v>
      </c>
      <c r="D232" s="199" t="s">
        <v>54</v>
      </c>
      <c r="E232" s="122" t="s">
        <v>376</v>
      </c>
      <c r="F232" s="142" t="s">
        <v>696</v>
      </c>
      <c r="G232" s="156">
        <v>42853</v>
      </c>
      <c r="H232" s="80" t="s">
        <v>697</v>
      </c>
      <c r="I232" s="122" t="s">
        <v>692</v>
      </c>
      <c r="J232" s="142" t="s">
        <v>693</v>
      </c>
      <c r="K232" s="81">
        <v>224000</v>
      </c>
    </row>
    <row r="233" spans="1:11" ht="13.5" x14ac:dyDescent="0.3">
      <c r="A233" s="73" t="s">
        <v>1424</v>
      </c>
      <c r="B233" s="26" t="s">
        <v>53</v>
      </c>
      <c r="C233" s="122" t="s">
        <v>54</v>
      </c>
      <c r="D233" s="199" t="s">
        <v>54</v>
      </c>
      <c r="E233" s="122" t="s">
        <v>376</v>
      </c>
      <c r="F233" s="142" t="s">
        <v>698</v>
      </c>
      <c r="G233" s="156">
        <v>42836</v>
      </c>
      <c r="H233" s="80" t="s">
        <v>699</v>
      </c>
      <c r="I233" s="122" t="s">
        <v>692</v>
      </c>
      <c r="J233" s="142" t="s">
        <v>693</v>
      </c>
      <c r="K233" s="81">
        <v>170400</v>
      </c>
    </row>
    <row r="234" spans="1:11" ht="81" x14ac:dyDescent="0.3">
      <c r="A234" s="73" t="s">
        <v>1424</v>
      </c>
      <c r="B234" s="26" t="s">
        <v>53</v>
      </c>
      <c r="C234" s="122" t="s">
        <v>54</v>
      </c>
      <c r="D234" s="199" t="s">
        <v>54</v>
      </c>
      <c r="E234" s="122" t="s">
        <v>376</v>
      </c>
      <c r="F234" s="142" t="s">
        <v>700</v>
      </c>
      <c r="G234" s="156">
        <v>42846</v>
      </c>
      <c r="H234" s="80" t="s">
        <v>701</v>
      </c>
      <c r="I234" s="122" t="s">
        <v>692</v>
      </c>
      <c r="J234" s="142" t="s">
        <v>693</v>
      </c>
      <c r="K234" s="81">
        <v>224200</v>
      </c>
    </row>
    <row r="235" spans="1:11" ht="13.5" x14ac:dyDescent="0.3">
      <c r="A235" s="73" t="s">
        <v>1424</v>
      </c>
      <c r="B235" s="26" t="s">
        <v>53</v>
      </c>
      <c r="C235" s="122" t="s">
        <v>54</v>
      </c>
      <c r="D235" s="199" t="s">
        <v>54</v>
      </c>
      <c r="E235" s="122" t="s">
        <v>376</v>
      </c>
      <c r="F235" s="142" t="s">
        <v>702</v>
      </c>
      <c r="G235" s="156">
        <v>42836</v>
      </c>
      <c r="H235" s="80" t="s">
        <v>703</v>
      </c>
      <c r="I235" s="122" t="s">
        <v>692</v>
      </c>
      <c r="J235" s="142" t="s">
        <v>693</v>
      </c>
      <c r="K235" s="81">
        <v>650100</v>
      </c>
    </row>
    <row r="236" spans="1:11" ht="27" x14ac:dyDescent="0.3">
      <c r="A236" s="73" t="s">
        <v>1424</v>
      </c>
      <c r="B236" s="26" t="s">
        <v>53</v>
      </c>
      <c r="C236" s="122" t="s">
        <v>54</v>
      </c>
      <c r="D236" s="199" t="s">
        <v>54</v>
      </c>
      <c r="E236" s="122" t="s">
        <v>376</v>
      </c>
      <c r="F236" s="142" t="s">
        <v>704</v>
      </c>
      <c r="G236" s="156">
        <v>42836</v>
      </c>
      <c r="H236" s="80" t="s">
        <v>705</v>
      </c>
      <c r="I236" s="122" t="s">
        <v>692</v>
      </c>
      <c r="J236" s="142" t="s">
        <v>693</v>
      </c>
      <c r="K236" s="81">
        <v>506500</v>
      </c>
    </row>
    <row r="237" spans="1:11" ht="13.5" x14ac:dyDescent="0.3">
      <c r="A237" s="73" t="s">
        <v>1424</v>
      </c>
      <c r="B237" s="26" t="s">
        <v>53</v>
      </c>
      <c r="C237" s="122" t="s">
        <v>54</v>
      </c>
      <c r="D237" s="199" t="s">
        <v>54</v>
      </c>
      <c r="E237" s="122" t="s">
        <v>376</v>
      </c>
      <c r="F237" s="142" t="s">
        <v>706</v>
      </c>
      <c r="G237" s="156">
        <v>42836</v>
      </c>
      <c r="H237" s="80" t="s">
        <v>707</v>
      </c>
      <c r="I237" s="122" t="s">
        <v>692</v>
      </c>
      <c r="J237" s="142" t="s">
        <v>693</v>
      </c>
      <c r="K237" s="81">
        <v>411600</v>
      </c>
    </row>
    <row r="238" spans="1:11" ht="27" x14ac:dyDescent="0.3">
      <c r="A238" s="73" t="s">
        <v>1424</v>
      </c>
      <c r="B238" s="26" t="s">
        <v>53</v>
      </c>
      <c r="C238" s="122" t="s">
        <v>54</v>
      </c>
      <c r="D238" s="199" t="s">
        <v>54</v>
      </c>
      <c r="E238" s="122" t="s">
        <v>376</v>
      </c>
      <c r="F238" s="142" t="s">
        <v>708</v>
      </c>
      <c r="G238" s="156">
        <v>42836</v>
      </c>
      <c r="H238" s="80" t="s">
        <v>709</v>
      </c>
      <c r="I238" s="122" t="s">
        <v>692</v>
      </c>
      <c r="J238" s="142" t="s">
        <v>693</v>
      </c>
      <c r="K238" s="81">
        <v>3297000</v>
      </c>
    </row>
    <row r="239" spans="1:11" ht="13.5" x14ac:dyDescent="0.3">
      <c r="A239" s="73" t="s">
        <v>1424</v>
      </c>
      <c r="B239" s="26" t="s">
        <v>53</v>
      </c>
      <c r="C239" s="123" t="s">
        <v>54</v>
      </c>
      <c r="D239" s="200" t="s">
        <v>54</v>
      </c>
      <c r="E239" s="122" t="s">
        <v>376</v>
      </c>
      <c r="F239" s="143" t="s">
        <v>710</v>
      </c>
      <c r="G239" s="156">
        <v>42836</v>
      </c>
      <c r="H239" s="82" t="s">
        <v>711</v>
      </c>
      <c r="I239" s="123" t="s">
        <v>712</v>
      </c>
      <c r="J239" s="143" t="s">
        <v>713</v>
      </c>
      <c r="K239" s="222">
        <v>14070</v>
      </c>
    </row>
    <row r="240" spans="1:11" ht="13.5" x14ac:dyDescent="0.3">
      <c r="A240" s="73" t="s">
        <v>1424</v>
      </c>
      <c r="B240" s="26" t="s">
        <v>53</v>
      </c>
      <c r="C240" s="123" t="s">
        <v>54</v>
      </c>
      <c r="D240" s="200" t="s">
        <v>54</v>
      </c>
      <c r="E240" s="122" t="s">
        <v>376</v>
      </c>
      <c r="F240" s="143" t="s">
        <v>714</v>
      </c>
      <c r="G240" s="156">
        <v>42852</v>
      </c>
      <c r="H240" s="82" t="s">
        <v>715</v>
      </c>
      <c r="I240" s="123" t="s">
        <v>712</v>
      </c>
      <c r="J240" s="143" t="s">
        <v>713</v>
      </c>
      <c r="K240" s="81">
        <v>5370</v>
      </c>
    </row>
    <row r="241" spans="1:11" ht="13.5" x14ac:dyDescent="0.3">
      <c r="A241" s="73" t="s">
        <v>1424</v>
      </c>
      <c r="B241" s="26" t="s">
        <v>53</v>
      </c>
      <c r="C241" s="123" t="s">
        <v>54</v>
      </c>
      <c r="D241" s="200" t="s">
        <v>54</v>
      </c>
      <c r="E241" s="122" t="s">
        <v>376</v>
      </c>
      <c r="F241" s="143" t="s">
        <v>716</v>
      </c>
      <c r="G241" s="156">
        <v>42846</v>
      </c>
      <c r="H241" s="82" t="s">
        <v>717</v>
      </c>
      <c r="I241" s="123" t="s">
        <v>712</v>
      </c>
      <c r="J241" s="143" t="s">
        <v>713</v>
      </c>
      <c r="K241" s="81">
        <v>18850</v>
      </c>
    </row>
    <row r="242" spans="1:11" ht="13.5" x14ac:dyDescent="0.3">
      <c r="A242" s="73" t="s">
        <v>1424</v>
      </c>
      <c r="B242" s="26" t="s">
        <v>53</v>
      </c>
      <c r="C242" s="123" t="s">
        <v>54</v>
      </c>
      <c r="D242" s="200" t="s">
        <v>54</v>
      </c>
      <c r="E242" s="122" t="s">
        <v>376</v>
      </c>
      <c r="F242" s="143" t="s">
        <v>718</v>
      </c>
      <c r="G242" s="156">
        <v>42836</v>
      </c>
      <c r="H242" s="82" t="s">
        <v>719</v>
      </c>
      <c r="I242" s="123" t="s">
        <v>712</v>
      </c>
      <c r="J242" s="143" t="s">
        <v>713</v>
      </c>
      <c r="K242" s="222">
        <v>62810</v>
      </c>
    </row>
    <row r="243" spans="1:11" ht="13.5" x14ac:dyDescent="0.3">
      <c r="A243" s="73" t="s">
        <v>1424</v>
      </c>
      <c r="B243" s="26" t="s">
        <v>53</v>
      </c>
      <c r="C243" s="123" t="s">
        <v>54</v>
      </c>
      <c r="D243" s="200" t="s">
        <v>54</v>
      </c>
      <c r="E243" s="122" t="s">
        <v>376</v>
      </c>
      <c r="F243" s="143" t="s">
        <v>720</v>
      </c>
      <c r="G243" s="156">
        <v>42846</v>
      </c>
      <c r="H243" s="82" t="s">
        <v>721</v>
      </c>
      <c r="I243" s="123" t="s">
        <v>712</v>
      </c>
      <c r="J243" s="143" t="s">
        <v>713</v>
      </c>
      <c r="K243" s="222">
        <v>49840</v>
      </c>
    </row>
    <row r="244" spans="1:11" ht="13.5" x14ac:dyDescent="0.3">
      <c r="A244" s="73" t="s">
        <v>1424</v>
      </c>
      <c r="B244" s="26" t="s">
        <v>53</v>
      </c>
      <c r="C244" s="123" t="s">
        <v>54</v>
      </c>
      <c r="D244" s="200" t="s">
        <v>54</v>
      </c>
      <c r="E244" s="122" t="s">
        <v>376</v>
      </c>
      <c r="F244" s="143" t="s">
        <v>722</v>
      </c>
      <c r="G244" s="156">
        <v>42846</v>
      </c>
      <c r="H244" s="82" t="s">
        <v>723</v>
      </c>
      <c r="I244" s="123" t="s">
        <v>712</v>
      </c>
      <c r="J244" s="143" t="s">
        <v>713</v>
      </c>
      <c r="K244" s="81">
        <v>8900</v>
      </c>
    </row>
    <row r="245" spans="1:11" ht="27" x14ac:dyDescent="0.3">
      <c r="A245" s="73" t="s">
        <v>1424</v>
      </c>
      <c r="B245" s="26" t="s">
        <v>53</v>
      </c>
      <c r="C245" s="123" t="s">
        <v>54</v>
      </c>
      <c r="D245" s="200" t="s">
        <v>54</v>
      </c>
      <c r="E245" s="122" t="s">
        <v>376</v>
      </c>
      <c r="F245" s="143" t="s">
        <v>724</v>
      </c>
      <c r="G245" s="156">
        <v>42836</v>
      </c>
      <c r="H245" s="82" t="s">
        <v>725</v>
      </c>
      <c r="I245" s="123" t="s">
        <v>712</v>
      </c>
      <c r="J245" s="143" t="s">
        <v>713</v>
      </c>
      <c r="K245" s="81">
        <v>45000</v>
      </c>
    </row>
    <row r="246" spans="1:11" ht="27" x14ac:dyDescent="0.3">
      <c r="A246" s="73" t="s">
        <v>1424</v>
      </c>
      <c r="B246" s="26" t="s">
        <v>53</v>
      </c>
      <c r="C246" s="123" t="s">
        <v>54</v>
      </c>
      <c r="D246" s="200" t="s">
        <v>54</v>
      </c>
      <c r="E246" s="122" t="s">
        <v>376</v>
      </c>
      <c r="F246" s="143" t="s">
        <v>726</v>
      </c>
      <c r="G246" s="156">
        <v>42846</v>
      </c>
      <c r="H246" s="82" t="s">
        <v>727</v>
      </c>
      <c r="I246" s="123" t="s">
        <v>712</v>
      </c>
      <c r="J246" s="143" t="s">
        <v>713</v>
      </c>
      <c r="K246" s="81">
        <v>85480</v>
      </c>
    </row>
    <row r="247" spans="1:11" ht="27" x14ac:dyDescent="0.3">
      <c r="A247" s="73" t="s">
        <v>1424</v>
      </c>
      <c r="B247" s="33" t="s">
        <v>83</v>
      </c>
      <c r="C247" s="123" t="s">
        <v>9</v>
      </c>
      <c r="D247" s="200" t="s">
        <v>9</v>
      </c>
      <c r="E247" s="124" t="s">
        <v>728</v>
      </c>
      <c r="F247" s="144">
        <v>6170027</v>
      </c>
      <c r="G247" s="161">
        <v>42832</v>
      </c>
      <c r="H247" s="83" t="s">
        <v>729</v>
      </c>
      <c r="I247" s="124" t="s">
        <v>730</v>
      </c>
      <c r="J247" s="144" t="s">
        <v>731</v>
      </c>
      <c r="K247" s="223">
        <v>79900</v>
      </c>
    </row>
    <row r="248" spans="1:11" ht="27" x14ac:dyDescent="0.3">
      <c r="A248" s="73" t="s">
        <v>1424</v>
      </c>
      <c r="B248" s="33" t="s">
        <v>83</v>
      </c>
      <c r="C248" s="123" t="s">
        <v>9</v>
      </c>
      <c r="D248" s="200" t="s">
        <v>9</v>
      </c>
      <c r="E248" s="124" t="s">
        <v>732</v>
      </c>
      <c r="F248" s="144">
        <v>70086</v>
      </c>
      <c r="G248" s="161">
        <v>42835</v>
      </c>
      <c r="H248" s="83" t="s">
        <v>733</v>
      </c>
      <c r="I248" s="124" t="s">
        <v>734</v>
      </c>
      <c r="J248" s="144" t="s">
        <v>735</v>
      </c>
      <c r="K248" s="223">
        <v>28290</v>
      </c>
    </row>
    <row r="249" spans="1:11" ht="27" x14ac:dyDescent="0.3">
      <c r="A249" s="73" t="s">
        <v>1424</v>
      </c>
      <c r="B249" s="101" t="s">
        <v>1435</v>
      </c>
      <c r="C249" s="123" t="s">
        <v>9</v>
      </c>
      <c r="D249" s="200" t="s">
        <v>9</v>
      </c>
      <c r="E249" s="124" t="s">
        <v>732</v>
      </c>
      <c r="F249" s="144">
        <v>70087</v>
      </c>
      <c r="G249" s="161">
        <v>42835</v>
      </c>
      <c r="H249" s="83" t="s">
        <v>736</v>
      </c>
      <c r="I249" s="124" t="s">
        <v>737</v>
      </c>
      <c r="J249" s="144" t="s">
        <v>20</v>
      </c>
      <c r="K249" s="223">
        <v>273172</v>
      </c>
    </row>
    <row r="250" spans="1:11" ht="40.5" x14ac:dyDescent="0.3">
      <c r="A250" s="73" t="s">
        <v>1424</v>
      </c>
      <c r="B250" s="101" t="s">
        <v>1435</v>
      </c>
      <c r="C250" s="123" t="s">
        <v>738</v>
      </c>
      <c r="D250" s="200">
        <v>42825</v>
      </c>
      <c r="E250" s="124" t="s">
        <v>732</v>
      </c>
      <c r="F250" s="144">
        <v>70090</v>
      </c>
      <c r="G250" s="161">
        <v>42836</v>
      </c>
      <c r="H250" s="83" t="s">
        <v>739</v>
      </c>
      <c r="I250" s="124" t="s">
        <v>740</v>
      </c>
      <c r="J250" s="144" t="s">
        <v>741</v>
      </c>
      <c r="K250" s="223" t="s">
        <v>742</v>
      </c>
    </row>
    <row r="251" spans="1:11" ht="27" x14ac:dyDescent="0.3">
      <c r="A251" s="73" t="s">
        <v>1424</v>
      </c>
      <c r="B251" s="102" t="s">
        <v>573</v>
      </c>
      <c r="C251" s="123" t="s">
        <v>9</v>
      </c>
      <c r="D251" s="200" t="s">
        <v>9</v>
      </c>
      <c r="E251" s="124" t="s">
        <v>728</v>
      </c>
      <c r="F251" s="144">
        <v>6170030</v>
      </c>
      <c r="G251" s="161">
        <v>42836</v>
      </c>
      <c r="H251" s="83" t="s">
        <v>743</v>
      </c>
      <c r="I251" s="124" t="s">
        <v>744</v>
      </c>
      <c r="J251" s="144" t="s">
        <v>745</v>
      </c>
      <c r="K251" s="223">
        <v>3966145</v>
      </c>
    </row>
    <row r="252" spans="1:11" ht="27" x14ac:dyDescent="0.3">
      <c r="A252" s="73" t="s">
        <v>1424</v>
      </c>
      <c r="B252" s="102" t="s">
        <v>573</v>
      </c>
      <c r="C252" s="123" t="s">
        <v>9</v>
      </c>
      <c r="D252" s="200" t="s">
        <v>9</v>
      </c>
      <c r="E252" s="124" t="s">
        <v>732</v>
      </c>
      <c r="F252" s="144">
        <v>70093</v>
      </c>
      <c r="G252" s="161">
        <v>42836</v>
      </c>
      <c r="H252" s="83" t="s">
        <v>746</v>
      </c>
      <c r="I252" s="124" t="s">
        <v>747</v>
      </c>
      <c r="J252" s="144" t="s">
        <v>30</v>
      </c>
      <c r="K252" s="223">
        <v>522991</v>
      </c>
    </row>
    <row r="253" spans="1:11" ht="27" x14ac:dyDescent="0.3">
      <c r="A253" s="73" t="s">
        <v>1424</v>
      </c>
      <c r="B253" s="102" t="s">
        <v>573</v>
      </c>
      <c r="C253" s="123" t="s">
        <v>9</v>
      </c>
      <c r="D253" s="200" t="s">
        <v>9</v>
      </c>
      <c r="E253" s="124" t="s">
        <v>728</v>
      </c>
      <c r="F253" s="144">
        <v>6170031</v>
      </c>
      <c r="G253" s="161">
        <v>42836</v>
      </c>
      <c r="H253" s="83" t="s">
        <v>748</v>
      </c>
      <c r="I253" s="124" t="s">
        <v>749</v>
      </c>
      <c r="J253" s="144" t="s">
        <v>750</v>
      </c>
      <c r="K253" s="223">
        <v>100058</v>
      </c>
    </row>
    <row r="254" spans="1:11" ht="27" x14ac:dyDescent="0.3">
      <c r="A254" s="73" t="s">
        <v>1424</v>
      </c>
      <c r="B254" s="101" t="s">
        <v>1435</v>
      </c>
      <c r="C254" s="123" t="s">
        <v>751</v>
      </c>
      <c r="D254" s="200">
        <v>42829</v>
      </c>
      <c r="E254" s="124" t="s">
        <v>732</v>
      </c>
      <c r="F254" s="144">
        <v>70094</v>
      </c>
      <c r="G254" s="161">
        <v>42837</v>
      </c>
      <c r="H254" s="83" t="s">
        <v>752</v>
      </c>
      <c r="I254" s="124" t="s">
        <v>753</v>
      </c>
      <c r="J254" s="144" t="s">
        <v>754</v>
      </c>
      <c r="K254" s="223">
        <v>732908</v>
      </c>
    </row>
    <row r="255" spans="1:11" ht="27" x14ac:dyDescent="0.3">
      <c r="A255" s="73" t="s">
        <v>1424</v>
      </c>
      <c r="B255" s="33" t="s">
        <v>83</v>
      </c>
      <c r="C255" s="123" t="s">
        <v>9</v>
      </c>
      <c r="D255" s="200" t="s">
        <v>9</v>
      </c>
      <c r="E255" s="124" t="s">
        <v>732</v>
      </c>
      <c r="F255" s="144">
        <v>70095</v>
      </c>
      <c r="G255" s="161">
        <v>42837</v>
      </c>
      <c r="H255" s="83" t="s">
        <v>755</v>
      </c>
      <c r="I255" s="124" t="s">
        <v>756</v>
      </c>
      <c r="J255" s="144" t="s">
        <v>757</v>
      </c>
      <c r="K255" s="223">
        <v>116620</v>
      </c>
    </row>
    <row r="256" spans="1:11" ht="27" x14ac:dyDescent="0.3">
      <c r="A256" s="73" t="s">
        <v>1424</v>
      </c>
      <c r="B256" s="101" t="s">
        <v>1435</v>
      </c>
      <c r="C256" s="123" t="s">
        <v>9</v>
      </c>
      <c r="D256" s="200" t="s">
        <v>9</v>
      </c>
      <c r="E256" s="124" t="s">
        <v>732</v>
      </c>
      <c r="F256" s="144">
        <v>70096</v>
      </c>
      <c r="G256" s="161">
        <v>42837</v>
      </c>
      <c r="H256" s="83" t="s">
        <v>758</v>
      </c>
      <c r="I256" s="124" t="s">
        <v>759</v>
      </c>
      <c r="J256" s="144" t="s">
        <v>760</v>
      </c>
      <c r="K256" s="223">
        <v>95200</v>
      </c>
    </row>
    <row r="257" spans="1:11" ht="27" x14ac:dyDescent="0.3">
      <c r="A257" s="73" t="s">
        <v>1424</v>
      </c>
      <c r="B257" s="101" t="s">
        <v>1435</v>
      </c>
      <c r="C257" s="123" t="s">
        <v>9</v>
      </c>
      <c r="D257" s="200" t="s">
        <v>9</v>
      </c>
      <c r="E257" s="124" t="s">
        <v>732</v>
      </c>
      <c r="F257" s="144">
        <v>70100</v>
      </c>
      <c r="G257" s="161">
        <v>42838</v>
      </c>
      <c r="H257" s="83" t="s">
        <v>761</v>
      </c>
      <c r="I257" s="124" t="s">
        <v>762</v>
      </c>
      <c r="J257" s="144" t="s">
        <v>763</v>
      </c>
      <c r="K257" s="223">
        <v>83995</v>
      </c>
    </row>
    <row r="258" spans="1:11" ht="27" x14ac:dyDescent="0.3">
      <c r="A258" s="73" t="s">
        <v>1424</v>
      </c>
      <c r="B258" s="101" t="s">
        <v>1435</v>
      </c>
      <c r="C258" s="123" t="s">
        <v>9</v>
      </c>
      <c r="D258" s="200" t="s">
        <v>9</v>
      </c>
      <c r="E258" s="124" t="s">
        <v>732</v>
      </c>
      <c r="F258" s="144">
        <v>70102</v>
      </c>
      <c r="G258" s="161">
        <v>42842</v>
      </c>
      <c r="H258" s="83" t="s">
        <v>764</v>
      </c>
      <c r="I258" s="124" t="s">
        <v>765</v>
      </c>
      <c r="J258" s="144" t="s">
        <v>766</v>
      </c>
      <c r="K258" s="223">
        <v>184450</v>
      </c>
    </row>
    <row r="259" spans="1:11" ht="27" x14ac:dyDescent="0.3">
      <c r="A259" s="73" t="s">
        <v>1424</v>
      </c>
      <c r="B259" s="33" t="s">
        <v>83</v>
      </c>
      <c r="C259" s="123" t="s">
        <v>9</v>
      </c>
      <c r="D259" s="200" t="s">
        <v>9</v>
      </c>
      <c r="E259" s="124" t="s">
        <v>732</v>
      </c>
      <c r="F259" s="144">
        <v>70106</v>
      </c>
      <c r="G259" s="161">
        <v>42849</v>
      </c>
      <c r="H259" s="83" t="s">
        <v>767</v>
      </c>
      <c r="I259" s="124" t="s">
        <v>768</v>
      </c>
      <c r="J259" s="144" t="s">
        <v>769</v>
      </c>
      <c r="K259" s="223">
        <v>249900</v>
      </c>
    </row>
    <row r="260" spans="1:11" ht="40.5" x14ac:dyDescent="0.3">
      <c r="A260" s="73" t="s">
        <v>1424</v>
      </c>
      <c r="B260" s="102" t="s">
        <v>573</v>
      </c>
      <c r="C260" s="123" t="s">
        <v>9</v>
      </c>
      <c r="D260" s="200" t="s">
        <v>9</v>
      </c>
      <c r="E260" s="124" t="s">
        <v>732</v>
      </c>
      <c r="F260" s="144">
        <v>70108</v>
      </c>
      <c r="G260" s="161">
        <v>42852</v>
      </c>
      <c r="H260" s="83" t="s">
        <v>770</v>
      </c>
      <c r="I260" s="124" t="s">
        <v>771</v>
      </c>
      <c r="J260" s="144" t="s">
        <v>772</v>
      </c>
      <c r="K260" s="223">
        <v>194999</v>
      </c>
    </row>
    <row r="261" spans="1:11" ht="13.5" x14ac:dyDescent="0.3">
      <c r="A261" s="73" t="s">
        <v>1424</v>
      </c>
      <c r="B261" s="33" t="s">
        <v>68</v>
      </c>
      <c r="C261" s="123" t="s">
        <v>773</v>
      </c>
      <c r="D261" s="200">
        <v>42846</v>
      </c>
      <c r="E261" s="124" t="s">
        <v>732</v>
      </c>
      <c r="F261" s="144">
        <v>70111</v>
      </c>
      <c r="G261" s="161">
        <v>42853</v>
      </c>
      <c r="H261" s="83" t="s">
        <v>774</v>
      </c>
      <c r="I261" s="124" t="s">
        <v>775</v>
      </c>
      <c r="J261" s="144" t="s">
        <v>776</v>
      </c>
      <c r="K261" s="223">
        <v>368388</v>
      </c>
    </row>
    <row r="262" spans="1:11" ht="27" x14ac:dyDescent="0.3">
      <c r="A262" s="73" t="s">
        <v>1424</v>
      </c>
      <c r="B262" s="101" t="s">
        <v>1435</v>
      </c>
      <c r="C262" s="123" t="s">
        <v>9</v>
      </c>
      <c r="D262" s="200" t="s">
        <v>9</v>
      </c>
      <c r="E262" s="124" t="s">
        <v>732</v>
      </c>
      <c r="F262" s="144">
        <v>70112</v>
      </c>
      <c r="G262" s="161">
        <v>42853</v>
      </c>
      <c r="H262" s="83" t="s">
        <v>777</v>
      </c>
      <c r="I262" s="124" t="s">
        <v>778</v>
      </c>
      <c r="J262" s="144" t="s">
        <v>779</v>
      </c>
      <c r="K262" s="223">
        <v>193970</v>
      </c>
    </row>
    <row r="263" spans="1:11" ht="27" x14ac:dyDescent="0.3">
      <c r="A263" s="73" t="s">
        <v>1424</v>
      </c>
      <c r="B263" s="101" t="s">
        <v>1435</v>
      </c>
      <c r="C263" s="123" t="s">
        <v>9</v>
      </c>
      <c r="D263" s="200" t="s">
        <v>9</v>
      </c>
      <c r="E263" s="124" t="s">
        <v>732</v>
      </c>
      <c r="F263" s="144">
        <v>70118</v>
      </c>
      <c r="G263" s="161">
        <v>42853</v>
      </c>
      <c r="H263" s="83" t="s">
        <v>780</v>
      </c>
      <c r="I263" s="124" t="s">
        <v>781</v>
      </c>
      <c r="J263" s="144" t="s">
        <v>782</v>
      </c>
      <c r="K263" s="223">
        <v>386750</v>
      </c>
    </row>
    <row r="264" spans="1:11" ht="13.5" x14ac:dyDescent="0.3">
      <c r="A264" s="73" t="s">
        <v>1425</v>
      </c>
      <c r="B264" s="33" t="s">
        <v>83</v>
      </c>
      <c r="C264" s="125" t="s">
        <v>54</v>
      </c>
      <c r="D264" s="201" t="s">
        <v>54</v>
      </c>
      <c r="E264" s="125" t="s">
        <v>54</v>
      </c>
      <c r="F264" s="145" t="s">
        <v>54</v>
      </c>
      <c r="G264" s="162">
        <v>42851</v>
      </c>
      <c r="H264" s="84" t="s">
        <v>783</v>
      </c>
      <c r="I264" s="133" t="s">
        <v>784</v>
      </c>
      <c r="J264" s="145" t="s">
        <v>785</v>
      </c>
      <c r="K264" s="38">
        <v>50000</v>
      </c>
    </row>
    <row r="265" spans="1:11" ht="13.5" x14ac:dyDescent="0.3">
      <c r="A265" s="73" t="s">
        <v>1425</v>
      </c>
      <c r="B265" s="33" t="s">
        <v>83</v>
      </c>
      <c r="C265" s="125" t="s">
        <v>54</v>
      </c>
      <c r="D265" s="201" t="s">
        <v>54</v>
      </c>
      <c r="E265" s="125" t="s">
        <v>54</v>
      </c>
      <c r="F265" s="145" t="s">
        <v>54</v>
      </c>
      <c r="G265" s="162">
        <v>42851</v>
      </c>
      <c r="H265" s="84" t="s">
        <v>783</v>
      </c>
      <c r="I265" s="133" t="s">
        <v>786</v>
      </c>
      <c r="J265" s="145" t="s">
        <v>787</v>
      </c>
      <c r="K265" s="38">
        <v>55000</v>
      </c>
    </row>
    <row r="266" spans="1:11" ht="13.5" x14ac:dyDescent="0.3">
      <c r="A266" s="73" t="s">
        <v>1425</v>
      </c>
      <c r="B266" s="102" t="s">
        <v>573</v>
      </c>
      <c r="C266" s="125" t="s">
        <v>54</v>
      </c>
      <c r="D266" s="201" t="s">
        <v>54</v>
      </c>
      <c r="E266" s="125" t="s">
        <v>728</v>
      </c>
      <c r="F266" s="145">
        <v>7170006</v>
      </c>
      <c r="G266" s="162">
        <v>42829</v>
      </c>
      <c r="H266" s="84" t="s">
        <v>788</v>
      </c>
      <c r="I266" s="133" t="s">
        <v>789</v>
      </c>
      <c r="J266" s="145" t="s">
        <v>790</v>
      </c>
      <c r="K266" s="38">
        <v>1084785</v>
      </c>
    </row>
    <row r="267" spans="1:11" ht="27" x14ac:dyDescent="0.3">
      <c r="A267" s="73" t="s">
        <v>1425</v>
      </c>
      <c r="B267" s="101" t="s">
        <v>1435</v>
      </c>
      <c r="C267" s="125" t="s">
        <v>54</v>
      </c>
      <c r="D267" s="201" t="s">
        <v>54</v>
      </c>
      <c r="E267" s="125" t="s">
        <v>732</v>
      </c>
      <c r="F267" s="145">
        <v>7170074</v>
      </c>
      <c r="G267" s="162">
        <v>42836</v>
      </c>
      <c r="H267" s="84" t="s">
        <v>791</v>
      </c>
      <c r="I267" s="133" t="s">
        <v>792</v>
      </c>
      <c r="J267" s="145" t="s">
        <v>793</v>
      </c>
      <c r="K267" s="38">
        <v>146418</v>
      </c>
    </row>
    <row r="268" spans="1:11" ht="13.5" x14ac:dyDescent="0.3">
      <c r="A268" s="73" t="s">
        <v>1425</v>
      </c>
      <c r="B268" s="102" t="s">
        <v>573</v>
      </c>
      <c r="C268" s="125" t="s">
        <v>54</v>
      </c>
      <c r="D268" s="201" t="s">
        <v>54</v>
      </c>
      <c r="E268" s="125" t="s">
        <v>732</v>
      </c>
      <c r="F268" s="145">
        <v>7170075</v>
      </c>
      <c r="G268" s="162">
        <v>42836</v>
      </c>
      <c r="H268" s="84" t="s">
        <v>794</v>
      </c>
      <c r="I268" s="133" t="s">
        <v>795</v>
      </c>
      <c r="J268" s="145" t="s">
        <v>796</v>
      </c>
      <c r="K268" s="38">
        <v>252193</v>
      </c>
    </row>
    <row r="269" spans="1:11" ht="13.5" x14ac:dyDescent="0.3">
      <c r="A269" s="73" t="s">
        <v>1425</v>
      </c>
      <c r="B269" s="33" t="s">
        <v>83</v>
      </c>
      <c r="C269" s="125" t="s">
        <v>54</v>
      </c>
      <c r="D269" s="201" t="s">
        <v>54</v>
      </c>
      <c r="E269" s="125" t="s">
        <v>728</v>
      </c>
      <c r="F269" s="145">
        <v>7170007</v>
      </c>
      <c r="G269" s="162">
        <v>42837</v>
      </c>
      <c r="H269" s="84" t="s">
        <v>797</v>
      </c>
      <c r="I269" s="133" t="s">
        <v>798</v>
      </c>
      <c r="J269" s="145" t="s">
        <v>799</v>
      </c>
      <c r="K269" s="38">
        <v>250000</v>
      </c>
    </row>
    <row r="270" spans="1:11" ht="13.5" x14ac:dyDescent="0.3">
      <c r="A270" s="73" t="s">
        <v>1425</v>
      </c>
      <c r="B270" s="102" t="s">
        <v>573</v>
      </c>
      <c r="C270" s="125" t="s">
        <v>54</v>
      </c>
      <c r="D270" s="201" t="s">
        <v>54</v>
      </c>
      <c r="E270" s="125" t="s">
        <v>728</v>
      </c>
      <c r="F270" s="145">
        <v>7170008</v>
      </c>
      <c r="G270" s="162">
        <v>42837</v>
      </c>
      <c r="H270" s="84" t="s">
        <v>800</v>
      </c>
      <c r="I270" s="133" t="s">
        <v>789</v>
      </c>
      <c r="J270" s="145" t="s">
        <v>790</v>
      </c>
      <c r="K270" s="38">
        <v>964688</v>
      </c>
    </row>
    <row r="271" spans="1:11" ht="13.5" x14ac:dyDescent="0.3">
      <c r="A271" s="73" t="s">
        <v>1425</v>
      </c>
      <c r="B271" s="33" t="s">
        <v>83</v>
      </c>
      <c r="C271" s="125" t="s">
        <v>54</v>
      </c>
      <c r="D271" s="201" t="s">
        <v>54</v>
      </c>
      <c r="E271" s="125" t="s">
        <v>732</v>
      </c>
      <c r="F271" s="145">
        <v>7170076</v>
      </c>
      <c r="G271" s="162">
        <v>42838</v>
      </c>
      <c r="H271" s="84" t="s">
        <v>801</v>
      </c>
      <c r="I271" s="133" t="s">
        <v>802</v>
      </c>
      <c r="J271" s="145" t="s">
        <v>803</v>
      </c>
      <c r="K271" s="38">
        <v>246330</v>
      </c>
    </row>
    <row r="272" spans="1:11" ht="13.5" x14ac:dyDescent="0.3">
      <c r="A272" s="73" t="s">
        <v>1425</v>
      </c>
      <c r="B272" s="33" t="s">
        <v>83</v>
      </c>
      <c r="C272" s="125" t="s">
        <v>54</v>
      </c>
      <c r="D272" s="201" t="s">
        <v>54</v>
      </c>
      <c r="E272" s="125" t="s">
        <v>732</v>
      </c>
      <c r="F272" s="145">
        <v>7170077</v>
      </c>
      <c r="G272" s="162">
        <v>42838</v>
      </c>
      <c r="H272" s="84" t="s">
        <v>804</v>
      </c>
      <c r="I272" s="133" t="s">
        <v>805</v>
      </c>
      <c r="J272" s="145" t="s">
        <v>806</v>
      </c>
      <c r="K272" s="38">
        <v>297500</v>
      </c>
    </row>
    <row r="273" spans="1:11" ht="13.5" x14ac:dyDescent="0.3">
      <c r="A273" s="73" t="s">
        <v>1425</v>
      </c>
      <c r="B273" s="33" t="s">
        <v>83</v>
      </c>
      <c r="C273" s="125" t="s">
        <v>54</v>
      </c>
      <c r="D273" s="201" t="s">
        <v>54</v>
      </c>
      <c r="E273" s="125" t="s">
        <v>732</v>
      </c>
      <c r="F273" s="145">
        <v>7170078</v>
      </c>
      <c r="G273" s="162">
        <v>42838</v>
      </c>
      <c r="H273" s="84" t="s">
        <v>807</v>
      </c>
      <c r="I273" s="133" t="s">
        <v>808</v>
      </c>
      <c r="J273" s="145" t="s">
        <v>809</v>
      </c>
      <c r="K273" s="38">
        <v>24990</v>
      </c>
    </row>
    <row r="274" spans="1:11" ht="13.5" x14ac:dyDescent="0.3">
      <c r="A274" s="73" t="s">
        <v>1425</v>
      </c>
      <c r="B274" s="33" t="s">
        <v>83</v>
      </c>
      <c r="C274" s="125" t="s">
        <v>54</v>
      </c>
      <c r="D274" s="201" t="s">
        <v>54</v>
      </c>
      <c r="E274" s="125" t="s">
        <v>732</v>
      </c>
      <c r="F274" s="145">
        <v>7170079</v>
      </c>
      <c r="G274" s="162">
        <v>42838</v>
      </c>
      <c r="H274" s="84" t="s">
        <v>810</v>
      </c>
      <c r="I274" s="133" t="s">
        <v>811</v>
      </c>
      <c r="J274" s="145" t="s">
        <v>812</v>
      </c>
      <c r="K274" s="38">
        <v>351645</v>
      </c>
    </row>
    <row r="275" spans="1:11" ht="13.5" x14ac:dyDescent="0.3">
      <c r="A275" s="73" t="s">
        <v>1425</v>
      </c>
      <c r="B275" s="33" t="s">
        <v>83</v>
      </c>
      <c r="C275" s="125" t="s">
        <v>54</v>
      </c>
      <c r="D275" s="201" t="s">
        <v>54</v>
      </c>
      <c r="E275" s="125" t="s">
        <v>732</v>
      </c>
      <c r="F275" s="145">
        <v>7170080</v>
      </c>
      <c r="G275" s="162">
        <v>42838</v>
      </c>
      <c r="H275" s="84" t="s">
        <v>813</v>
      </c>
      <c r="I275" s="133" t="s">
        <v>814</v>
      </c>
      <c r="J275" s="145" t="s">
        <v>815</v>
      </c>
      <c r="K275" s="38">
        <v>339150</v>
      </c>
    </row>
    <row r="276" spans="1:11" ht="13.5" x14ac:dyDescent="0.3">
      <c r="A276" s="73" t="s">
        <v>1425</v>
      </c>
      <c r="B276" s="33" t="s">
        <v>83</v>
      </c>
      <c r="C276" s="125" t="s">
        <v>54</v>
      </c>
      <c r="D276" s="201" t="s">
        <v>54</v>
      </c>
      <c r="E276" s="125" t="s">
        <v>732</v>
      </c>
      <c r="F276" s="145">
        <v>7170081</v>
      </c>
      <c r="G276" s="162">
        <v>42838</v>
      </c>
      <c r="H276" s="84" t="s">
        <v>816</v>
      </c>
      <c r="I276" s="133" t="s">
        <v>817</v>
      </c>
      <c r="J276" s="145" t="s">
        <v>818</v>
      </c>
      <c r="K276" s="38">
        <v>1387960</v>
      </c>
    </row>
    <row r="277" spans="1:11" ht="13.5" x14ac:dyDescent="0.3">
      <c r="A277" s="73" t="s">
        <v>1425</v>
      </c>
      <c r="B277" s="33" t="s">
        <v>14</v>
      </c>
      <c r="C277" s="25" t="s">
        <v>18</v>
      </c>
      <c r="D277" s="194">
        <v>42747</v>
      </c>
      <c r="E277" s="125" t="s">
        <v>732</v>
      </c>
      <c r="F277" s="145">
        <v>7170082</v>
      </c>
      <c r="G277" s="162">
        <v>42842</v>
      </c>
      <c r="H277" s="84" t="s">
        <v>819</v>
      </c>
      <c r="I277" s="73" t="s">
        <v>19</v>
      </c>
      <c r="J277" s="34" t="s">
        <v>20</v>
      </c>
      <c r="K277" s="38">
        <v>97586</v>
      </c>
    </row>
    <row r="278" spans="1:11" ht="13.5" x14ac:dyDescent="0.3">
      <c r="A278" s="73" t="s">
        <v>1425</v>
      </c>
      <c r="B278" s="102" t="s">
        <v>573</v>
      </c>
      <c r="C278" s="125" t="s">
        <v>54</v>
      </c>
      <c r="D278" s="201" t="s">
        <v>54</v>
      </c>
      <c r="E278" s="125" t="s">
        <v>732</v>
      </c>
      <c r="F278" s="145">
        <v>7170083</v>
      </c>
      <c r="G278" s="162">
        <v>42843</v>
      </c>
      <c r="H278" s="84" t="s">
        <v>820</v>
      </c>
      <c r="I278" s="133" t="s">
        <v>795</v>
      </c>
      <c r="J278" s="145" t="s">
        <v>796</v>
      </c>
      <c r="K278" s="38">
        <v>378693</v>
      </c>
    </row>
    <row r="279" spans="1:11" ht="13.5" x14ac:dyDescent="0.3">
      <c r="A279" s="73" t="s">
        <v>1425</v>
      </c>
      <c r="B279" s="26" t="s">
        <v>53</v>
      </c>
      <c r="C279" s="125" t="s">
        <v>54</v>
      </c>
      <c r="D279" s="201" t="s">
        <v>54</v>
      </c>
      <c r="E279" s="26" t="s">
        <v>376</v>
      </c>
      <c r="F279" s="136" t="s">
        <v>9</v>
      </c>
      <c r="G279" s="162">
        <v>42842</v>
      </c>
      <c r="H279" s="85" t="s">
        <v>821</v>
      </c>
      <c r="I279" s="39" t="s">
        <v>822</v>
      </c>
      <c r="J279" s="146" t="s">
        <v>693</v>
      </c>
      <c r="K279" s="40">
        <v>1018100</v>
      </c>
    </row>
    <row r="280" spans="1:11" ht="13.5" x14ac:dyDescent="0.3">
      <c r="A280" s="73" t="s">
        <v>1425</v>
      </c>
      <c r="B280" s="26" t="s">
        <v>53</v>
      </c>
      <c r="C280" s="125" t="s">
        <v>54</v>
      </c>
      <c r="D280" s="201" t="s">
        <v>54</v>
      </c>
      <c r="E280" s="26" t="s">
        <v>376</v>
      </c>
      <c r="F280" s="136" t="s">
        <v>9</v>
      </c>
      <c r="G280" s="162">
        <v>42842</v>
      </c>
      <c r="H280" s="85" t="s">
        <v>823</v>
      </c>
      <c r="I280" s="39" t="s">
        <v>824</v>
      </c>
      <c r="J280" s="146" t="s">
        <v>825</v>
      </c>
      <c r="K280" s="40">
        <v>57890</v>
      </c>
    </row>
    <row r="281" spans="1:11" ht="13.5" x14ac:dyDescent="0.3">
      <c r="A281" s="73" t="s">
        <v>1425</v>
      </c>
      <c r="B281" s="26" t="s">
        <v>53</v>
      </c>
      <c r="C281" s="125" t="s">
        <v>54</v>
      </c>
      <c r="D281" s="201" t="s">
        <v>54</v>
      </c>
      <c r="E281" s="26" t="s">
        <v>376</v>
      </c>
      <c r="F281" s="136" t="s">
        <v>9</v>
      </c>
      <c r="G281" s="162">
        <v>42842</v>
      </c>
      <c r="H281" s="85" t="s">
        <v>826</v>
      </c>
      <c r="I281" s="39" t="s">
        <v>824</v>
      </c>
      <c r="J281" s="146" t="s">
        <v>825</v>
      </c>
      <c r="K281" s="40">
        <v>25660</v>
      </c>
    </row>
    <row r="282" spans="1:11" ht="13.5" x14ac:dyDescent="0.3">
      <c r="A282" s="73" t="s">
        <v>1425</v>
      </c>
      <c r="B282" s="26" t="s">
        <v>53</v>
      </c>
      <c r="C282" s="125" t="s">
        <v>54</v>
      </c>
      <c r="D282" s="201" t="s">
        <v>54</v>
      </c>
      <c r="E282" s="26" t="s">
        <v>376</v>
      </c>
      <c r="F282" s="136" t="s">
        <v>9</v>
      </c>
      <c r="G282" s="162">
        <v>42842</v>
      </c>
      <c r="H282" s="85" t="s">
        <v>827</v>
      </c>
      <c r="I282" s="39" t="s">
        <v>824</v>
      </c>
      <c r="J282" s="146" t="s">
        <v>825</v>
      </c>
      <c r="K282" s="40">
        <v>29720</v>
      </c>
    </row>
    <row r="283" spans="1:11" ht="13.5" x14ac:dyDescent="0.3">
      <c r="A283" s="73" t="s">
        <v>1425</v>
      </c>
      <c r="B283" s="26" t="s">
        <v>53</v>
      </c>
      <c r="C283" s="125" t="s">
        <v>54</v>
      </c>
      <c r="D283" s="201" t="s">
        <v>54</v>
      </c>
      <c r="E283" s="26" t="s">
        <v>376</v>
      </c>
      <c r="F283" s="136" t="s">
        <v>9</v>
      </c>
      <c r="G283" s="162">
        <v>42842</v>
      </c>
      <c r="H283" s="85" t="s">
        <v>828</v>
      </c>
      <c r="I283" s="39" t="s">
        <v>822</v>
      </c>
      <c r="J283" s="146" t="s">
        <v>693</v>
      </c>
      <c r="K283" s="40">
        <v>151400</v>
      </c>
    </row>
    <row r="284" spans="1:11" ht="13.5" x14ac:dyDescent="0.3">
      <c r="A284" s="73" t="s">
        <v>1425</v>
      </c>
      <c r="B284" s="26" t="s">
        <v>53</v>
      </c>
      <c r="C284" s="125" t="s">
        <v>54</v>
      </c>
      <c r="D284" s="201" t="s">
        <v>54</v>
      </c>
      <c r="E284" s="26" t="s">
        <v>376</v>
      </c>
      <c r="F284" s="136" t="s">
        <v>9</v>
      </c>
      <c r="G284" s="162">
        <v>42846</v>
      </c>
      <c r="H284" s="85" t="s">
        <v>829</v>
      </c>
      <c r="I284" s="39" t="s">
        <v>822</v>
      </c>
      <c r="J284" s="146" t="s">
        <v>693</v>
      </c>
      <c r="K284" s="40">
        <v>152800</v>
      </c>
    </row>
    <row r="285" spans="1:11" ht="13.5" x14ac:dyDescent="0.3">
      <c r="A285" s="73" t="s">
        <v>1425</v>
      </c>
      <c r="B285" s="26" t="s">
        <v>53</v>
      </c>
      <c r="C285" s="125" t="s">
        <v>54</v>
      </c>
      <c r="D285" s="201" t="s">
        <v>54</v>
      </c>
      <c r="E285" s="26" t="s">
        <v>376</v>
      </c>
      <c r="F285" s="136" t="s">
        <v>9</v>
      </c>
      <c r="G285" s="162">
        <v>42846</v>
      </c>
      <c r="H285" s="85" t="s">
        <v>830</v>
      </c>
      <c r="I285" s="39" t="s">
        <v>822</v>
      </c>
      <c r="J285" s="146" t="s">
        <v>693</v>
      </c>
      <c r="K285" s="40">
        <v>233000</v>
      </c>
    </row>
    <row r="286" spans="1:11" ht="13.5" x14ac:dyDescent="0.3">
      <c r="A286" s="73" t="s">
        <v>1425</v>
      </c>
      <c r="B286" s="26" t="s">
        <v>53</v>
      </c>
      <c r="C286" s="125" t="s">
        <v>54</v>
      </c>
      <c r="D286" s="201" t="s">
        <v>54</v>
      </c>
      <c r="E286" s="26" t="s">
        <v>376</v>
      </c>
      <c r="F286" s="136" t="s">
        <v>9</v>
      </c>
      <c r="G286" s="162">
        <v>42846</v>
      </c>
      <c r="H286" s="85" t="s">
        <v>831</v>
      </c>
      <c r="I286" s="39" t="s">
        <v>822</v>
      </c>
      <c r="J286" s="146" t="s">
        <v>693</v>
      </c>
      <c r="K286" s="40">
        <v>187400</v>
      </c>
    </row>
    <row r="287" spans="1:11" ht="13.5" x14ac:dyDescent="0.3">
      <c r="A287" s="73" t="s">
        <v>1425</v>
      </c>
      <c r="B287" s="26" t="s">
        <v>53</v>
      </c>
      <c r="C287" s="125" t="s">
        <v>54</v>
      </c>
      <c r="D287" s="201" t="s">
        <v>54</v>
      </c>
      <c r="E287" s="26" t="s">
        <v>376</v>
      </c>
      <c r="F287" s="136" t="s">
        <v>9</v>
      </c>
      <c r="G287" s="162">
        <v>42846</v>
      </c>
      <c r="H287" s="85" t="s">
        <v>832</v>
      </c>
      <c r="I287" s="39" t="s">
        <v>824</v>
      </c>
      <c r="J287" s="146" t="s">
        <v>825</v>
      </c>
      <c r="K287" s="40">
        <v>46990</v>
      </c>
    </row>
    <row r="288" spans="1:11" ht="13.5" x14ac:dyDescent="0.3">
      <c r="A288" s="73" t="s">
        <v>1425</v>
      </c>
      <c r="B288" s="26" t="s">
        <v>53</v>
      </c>
      <c r="C288" s="125" t="s">
        <v>54</v>
      </c>
      <c r="D288" s="201" t="s">
        <v>54</v>
      </c>
      <c r="E288" s="26" t="s">
        <v>376</v>
      </c>
      <c r="F288" s="136" t="s">
        <v>9</v>
      </c>
      <c r="G288" s="162">
        <v>42846</v>
      </c>
      <c r="H288" s="85" t="s">
        <v>833</v>
      </c>
      <c r="I288" s="39" t="s">
        <v>824</v>
      </c>
      <c r="J288" s="146" t="s">
        <v>825</v>
      </c>
      <c r="K288" s="40">
        <v>72200</v>
      </c>
    </row>
    <row r="289" spans="1:11" ht="13.5" x14ac:dyDescent="0.3">
      <c r="A289" s="73" t="s">
        <v>1425</v>
      </c>
      <c r="B289" s="26" t="s">
        <v>53</v>
      </c>
      <c r="C289" s="125" t="s">
        <v>54</v>
      </c>
      <c r="D289" s="201" t="s">
        <v>54</v>
      </c>
      <c r="E289" s="26" t="s">
        <v>376</v>
      </c>
      <c r="F289" s="136" t="s">
        <v>9</v>
      </c>
      <c r="G289" s="162">
        <v>42846</v>
      </c>
      <c r="H289" s="85" t="s">
        <v>834</v>
      </c>
      <c r="I289" s="39" t="s">
        <v>822</v>
      </c>
      <c r="J289" s="146" t="s">
        <v>693</v>
      </c>
      <c r="K289" s="40">
        <v>1365300</v>
      </c>
    </row>
    <row r="290" spans="1:11" ht="13.5" x14ac:dyDescent="0.3">
      <c r="A290" s="73" t="s">
        <v>1425</v>
      </c>
      <c r="B290" s="26" t="s">
        <v>53</v>
      </c>
      <c r="C290" s="125" t="s">
        <v>54</v>
      </c>
      <c r="D290" s="201" t="s">
        <v>54</v>
      </c>
      <c r="E290" s="26" t="s">
        <v>376</v>
      </c>
      <c r="F290" s="136" t="s">
        <v>9</v>
      </c>
      <c r="G290" s="162">
        <v>42846</v>
      </c>
      <c r="H290" s="85" t="s">
        <v>835</v>
      </c>
      <c r="I290" s="39" t="s">
        <v>822</v>
      </c>
      <c r="J290" s="146" t="s">
        <v>693</v>
      </c>
      <c r="K290" s="40">
        <f>310700+580600+507100</f>
        <v>1398400</v>
      </c>
    </row>
    <row r="291" spans="1:11" ht="13.5" x14ac:dyDescent="0.3">
      <c r="A291" s="73" t="s">
        <v>1425</v>
      </c>
      <c r="B291" s="26" t="s">
        <v>53</v>
      </c>
      <c r="C291" s="125" t="s">
        <v>54</v>
      </c>
      <c r="D291" s="201" t="s">
        <v>54</v>
      </c>
      <c r="E291" s="26" t="s">
        <v>376</v>
      </c>
      <c r="F291" s="136" t="s">
        <v>9</v>
      </c>
      <c r="G291" s="162">
        <v>42846</v>
      </c>
      <c r="H291" s="85" t="s">
        <v>836</v>
      </c>
      <c r="I291" s="39" t="s">
        <v>822</v>
      </c>
      <c r="J291" s="146" t="s">
        <v>693</v>
      </c>
      <c r="K291" s="40">
        <v>775800</v>
      </c>
    </row>
    <row r="292" spans="1:11" ht="13.5" x14ac:dyDescent="0.3">
      <c r="A292" s="73" t="s">
        <v>1425</v>
      </c>
      <c r="B292" s="26" t="s">
        <v>53</v>
      </c>
      <c r="C292" s="125" t="s">
        <v>54</v>
      </c>
      <c r="D292" s="201" t="s">
        <v>54</v>
      </c>
      <c r="E292" s="26" t="s">
        <v>376</v>
      </c>
      <c r="F292" s="136" t="s">
        <v>9</v>
      </c>
      <c r="G292" s="162">
        <v>42846</v>
      </c>
      <c r="H292" s="85" t="s">
        <v>837</v>
      </c>
      <c r="I292" s="39" t="s">
        <v>824</v>
      </c>
      <c r="J292" s="146" t="s">
        <v>825</v>
      </c>
      <c r="K292" s="40">
        <f>70840+18890</f>
        <v>89730</v>
      </c>
    </row>
    <row r="293" spans="1:11" ht="13.5" x14ac:dyDescent="0.3">
      <c r="A293" s="73" t="s">
        <v>1425</v>
      </c>
      <c r="B293" s="26" t="s">
        <v>53</v>
      </c>
      <c r="C293" s="125" t="s">
        <v>54</v>
      </c>
      <c r="D293" s="201" t="s">
        <v>54</v>
      </c>
      <c r="E293" s="26" t="s">
        <v>376</v>
      </c>
      <c r="F293" s="136" t="s">
        <v>9</v>
      </c>
      <c r="G293" s="162">
        <v>42846</v>
      </c>
      <c r="H293" s="85" t="s">
        <v>838</v>
      </c>
      <c r="I293" s="39" t="s">
        <v>824</v>
      </c>
      <c r="J293" s="146" t="s">
        <v>825</v>
      </c>
      <c r="K293" s="40">
        <v>10440</v>
      </c>
    </row>
    <row r="294" spans="1:11" ht="13.5" x14ac:dyDescent="0.3">
      <c r="A294" s="73" t="s">
        <v>1425</v>
      </c>
      <c r="B294" s="26" t="s">
        <v>53</v>
      </c>
      <c r="C294" s="125" t="s">
        <v>54</v>
      </c>
      <c r="D294" s="201" t="s">
        <v>54</v>
      </c>
      <c r="E294" s="26" t="s">
        <v>376</v>
      </c>
      <c r="F294" s="136" t="s">
        <v>9</v>
      </c>
      <c r="G294" s="162">
        <v>42846</v>
      </c>
      <c r="H294" s="85" t="s">
        <v>839</v>
      </c>
      <c r="I294" s="39" t="s">
        <v>824</v>
      </c>
      <c r="J294" s="146" t="s">
        <v>825</v>
      </c>
      <c r="K294" s="40">
        <v>74460</v>
      </c>
    </row>
    <row r="295" spans="1:11" ht="13.5" x14ac:dyDescent="0.3">
      <c r="A295" s="73" t="s">
        <v>1425</v>
      </c>
      <c r="B295" s="26" t="s">
        <v>53</v>
      </c>
      <c r="C295" s="125" t="s">
        <v>54</v>
      </c>
      <c r="D295" s="201" t="s">
        <v>54</v>
      </c>
      <c r="E295" s="26" t="s">
        <v>376</v>
      </c>
      <c r="F295" s="136" t="s">
        <v>9</v>
      </c>
      <c r="G295" s="162">
        <v>42846</v>
      </c>
      <c r="H295" s="85" t="s">
        <v>840</v>
      </c>
      <c r="I295" s="39" t="s">
        <v>824</v>
      </c>
      <c r="J295" s="146" t="s">
        <v>825</v>
      </c>
      <c r="K295" s="40">
        <v>142840</v>
      </c>
    </row>
    <row r="296" spans="1:11" ht="13.5" x14ac:dyDescent="0.3">
      <c r="A296" s="73" t="s">
        <v>1425</v>
      </c>
      <c r="B296" s="26" t="s">
        <v>53</v>
      </c>
      <c r="C296" s="125" t="s">
        <v>54</v>
      </c>
      <c r="D296" s="201" t="s">
        <v>54</v>
      </c>
      <c r="E296" s="26" t="s">
        <v>376</v>
      </c>
      <c r="F296" s="136" t="s">
        <v>9</v>
      </c>
      <c r="G296" s="162">
        <v>42846</v>
      </c>
      <c r="H296" s="85" t="s">
        <v>841</v>
      </c>
      <c r="I296" s="39" t="s">
        <v>824</v>
      </c>
      <c r="J296" s="146" t="s">
        <v>825</v>
      </c>
      <c r="K296" s="40">
        <v>63350</v>
      </c>
    </row>
    <row r="297" spans="1:11" ht="13.5" x14ac:dyDescent="0.3">
      <c r="A297" s="73" t="s">
        <v>1425</v>
      </c>
      <c r="B297" s="26" t="s">
        <v>53</v>
      </c>
      <c r="C297" s="125" t="s">
        <v>54</v>
      </c>
      <c r="D297" s="201" t="s">
        <v>54</v>
      </c>
      <c r="E297" s="26" t="s">
        <v>376</v>
      </c>
      <c r="F297" s="136" t="s">
        <v>9</v>
      </c>
      <c r="G297" s="162">
        <v>42846</v>
      </c>
      <c r="H297" s="85" t="s">
        <v>842</v>
      </c>
      <c r="I297" s="39" t="s">
        <v>822</v>
      </c>
      <c r="J297" s="146" t="s">
        <v>693</v>
      </c>
      <c r="K297" s="40">
        <v>271900</v>
      </c>
    </row>
    <row r="298" spans="1:11" ht="13.5" x14ac:dyDescent="0.3">
      <c r="A298" s="73" t="s">
        <v>1425</v>
      </c>
      <c r="B298" s="26" t="s">
        <v>53</v>
      </c>
      <c r="C298" s="125" t="s">
        <v>54</v>
      </c>
      <c r="D298" s="201" t="s">
        <v>54</v>
      </c>
      <c r="E298" s="26" t="s">
        <v>376</v>
      </c>
      <c r="F298" s="136" t="s">
        <v>9</v>
      </c>
      <c r="G298" s="162">
        <v>42846</v>
      </c>
      <c r="H298" s="85" t="s">
        <v>843</v>
      </c>
      <c r="I298" s="39" t="s">
        <v>822</v>
      </c>
      <c r="J298" s="146" t="s">
        <v>693</v>
      </c>
      <c r="K298" s="40">
        <f>62300+7200</f>
        <v>69500</v>
      </c>
    </row>
    <row r="299" spans="1:11" ht="13.5" x14ac:dyDescent="0.3">
      <c r="A299" s="73" t="s">
        <v>1426</v>
      </c>
      <c r="B299" s="33" t="s">
        <v>68</v>
      </c>
      <c r="C299" s="90" t="s">
        <v>9</v>
      </c>
      <c r="D299" s="202" t="s">
        <v>9</v>
      </c>
      <c r="E299" s="86" t="s">
        <v>10</v>
      </c>
      <c r="F299" s="182">
        <v>8170033</v>
      </c>
      <c r="G299" s="163">
        <v>42836</v>
      </c>
      <c r="H299" s="88" t="s">
        <v>1121</v>
      </c>
      <c r="I299" s="134" t="s">
        <v>1122</v>
      </c>
      <c r="J299" s="91" t="s">
        <v>1123</v>
      </c>
      <c r="K299" s="224">
        <v>108000</v>
      </c>
    </row>
    <row r="300" spans="1:11" ht="13.5" x14ac:dyDescent="0.3">
      <c r="A300" s="73" t="s">
        <v>1426</v>
      </c>
      <c r="B300" s="33" t="s">
        <v>83</v>
      </c>
      <c r="C300" s="90" t="s">
        <v>9</v>
      </c>
      <c r="D300" s="202" t="s">
        <v>9</v>
      </c>
      <c r="E300" s="86" t="s">
        <v>10</v>
      </c>
      <c r="F300" s="182">
        <v>8170032</v>
      </c>
      <c r="G300" s="163">
        <v>42836</v>
      </c>
      <c r="H300" s="88" t="s">
        <v>1124</v>
      </c>
      <c r="I300" s="134" t="s">
        <v>1125</v>
      </c>
      <c r="J300" s="91" t="s">
        <v>1126</v>
      </c>
      <c r="K300" s="224">
        <v>90909</v>
      </c>
    </row>
    <row r="301" spans="1:11" ht="40.5" x14ac:dyDescent="0.3">
      <c r="A301" s="73" t="s">
        <v>1426</v>
      </c>
      <c r="B301" s="33" t="s">
        <v>83</v>
      </c>
      <c r="C301" s="90" t="s">
        <v>9</v>
      </c>
      <c r="D301" s="202" t="s">
        <v>9</v>
      </c>
      <c r="E301" s="86" t="s">
        <v>10</v>
      </c>
      <c r="F301" s="182">
        <v>8170040</v>
      </c>
      <c r="G301" s="163">
        <v>42850</v>
      </c>
      <c r="H301" s="88" t="s">
        <v>1127</v>
      </c>
      <c r="I301" s="134" t="s">
        <v>1125</v>
      </c>
      <c r="J301" s="91" t="s">
        <v>1126</v>
      </c>
      <c r="K301" s="224">
        <v>89714</v>
      </c>
    </row>
    <row r="302" spans="1:11" ht="27" x14ac:dyDescent="0.3">
      <c r="A302" s="73" t="s">
        <v>1426</v>
      </c>
      <c r="B302" s="86" t="s">
        <v>533</v>
      </c>
      <c r="C302" s="90" t="s">
        <v>1128</v>
      </c>
      <c r="D302" s="203">
        <v>42852</v>
      </c>
      <c r="E302" s="86" t="s">
        <v>67</v>
      </c>
      <c r="F302" s="182" t="s">
        <v>1129</v>
      </c>
      <c r="G302" s="163">
        <v>42855</v>
      </c>
      <c r="H302" s="88" t="s">
        <v>1130</v>
      </c>
      <c r="I302" s="134" t="s">
        <v>1131</v>
      </c>
      <c r="J302" s="91" t="s">
        <v>1132</v>
      </c>
      <c r="K302" s="224">
        <v>3882528</v>
      </c>
    </row>
    <row r="303" spans="1:11" ht="13.5" x14ac:dyDescent="0.3">
      <c r="A303" s="73" t="s">
        <v>1426</v>
      </c>
      <c r="B303" s="33" t="s">
        <v>68</v>
      </c>
      <c r="C303" s="90" t="s">
        <v>9</v>
      </c>
      <c r="D303" s="202" t="s">
        <v>9</v>
      </c>
      <c r="E303" s="86" t="s">
        <v>10</v>
      </c>
      <c r="F303" s="182">
        <v>8170039</v>
      </c>
      <c r="G303" s="163">
        <v>42850</v>
      </c>
      <c r="H303" s="88" t="s">
        <v>1133</v>
      </c>
      <c r="I303" s="134" t="s">
        <v>1134</v>
      </c>
      <c r="J303" s="91" t="s">
        <v>1135</v>
      </c>
      <c r="K303" s="224">
        <v>107100</v>
      </c>
    </row>
    <row r="304" spans="1:11" ht="13.5" x14ac:dyDescent="0.3">
      <c r="A304" s="73" t="s">
        <v>1426</v>
      </c>
      <c r="B304" s="26" t="s">
        <v>53</v>
      </c>
      <c r="C304" s="90" t="s">
        <v>9</v>
      </c>
      <c r="D304" s="202" t="s">
        <v>9</v>
      </c>
      <c r="E304" s="86" t="s">
        <v>1136</v>
      </c>
      <c r="F304" s="182" t="s">
        <v>1137</v>
      </c>
      <c r="G304" s="163">
        <v>42837</v>
      </c>
      <c r="H304" s="89" t="s">
        <v>1138</v>
      </c>
      <c r="I304" s="134" t="s">
        <v>1139</v>
      </c>
      <c r="J304" s="91" t="s">
        <v>1140</v>
      </c>
      <c r="K304" s="224">
        <v>1332123</v>
      </c>
    </row>
    <row r="305" spans="1:11" ht="27" x14ac:dyDescent="0.3">
      <c r="A305" s="73" t="s">
        <v>1426</v>
      </c>
      <c r="B305" s="33" t="s">
        <v>68</v>
      </c>
      <c r="C305" s="90" t="s">
        <v>9</v>
      </c>
      <c r="D305" s="202" t="s">
        <v>9</v>
      </c>
      <c r="E305" s="86" t="s">
        <v>10</v>
      </c>
      <c r="F305" s="182">
        <v>8170031</v>
      </c>
      <c r="G305" s="163">
        <v>42836</v>
      </c>
      <c r="H305" s="88" t="s">
        <v>1141</v>
      </c>
      <c r="I305" s="134" t="s">
        <v>1142</v>
      </c>
      <c r="J305" s="91" t="s">
        <v>1143</v>
      </c>
      <c r="K305" s="224">
        <v>143990</v>
      </c>
    </row>
    <row r="306" spans="1:11" ht="27" x14ac:dyDescent="0.3">
      <c r="A306" s="73" t="s">
        <v>1426</v>
      </c>
      <c r="B306" s="102" t="s">
        <v>573</v>
      </c>
      <c r="C306" s="90" t="s">
        <v>9</v>
      </c>
      <c r="D306" s="202" t="s">
        <v>9</v>
      </c>
      <c r="E306" s="86" t="s">
        <v>13</v>
      </c>
      <c r="F306" s="182">
        <v>8170021</v>
      </c>
      <c r="G306" s="163">
        <v>42836</v>
      </c>
      <c r="H306" s="88" t="s">
        <v>1144</v>
      </c>
      <c r="I306" s="134" t="s">
        <v>1145</v>
      </c>
      <c r="J306" s="91" t="s">
        <v>1146</v>
      </c>
      <c r="K306" s="224">
        <v>471604</v>
      </c>
    </row>
    <row r="307" spans="1:11" ht="27" x14ac:dyDescent="0.3">
      <c r="A307" s="73" t="s">
        <v>1426</v>
      </c>
      <c r="B307" s="102" t="s">
        <v>573</v>
      </c>
      <c r="C307" s="90" t="s">
        <v>9</v>
      </c>
      <c r="D307" s="202" t="s">
        <v>9</v>
      </c>
      <c r="E307" s="86" t="s">
        <v>13</v>
      </c>
      <c r="F307" s="182">
        <v>8170025</v>
      </c>
      <c r="G307" s="163">
        <v>42836</v>
      </c>
      <c r="H307" s="88" t="s">
        <v>1147</v>
      </c>
      <c r="I307" s="134" t="s">
        <v>1145</v>
      </c>
      <c r="J307" s="91" t="s">
        <v>1146</v>
      </c>
      <c r="K307" s="224">
        <v>125524</v>
      </c>
    </row>
    <row r="308" spans="1:11" ht="27" x14ac:dyDescent="0.3">
      <c r="A308" s="73" t="s">
        <v>1426</v>
      </c>
      <c r="B308" s="102" t="s">
        <v>573</v>
      </c>
      <c r="C308" s="90" t="s">
        <v>9</v>
      </c>
      <c r="D308" s="202" t="s">
        <v>9</v>
      </c>
      <c r="E308" s="86" t="s">
        <v>13</v>
      </c>
      <c r="F308" s="182">
        <v>8170026</v>
      </c>
      <c r="G308" s="163">
        <v>42836</v>
      </c>
      <c r="H308" s="88" t="s">
        <v>1148</v>
      </c>
      <c r="I308" s="134" t="s">
        <v>1145</v>
      </c>
      <c r="J308" s="91" t="s">
        <v>1146</v>
      </c>
      <c r="K308" s="224">
        <v>174028</v>
      </c>
    </row>
    <row r="309" spans="1:11" ht="27" x14ac:dyDescent="0.3">
      <c r="A309" s="73" t="s">
        <v>1426</v>
      </c>
      <c r="B309" s="102" t="s">
        <v>573</v>
      </c>
      <c r="C309" s="90" t="s">
        <v>9</v>
      </c>
      <c r="D309" s="202" t="s">
        <v>9</v>
      </c>
      <c r="E309" s="86" t="s">
        <v>13</v>
      </c>
      <c r="F309" s="182">
        <v>8170027</v>
      </c>
      <c r="G309" s="163">
        <v>42836</v>
      </c>
      <c r="H309" s="88" t="s">
        <v>1149</v>
      </c>
      <c r="I309" s="134" t="s">
        <v>1145</v>
      </c>
      <c r="J309" s="91" t="s">
        <v>1146</v>
      </c>
      <c r="K309" s="224">
        <v>215306</v>
      </c>
    </row>
    <row r="310" spans="1:11" ht="27" x14ac:dyDescent="0.3">
      <c r="A310" s="73" t="s">
        <v>1426</v>
      </c>
      <c r="B310" s="102" t="s">
        <v>573</v>
      </c>
      <c r="C310" s="90" t="s">
        <v>9</v>
      </c>
      <c r="D310" s="202" t="s">
        <v>9</v>
      </c>
      <c r="E310" s="86" t="s">
        <v>13</v>
      </c>
      <c r="F310" s="182">
        <v>8170029</v>
      </c>
      <c r="G310" s="163">
        <v>42836</v>
      </c>
      <c r="H310" s="88" t="s">
        <v>1150</v>
      </c>
      <c r="I310" s="134" t="s">
        <v>1145</v>
      </c>
      <c r="J310" s="91" t="s">
        <v>1146</v>
      </c>
      <c r="K310" s="224">
        <v>247841</v>
      </c>
    </row>
    <row r="311" spans="1:11" ht="27" x14ac:dyDescent="0.3">
      <c r="A311" s="73" t="s">
        <v>1426</v>
      </c>
      <c r="B311" s="102" t="s">
        <v>573</v>
      </c>
      <c r="C311" s="90" t="s">
        <v>9</v>
      </c>
      <c r="D311" s="202" t="s">
        <v>9</v>
      </c>
      <c r="E311" s="86" t="s">
        <v>13</v>
      </c>
      <c r="F311" s="182">
        <v>8170031</v>
      </c>
      <c r="G311" s="163">
        <v>42836</v>
      </c>
      <c r="H311" s="88" t="s">
        <v>1151</v>
      </c>
      <c r="I311" s="134" t="s">
        <v>1145</v>
      </c>
      <c r="J311" s="91" t="s">
        <v>1146</v>
      </c>
      <c r="K311" s="224">
        <v>529719</v>
      </c>
    </row>
    <row r="312" spans="1:11" ht="27" x14ac:dyDescent="0.3">
      <c r="A312" s="73" t="s">
        <v>1426</v>
      </c>
      <c r="B312" s="102" t="s">
        <v>573</v>
      </c>
      <c r="C312" s="90" t="s">
        <v>9</v>
      </c>
      <c r="D312" s="202" t="s">
        <v>9</v>
      </c>
      <c r="E312" s="86" t="s">
        <v>13</v>
      </c>
      <c r="F312" s="182">
        <v>8170032</v>
      </c>
      <c r="G312" s="163">
        <v>42836</v>
      </c>
      <c r="H312" s="88" t="s">
        <v>1152</v>
      </c>
      <c r="I312" s="134" t="s">
        <v>1145</v>
      </c>
      <c r="J312" s="91" t="s">
        <v>1146</v>
      </c>
      <c r="K312" s="224">
        <v>95188</v>
      </c>
    </row>
    <row r="313" spans="1:11" ht="27" x14ac:dyDescent="0.3">
      <c r="A313" s="73" t="s">
        <v>1426</v>
      </c>
      <c r="B313" s="102" t="s">
        <v>573</v>
      </c>
      <c r="C313" s="90" t="s">
        <v>9</v>
      </c>
      <c r="D313" s="202" t="s">
        <v>9</v>
      </c>
      <c r="E313" s="86" t="s">
        <v>13</v>
      </c>
      <c r="F313" s="182">
        <v>8170033</v>
      </c>
      <c r="G313" s="163">
        <v>42836</v>
      </c>
      <c r="H313" s="88" t="s">
        <v>1153</v>
      </c>
      <c r="I313" s="134" t="s">
        <v>1145</v>
      </c>
      <c r="J313" s="91" t="s">
        <v>1146</v>
      </c>
      <c r="K313" s="224">
        <v>186116</v>
      </c>
    </row>
    <row r="314" spans="1:11" ht="27" x14ac:dyDescent="0.3">
      <c r="A314" s="73" t="s">
        <v>1426</v>
      </c>
      <c r="B314" s="102" t="s">
        <v>573</v>
      </c>
      <c r="C314" s="90" t="s">
        <v>9</v>
      </c>
      <c r="D314" s="202" t="s">
        <v>9</v>
      </c>
      <c r="E314" s="86" t="s">
        <v>13</v>
      </c>
      <c r="F314" s="182">
        <v>8170035</v>
      </c>
      <c r="G314" s="163">
        <v>42836</v>
      </c>
      <c r="H314" s="88" t="s">
        <v>1154</v>
      </c>
      <c r="I314" s="134" t="s">
        <v>1145</v>
      </c>
      <c r="J314" s="91" t="s">
        <v>1146</v>
      </c>
      <c r="K314" s="224">
        <v>129384</v>
      </c>
    </row>
    <row r="315" spans="1:11" ht="27" x14ac:dyDescent="0.3">
      <c r="A315" s="73" t="s">
        <v>1426</v>
      </c>
      <c r="B315" s="102" t="s">
        <v>573</v>
      </c>
      <c r="C315" s="90" t="s">
        <v>9</v>
      </c>
      <c r="D315" s="202" t="s">
        <v>9</v>
      </c>
      <c r="E315" s="86" t="s">
        <v>13</v>
      </c>
      <c r="F315" s="182">
        <v>8170036</v>
      </c>
      <c r="G315" s="163">
        <v>42836</v>
      </c>
      <c r="H315" s="88" t="s">
        <v>1155</v>
      </c>
      <c r="I315" s="134" t="s">
        <v>1145</v>
      </c>
      <c r="J315" s="91" t="s">
        <v>1146</v>
      </c>
      <c r="K315" s="224">
        <v>108513</v>
      </c>
    </row>
    <row r="316" spans="1:11" ht="27" x14ac:dyDescent="0.3">
      <c r="A316" s="73" t="s">
        <v>1426</v>
      </c>
      <c r="B316" s="33" t="s">
        <v>68</v>
      </c>
      <c r="C316" s="90" t="s">
        <v>9</v>
      </c>
      <c r="D316" s="202" t="s">
        <v>9</v>
      </c>
      <c r="E316" s="86" t="s">
        <v>10</v>
      </c>
      <c r="F316" s="182">
        <v>8170030</v>
      </c>
      <c r="G316" s="163">
        <v>42836</v>
      </c>
      <c r="H316" s="88" t="s">
        <v>1156</v>
      </c>
      <c r="I316" s="134" t="s">
        <v>1157</v>
      </c>
      <c r="J316" s="91" t="s">
        <v>1146</v>
      </c>
      <c r="K316" s="224">
        <v>464100</v>
      </c>
    </row>
    <row r="317" spans="1:11" ht="27" x14ac:dyDescent="0.3">
      <c r="A317" s="73" t="s">
        <v>1426</v>
      </c>
      <c r="B317" s="102" t="s">
        <v>573</v>
      </c>
      <c r="C317" s="90" t="s">
        <v>9</v>
      </c>
      <c r="D317" s="202" t="s">
        <v>9</v>
      </c>
      <c r="E317" s="86" t="s">
        <v>10</v>
      </c>
      <c r="F317" s="182">
        <v>8170034</v>
      </c>
      <c r="G317" s="163">
        <v>42842</v>
      </c>
      <c r="H317" s="88" t="s">
        <v>1158</v>
      </c>
      <c r="I317" s="134" t="s">
        <v>1159</v>
      </c>
      <c r="J317" s="91" t="s">
        <v>1160</v>
      </c>
      <c r="K317" s="224">
        <v>220747</v>
      </c>
    </row>
    <row r="318" spans="1:11" ht="27" x14ac:dyDescent="0.3">
      <c r="A318" s="73" t="s">
        <v>1426</v>
      </c>
      <c r="B318" s="102" t="s">
        <v>573</v>
      </c>
      <c r="C318" s="90" t="s">
        <v>9</v>
      </c>
      <c r="D318" s="202" t="s">
        <v>9</v>
      </c>
      <c r="E318" s="86" t="s">
        <v>10</v>
      </c>
      <c r="F318" s="182">
        <v>8170041</v>
      </c>
      <c r="G318" s="163">
        <v>42853</v>
      </c>
      <c r="H318" s="88" t="s">
        <v>1161</v>
      </c>
      <c r="I318" s="134" t="s">
        <v>1159</v>
      </c>
      <c r="J318" s="91" t="s">
        <v>1160</v>
      </c>
      <c r="K318" s="224">
        <v>220747</v>
      </c>
    </row>
    <row r="319" spans="1:11" ht="27" x14ac:dyDescent="0.3">
      <c r="A319" s="73" t="s">
        <v>1426</v>
      </c>
      <c r="B319" s="33" t="s">
        <v>83</v>
      </c>
      <c r="C319" s="90" t="s">
        <v>9</v>
      </c>
      <c r="D319" s="202" t="s">
        <v>9</v>
      </c>
      <c r="E319" s="86" t="s">
        <v>10</v>
      </c>
      <c r="F319" s="182">
        <v>8170035</v>
      </c>
      <c r="G319" s="163">
        <v>42850</v>
      </c>
      <c r="H319" s="88" t="s">
        <v>1162</v>
      </c>
      <c r="I319" s="134" t="s">
        <v>1163</v>
      </c>
      <c r="J319" s="91" t="s">
        <v>1164</v>
      </c>
      <c r="K319" s="224">
        <v>946100</v>
      </c>
    </row>
    <row r="320" spans="1:11" ht="13.5" x14ac:dyDescent="0.3">
      <c r="A320" s="73" t="s">
        <v>1426</v>
      </c>
      <c r="B320" s="26" t="s">
        <v>53</v>
      </c>
      <c r="C320" s="90" t="s">
        <v>9</v>
      </c>
      <c r="D320" s="202" t="s">
        <v>9</v>
      </c>
      <c r="E320" s="86" t="s">
        <v>1136</v>
      </c>
      <c r="F320" s="182" t="s">
        <v>1165</v>
      </c>
      <c r="G320" s="163">
        <v>42837</v>
      </c>
      <c r="H320" s="89" t="s">
        <v>1166</v>
      </c>
      <c r="I320" s="134" t="s">
        <v>1167</v>
      </c>
      <c r="J320" s="91" t="s">
        <v>713</v>
      </c>
      <c r="K320" s="224">
        <v>1265500</v>
      </c>
    </row>
    <row r="321" spans="1:11" ht="27" x14ac:dyDescent="0.3">
      <c r="A321" s="73" t="s">
        <v>1426</v>
      </c>
      <c r="B321" s="102" t="s">
        <v>573</v>
      </c>
      <c r="C321" s="90" t="s">
        <v>9</v>
      </c>
      <c r="D321" s="202" t="s">
        <v>9</v>
      </c>
      <c r="E321" s="86" t="s">
        <v>13</v>
      </c>
      <c r="F321" s="182">
        <v>8170020</v>
      </c>
      <c r="G321" s="163">
        <v>42836</v>
      </c>
      <c r="H321" s="88" t="s">
        <v>1144</v>
      </c>
      <c r="I321" s="134" t="s">
        <v>274</v>
      </c>
      <c r="J321" s="91" t="s">
        <v>486</v>
      </c>
      <c r="K321" s="224">
        <v>96795</v>
      </c>
    </row>
    <row r="322" spans="1:11" ht="27" x14ac:dyDescent="0.3">
      <c r="A322" s="73" t="s">
        <v>1426</v>
      </c>
      <c r="B322" s="33" t="s">
        <v>68</v>
      </c>
      <c r="C322" s="90" t="s">
        <v>9</v>
      </c>
      <c r="D322" s="202" t="s">
        <v>9</v>
      </c>
      <c r="E322" s="86" t="s">
        <v>10</v>
      </c>
      <c r="F322" s="182">
        <v>8170036</v>
      </c>
      <c r="G322" s="163">
        <v>42850</v>
      </c>
      <c r="H322" s="88" t="s">
        <v>1168</v>
      </c>
      <c r="I322" s="134" t="s">
        <v>1169</v>
      </c>
      <c r="J322" s="91" t="s">
        <v>1170</v>
      </c>
      <c r="K322" s="224">
        <v>427850</v>
      </c>
    </row>
    <row r="323" spans="1:11" ht="27" x14ac:dyDescent="0.3">
      <c r="A323" s="73" t="s">
        <v>1426</v>
      </c>
      <c r="B323" s="102" t="s">
        <v>573</v>
      </c>
      <c r="C323" s="90" t="s">
        <v>9</v>
      </c>
      <c r="D323" s="202" t="s">
        <v>9</v>
      </c>
      <c r="E323" s="86" t="s">
        <v>13</v>
      </c>
      <c r="F323" s="182">
        <v>8170024</v>
      </c>
      <c r="G323" s="163">
        <v>42836</v>
      </c>
      <c r="H323" s="88" t="s">
        <v>1144</v>
      </c>
      <c r="I323" s="134" t="s">
        <v>1171</v>
      </c>
      <c r="J323" s="91" t="s">
        <v>519</v>
      </c>
      <c r="K323" s="224">
        <v>64665</v>
      </c>
    </row>
    <row r="324" spans="1:11" ht="27" x14ac:dyDescent="0.3">
      <c r="A324" s="73" t="s">
        <v>1426</v>
      </c>
      <c r="B324" s="86" t="s">
        <v>533</v>
      </c>
      <c r="C324" s="90" t="s">
        <v>1172</v>
      </c>
      <c r="D324" s="203">
        <v>42836</v>
      </c>
      <c r="E324" s="86" t="s">
        <v>67</v>
      </c>
      <c r="F324" s="182" t="s">
        <v>1173</v>
      </c>
      <c r="G324" s="163">
        <v>42850</v>
      </c>
      <c r="H324" s="88" t="s">
        <v>1174</v>
      </c>
      <c r="I324" s="134" t="s">
        <v>1175</v>
      </c>
      <c r="J324" s="91" t="s">
        <v>1176</v>
      </c>
      <c r="K324" s="224">
        <v>7690089</v>
      </c>
    </row>
    <row r="325" spans="1:11" ht="27" x14ac:dyDescent="0.3">
      <c r="A325" s="73" t="s">
        <v>1426</v>
      </c>
      <c r="B325" s="26" t="s">
        <v>53</v>
      </c>
      <c r="C325" s="90" t="s">
        <v>9</v>
      </c>
      <c r="D325" s="202" t="s">
        <v>9</v>
      </c>
      <c r="E325" s="86" t="s">
        <v>156</v>
      </c>
      <c r="F325" s="182" t="s">
        <v>1177</v>
      </c>
      <c r="G325" s="163">
        <v>42853</v>
      </c>
      <c r="H325" s="88" t="s">
        <v>1178</v>
      </c>
      <c r="I325" s="134" t="s">
        <v>445</v>
      </c>
      <c r="J325" s="91" t="s">
        <v>417</v>
      </c>
      <c r="K325" s="224">
        <v>1500000</v>
      </c>
    </row>
    <row r="326" spans="1:11" ht="27" x14ac:dyDescent="0.3">
      <c r="A326" s="73" t="s">
        <v>1426</v>
      </c>
      <c r="B326" s="102" t="s">
        <v>573</v>
      </c>
      <c r="C326" s="90" t="s">
        <v>9</v>
      </c>
      <c r="D326" s="202" t="s">
        <v>9</v>
      </c>
      <c r="E326" s="86" t="s">
        <v>13</v>
      </c>
      <c r="F326" s="182">
        <v>8170022</v>
      </c>
      <c r="G326" s="163">
        <v>42836</v>
      </c>
      <c r="H326" s="88" t="s">
        <v>1144</v>
      </c>
      <c r="I326" s="134" t="s">
        <v>513</v>
      </c>
      <c r="J326" s="91" t="s">
        <v>29</v>
      </c>
      <c r="K326" s="224">
        <v>73676</v>
      </c>
    </row>
    <row r="327" spans="1:11" ht="27" x14ac:dyDescent="0.3">
      <c r="A327" s="73" t="s">
        <v>1426</v>
      </c>
      <c r="B327" s="102" t="s">
        <v>573</v>
      </c>
      <c r="C327" s="90" t="s">
        <v>9</v>
      </c>
      <c r="D327" s="202" t="s">
        <v>9</v>
      </c>
      <c r="E327" s="86" t="s">
        <v>13</v>
      </c>
      <c r="F327" s="182">
        <v>8170022</v>
      </c>
      <c r="G327" s="163">
        <v>42836</v>
      </c>
      <c r="H327" s="88" t="s">
        <v>1144</v>
      </c>
      <c r="I327" s="134" t="s">
        <v>513</v>
      </c>
      <c r="J327" s="91" t="s">
        <v>29</v>
      </c>
      <c r="K327" s="224">
        <v>111117</v>
      </c>
    </row>
    <row r="328" spans="1:11" ht="27" x14ac:dyDescent="0.3">
      <c r="A328" s="73" t="s">
        <v>1426</v>
      </c>
      <c r="B328" s="102" t="s">
        <v>573</v>
      </c>
      <c r="C328" s="90" t="s">
        <v>9</v>
      </c>
      <c r="D328" s="202" t="s">
        <v>9</v>
      </c>
      <c r="E328" s="86" t="s">
        <v>13</v>
      </c>
      <c r="F328" s="182">
        <v>8170028</v>
      </c>
      <c r="G328" s="163">
        <v>42836</v>
      </c>
      <c r="H328" s="88" t="s">
        <v>1179</v>
      </c>
      <c r="I328" s="134" t="s">
        <v>513</v>
      </c>
      <c r="J328" s="91" t="s">
        <v>29</v>
      </c>
      <c r="K328" s="224">
        <v>745421</v>
      </c>
    </row>
    <row r="329" spans="1:11" ht="27" x14ac:dyDescent="0.3">
      <c r="A329" s="73" t="s">
        <v>1426</v>
      </c>
      <c r="B329" s="102" t="s">
        <v>573</v>
      </c>
      <c r="C329" s="90" t="s">
        <v>9</v>
      </c>
      <c r="D329" s="202" t="s">
        <v>9</v>
      </c>
      <c r="E329" s="86" t="s">
        <v>13</v>
      </c>
      <c r="F329" s="182">
        <v>8170030</v>
      </c>
      <c r="G329" s="163">
        <v>42836</v>
      </c>
      <c r="H329" s="88" t="s">
        <v>1180</v>
      </c>
      <c r="I329" s="134" t="s">
        <v>513</v>
      </c>
      <c r="J329" s="91" t="s">
        <v>29</v>
      </c>
      <c r="K329" s="224">
        <v>96960</v>
      </c>
    </row>
    <row r="330" spans="1:11" ht="27" x14ac:dyDescent="0.3">
      <c r="A330" s="73" t="s">
        <v>1426</v>
      </c>
      <c r="B330" s="102" t="s">
        <v>573</v>
      </c>
      <c r="C330" s="90" t="s">
        <v>9</v>
      </c>
      <c r="D330" s="202" t="s">
        <v>9</v>
      </c>
      <c r="E330" s="86" t="s">
        <v>13</v>
      </c>
      <c r="F330" s="182">
        <v>8170034</v>
      </c>
      <c r="G330" s="163">
        <v>42836</v>
      </c>
      <c r="H330" s="88" t="s">
        <v>1181</v>
      </c>
      <c r="I330" s="134" t="s">
        <v>513</v>
      </c>
      <c r="J330" s="91" t="s">
        <v>29</v>
      </c>
      <c r="K330" s="224">
        <v>49691</v>
      </c>
    </row>
    <row r="331" spans="1:11" ht="13.5" x14ac:dyDescent="0.3">
      <c r="A331" s="73" t="s">
        <v>1426</v>
      </c>
      <c r="B331" s="102" t="s">
        <v>573</v>
      </c>
      <c r="C331" s="90" t="s">
        <v>9</v>
      </c>
      <c r="D331" s="202" t="s">
        <v>9</v>
      </c>
      <c r="E331" s="86" t="s">
        <v>13</v>
      </c>
      <c r="F331" s="182">
        <v>8170037</v>
      </c>
      <c r="G331" s="163">
        <v>42836</v>
      </c>
      <c r="H331" s="88" t="s">
        <v>1182</v>
      </c>
      <c r="I331" s="134" t="s">
        <v>513</v>
      </c>
      <c r="J331" s="91" t="s">
        <v>29</v>
      </c>
      <c r="K331" s="224">
        <v>10954902</v>
      </c>
    </row>
    <row r="332" spans="1:11" ht="27" x14ac:dyDescent="0.3">
      <c r="A332" s="73" t="s">
        <v>1426</v>
      </c>
      <c r="B332" s="102" t="s">
        <v>573</v>
      </c>
      <c r="C332" s="90" t="s">
        <v>9</v>
      </c>
      <c r="D332" s="202" t="s">
        <v>9</v>
      </c>
      <c r="E332" s="86" t="s">
        <v>13</v>
      </c>
      <c r="F332" s="182">
        <v>8170023</v>
      </c>
      <c r="G332" s="163">
        <v>42836</v>
      </c>
      <c r="H332" s="88" t="s">
        <v>1144</v>
      </c>
      <c r="I332" s="134" t="s">
        <v>452</v>
      </c>
      <c r="J332" s="91" t="s">
        <v>453</v>
      </c>
      <c r="K332" s="224">
        <v>177947</v>
      </c>
    </row>
    <row r="333" spans="1:11" ht="13.5" x14ac:dyDescent="0.3">
      <c r="A333" s="73" t="s">
        <v>1426</v>
      </c>
      <c r="B333" s="26" t="s">
        <v>53</v>
      </c>
      <c r="C333" s="90" t="s">
        <v>9</v>
      </c>
      <c r="D333" s="202" t="s">
        <v>9</v>
      </c>
      <c r="E333" s="86" t="s">
        <v>156</v>
      </c>
      <c r="F333" s="182">
        <v>34320</v>
      </c>
      <c r="G333" s="163">
        <v>42838</v>
      </c>
      <c r="H333" s="88" t="s">
        <v>1183</v>
      </c>
      <c r="I333" s="134" t="s">
        <v>1184</v>
      </c>
      <c r="J333" s="91" t="s">
        <v>1185</v>
      </c>
      <c r="K333" s="224">
        <v>120936</v>
      </c>
    </row>
    <row r="334" spans="1:11" ht="40.5" x14ac:dyDescent="0.3">
      <c r="A334" s="73" t="s">
        <v>1426</v>
      </c>
      <c r="B334" s="33" t="s">
        <v>68</v>
      </c>
      <c r="C334" s="90" t="s">
        <v>1186</v>
      </c>
      <c r="D334" s="202">
        <v>42843</v>
      </c>
      <c r="E334" s="86" t="s">
        <v>10</v>
      </c>
      <c r="F334" s="182">
        <v>8170037</v>
      </c>
      <c r="G334" s="163">
        <v>42850</v>
      </c>
      <c r="H334" s="88" t="s">
        <v>1187</v>
      </c>
      <c r="I334" s="134" t="s">
        <v>1188</v>
      </c>
      <c r="J334" s="91" t="s">
        <v>1189</v>
      </c>
      <c r="K334" s="224">
        <v>167322</v>
      </c>
    </row>
    <row r="335" spans="1:11" ht="27" x14ac:dyDescent="0.3">
      <c r="A335" s="73" t="s">
        <v>1426</v>
      </c>
      <c r="B335" s="102" t="s">
        <v>573</v>
      </c>
      <c r="C335" s="90" t="s">
        <v>9</v>
      </c>
      <c r="D335" s="202" t="s">
        <v>9</v>
      </c>
      <c r="E335" s="86" t="s">
        <v>13</v>
      </c>
      <c r="F335" s="182">
        <v>8170019</v>
      </c>
      <c r="G335" s="163">
        <v>42836</v>
      </c>
      <c r="H335" s="88" t="s">
        <v>1144</v>
      </c>
      <c r="I335" s="134" t="s">
        <v>1190</v>
      </c>
      <c r="J335" s="91" t="s">
        <v>1191</v>
      </c>
      <c r="K335" s="224">
        <v>285819</v>
      </c>
    </row>
    <row r="336" spans="1:11" ht="13.5" x14ac:dyDescent="0.3">
      <c r="A336" s="73" t="s">
        <v>1426</v>
      </c>
      <c r="B336" s="26" t="s">
        <v>53</v>
      </c>
      <c r="C336" s="90" t="s">
        <v>9</v>
      </c>
      <c r="D336" s="202" t="s">
        <v>9</v>
      </c>
      <c r="E336" s="86" t="s">
        <v>1136</v>
      </c>
      <c r="F336" s="182" t="s">
        <v>1192</v>
      </c>
      <c r="G336" s="163">
        <v>42837</v>
      </c>
      <c r="H336" s="90" t="s">
        <v>1193</v>
      </c>
      <c r="I336" s="134" t="s">
        <v>692</v>
      </c>
      <c r="J336" s="91" t="s">
        <v>693</v>
      </c>
      <c r="K336" s="224">
        <v>4824200</v>
      </c>
    </row>
    <row r="337" spans="1:11" ht="27" x14ac:dyDescent="0.3">
      <c r="A337" s="73" t="s">
        <v>1426</v>
      </c>
      <c r="B337" s="101" t="s">
        <v>1435</v>
      </c>
      <c r="C337" s="90" t="s">
        <v>9</v>
      </c>
      <c r="D337" s="202" t="s">
        <v>9</v>
      </c>
      <c r="E337" s="86" t="s">
        <v>156</v>
      </c>
      <c r="F337" s="182">
        <v>6194668</v>
      </c>
      <c r="G337" s="164">
        <v>42855</v>
      </c>
      <c r="H337" s="89" t="s">
        <v>1194</v>
      </c>
      <c r="I337" s="87" t="s">
        <v>938</v>
      </c>
      <c r="J337" s="91" t="s">
        <v>939</v>
      </c>
      <c r="K337" s="225">
        <v>280231</v>
      </c>
    </row>
    <row r="338" spans="1:11" ht="27" x14ac:dyDescent="0.3">
      <c r="A338" s="73" t="s">
        <v>1426</v>
      </c>
      <c r="B338" s="101" t="s">
        <v>1435</v>
      </c>
      <c r="C338" s="90" t="s">
        <v>9</v>
      </c>
      <c r="D338" s="202" t="s">
        <v>9</v>
      </c>
      <c r="E338" s="86" t="s">
        <v>156</v>
      </c>
      <c r="F338" s="183">
        <v>349881.34988400002</v>
      </c>
      <c r="G338" s="164">
        <v>42855</v>
      </c>
      <c r="H338" s="90" t="s">
        <v>1195</v>
      </c>
      <c r="I338" s="86" t="s">
        <v>565</v>
      </c>
      <c r="J338" s="91" t="s">
        <v>159</v>
      </c>
      <c r="K338" s="225">
        <v>641462</v>
      </c>
    </row>
    <row r="339" spans="1:11" ht="27" x14ac:dyDescent="0.3">
      <c r="A339" s="73" t="s">
        <v>1426</v>
      </c>
      <c r="B339" s="101" t="s">
        <v>1435</v>
      </c>
      <c r="C339" s="90" t="s">
        <v>9</v>
      </c>
      <c r="D339" s="202" t="s">
        <v>9</v>
      </c>
      <c r="E339" s="86" t="s">
        <v>156</v>
      </c>
      <c r="F339" s="184">
        <v>354120</v>
      </c>
      <c r="G339" s="164">
        <v>42855</v>
      </c>
      <c r="H339" s="62" t="s">
        <v>1196</v>
      </c>
      <c r="I339" s="86" t="s">
        <v>565</v>
      </c>
      <c r="J339" s="91" t="s">
        <v>159</v>
      </c>
      <c r="K339" s="225">
        <v>4040362</v>
      </c>
    </row>
    <row r="340" spans="1:11" ht="27" x14ac:dyDescent="0.3">
      <c r="A340" s="73" t="s">
        <v>1427</v>
      </c>
      <c r="B340" s="101" t="s">
        <v>1435</v>
      </c>
      <c r="C340" s="12" t="s">
        <v>9</v>
      </c>
      <c r="D340" s="204" t="s">
        <v>9</v>
      </c>
      <c r="E340" s="12" t="s">
        <v>10</v>
      </c>
      <c r="F340" s="18">
        <v>9170042</v>
      </c>
      <c r="G340" s="165">
        <v>42835</v>
      </c>
      <c r="H340" s="17" t="s">
        <v>1197</v>
      </c>
      <c r="I340" s="12" t="s">
        <v>97</v>
      </c>
      <c r="J340" s="18" t="s">
        <v>98</v>
      </c>
      <c r="K340" s="19">
        <v>289906</v>
      </c>
    </row>
    <row r="341" spans="1:11" ht="27" x14ac:dyDescent="0.3">
      <c r="A341" s="73" t="s">
        <v>1427</v>
      </c>
      <c r="B341" s="101" t="s">
        <v>1435</v>
      </c>
      <c r="C341" s="12" t="s">
        <v>9</v>
      </c>
      <c r="D341" s="204" t="s">
        <v>9</v>
      </c>
      <c r="E341" s="12" t="s">
        <v>10</v>
      </c>
      <c r="F341" s="18">
        <v>9170043</v>
      </c>
      <c r="G341" s="165">
        <v>42835</v>
      </c>
      <c r="H341" s="17" t="s">
        <v>1198</v>
      </c>
      <c r="I341" s="12" t="s">
        <v>97</v>
      </c>
      <c r="J341" s="18" t="s">
        <v>98</v>
      </c>
      <c r="K341" s="19">
        <v>124936</v>
      </c>
    </row>
    <row r="342" spans="1:11" ht="27" x14ac:dyDescent="0.3">
      <c r="A342" s="73" t="s">
        <v>1427</v>
      </c>
      <c r="B342" s="101" t="s">
        <v>1435</v>
      </c>
      <c r="C342" s="12" t="s">
        <v>9</v>
      </c>
      <c r="D342" s="204" t="s">
        <v>9</v>
      </c>
      <c r="E342" s="12" t="s">
        <v>10</v>
      </c>
      <c r="F342" s="18">
        <v>9170045</v>
      </c>
      <c r="G342" s="165">
        <v>42835</v>
      </c>
      <c r="H342" s="17" t="s">
        <v>1197</v>
      </c>
      <c r="I342" s="12" t="s">
        <v>97</v>
      </c>
      <c r="J342" s="18" t="s">
        <v>98</v>
      </c>
      <c r="K342" s="19">
        <v>159241</v>
      </c>
    </row>
    <row r="343" spans="1:11" ht="27" x14ac:dyDescent="0.3">
      <c r="A343" s="73" t="s">
        <v>1427</v>
      </c>
      <c r="B343" s="101" t="s">
        <v>1435</v>
      </c>
      <c r="C343" s="12" t="s">
        <v>9</v>
      </c>
      <c r="D343" s="204" t="s">
        <v>9</v>
      </c>
      <c r="E343" s="12" t="s">
        <v>10</v>
      </c>
      <c r="F343" s="18">
        <v>9170046</v>
      </c>
      <c r="G343" s="165">
        <v>42835</v>
      </c>
      <c r="H343" s="17" t="s">
        <v>1199</v>
      </c>
      <c r="I343" s="12" t="s">
        <v>97</v>
      </c>
      <c r="J343" s="18" t="s">
        <v>98</v>
      </c>
      <c r="K343" s="19">
        <v>170866</v>
      </c>
    </row>
    <row r="344" spans="1:11" ht="27" x14ac:dyDescent="0.3">
      <c r="A344" s="73" t="s">
        <v>1427</v>
      </c>
      <c r="B344" s="102" t="s">
        <v>573</v>
      </c>
      <c r="C344" s="126" t="s">
        <v>1200</v>
      </c>
      <c r="D344" s="205">
        <v>42460</v>
      </c>
      <c r="E344" s="12" t="s">
        <v>10</v>
      </c>
      <c r="F344" s="18">
        <v>9170047</v>
      </c>
      <c r="G344" s="165">
        <v>42835</v>
      </c>
      <c r="H344" s="17" t="s">
        <v>1201</v>
      </c>
      <c r="I344" s="12" t="s">
        <v>1202</v>
      </c>
      <c r="J344" s="18" t="s">
        <v>344</v>
      </c>
      <c r="K344" s="19">
        <v>257035</v>
      </c>
    </row>
    <row r="345" spans="1:11" ht="27" x14ac:dyDescent="0.3">
      <c r="A345" s="73" t="s">
        <v>1427</v>
      </c>
      <c r="B345" s="101" t="s">
        <v>1435</v>
      </c>
      <c r="C345" s="12" t="s">
        <v>9</v>
      </c>
      <c r="D345" s="204" t="s">
        <v>9</v>
      </c>
      <c r="E345" s="12" t="s">
        <v>10</v>
      </c>
      <c r="F345" s="18">
        <v>9170047</v>
      </c>
      <c r="G345" s="165">
        <v>42835</v>
      </c>
      <c r="H345" s="17" t="s">
        <v>1203</v>
      </c>
      <c r="I345" s="12" t="s">
        <v>97</v>
      </c>
      <c r="J345" s="18" t="s">
        <v>98</v>
      </c>
      <c r="K345" s="19">
        <v>460772</v>
      </c>
    </row>
    <row r="346" spans="1:11" ht="27" x14ac:dyDescent="0.3">
      <c r="A346" s="73" t="s">
        <v>1427</v>
      </c>
      <c r="B346" s="33" t="s">
        <v>83</v>
      </c>
      <c r="C346" s="12" t="s">
        <v>9</v>
      </c>
      <c r="D346" s="204" t="s">
        <v>9</v>
      </c>
      <c r="E346" s="12" t="s">
        <v>10</v>
      </c>
      <c r="F346" s="18">
        <v>9170049</v>
      </c>
      <c r="G346" s="165">
        <v>42835</v>
      </c>
      <c r="H346" s="17" t="s">
        <v>1204</v>
      </c>
      <c r="I346" s="12" t="s">
        <v>1205</v>
      </c>
      <c r="J346" s="18" t="s">
        <v>1206</v>
      </c>
      <c r="K346" s="19">
        <v>119000</v>
      </c>
    </row>
    <row r="347" spans="1:11" ht="13.5" x14ac:dyDescent="0.3">
      <c r="A347" s="73" t="s">
        <v>1427</v>
      </c>
      <c r="B347" s="102" t="s">
        <v>573</v>
      </c>
      <c r="C347" s="126" t="s">
        <v>1200</v>
      </c>
      <c r="D347" s="205">
        <v>42460</v>
      </c>
      <c r="E347" s="12" t="s">
        <v>10</v>
      </c>
      <c r="F347" s="18">
        <v>9170050</v>
      </c>
      <c r="G347" s="165">
        <v>42835</v>
      </c>
      <c r="H347" s="17" t="s">
        <v>1625</v>
      </c>
      <c r="I347" s="12" t="s">
        <v>1207</v>
      </c>
      <c r="J347" s="18" t="s">
        <v>1208</v>
      </c>
      <c r="K347" s="19">
        <v>68565</v>
      </c>
    </row>
    <row r="348" spans="1:11" ht="27" x14ac:dyDescent="0.3">
      <c r="A348" s="73" t="s">
        <v>1427</v>
      </c>
      <c r="B348" s="33" t="s">
        <v>83</v>
      </c>
      <c r="C348" s="12" t="s">
        <v>9</v>
      </c>
      <c r="D348" s="204" t="s">
        <v>9</v>
      </c>
      <c r="E348" s="12" t="s">
        <v>10</v>
      </c>
      <c r="F348" s="18">
        <v>9170051</v>
      </c>
      <c r="G348" s="165">
        <v>42837</v>
      </c>
      <c r="H348" s="17" t="s">
        <v>1209</v>
      </c>
      <c r="I348" s="12" t="s">
        <v>1210</v>
      </c>
      <c r="J348" s="18" t="s">
        <v>1211</v>
      </c>
      <c r="K348" s="19">
        <v>1186944</v>
      </c>
    </row>
    <row r="349" spans="1:11" ht="27" x14ac:dyDescent="0.3">
      <c r="A349" s="73" t="s">
        <v>1427</v>
      </c>
      <c r="B349" s="102" t="s">
        <v>573</v>
      </c>
      <c r="C349" s="126" t="s">
        <v>1200</v>
      </c>
      <c r="D349" s="205">
        <v>42460</v>
      </c>
      <c r="E349" s="12" t="s">
        <v>10</v>
      </c>
      <c r="F349" s="18">
        <v>9170053</v>
      </c>
      <c r="G349" s="165">
        <v>42838</v>
      </c>
      <c r="H349" s="17" t="s">
        <v>1212</v>
      </c>
      <c r="I349" s="12" t="s">
        <v>1202</v>
      </c>
      <c r="J349" s="18" t="s">
        <v>344</v>
      </c>
      <c r="K349" s="19">
        <v>257035</v>
      </c>
    </row>
    <row r="350" spans="1:11" ht="27" x14ac:dyDescent="0.3">
      <c r="A350" s="73" t="s">
        <v>1427</v>
      </c>
      <c r="B350" s="101" t="s">
        <v>1435</v>
      </c>
      <c r="C350" s="12" t="s">
        <v>9</v>
      </c>
      <c r="D350" s="204" t="s">
        <v>9</v>
      </c>
      <c r="E350" s="12" t="s">
        <v>10</v>
      </c>
      <c r="F350" s="18">
        <v>9170054</v>
      </c>
      <c r="G350" s="165">
        <v>42838</v>
      </c>
      <c r="H350" s="17" t="s">
        <v>1199</v>
      </c>
      <c r="I350" s="12" t="s">
        <v>97</v>
      </c>
      <c r="J350" s="18" t="s">
        <v>98</v>
      </c>
      <c r="K350" s="19">
        <v>289906</v>
      </c>
    </row>
    <row r="351" spans="1:11" ht="27" x14ac:dyDescent="0.3">
      <c r="A351" s="73" t="s">
        <v>1427</v>
      </c>
      <c r="B351" s="101" t="s">
        <v>1435</v>
      </c>
      <c r="C351" s="12" t="s">
        <v>9</v>
      </c>
      <c r="D351" s="204" t="s">
        <v>9</v>
      </c>
      <c r="E351" s="12" t="s">
        <v>10</v>
      </c>
      <c r="F351" s="18">
        <v>9170055</v>
      </c>
      <c r="G351" s="165">
        <v>42838</v>
      </c>
      <c r="H351" s="17" t="s">
        <v>1213</v>
      </c>
      <c r="I351" s="12" t="s">
        <v>1214</v>
      </c>
      <c r="J351" s="18" t="s">
        <v>1215</v>
      </c>
      <c r="K351" s="19">
        <v>16667</v>
      </c>
    </row>
    <row r="352" spans="1:11" ht="13.5" x14ac:dyDescent="0.3">
      <c r="A352" s="73" t="s">
        <v>1427</v>
      </c>
      <c r="B352" s="102" t="s">
        <v>573</v>
      </c>
      <c r="C352" s="126" t="s">
        <v>1200</v>
      </c>
      <c r="D352" s="205">
        <v>42460</v>
      </c>
      <c r="E352" s="12" t="s">
        <v>10</v>
      </c>
      <c r="F352" s="18">
        <v>9170056</v>
      </c>
      <c r="G352" s="165">
        <v>42845</v>
      </c>
      <c r="H352" s="17" t="s">
        <v>1216</v>
      </c>
      <c r="I352" s="12" t="s">
        <v>1217</v>
      </c>
      <c r="J352" s="18" t="s">
        <v>1218</v>
      </c>
      <c r="K352" s="19">
        <v>1140163</v>
      </c>
    </row>
    <row r="353" spans="1:11" ht="27" x14ac:dyDescent="0.3">
      <c r="A353" s="73" t="s">
        <v>1427</v>
      </c>
      <c r="B353" s="33" t="s">
        <v>83</v>
      </c>
      <c r="C353" s="12" t="s">
        <v>9</v>
      </c>
      <c r="D353" s="204" t="s">
        <v>9</v>
      </c>
      <c r="E353" s="12" t="s">
        <v>10</v>
      </c>
      <c r="F353" s="18">
        <v>9170057</v>
      </c>
      <c r="G353" s="165">
        <v>42846</v>
      </c>
      <c r="H353" s="17" t="s">
        <v>1219</v>
      </c>
      <c r="I353" s="12" t="s">
        <v>1220</v>
      </c>
      <c r="J353" s="18" t="s">
        <v>1221</v>
      </c>
      <c r="K353" s="19">
        <v>944503</v>
      </c>
    </row>
    <row r="354" spans="1:11" ht="27" x14ac:dyDescent="0.3">
      <c r="A354" s="73" t="s">
        <v>1427</v>
      </c>
      <c r="B354" s="33" t="s">
        <v>14</v>
      </c>
      <c r="C354" s="126" t="s">
        <v>18</v>
      </c>
      <c r="D354" s="205">
        <v>42747</v>
      </c>
      <c r="E354" s="12" t="s">
        <v>10</v>
      </c>
      <c r="F354" s="18">
        <v>9170012</v>
      </c>
      <c r="G354" s="165">
        <v>42846</v>
      </c>
      <c r="H354" s="17" t="s">
        <v>1197</v>
      </c>
      <c r="I354" s="12" t="s">
        <v>1222</v>
      </c>
      <c r="J354" s="20" t="s">
        <v>20</v>
      </c>
      <c r="K354" s="19">
        <v>232742</v>
      </c>
    </row>
    <row r="355" spans="1:11" ht="27" x14ac:dyDescent="0.3">
      <c r="A355" s="73" t="s">
        <v>1427</v>
      </c>
      <c r="B355" s="101" t="s">
        <v>1435</v>
      </c>
      <c r="C355" s="12" t="s">
        <v>9</v>
      </c>
      <c r="D355" s="204" t="s">
        <v>9</v>
      </c>
      <c r="E355" s="12" t="s">
        <v>10</v>
      </c>
      <c r="F355" s="18">
        <v>9170058</v>
      </c>
      <c r="G355" s="165">
        <v>42849</v>
      </c>
      <c r="H355" s="17" t="s">
        <v>1223</v>
      </c>
      <c r="I355" s="12" t="s">
        <v>1224</v>
      </c>
      <c r="J355" s="20" t="s">
        <v>1225</v>
      </c>
      <c r="K355" s="19">
        <v>452200</v>
      </c>
    </row>
    <row r="356" spans="1:11" ht="27" x14ac:dyDescent="0.3">
      <c r="A356" s="73" t="s">
        <v>1427</v>
      </c>
      <c r="B356" s="101" t="s">
        <v>1435</v>
      </c>
      <c r="C356" s="12" t="s">
        <v>9</v>
      </c>
      <c r="D356" s="204" t="s">
        <v>9</v>
      </c>
      <c r="E356" s="12" t="s">
        <v>10</v>
      </c>
      <c r="F356" s="18">
        <v>9170059</v>
      </c>
      <c r="G356" s="165">
        <v>42849</v>
      </c>
      <c r="H356" s="17" t="s">
        <v>1197</v>
      </c>
      <c r="I356" s="12" t="s">
        <v>97</v>
      </c>
      <c r="J356" s="18" t="s">
        <v>98</v>
      </c>
      <c r="K356" s="19">
        <v>232269</v>
      </c>
    </row>
    <row r="357" spans="1:11" ht="27" x14ac:dyDescent="0.3">
      <c r="A357" s="73" t="s">
        <v>1427</v>
      </c>
      <c r="B357" s="101" t="s">
        <v>1435</v>
      </c>
      <c r="C357" s="12" t="s">
        <v>9</v>
      </c>
      <c r="D357" s="204" t="s">
        <v>9</v>
      </c>
      <c r="E357" s="12" t="s">
        <v>10</v>
      </c>
      <c r="F357" s="18">
        <v>9170060</v>
      </c>
      <c r="G357" s="165">
        <v>42849</v>
      </c>
      <c r="H357" s="17" t="s">
        <v>1197</v>
      </c>
      <c r="I357" s="12" t="s">
        <v>97</v>
      </c>
      <c r="J357" s="18" t="s">
        <v>98</v>
      </c>
      <c r="K357" s="19">
        <v>290082</v>
      </c>
    </row>
    <row r="358" spans="1:11" ht="27" x14ac:dyDescent="0.3">
      <c r="A358" s="73" t="s">
        <v>1427</v>
      </c>
      <c r="B358" s="101" t="s">
        <v>1435</v>
      </c>
      <c r="C358" s="12" t="s">
        <v>9</v>
      </c>
      <c r="D358" s="204" t="s">
        <v>9</v>
      </c>
      <c r="E358" s="12" t="s">
        <v>10</v>
      </c>
      <c r="F358" s="18">
        <v>9170061</v>
      </c>
      <c r="G358" s="165">
        <v>42849</v>
      </c>
      <c r="H358" s="17" t="s">
        <v>1199</v>
      </c>
      <c r="I358" s="12" t="s">
        <v>97</v>
      </c>
      <c r="J358" s="18" t="s">
        <v>98</v>
      </c>
      <c r="K358" s="19">
        <v>290082</v>
      </c>
    </row>
    <row r="359" spans="1:11" ht="27" x14ac:dyDescent="0.3">
      <c r="A359" s="73" t="s">
        <v>1427</v>
      </c>
      <c r="B359" s="33" t="s">
        <v>83</v>
      </c>
      <c r="C359" s="12" t="s">
        <v>9</v>
      </c>
      <c r="D359" s="204" t="s">
        <v>9</v>
      </c>
      <c r="E359" s="12" t="s">
        <v>10</v>
      </c>
      <c r="F359" s="18">
        <v>9170062</v>
      </c>
      <c r="G359" s="165">
        <v>42849</v>
      </c>
      <c r="H359" s="17" t="s">
        <v>1226</v>
      </c>
      <c r="I359" s="12" t="s">
        <v>1227</v>
      </c>
      <c r="J359" s="18" t="s">
        <v>1228</v>
      </c>
      <c r="K359" s="19">
        <v>895850</v>
      </c>
    </row>
    <row r="360" spans="1:11" ht="27" x14ac:dyDescent="0.3">
      <c r="A360" s="73" t="s">
        <v>1427</v>
      </c>
      <c r="B360" s="101" t="s">
        <v>1435</v>
      </c>
      <c r="C360" s="12" t="s">
        <v>9</v>
      </c>
      <c r="D360" s="204" t="s">
        <v>9</v>
      </c>
      <c r="E360" s="12" t="s">
        <v>10</v>
      </c>
      <c r="F360" s="18">
        <v>9170063</v>
      </c>
      <c r="G360" s="165">
        <v>42849</v>
      </c>
      <c r="H360" s="17" t="s">
        <v>1229</v>
      </c>
      <c r="I360" s="12" t="s">
        <v>97</v>
      </c>
      <c r="J360" s="18" t="s">
        <v>98</v>
      </c>
      <c r="K360" s="19">
        <v>3000</v>
      </c>
    </row>
    <row r="361" spans="1:11" ht="13.5" x14ac:dyDescent="0.3">
      <c r="A361" s="73" t="s">
        <v>1427</v>
      </c>
      <c r="B361" s="33" t="s">
        <v>83</v>
      </c>
      <c r="C361" s="12" t="s">
        <v>9</v>
      </c>
      <c r="D361" s="204" t="s">
        <v>9</v>
      </c>
      <c r="E361" s="12" t="s">
        <v>10</v>
      </c>
      <c r="F361" s="18">
        <v>9170064</v>
      </c>
      <c r="G361" s="165">
        <v>42850</v>
      </c>
      <c r="H361" s="17" t="s">
        <v>1230</v>
      </c>
      <c r="I361" s="12" t="s">
        <v>1231</v>
      </c>
      <c r="J361" s="18" t="s">
        <v>1232</v>
      </c>
      <c r="K361" s="19">
        <v>1179718</v>
      </c>
    </row>
    <row r="362" spans="1:11" ht="27" x14ac:dyDescent="0.3">
      <c r="A362" s="73" t="s">
        <v>1427</v>
      </c>
      <c r="B362" s="33" t="s">
        <v>83</v>
      </c>
      <c r="C362" s="12" t="s">
        <v>9</v>
      </c>
      <c r="D362" s="204" t="s">
        <v>9</v>
      </c>
      <c r="E362" s="12" t="s">
        <v>10</v>
      </c>
      <c r="F362" s="18">
        <v>9170065</v>
      </c>
      <c r="G362" s="165">
        <v>42850</v>
      </c>
      <c r="H362" s="17" t="s">
        <v>1233</v>
      </c>
      <c r="I362" s="12" t="s">
        <v>1234</v>
      </c>
      <c r="J362" s="18" t="s">
        <v>1235</v>
      </c>
      <c r="K362" s="19">
        <v>60000</v>
      </c>
    </row>
    <row r="363" spans="1:11" ht="13.5" x14ac:dyDescent="0.3">
      <c r="A363" s="73" t="s">
        <v>1427</v>
      </c>
      <c r="B363" s="102" t="s">
        <v>573</v>
      </c>
      <c r="C363" s="126" t="s">
        <v>1200</v>
      </c>
      <c r="D363" s="205">
        <v>42460</v>
      </c>
      <c r="E363" s="12" t="s">
        <v>10</v>
      </c>
      <c r="F363" s="18">
        <v>9170066</v>
      </c>
      <c r="G363" s="165">
        <v>42850</v>
      </c>
      <c r="H363" s="17" t="s">
        <v>1236</v>
      </c>
      <c r="I363" s="12" t="s">
        <v>1237</v>
      </c>
      <c r="J363" s="18" t="s">
        <v>1238</v>
      </c>
      <c r="K363" s="19">
        <v>157787</v>
      </c>
    </row>
    <row r="364" spans="1:11" ht="27" x14ac:dyDescent="0.3">
      <c r="A364" s="73" t="s">
        <v>1427</v>
      </c>
      <c r="B364" s="101" t="s">
        <v>1435</v>
      </c>
      <c r="C364" s="12" t="s">
        <v>9</v>
      </c>
      <c r="D364" s="204" t="s">
        <v>9</v>
      </c>
      <c r="E364" s="12" t="s">
        <v>10</v>
      </c>
      <c r="F364" s="18">
        <v>9170067</v>
      </c>
      <c r="G364" s="165">
        <v>42850</v>
      </c>
      <c r="H364" s="17" t="s">
        <v>1239</v>
      </c>
      <c r="I364" s="12" t="s">
        <v>1234</v>
      </c>
      <c r="J364" s="18" t="s">
        <v>1235</v>
      </c>
      <c r="K364" s="19">
        <v>220000</v>
      </c>
    </row>
    <row r="365" spans="1:11" ht="27" x14ac:dyDescent="0.3">
      <c r="A365" s="73" t="s">
        <v>1427</v>
      </c>
      <c r="B365" s="33" t="s">
        <v>14</v>
      </c>
      <c r="C365" s="126" t="s">
        <v>18</v>
      </c>
      <c r="D365" s="205">
        <v>42747</v>
      </c>
      <c r="E365" s="12" t="s">
        <v>10</v>
      </c>
      <c r="F365" s="18">
        <v>9170068</v>
      </c>
      <c r="G365" s="165">
        <v>42851</v>
      </c>
      <c r="H365" s="17" t="s">
        <v>1197</v>
      </c>
      <c r="I365" s="12" t="s">
        <v>1222</v>
      </c>
      <c r="J365" s="20" t="s">
        <v>20</v>
      </c>
      <c r="K365" s="19">
        <v>69346</v>
      </c>
    </row>
    <row r="366" spans="1:11" ht="27" x14ac:dyDescent="0.3">
      <c r="A366" s="73" t="s">
        <v>1427</v>
      </c>
      <c r="B366" s="102" t="s">
        <v>573</v>
      </c>
      <c r="C366" s="126" t="s">
        <v>1200</v>
      </c>
      <c r="D366" s="205">
        <v>42460</v>
      </c>
      <c r="E366" s="12" t="s">
        <v>10</v>
      </c>
      <c r="F366" s="18">
        <v>9170069</v>
      </c>
      <c r="G366" s="165">
        <v>42851</v>
      </c>
      <c r="H366" s="17" t="s">
        <v>1240</v>
      </c>
      <c r="I366" s="12" t="s">
        <v>1202</v>
      </c>
      <c r="J366" s="18" t="s">
        <v>344</v>
      </c>
      <c r="K366" s="19">
        <v>257035</v>
      </c>
    </row>
    <row r="367" spans="1:11" ht="27" x14ac:dyDescent="0.3">
      <c r="A367" s="73" t="s">
        <v>1427</v>
      </c>
      <c r="B367" s="101" t="s">
        <v>1435</v>
      </c>
      <c r="C367" s="12" t="s">
        <v>9</v>
      </c>
      <c r="D367" s="204" t="s">
        <v>9</v>
      </c>
      <c r="E367" s="12" t="s">
        <v>10</v>
      </c>
      <c r="F367" s="18">
        <v>9170070</v>
      </c>
      <c r="G367" s="165">
        <v>42853</v>
      </c>
      <c r="H367" s="17" t="s">
        <v>1203</v>
      </c>
      <c r="I367" s="12" t="s">
        <v>97</v>
      </c>
      <c r="J367" s="18" t="s">
        <v>98</v>
      </c>
      <c r="K367" s="19">
        <v>298005</v>
      </c>
    </row>
    <row r="368" spans="1:11" ht="27" x14ac:dyDescent="0.3">
      <c r="A368" s="73" t="s">
        <v>1427</v>
      </c>
      <c r="B368" s="101" t="s">
        <v>1435</v>
      </c>
      <c r="C368" s="12" t="s">
        <v>9</v>
      </c>
      <c r="D368" s="204" t="s">
        <v>9</v>
      </c>
      <c r="E368" s="12" t="s">
        <v>10</v>
      </c>
      <c r="F368" s="18">
        <v>9170071</v>
      </c>
      <c r="G368" s="165">
        <v>42853</v>
      </c>
      <c r="H368" s="17" t="s">
        <v>1203</v>
      </c>
      <c r="I368" s="12" t="s">
        <v>97</v>
      </c>
      <c r="J368" s="18" t="s">
        <v>98</v>
      </c>
      <c r="K368" s="19">
        <v>178542</v>
      </c>
    </row>
    <row r="369" spans="1:11" ht="27" x14ac:dyDescent="0.3">
      <c r="A369" s="73" t="s">
        <v>1427</v>
      </c>
      <c r="B369" s="101" t="s">
        <v>1435</v>
      </c>
      <c r="C369" s="12" t="s">
        <v>9</v>
      </c>
      <c r="D369" s="204" t="s">
        <v>9</v>
      </c>
      <c r="E369" s="12" t="s">
        <v>10</v>
      </c>
      <c r="F369" s="18">
        <v>9170072</v>
      </c>
      <c r="G369" s="165">
        <v>42853</v>
      </c>
      <c r="H369" s="17" t="s">
        <v>1199</v>
      </c>
      <c r="I369" s="12" t="s">
        <v>97</v>
      </c>
      <c r="J369" s="18" t="s">
        <v>98</v>
      </c>
      <c r="K369" s="19">
        <v>114999</v>
      </c>
    </row>
    <row r="370" spans="1:11" ht="27" x14ac:dyDescent="0.3">
      <c r="A370" s="73" t="s">
        <v>1427</v>
      </c>
      <c r="B370" s="102" t="s">
        <v>573</v>
      </c>
      <c r="C370" s="126" t="s">
        <v>1200</v>
      </c>
      <c r="D370" s="205">
        <v>42460</v>
      </c>
      <c r="E370" s="12" t="s">
        <v>10</v>
      </c>
      <c r="F370" s="18">
        <v>9170073</v>
      </c>
      <c r="G370" s="165">
        <v>42853</v>
      </c>
      <c r="H370" s="17" t="s">
        <v>1241</v>
      </c>
      <c r="I370" s="12" t="s">
        <v>1242</v>
      </c>
      <c r="J370" s="18" t="s">
        <v>1243</v>
      </c>
      <c r="K370" s="19">
        <v>2475000</v>
      </c>
    </row>
    <row r="371" spans="1:11" ht="27" x14ac:dyDescent="0.3">
      <c r="A371" s="73" t="s">
        <v>1427</v>
      </c>
      <c r="B371" s="101" t="s">
        <v>1435</v>
      </c>
      <c r="C371" s="12" t="s">
        <v>9</v>
      </c>
      <c r="D371" s="204" t="s">
        <v>9</v>
      </c>
      <c r="E371" s="12" t="s">
        <v>13</v>
      </c>
      <c r="F371" s="18">
        <v>9170011</v>
      </c>
      <c r="G371" s="165">
        <v>42846</v>
      </c>
      <c r="H371" s="17" t="s">
        <v>1244</v>
      </c>
      <c r="I371" s="12" t="s">
        <v>1245</v>
      </c>
      <c r="J371" s="18" t="s">
        <v>1246</v>
      </c>
      <c r="K371" s="19">
        <v>105910</v>
      </c>
    </row>
    <row r="372" spans="1:11" ht="13.5" x14ac:dyDescent="0.3">
      <c r="A372" s="73" t="s">
        <v>1427</v>
      </c>
      <c r="B372" s="102" t="s">
        <v>573</v>
      </c>
      <c r="C372" s="126" t="s">
        <v>1200</v>
      </c>
      <c r="D372" s="205">
        <v>42460</v>
      </c>
      <c r="E372" s="12" t="s">
        <v>13</v>
      </c>
      <c r="F372" s="18">
        <v>9170013</v>
      </c>
      <c r="G372" s="165">
        <v>42850</v>
      </c>
      <c r="H372" s="17" t="s">
        <v>1452</v>
      </c>
      <c r="I372" s="12" t="s">
        <v>1247</v>
      </c>
      <c r="J372" s="18" t="s">
        <v>453</v>
      </c>
      <c r="K372" s="19">
        <v>55650</v>
      </c>
    </row>
    <row r="373" spans="1:11" ht="13.5" x14ac:dyDescent="0.3">
      <c r="A373" s="73" t="s">
        <v>1427</v>
      </c>
      <c r="B373" s="102" t="s">
        <v>573</v>
      </c>
      <c r="C373" s="126" t="s">
        <v>1200</v>
      </c>
      <c r="D373" s="205">
        <v>42461</v>
      </c>
      <c r="E373" s="12" t="s">
        <v>13</v>
      </c>
      <c r="F373" s="18">
        <v>9170014</v>
      </c>
      <c r="G373" s="165">
        <v>42852</v>
      </c>
      <c r="H373" s="17" t="s">
        <v>1248</v>
      </c>
      <c r="I373" s="12" t="s">
        <v>1249</v>
      </c>
      <c r="J373" s="18" t="s">
        <v>1250</v>
      </c>
      <c r="K373" s="19">
        <v>85675</v>
      </c>
    </row>
    <row r="374" spans="1:11" ht="27" x14ac:dyDescent="0.3">
      <c r="A374" s="73" t="s">
        <v>1427</v>
      </c>
      <c r="B374" s="101" t="s">
        <v>1435</v>
      </c>
      <c r="C374" s="12" t="s">
        <v>9</v>
      </c>
      <c r="D374" s="204" t="s">
        <v>9</v>
      </c>
      <c r="E374" s="12" t="s">
        <v>1251</v>
      </c>
      <c r="F374" s="18">
        <v>2312</v>
      </c>
      <c r="G374" s="165">
        <v>42829</v>
      </c>
      <c r="H374" s="17" t="s">
        <v>1252</v>
      </c>
      <c r="I374" s="12" t="s">
        <v>1253</v>
      </c>
      <c r="J374" s="18" t="s">
        <v>1254</v>
      </c>
      <c r="K374" s="19">
        <v>133280</v>
      </c>
    </row>
    <row r="375" spans="1:11" ht="13.5" x14ac:dyDescent="0.3">
      <c r="A375" s="73" t="s">
        <v>1427</v>
      </c>
      <c r="B375" s="33" t="s">
        <v>83</v>
      </c>
      <c r="C375" s="12" t="s">
        <v>9</v>
      </c>
      <c r="D375" s="204" t="s">
        <v>9</v>
      </c>
      <c r="E375" s="12" t="s">
        <v>1251</v>
      </c>
      <c r="F375" s="18">
        <v>2313</v>
      </c>
      <c r="G375" s="165">
        <v>42829</v>
      </c>
      <c r="H375" s="17" t="s">
        <v>1255</v>
      </c>
      <c r="I375" s="12" t="s">
        <v>1256</v>
      </c>
      <c r="J375" s="18" t="s">
        <v>1257</v>
      </c>
      <c r="K375" s="19">
        <v>178567</v>
      </c>
    </row>
    <row r="376" spans="1:11" ht="27" x14ac:dyDescent="0.3">
      <c r="A376" s="73" t="s">
        <v>1427</v>
      </c>
      <c r="B376" s="101" t="s">
        <v>1435</v>
      </c>
      <c r="C376" s="12" t="s">
        <v>9</v>
      </c>
      <c r="D376" s="204" t="s">
        <v>9</v>
      </c>
      <c r="E376" s="12" t="s">
        <v>1251</v>
      </c>
      <c r="F376" s="18">
        <v>2314</v>
      </c>
      <c r="G376" s="165">
        <v>42829</v>
      </c>
      <c r="H376" s="17" t="s">
        <v>1258</v>
      </c>
      <c r="I376" s="12" t="s">
        <v>1259</v>
      </c>
      <c r="J376" s="18" t="s">
        <v>1260</v>
      </c>
      <c r="K376" s="19">
        <v>330000</v>
      </c>
    </row>
    <row r="377" spans="1:11" ht="27" x14ac:dyDescent="0.3">
      <c r="A377" s="73" t="s">
        <v>1427</v>
      </c>
      <c r="B377" s="26" t="s">
        <v>53</v>
      </c>
      <c r="C377" s="12" t="s">
        <v>9</v>
      </c>
      <c r="D377" s="204" t="s">
        <v>9</v>
      </c>
      <c r="E377" s="12" t="s">
        <v>1261</v>
      </c>
      <c r="F377" s="18">
        <v>471</v>
      </c>
      <c r="G377" s="165">
        <v>42835</v>
      </c>
      <c r="H377" s="17" t="s">
        <v>1262</v>
      </c>
      <c r="I377" s="12" t="s">
        <v>1263</v>
      </c>
      <c r="J377" s="18" t="s">
        <v>1140</v>
      </c>
      <c r="K377" s="19">
        <v>724700</v>
      </c>
    </row>
    <row r="378" spans="1:11" ht="27" x14ac:dyDescent="0.3">
      <c r="A378" s="73" t="s">
        <v>1427</v>
      </c>
      <c r="B378" s="26" t="s">
        <v>53</v>
      </c>
      <c r="C378" s="12" t="s">
        <v>9</v>
      </c>
      <c r="D378" s="204" t="s">
        <v>9</v>
      </c>
      <c r="E378" s="12" t="s">
        <v>1261</v>
      </c>
      <c r="F378" s="18">
        <v>472</v>
      </c>
      <c r="G378" s="165">
        <v>42835</v>
      </c>
      <c r="H378" s="17" t="s">
        <v>1264</v>
      </c>
      <c r="I378" s="12" t="s">
        <v>1263</v>
      </c>
      <c r="J378" s="18" t="s">
        <v>1140</v>
      </c>
      <c r="K378" s="19">
        <v>387081</v>
      </c>
    </row>
    <row r="379" spans="1:11" ht="27" x14ac:dyDescent="0.3">
      <c r="A379" s="73" t="s">
        <v>1427</v>
      </c>
      <c r="B379" s="26" t="s">
        <v>53</v>
      </c>
      <c r="C379" s="12" t="s">
        <v>9</v>
      </c>
      <c r="D379" s="204" t="s">
        <v>9</v>
      </c>
      <c r="E379" s="12" t="s">
        <v>1261</v>
      </c>
      <c r="F379" s="18">
        <v>473</v>
      </c>
      <c r="G379" s="165">
        <v>42835</v>
      </c>
      <c r="H379" s="17" t="s">
        <v>1265</v>
      </c>
      <c r="I379" s="12" t="s">
        <v>1263</v>
      </c>
      <c r="J379" s="18" t="s">
        <v>1140</v>
      </c>
      <c r="K379" s="19">
        <v>90389</v>
      </c>
    </row>
    <row r="380" spans="1:11" ht="27" x14ac:dyDescent="0.3">
      <c r="A380" s="73" t="s">
        <v>1427</v>
      </c>
      <c r="B380" s="26" t="s">
        <v>53</v>
      </c>
      <c r="C380" s="12" t="s">
        <v>9</v>
      </c>
      <c r="D380" s="204" t="s">
        <v>9</v>
      </c>
      <c r="E380" s="12" t="s">
        <v>1261</v>
      </c>
      <c r="F380" s="18">
        <v>474</v>
      </c>
      <c r="G380" s="165">
        <v>42835</v>
      </c>
      <c r="H380" s="17" t="s">
        <v>1266</v>
      </c>
      <c r="I380" s="12" t="s">
        <v>1263</v>
      </c>
      <c r="J380" s="18" t="s">
        <v>1140</v>
      </c>
      <c r="K380" s="19">
        <v>797265</v>
      </c>
    </row>
    <row r="381" spans="1:11" ht="27" x14ac:dyDescent="0.3">
      <c r="A381" s="73" t="s">
        <v>1427</v>
      </c>
      <c r="B381" s="26" t="s">
        <v>53</v>
      </c>
      <c r="C381" s="12" t="s">
        <v>9</v>
      </c>
      <c r="D381" s="204" t="s">
        <v>9</v>
      </c>
      <c r="E381" s="12" t="s">
        <v>1261</v>
      </c>
      <c r="F381" s="18">
        <v>475</v>
      </c>
      <c r="G381" s="165">
        <v>42835</v>
      </c>
      <c r="H381" s="17" t="s">
        <v>1267</v>
      </c>
      <c r="I381" s="12" t="s">
        <v>1268</v>
      </c>
      <c r="J381" s="18" t="s">
        <v>1269</v>
      </c>
      <c r="K381" s="19">
        <v>7561</v>
      </c>
    </row>
    <row r="382" spans="1:11" ht="27" x14ac:dyDescent="0.3">
      <c r="A382" s="73" t="s">
        <v>1427</v>
      </c>
      <c r="B382" s="26" t="s">
        <v>53</v>
      </c>
      <c r="C382" s="12" t="s">
        <v>9</v>
      </c>
      <c r="D382" s="204" t="s">
        <v>9</v>
      </c>
      <c r="E382" s="12" t="s">
        <v>1261</v>
      </c>
      <c r="F382" s="18">
        <v>476</v>
      </c>
      <c r="G382" s="165">
        <v>42835</v>
      </c>
      <c r="H382" s="17" t="s">
        <v>1270</v>
      </c>
      <c r="I382" s="12" t="s">
        <v>1268</v>
      </c>
      <c r="J382" s="18" t="s">
        <v>1269</v>
      </c>
      <c r="K382" s="19">
        <v>1150</v>
      </c>
    </row>
    <row r="383" spans="1:11" ht="27" x14ac:dyDescent="0.3">
      <c r="A383" s="73" t="s">
        <v>1427</v>
      </c>
      <c r="B383" s="26" t="s">
        <v>53</v>
      </c>
      <c r="C383" s="12" t="s">
        <v>9</v>
      </c>
      <c r="D383" s="204" t="s">
        <v>9</v>
      </c>
      <c r="E383" s="12" t="s">
        <v>1261</v>
      </c>
      <c r="F383" s="18">
        <v>477</v>
      </c>
      <c r="G383" s="165">
        <v>42835</v>
      </c>
      <c r="H383" s="17" t="s">
        <v>1271</v>
      </c>
      <c r="I383" s="12" t="s">
        <v>1268</v>
      </c>
      <c r="J383" s="18" t="s">
        <v>1269</v>
      </c>
      <c r="K383" s="19">
        <v>17500</v>
      </c>
    </row>
    <row r="384" spans="1:11" ht="27" x14ac:dyDescent="0.3">
      <c r="A384" s="73" t="s">
        <v>1427</v>
      </c>
      <c r="B384" s="26" t="s">
        <v>53</v>
      </c>
      <c r="C384" s="12" t="s">
        <v>9</v>
      </c>
      <c r="D384" s="204" t="s">
        <v>9</v>
      </c>
      <c r="E384" s="12" t="s">
        <v>1261</v>
      </c>
      <c r="F384" s="18">
        <v>478</v>
      </c>
      <c r="G384" s="165">
        <v>42835</v>
      </c>
      <c r="H384" s="17" t="s">
        <v>1272</v>
      </c>
      <c r="I384" s="12" t="s">
        <v>1268</v>
      </c>
      <c r="J384" s="18" t="s">
        <v>1269</v>
      </c>
      <c r="K384" s="19">
        <v>19128</v>
      </c>
    </row>
    <row r="385" spans="1:11" ht="27" x14ac:dyDescent="0.3">
      <c r="A385" s="73" t="s">
        <v>1427</v>
      </c>
      <c r="B385" s="26" t="s">
        <v>53</v>
      </c>
      <c r="C385" s="12" t="s">
        <v>9</v>
      </c>
      <c r="D385" s="204" t="s">
        <v>9</v>
      </c>
      <c r="E385" s="12" t="s">
        <v>1261</v>
      </c>
      <c r="F385" s="18">
        <v>479</v>
      </c>
      <c r="G385" s="165">
        <v>42835</v>
      </c>
      <c r="H385" s="17" t="s">
        <v>1273</v>
      </c>
      <c r="I385" s="12" t="s">
        <v>1274</v>
      </c>
      <c r="J385" s="18" t="s">
        <v>693</v>
      </c>
      <c r="K385" s="19">
        <v>3405600</v>
      </c>
    </row>
    <row r="386" spans="1:11" ht="27" x14ac:dyDescent="0.3">
      <c r="A386" s="73" t="s">
        <v>1427</v>
      </c>
      <c r="B386" s="26" t="s">
        <v>53</v>
      </c>
      <c r="C386" s="12" t="s">
        <v>9</v>
      </c>
      <c r="D386" s="204" t="s">
        <v>9</v>
      </c>
      <c r="E386" s="12" t="s">
        <v>1261</v>
      </c>
      <c r="F386" s="18">
        <v>480</v>
      </c>
      <c r="G386" s="165">
        <v>42835</v>
      </c>
      <c r="H386" s="17" t="s">
        <v>1275</v>
      </c>
      <c r="I386" s="12" t="s">
        <v>1274</v>
      </c>
      <c r="J386" s="18" t="s">
        <v>693</v>
      </c>
      <c r="K386" s="19">
        <v>388100</v>
      </c>
    </row>
    <row r="387" spans="1:11" ht="27" x14ac:dyDescent="0.3">
      <c r="A387" s="73" t="s">
        <v>1427</v>
      </c>
      <c r="B387" s="26" t="s">
        <v>53</v>
      </c>
      <c r="C387" s="12" t="s">
        <v>9</v>
      </c>
      <c r="D387" s="204" t="s">
        <v>9</v>
      </c>
      <c r="E387" s="12" t="s">
        <v>1261</v>
      </c>
      <c r="F387" s="18">
        <v>481</v>
      </c>
      <c r="G387" s="165">
        <v>42835</v>
      </c>
      <c r="H387" s="17" t="s">
        <v>1276</v>
      </c>
      <c r="I387" s="12" t="s">
        <v>1274</v>
      </c>
      <c r="J387" s="18" t="s">
        <v>693</v>
      </c>
      <c r="K387" s="19">
        <v>256000</v>
      </c>
    </row>
    <row r="388" spans="1:11" ht="27" x14ac:dyDescent="0.3">
      <c r="A388" s="73" t="s">
        <v>1427</v>
      </c>
      <c r="B388" s="26" t="s">
        <v>53</v>
      </c>
      <c r="C388" s="12" t="s">
        <v>9</v>
      </c>
      <c r="D388" s="204" t="s">
        <v>9</v>
      </c>
      <c r="E388" s="12" t="s">
        <v>1261</v>
      </c>
      <c r="F388" s="18">
        <v>486</v>
      </c>
      <c r="G388" s="165">
        <v>42837</v>
      </c>
      <c r="H388" s="17" t="s">
        <v>1277</v>
      </c>
      <c r="I388" s="12" t="s">
        <v>1263</v>
      </c>
      <c r="J388" s="18" t="s">
        <v>1140</v>
      </c>
      <c r="K388" s="19">
        <v>290826</v>
      </c>
    </row>
    <row r="389" spans="1:11" ht="27" x14ac:dyDescent="0.3">
      <c r="A389" s="73" t="s">
        <v>1427</v>
      </c>
      <c r="B389" s="26" t="s">
        <v>53</v>
      </c>
      <c r="C389" s="12" t="s">
        <v>9</v>
      </c>
      <c r="D389" s="204" t="s">
        <v>9</v>
      </c>
      <c r="E389" s="12" t="s">
        <v>1261</v>
      </c>
      <c r="F389" s="18">
        <v>487</v>
      </c>
      <c r="G389" s="165">
        <v>42837</v>
      </c>
      <c r="H389" s="17" t="s">
        <v>1278</v>
      </c>
      <c r="I389" s="12" t="s">
        <v>1268</v>
      </c>
      <c r="J389" s="18" t="s">
        <v>1269</v>
      </c>
      <c r="K389" s="19">
        <v>11940</v>
      </c>
    </row>
    <row r="390" spans="1:11" ht="27" x14ac:dyDescent="0.3">
      <c r="A390" s="73" t="s">
        <v>1427</v>
      </c>
      <c r="B390" s="26" t="s">
        <v>53</v>
      </c>
      <c r="C390" s="12" t="s">
        <v>9</v>
      </c>
      <c r="D390" s="204" t="s">
        <v>9</v>
      </c>
      <c r="E390" s="12" t="s">
        <v>1261</v>
      </c>
      <c r="F390" s="18">
        <v>488</v>
      </c>
      <c r="G390" s="165">
        <v>42837</v>
      </c>
      <c r="H390" s="17" t="s">
        <v>1279</v>
      </c>
      <c r="I390" s="12" t="s">
        <v>1268</v>
      </c>
      <c r="J390" s="18" t="s">
        <v>1269</v>
      </c>
      <c r="K390" s="19">
        <v>11950</v>
      </c>
    </row>
    <row r="391" spans="1:11" ht="27" x14ac:dyDescent="0.3">
      <c r="A391" s="73" t="s">
        <v>1427</v>
      </c>
      <c r="B391" s="26" t="s">
        <v>53</v>
      </c>
      <c r="C391" s="12" t="s">
        <v>9</v>
      </c>
      <c r="D391" s="204" t="s">
        <v>9</v>
      </c>
      <c r="E391" s="12" t="s">
        <v>1261</v>
      </c>
      <c r="F391" s="18">
        <v>489</v>
      </c>
      <c r="G391" s="165">
        <v>42837</v>
      </c>
      <c r="H391" s="17" t="s">
        <v>1280</v>
      </c>
      <c r="I391" s="12" t="s">
        <v>1268</v>
      </c>
      <c r="J391" s="18" t="s">
        <v>1269</v>
      </c>
      <c r="K391" s="19">
        <v>9636</v>
      </c>
    </row>
    <row r="392" spans="1:11" ht="27" x14ac:dyDescent="0.3">
      <c r="A392" s="73" t="s">
        <v>1427</v>
      </c>
      <c r="B392" s="26" t="s">
        <v>53</v>
      </c>
      <c r="C392" s="12" t="s">
        <v>9</v>
      </c>
      <c r="D392" s="204" t="s">
        <v>9</v>
      </c>
      <c r="E392" s="12" t="s">
        <v>1261</v>
      </c>
      <c r="F392" s="18">
        <v>498</v>
      </c>
      <c r="G392" s="165">
        <v>42838</v>
      </c>
      <c r="H392" s="17" t="s">
        <v>1281</v>
      </c>
      <c r="I392" s="12" t="s">
        <v>1263</v>
      </c>
      <c r="J392" s="18" t="s">
        <v>1140</v>
      </c>
      <c r="K392" s="19">
        <v>13201</v>
      </c>
    </row>
    <row r="393" spans="1:11" ht="27" x14ac:dyDescent="0.3">
      <c r="A393" s="73" t="s">
        <v>1427</v>
      </c>
      <c r="B393" s="26" t="s">
        <v>53</v>
      </c>
      <c r="C393" s="12" t="s">
        <v>9</v>
      </c>
      <c r="D393" s="204" t="s">
        <v>9</v>
      </c>
      <c r="E393" s="12" t="s">
        <v>1261</v>
      </c>
      <c r="F393" s="18">
        <v>499</v>
      </c>
      <c r="G393" s="165">
        <v>42838</v>
      </c>
      <c r="H393" s="17" t="s">
        <v>1282</v>
      </c>
      <c r="I393" s="12" t="s">
        <v>1268</v>
      </c>
      <c r="J393" s="18" t="s">
        <v>1269</v>
      </c>
      <c r="K393" s="19">
        <v>2521</v>
      </c>
    </row>
    <row r="394" spans="1:11" ht="27" x14ac:dyDescent="0.3">
      <c r="A394" s="73" t="s">
        <v>1427</v>
      </c>
      <c r="B394" s="26" t="s">
        <v>53</v>
      </c>
      <c r="C394" s="12" t="s">
        <v>9</v>
      </c>
      <c r="D394" s="204" t="s">
        <v>9</v>
      </c>
      <c r="E394" s="12" t="s">
        <v>1261</v>
      </c>
      <c r="F394" s="18">
        <v>502</v>
      </c>
      <c r="G394" s="165">
        <v>42842</v>
      </c>
      <c r="H394" s="17" t="s">
        <v>1283</v>
      </c>
      <c r="I394" s="12" t="s">
        <v>1268</v>
      </c>
      <c r="J394" s="18" t="s">
        <v>1269</v>
      </c>
      <c r="K394" s="19">
        <v>246750</v>
      </c>
    </row>
    <row r="395" spans="1:11" ht="27" x14ac:dyDescent="0.3">
      <c r="A395" s="73" t="s">
        <v>1427</v>
      </c>
      <c r="B395" s="26" t="s">
        <v>53</v>
      </c>
      <c r="C395" s="12" t="s">
        <v>9</v>
      </c>
      <c r="D395" s="204" t="s">
        <v>9</v>
      </c>
      <c r="E395" s="12" t="s">
        <v>1261</v>
      </c>
      <c r="F395" s="18">
        <v>503</v>
      </c>
      <c r="G395" s="165">
        <v>42842</v>
      </c>
      <c r="H395" s="17" t="s">
        <v>1284</v>
      </c>
      <c r="I395" s="12" t="s">
        <v>1268</v>
      </c>
      <c r="J395" s="18" t="s">
        <v>1269</v>
      </c>
      <c r="K395" s="19">
        <v>26650</v>
      </c>
    </row>
    <row r="396" spans="1:11" ht="27" x14ac:dyDescent="0.3">
      <c r="A396" s="73" t="s">
        <v>1427</v>
      </c>
      <c r="B396" s="26" t="s">
        <v>53</v>
      </c>
      <c r="C396" s="12" t="s">
        <v>9</v>
      </c>
      <c r="D396" s="204" t="s">
        <v>9</v>
      </c>
      <c r="E396" s="12" t="s">
        <v>1261</v>
      </c>
      <c r="F396" s="18">
        <v>519</v>
      </c>
      <c r="G396" s="165">
        <v>42846</v>
      </c>
      <c r="H396" s="17" t="s">
        <v>1285</v>
      </c>
      <c r="I396" s="12" t="s">
        <v>1268</v>
      </c>
      <c r="J396" s="18" t="s">
        <v>1269</v>
      </c>
      <c r="K396" s="19">
        <v>8762</v>
      </c>
    </row>
    <row r="397" spans="1:11" ht="27" x14ac:dyDescent="0.3">
      <c r="A397" s="73" t="s">
        <v>1427</v>
      </c>
      <c r="B397" s="26" t="s">
        <v>53</v>
      </c>
      <c r="C397" s="12" t="s">
        <v>9</v>
      </c>
      <c r="D397" s="204" t="s">
        <v>9</v>
      </c>
      <c r="E397" s="12" t="s">
        <v>1261</v>
      </c>
      <c r="F397" s="18">
        <v>526</v>
      </c>
      <c r="G397" s="165">
        <v>42846</v>
      </c>
      <c r="H397" s="17" t="s">
        <v>1286</v>
      </c>
      <c r="I397" s="12" t="s">
        <v>381</v>
      </c>
      <c r="J397" s="18" t="s">
        <v>382</v>
      </c>
      <c r="K397" s="19">
        <v>96724</v>
      </c>
    </row>
    <row r="398" spans="1:11" ht="27" x14ac:dyDescent="0.3">
      <c r="A398" s="73" t="s">
        <v>1427</v>
      </c>
      <c r="B398" s="26" t="s">
        <v>53</v>
      </c>
      <c r="C398" s="12" t="s">
        <v>9</v>
      </c>
      <c r="D398" s="204" t="s">
        <v>9</v>
      </c>
      <c r="E398" s="12" t="s">
        <v>1261</v>
      </c>
      <c r="F398" s="18">
        <v>527</v>
      </c>
      <c r="G398" s="165">
        <v>42849</v>
      </c>
      <c r="H398" s="17" t="s">
        <v>1287</v>
      </c>
      <c r="I398" s="12" t="s">
        <v>1263</v>
      </c>
      <c r="J398" s="18" t="s">
        <v>1140</v>
      </c>
      <c r="K398" s="19">
        <v>284067</v>
      </c>
    </row>
    <row r="399" spans="1:11" ht="27" x14ac:dyDescent="0.3">
      <c r="A399" s="73" t="s">
        <v>1427</v>
      </c>
      <c r="B399" s="26" t="s">
        <v>53</v>
      </c>
      <c r="C399" s="12" t="s">
        <v>9</v>
      </c>
      <c r="D399" s="204" t="s">
        <v>9</v>
      </c>
      <c r="E399" s="12" t="s">
        <v>1261</v>
      </c>
      <c r="F399" s="18">
        <v>528</v>
      </c>
      <c r="G399" s="165">
        <v>42849</v>
      </c>
      <c r="H399" s="17" t="s">
        <v>1288</v>
      </c>
      <c r="I399" s="12" t="s">
        <v>1263</v>
      </c>
      <c r="J399" s="18" t="s">
        <v>1140</v>
      </c>
      <c r="K399" s="19">
        <v>166623</v>
      </c>
    </row>
    <row r="400" spans="1:11" ht="27" x14ac:dyDescent="0.3">
      <c r="A400" s="73" t="s">
        <v>1427</v>
      </c>
      <c r="B400" s="26" t="s">
        <v>53</v>
      </c>
      <c r="C400" s="12" t="s">
        <v>9</v>
      </c>
      <c r="D400" s="204" t="s">
        <v>9</v>
      </c>
      <c r="E400" s="12" t="s">
        <v>1261</v>
      </c>
      <c r="F400" s="18">
        <v>529</v>
      </c>
      <c r="G400" s="165">
        <v>42849</v>
      </c>
      <c r="H400" s="17" t="s">
        <v>1289</v>
      </c>
      <c r="I400" s="12" t="s">
        <v>1268</v>
      </c>
      <c r="J400" s="18" t="s">
        <v>1269</v>
      </c>
      <c r="K400" s="19">
        <v>23920</v>
      </c>
    </row>
    <row r="401" spans="1:11" ht="27" x14ac:dyDescent="0.3">
      <c r="A401" s="73" t="s">
        <v>1427</v>
      </c>
      <c r="B401" s="26" t="s">
        <v>53</v>
      </c>
      <c r="C401" s="12" t="s">
        <v>9</v>
      </c>
      <c r="D401" s="204" t="s">
        <v>9</v>
      </c>
      <c r="E401" s="12" t="s">
        <v>1261</v>
      </c>
      <c r="F401" s="18">
        <v>533</v>
      </c>
      <c r="G401" s="165">
        <v>42849</v>
      </c>
      <c r="H401" s="17" t="s">
        <v>1290</v>
      </c>
      <c r="I401" s="12" t="s">
        <v>1268</v>
      </c>
      <c r="J401" s="18" t="s">
        <v>1269</v>
      </c>
      <c r="K401" s="19">
        <v>6606</v>
      </c>
    </row>
    <row r="402" spans="1:11" ht="13.5" x14ac:dyDescent="0.3">
      <c r="A402" s="73" t="s">
        <v>1427</v>
      </c>
      <c r="B402" s="26" t="s">
        <v>53</v>
      </c>
      <c r="C402" s="12" t="s">
        <v>9</v>
      </c>
      <c r="D402" s="204" t="s">
        <v>9</v>
      </c>
      <c r="E402" s="12" t="s">
        <v>1261</v>
      </c>
      <c r="F402" s="18">
        <v>555</v>
      </c>
      <c r="G402" s="165">
        <v>42851</v>
      </c>
      <c r="H402" s="17" t="s">
        <v>1291</v>
      </c>
      <c r="I402" s="12" t="s">
        <v>1292</v>
      </c>
      <c r="J402" s="18" t="s">
        <v>1293</v>
      </c>
      <c r="K402" s="19">
        <v>120295</v>
      </c>
    </row>
    <row r="403" spans="1:11" ht="13.5" x14ac:dyDescent="0.3">
      <c r="A403" s="73" t="s">
        <v>1427</v>
      </c>
      <c r="B403" s="26" t="s">
        <v>53</v>
      </c>
      <c r="C403" s="12" t="s">
        <v>9</v>
      </c>
      <c r="D403" s="204" t="s">
        <v>9</v>
      </c>
      <c r="E403" s="12" t="s">
        <v>1261</v>
      </c>
      <c r="F403" s="18">
        <v>575</v>
      </c>
      <c r="G403" s="165">
        <v>42852</v>
      </c>
      <c r="H403" s="17" t="s">
        <v>1294</v>
      </c>
      <c r="I403" s="12" t="s">
        <v>158</v>
      </c>
      <c r="J403" s="21" t="s">
        <v>159</v>
      </c>
      <c r="K403" s="19">
        <v>1962431</v>
      </c>
    </row>
    <row r="404" spans="1:11" ht="27" x14ac:dyDescent="0.3">
      <c r="A404" s="73" t="s">
        <v>1427</v>
      </c>
      <c r="B404" s="26" t="s">
        <v>53</v>
      </c>
      <c r="C404" s="12" t="s">
        <v>9</v>
      </c>
      <c r="D404" s="204" t="s">
        <v>9</v>
      </c>
      <c r="E404" s="12" t="s">
        <v>1261</v>
      </c>
      <c r="F404" s="18">
        <v>576</v>
      </c>
      <c r="G404" s="165">
        <v>42852</v>
      </c>
      <c r="H404" s="17" t="s">
        <v>1295</v>
      </c>
      <c r="I404" s="12" t="s">
        <v>158</v>
      </c>
      <c r="J404" s="21" t="s">
        <v>159</v>
      </c>
      <c r="K404" s="19">
        <v>916880</v>
      </c>
    </row>
    <row r="405" spans="1:11" ht="27" x14ac:dyDescent="0.3">
      <c r="A405" s="73" t="s">
        <v>1427</v>
      </c>
      <c r="B405" s="26" t="s">
        <v>53</v>
      </c>
      <c r="C405" s="12" t="s">
        <v>9</v>
      </c>
      <c r="D405" s="204" t="s">
        <v>9</v>
      </c>
      <c r="E405" s="12" t="s">
        <v>1261</v>
      </c>
      <c r="F405" s="18">
        <v>577</v>
      </c>
      <c r="G405" s="165">
        <v>42852</v>
      </c>
      <c r="H405" s="17" t="s">
        <v>1296</v>
      </c>
      <c r="I405" s="12" t="s">
        <v>158</v>
      </c>
      <c r="J405" s="21" t="s">
        <v>159</v>
      </c>
      <c r="K405" s="19">
        <v>345009</v>
      </c>
    </row>
    <row r="406" spans="1:11" ht="27" x14ac:dyDescent="0.3">
      <c r="A406" s="73" t="s">
        <v>1427</v>
      </c>
      <c r="B406" s="26" t="s">
        <v>53</v>
      </c>
      <c r="C406" s="12" t="s">
        <v>9</v>
      </c>
      <c r="D406" s="204" t="s">
        <v>9</v>
      </c>
      <c r="E406" s="12" t="s">
        <v>1261</v>
      </c>
      <c r="F406" s="18">
        <v>579</v>
      </c>
      <c r="G406" s="165">
        <v>42852</v>
      </c>
      <c r="H406" s="17" t="s">
        <v>1297</v>
      </c>
      <c r="I406" s="12" t="s">
        <v>1298</v>
      </c>
      <c r="J406" s="20" t="s">
        <v>62</v>
      </c>
      <c r="K406" s="19">
        <v>399277</v>
      </c>
    </row>
    <row r="407" spans="1:11" ht="27" x14ac:dyDescent="0.3">
      <c r="A407" s="73" t="s">
        <v>1427</v>
      </c>
      <c r="B407" s="26" t="s">
        <v>53</v>
      </c>
      <c r="C407" s="12" t="s">
        <v>9</v>
      </c>
      <c r="D407" s="204" t="s">
        <v>9</v>
      </c>
      <c r="E407" s="12" t="s">
        <v>1261</v>
      </c>
      <c r="F407" s="18">
        <v>583</v>
      </c>
      <c r="G407" s="165">
        <v>42852</v>
      </c>
      <c r="H407" s="17" t="s">
        <v>1299</v>
      </c>
      <c r="I407" s="12" t="s">
        <v>1263</v>
      </c>
      <c r="J407" s="18" t="s">
        <v>1140</v>
      </c>
      <c r="K407" s="19">
        <v>367828</v>
      </c>
    </row>
    <row r="408" spans="1:11" ht="13.5" x14ac:dyDescent="0.3">
      <c r="A408" s="73" t="s">
        <v>1427</v>
      </c>
      <c r="B408" s="26" t="s">
        <v>53</v>
      </c>
      <c r="C408" s="12" t="s">
        <v>9</v>
      </c>
      <c r="D408" s="204" t="s">
        <v>9</v>
      </c>
      <c r="E408" s="12" t="s">
        <v>1261</v>
      </c>
      <c r="F408" s="18">
        <v>596</v>
      </c>
      <c r="G408" s="165">
        <v>42853</v>
      </c>
      <c r="H408" s="17" t="s">
        <v>1300</v>
      </c>
      <c r="I408" s="12" t="s">
        <v>1301</v>
      </c>
      <c r="J408" s="20" t="s">
        <v>1302</v>
      </c>
      <c r="K408" s="19">
        <v>693576</v>
      </c>
    </row>
    <row r="409" spans="1:11" ht="13.5" x14ac:dyDescent="0.3">
      <c r="A409" s="73" t="s">
        <v>1427</v>
      </c>
      <c r="B409" s="4" t="s">
        <v>533</v>
      </c>
      <c r="C409" s="12" t="s">
        <v>1303</v>
      </c>
      <c r="D409" s="204">
        <v>42843</v>
      </c>
      <c r="E409" s="13" t="s">
        <v>9</v>
      </c>
      <c r="F409" s="185" t="s">
        <v>9</v>
      </c>
      <c r="G409" s="165" t="s">
        <v>9</v>
      </c>
      <c r="H409" s="17" t="s">
        <v>1304</v>
      </c>
      <c r="I409" s="12" t="s">
        <v>1305</v>
      </c>
      <c r="J409" s="20" t="s">
        <v>1306</v>
      </c>
      <c r="K409" s="19">
        <v>4980000</v>
      </c>
    </row>
    <row r="410" spans="1:11" ht="13.5" x14ac:dyDescent="0.3">
      <c r="A410" s="73" t="s">
        <v>1427</v>
      </c>
      <c r="B410" s="33" t="s">
        <v>68</v>
      </c>
      <c r="C410" s="126" t="s">
        <v>1307</v>
      </c>
      <c r="D410" s="205">
        <v>42852</v>
      </c>
      <c r="E410" s="13" t="s">
        <v>9</v>
      </c>
      <c r="F410" s="185" t="s">
        <v>9</v>
      </c>
      <c r="G410" s="165" t="s">
        <v>9</v>
      </c>
      <c r="H410" s="17" t="s">
        <v>1308</v>
      </c>
      <c r="I410" s="12" t="s">
        <v>1309</v>
      </c>
      <c r="J410" s="18" t="s">
        <v>1310</v>
      </c>
      <c r="K410" s="19">
        <v>4220498</v>
      </c>
    </row>
    <row r="411" spans="1:11" ht="13.5" x14ac:dyDescent="0.3">
      <c r="A411" s="73" t="s">
        <v>1428</v>
      </c>
      <c r="B411" s="26" t="s">
        <v>53</v>
      </c>
      <c r="C411" s="12" t="s">
        <v>9</v>
      </c>
      <c r="D411" s="204" t="s">
        <v>9</v>
      </c>
      <c r="E411" s="13" t="s">
        <v>156</v>
      </c>
      <c r="F411" s="186">
        <v>11129072</v>
      </c>
      <c r="G411" s="165">
        <v>42826</v>
      </c>
      <c r="H411" s="110" t="s">
        <v>421</v>
      </c>
      <c r="I411" s="12" t="s">
        <v>422</v>
      </c>
      <c r="J411" s="8" t="s">
        <v>423</v>
      </c>
      <c r="K411" s="111">
        <v>119016</v>
      </c>
    </row>
    <row r="412" spans="1:11" ht="27" x14ac:dyDescent="0.3">
      <c r="A412" s="73" t="s">
        <v>1428</v>
      </c>
      <c r="B412" s="101" t="s">
        <v>1435</v>
      </c>
      <c r="C412" s="12" t="s">
        <v>9</v>
      </c>
      <c r="D412" s="204" t="s">
        <v>9</v>
      </c>
      <c r="E412" s="41" t="s">
        <v>10</v>
      </c>
      <c r="F412" s="186">
        <v>19170075</v>
      </c>
      <c r="G412" s="165">
        <v>42828</v>
      </c>
      <c r="H412" s="3" t="s">
        <v>424</v>
      </c>
      <c r="I412" s="135" t="s">
        <v>425</v>
      </c>
      <c r="J412" s="8" t="s">
        <v>98</v>
      </c>
      <c r="K412" s="111">
        <v>256354</v>
      </c>
    </row>
    <row r="413" spans="1:11" ht="13.5" x14ac:dyDescent="0.3">
      <c r="A413" s="73" t="s">
        <v>1428</v>
      </c>
      <c r="B413" s="26" t="s">
        <v>53</v>
      </c>
      <c r="C413" s="127" t="s">
        <v>9</v>
      </c>
      <c r="D413" s="206" t="s">
        <v>9</v>
      </c>
      <c r="E413" s="112" t="s">
        <v>149</v>
      </c>
      <c r="F413" s="187">
        <v>1178504.59329</v>
      </c>
      <c r="G413" s="166">
        <v>42829</v>
      </c>
      <c r="H413" s="3" t="s">
        <v>426</v>
      </c>
      <c r="I413" s="128" t="s">
        <v>427</v>
      </c>
      <c r="J413" s="21" t="s">
        <v>428</v>
      </c>
      <c r="K413" s="111">
        <v>57392</v>
      </c>
    </row>
    <row r="414" spans="1:11" ht="13.5" x14ac:dyDescent="0.3">
      <c r="A414" s="73" t="s">
        <v>1428</v>
      </c>
      <c r="B414" s="102" t="s">
        <v>573</v>
      </c>
      <c r="C414" s="12" t="s">
        <v>429</v>
      </c>
      <c r="D414" s="206" t="s">
        <v>9</v>
      </c>
      <c r="E414" s="41" t="s">
        <v>10</v>
      </c>
      <c r="F414" s="186">
        <v>19170080</v>
      </c>
      <c r="G414" s="165">
        <v>42832</v>
      </c>
      <c r="H414" s="110" t="s">
        <v>430</v>
      </c>
      <c r="I414" s="135" t="s">
        <v>431</v>
      </c>
      <c r="J414" s="113" t="s">
        <v>432</v>
      </c>
      <c r="K414" s="111">
        <v>79441</v>
      </c>
    </row>
    <row r="415" spans="1:11" ht="27" x14ac:dyDescent="0.3">
      <c r="A415" s="73" t="s">
        <v>1428</v>
      </c>
      <c r="B415" s="101" t="s">
        <v>1435</v>
      </c>
      <c r="C415" s="12" t="s">
        <v>9</v>
      </c>
      <c r="D415" s="204" t="s">
        <v>9</v>
      </c>
      <c r="E415" s="41" t="s">
        <v>10</v>
      </c>
      <c r="F415" s="186">
        <v>19170083</v>
      </c>
      <c r="G415" s="165">
        <v>42835</v>
      </c>
      <c r="H415" s="3" t="s">
        <v>424</v>
      </c>
      <c r="I415" s="135" t="s">
        <v>425</v>
      </c>
      <c r="J415" s="8" t="s">
        <v>98</v>
      </c>
      <c r="K415" s="111">
        <v>295232</v>
      </c>
    </row>
    <row r="416" spans="1:11" ht="13.5" x14ac:dyDescent="0.3">
      <c r="A416" s="73" t="s">
        <v>1428</v>
      </c>
      <c r="B416" s="33" t="s">
        <v>83</v>
      </c>
      <c r="C416" s="12" t="s">
        <v>9</v>
      </c>
      <c r="D416" s="204" t="s">
        <v>9</v>
      </c>
      <c r="E416" s="41" t="s">
        <v>10</v>
      </c>
      <c r="F416" s="186">
        <v>19170081</v>
      </c>
      <c r="G416" s="165">
        <v>42835</v>
      </c>
      <c r="H416" s="110" t="s">
        <v>433</v>
      </c>
      <c r="I416" s="135" t="s">
        <v>434</v>
      </c>
      <c r="J416" s="8" t="s">
        <v>435</v>
      </c>
      <c r="K416" s="111">
        <v>55335</v>
      </c>
    </row>
    <row r="417" spans="1:11" ht="27" x14ac:dyDescent="0.3">
      <c r="A417" s="73" t="s">
        <v>1428</v>
      </c>
      <c r="B417" s="33" t="s">
        <v>83</v>
      </c>
      <c r="C417" s="12" t="s">
        <v>436</v>
      </c>
      <c r="D417" s="204" t="s">
        <v>9</v>
      </c>
      <c r="E417" s="41" t="s">
        <v>10</v>
      </c>
      <c r="F417" s="186">
        <v>19170082</v>
      </c>
      <c r="G417" s="165">
        <v>42835</v>
      </c>
      <c r="H417" s="3" t="s">
        <v>437</v>
      </c>
      <c r="I417" s="135" t="s">
        <v>438</v>
      </c>
      <c r="J417" s="8" t="s">
        <v>439</v>
      </c>
      <c r="K417" s="111">
        <v>92820</v>
      </c>
    </row>
    <row r="418" spans="1:11" ht="13.5" x14ac:dyDescent="0.3">
      <c r="A418" s="73" t="s">
        <v>1428</v>
      </c>
      <c r="B418" s="26" t="s">
        <v>53</v>
      </c>
      <c r="C418" s="127" t="s">
        <v>9</v>
      </c>
      <c r="D418" s="206" t="s">
        <v>9</v>
      </c>
      <c r="E418" s="112" t="s">
        <v>149</v>
      </c>
      <c r="F418" s="187">
        <v>1190989</v>
      </c>
      <c r="G418" s="166">
        <v>42835</v>
      </c>
      <c r="H418" s="3" t="s">
        <v>440</v>
      </c>
      <c r="I418" s="128" t="s">
        <v>427</v>
      </c>
      <c r="J418" s="21" t="s">
        <v>428</v>
      </c>
      <c r="K418" s="111">
        <v>38900</v>
      </c>
    </row>
    <row r="419" spans="1:11" ht="13.5" x14ac:dyDescent="0.3">
      <c r="A419" s="73" t="s">
        <v>1428</v>
      </c>
      <c r="B419" s="102" t="s">
        <v>573</v>
      </c>
      <c r="C419" s="12" t="s">
        <v>429</v>
      </c>
      <c r="D419" s="206" t="s">
        <v>9</v>
      </c>
      <c r="E419" s="41" t="s">
        <v>13</v>
      </c>
      <c r="F419" s="186">
        <v>19160014</v>
      </c>
      <c r="G419" s="165">
        <v>42836</v>
      </c>
      <c r="H419" s="3" t="s">
        <v>441</v>
      </c>
      <c r="I419" s="135" t="s">
        <v>442</v>
      </c>
      <c r="J419" s="8" t="s">
        <v>443</v>
      </c>
      <c r="K419" s="111">
        <v>147917</v>
      </c>
    </row>
    <row r="420" spans="1:11" ht="13.5" x14ac:dyDescent="0.3">
      <c r="A420" s="73" t="s">
        <v>1428</v>
      </c>
      <c r="B420" s="26" t="s">
        <v>53</v>
      </c>
      <c r="C420" s="12" t="s">
        <v>9</v>
      </c>
      <c r="D420" s="204" t="s">
        <v>9</v>
      </c>
      <c r="E420" s="13" t="s">
        <v>156</v>
      </c>
      <c r="F420" s="186">
        <v>9225324</v>
      </c>
      <c r="G420" s="165">
        <v>42836</v>
      </c>
      <c r="H420" s="3" t="s">
        <v>444</v>
      </c>
      <c r="I420" s="135" t="s">
        <v>445</v>
      </c>
      <c r="J420" s="8" t="s">
        <v>417</v>
      </c>
      <c r="K420" s="111">
        <v>71851</v>
      </c>
    </row>
    <row r="421" spans="1:11" ht="13.5" x14ac:dyDescent="0.3">
      <c r="A421" s="73" t="s">
        <v>1428</v>
      </c>
      <c r="B421" s="102" t="s">
        <v>573</v>
      </c>
      <c r="C421" s="12" t="s">
        <v>429</v>
      </c>
      <c r="D421" s="204" t="s">
        <v>9</v>
      </c>
      <c r="E421" s="41" t="s">
        <v>13</v>
      </c>
      <c r="F421" s="186">
        <v>19160015</v>
      </c>
      <c r="G421" s="165">
        <v>42838</v>
      </c>
      <c r="H421" s="110" t="s">
        <v>446</v>
      </c>
      <c r="I421" s="135" t="s">
        <v>447</v>
      </c>
      <c r="J421" s="8" t="s">
        <v>29</v>
      </c>
      <c r="K421" s="111">
        <v>100436</v>
      </c>
    </row>
    <row r="422" spans="1:11" ht="13.5" x14ac:dyDescent="0.3">
      <c r="A422" s="73" t="s">
        <v>1428</v>
      </c>
      <c r="B422" s="102" t="s">
        <v>573</v>
      </c>
      <c r="C422" s="12" t="s">
        <v>429</v>
      </c>
      <c r="D422" s="204" t="s">
        <v>9</v>
      </c>
      <c r="E422" s="41" t="s">
        <v>13</v>
      </c>
      <c r="F422" s="186">
        <v>19160016</v>
      </c>
      <c r="G422" s="165">
        <v>42838</v>
      </c>
      <c r="H422" s="110" t="s">
        <v>448</v>
      </c>
      <c r="I422" s="135" t="s">
        <v>449</v>
      </c>
      <c r="J422" s="8" t="s">
        <v>450</v>
      </c>
      <c r="K422" s="111">
        <v>38581</v>
      </c>
    </row>
    <row r="423" spans="1:11" ht="13.5" x14ac:dyDescent="0.3">
      <c r="A423" s="73" t="s">
        <v>1428</v>
      </c>
      <c r="B423" s="102" t="s">
        <v>573</v>
      </c>
      <c r="C423" s="12" t="s">
        <v>429</v>
      </c>
      <c r="D423" s="204" t="s">
        <v>9</v>
      </c>
      <c r="E423" s="41" t="s">
        <v>13</v>
      </c>
      <c r="F423" s="186">
        <v>19160017</v>
      </c>
      <c r="G423" s="165">
        <v>42838</v>
      </c>
      <c r="H423" s="110" t="s">
        <v>451</v>
      </c>
      <c r="I423" s="135" t="s">
        <v>452</v>
      </c>
      <c r="J423" s="8" t="s">
        <v>453</v>
      </c>
      <c r="K423" s="111">
        <v>1851364</v>
      </c>
    </row>
    <row r="424" spans="1:11" ht="27" x14ac:dyDescent="0.3">
      <c r="A424" s="73" t="s">
        <v>1428</v>
      </c>
      <c r="B424" s="102" t="s">
        <v>573</v>
      </c>
      <c r="C424" s="12" t="s">
        <v>9</v>
      </c>
      <c r="D424" s="204" t="s">
        <v>9</v>
      </c>
      <c r="E424" s="41" t="s">
        <v>10</v>
      </c>
      <c r="F424" s="186">
        <v>19170085</v>
      </c>
      <c r="G424" s="165">
        <v>42838</v>
      </c>
      <c r="H424" s="3" t="s">
        <v>454</v>
      </c>
      <c r="I424" s="135" t="s">
        <v>455</v>
      </c>
      <c r="J424" s="8" t="s">
        <v>456</v>
      </c>
      <c r="K424" s="111">
        <v>1166855</v>
      </c>
    </row>
    <row r="425" spans="1:11" ht="27" x14ac:dyDescent="0.3">
      <c r="A425" s="73" t="s">
        <v>1428</v>
      </c>
      <c r="B425" s="33" t="s">
        <v>83</v>
      </c>
      <c r="C425" s="12" t="s">
        <v>9</v>
      </c>
      <c r="D425" s="204" t="s">
        <v>9</v>
      </c>
      <c r="E425" s="41" t="s">
        <v>10</v>
      </c>
      <c r="F425" s="186">
        <v>19170084</v>
      </c>
      <c r="G425" s="165">
        <v>42838</v>
      </c>
      <c r="H425" s="3" t="s">
        <v>457</v>
      </c>
      <c r="I425" s="135" t="s">
        <v>458</v>
      </c>
      <c r="J425" s="8" t="s">
        <v>459</v>
      </c>
      <c r="K425" s="111">
        <v>910350</v>
      </c>
    </row>
    <row r="426" spans="1:11" ht="27" x14ac:dyDescent="0.3">
      <c r="A426" s="73" t="s">
        <v>1428</v>
      </c>
      <c r="B426" s="33" t="s">
        <v>83</v>
      </c>
      <c r="C426" s="12" t="s">
        <v>9</v>
      </c>
      <c r="D426" s="204" t="s">
        <v>9</v>
      </c>
      <c r="E426" s="41" t="s">
        <v>10</v>
      </c>
      <c r="F426" s="186">
        <v>19170086</v>
      </c>
      <c r="G426" s="165">
        <v>42838</v>
      </c>
      <c r="H426" s="110" t="s">
        <v>460</v>
      </c>
      <c r="I426" s="135" t="s">
        <v>461</v>
      </c>
      <c r="J426" s="8" t="s">
        <v>462</v>
      </c>
      <c r="K426" s="111">
        <v>100000</v>
      </c>
    </row>
    <row r="427" spans="1:11" ht="40.5" x14ac:dyDescent="0.3">
      <c r="A427" s="73" t="s">
        <v>1428</v>
      </c>
      <c r="B427" s="26" t="s">
        <v>53</v>
      </c>
      <c r="C427" s="12" t="s">
        <v>9</v>
      </c>
      <c r="D427" s="204" t="s">
        <v>9</v>
      </c>
      <c r="E427" s="13" t="s">
        <v>156</v>
      </c>
      <c r="F427" s="186" t="s">
        <v>463</v>
      </c>
      <c r="G427" s="165">
        <v>42838</v>
      </c>
      <c r="H427" s="110" t="s">
        <v>464</v>
      </c>
      <c r="I427" s="135" t="s">
        <v>420</v>
      </c>
      <c r="J427" s="8" t="s">
        <v>382</v>
      </c>
      <c r="K427" s="111">
        <v>825795</v>
      </c>
    </row>
    <row r="428" spans="1:11" ht="13.5" x14ac:dyDescent="0.3">
      <c r="A428" s="73" t="s">
        <v>1428</v>
      </c>
      <c r="B428" s="102" t="s">
        <v>573</v>
      </c>
      <c r="C428" s="12" t="s">
        <v>429</v>
      </c>
      <c r="D428" s="206" t="s">
        <v>9</v>
      </c>
      <c r="E428" s="41" t="s">
        <v>10</v>
      </c>
      <c r="F428" s="186">
        <v>19170087</v>
      </c>
      <c r="G428" s="165">
        <v>42842</v>
      </c>
      <c r="H428" s="110" t="s">
        <v>430</v>
      </c>
      <c r="I428" s="135" t="s">
        <v>431</v>
      </c>
      <c r="J428" s="113" t="s">
        <v>432</v>
      </c>
      <c r="K428" s="111">
        <v>47463</v>
      </c>
    </row>
    <row r="429" spans="1:11" ht="13.5" x14ac:dyDescent="0.3">
      <c r="A429" s="73" t="s">
        <v>1428</v>
      </c>
      <c r="B429" s="102" t="s">
        <v>573</v>
      </c>
      <c r="C429" s="12" t="s">
        <v>429</v>
      </c>
      <c r="D429" s="206" t="s">
        <v>9</v>
      </c>
      <c r="E429" s="41" t="s">
        <v>10</v>
      </c>
      <c r="F429" s="186">
        <v>19170088</v>
      </c>
      <c r="G429" s="165">
        <v>42842</v>
      </c>
      <c r="H429" s="110" t="s">
        <v>430</v>
      </c>
      <c r="I429" s="135" t="s">
        <v>431</v>
      </c>
      <c r="J429" s="113" t="s">
        <v>432</v>
      </c>
      <c r="K429" s="111">
        <v>79016</v>
      </c>
    </row>
    <row r="430" spans="1:11" ht="27" x14ac:dyDescent="0.3">
      <c r="A430" s="73" t="s">
        <v>1428</v>
      </c>
      <c r="B430" s="102" t="s">
        <v>573</v>
      </c>
      <c r="C430" s="12" t="s">
        <v>429</v>
      </c>
      <c r="D430" s="206" t="s">
        <v>9</v>
      </c>
      <c r="E430" s="41" t="s">
        <v>13</v>
      </c>
      <c r="F430" s="186">
        <v>19160018</v>
      </c>
      <c r="G430" s="165">
        <v>42843</v>
      </c>
      <c r="H430" s="110" t="s">
        <v>465</v>
      </c>
      <c r="I430" s="135" t="s">
        <v>466</v>
      </c>
      <c r="J430" s="113" t="s">
        <v>467</v>
      </c>
      <c r="K430" s="111">
        <v>40386</v>
      </c>
    </row>
    <row r="431" spans="1:11" ht="13.5" x14ac:dyDescent="0.3">
      <c r="A431" s="73" t="s">
        <v>1428</v>
      </c>
      <c r="B431" s="102" t="s">
        <v>573</v>
      </c>
      <c r="C431" s="12" t="s">
        <v>429</v>
      </c>
      <c r="D431" s="206" t="s">
        <v>9</v>
      </c>
      <c r="E431" s="41" t="s">
        <v>13</v>
      </c>
      <c r="F431" s="186">
        <v>19160019</v>
      </c>
      <c r="G431" s="165">
        <v>42843</v>
      </c>
      <c r="H431" s="110" t="s">
        <v>1621</v>
      </c>
      <c r="I431" s="135" t="s">
        <v>468</v>
      </c>
      <c r="J431" s="113" t="s">
        <v>469</v>
      </c>
      <c r="K431" s="111">
        <v>430857</v>
      </c>
    </row>
    <row r="432" spans="1:11" ht="27" x14ac:dyDescent="0.3">
      <c r="A432" s="73" t="s">
        <v>1428</v>
      </c>
      <c r="B432" s="101" t="s">
        <v>1435</v>
      </c>
      <c r="C432" s="12" t="s">
        <v>9</v>
      </c>
      <c r="D432" s="204" t="s">
        <v>9</v>
      </c>
      <c r="E432" s="41" t="s">
        <v>10</v>
      </c>
      <c r="F432" s="186">
        <v>19170089</v>
      </c>
      <c r="G432" s="165">
        <v>42845</v>
      </c>
      <c r="H432" s="3" t="s">
        <v>424</v>
      </c>
      <c r="I432" s="135" t="s">
        <v>425</v>
      </c>
      <c r="J432" s="8" t="s">
        <v>98</v>
      </c>
      <c r="K432" s="111">
        <v>295584</v>
      </c>
    </row>
    <row r="433" spans="1:11" ht="27" x14ac:dyDescent="0.3">
      <c r="A433" s="73" t="s">
        <v>1428</v>
      </c>
      <c r="B433" s="101" t="s">
        <v>1435</v>
      </c>
      <c r="C433" s="12" t="s">
        <v>9</v>
      </c>
      <c r="D433" s="204" t="s">
        <v>9</v>
      </c>
      <c r="E433" s="41" t="s">
        <v>10</v>
      </c>
      <c r="F433" s="186">
        <v>19170090</v>
      </c>
      <c r="G433" s="165">
        <v>42845</v>
      </c>
      <c r="H433" s="3" t="s">
        <v>470</v>
      </c>
      <c r="I433" s="135" t="s">
        <v>425</v>
      </c>
      <c r="J433" s="8" t="s">
        <v>98</v>
      </c>
      <c r="K433" s="111">
        <v>108738</v>
      </c>
    </row>
    <row r="434" spans="1:11" ht="13.5" x14ac:dyDescent="0.3">
      <c r="A434" s="73" t="s">
        <v>1428</v>
      </c>
      <c r="B434" s="26" t="s">
        <v>53</v>
      </c>
      <c r="C434" s="12" t="s">
        <v>9</v>
      </c>
      <c r="D434" s="204" t="s">
        <v>9</v>
      </c>
      <c r="E434" s="13" t="s">
        <v>156</v>
      </c>
      <c r="F434" s="186">
        <v>4485507</v>
      </c>
      <c r="G434" s="165">
        <v>42846</v>
      </c>
      <c r="H434" s="110" t="s">
        <v>471</v>
      </c>
      <c r="I434" s="135" t="s">
        <v>420</v>
      </c>
      <c r="J434" s="8" t="s">
        <v>382</v>
      </c>
      <c r="K434" s="111">
        <v>169563</v>
      </c>
    </row>
    <row r="435" spans="1:11" ht="27" x14ac:dyDescent="0.3">
      <c r="A435" s="73" t="s">
        <v>1428</v>
      </c>
      <c r="B435" s="33" t="s">
        <v>83</v>
      </c>
      <c r="C435" s="12" t="s">
        <v>9</v>
      </c>
      <c r="D435" s="204" t="s">
        <v>9</v>
      </c>
      <c r="E435" s="41" t="s">
        <v>10</v>
      </c>
      <c r="F435" s="186">
        <v>19170092</v>
      </c>
      <c r="G435" s="165">
        <v>42851</v>
      </c>
      <c r="H435" s="110" t="s">
        <v>1622</v>
      </c>
      <c r="I435" s="135" t="s">
        <v>472</v>
      </c>
      <c r="J435" s="8" t="s">
        <v>473</v>
      </c>
      <c r="K435" s="111">
        <v>57120</v>
      </c>
    </row>
    <row r="436" spans="1:11" ht="13.5" x14ac:dyDescent="0.3">
      <c r="A436" s="73" t="s">
        <v>1428</v>
      </c>
      <c r="B436" s="26" t="s">
        <v>53</v>
      </c>
      <c r="C436" s="12" t="s">
        <v>9</v>
      </c>
      <c r="D436" s="204" t="s">
        <v>9</v>
      </c>
      <c r="E436" s="13" t="s">
        <v>156</v>
      </c>
      <c r="F436" s="186">
        <v>9067244</v>
      </c>
      <c r="G436" s="165">
        <v>42852</v>
      </c>
      <c r="H436" s="3" t="s">
        <v>474</v>
      </c>
      <c r="I436" s="135" t="s">
        <v>445</v>
      </c>
      <c r="J436" s="8" t="s">
        <v>417</v>
      </c>
      <c r="K436" s="111">
        <v>112288</v>
      </c>
    </row>
    <row r="437" spans="1:11" ht="27" x14ac:dyDescent="0.3">
      <c r="A437" s="73" t="s">
        <v>1428</v>
      </c>
      <c r="B437" s="26" t="s">
        <v>53</v>
      </c>
      <c r="C437" s="12" t="s">
        <v>9</v>
      </c>
      <c r="D437" s="204" t="s">
        <v>9</v>
      </c>
      <c r="E437" s="13" t="s">
        <v>156</v>
      </c>
      <c r="F437" s="186" t="s">
        <v>475</v>
      </c>
      <c r="G437" s="165">
        <v>42852</v>
      </c>
      <c r="H437" s="110" t="s">
        <v>476</v>
      </c>
      <c r="I437" s="135" t="s">
        <v>420</v>
      </c>
      <c r="J437" s="8" t="s">
        <v>382</v>
      </c>
      <c r="K437" s="111">
        <v>1683796</v>
      </c>
    </row>
    <row r="438" spans="1:11" ht="27" x14ac:dyDescent="0.3">
      <c r="A438" s="73" t="s">
        <v>1428</v>
      </c>
      <c r="B438" s="101" t="s">
        <v>1435</v>
      </c>
      <c r="C438" s="12" t="s">
        <v>9</v>
      </c>
      <c r="D438" s="204" t="s">
        <v>9</v>
      </c>
      <c r="E438" s="41" t="s">
        <v>10</v>
      </c>
      <c r="F438" s="186">
        <v>19170093</v>
      </c>
      <c r="G438" s="165">
        <v>42853</v>
      </c>
      <c r="H438" s="3" t="s">
        <v>470</v>
      </c>
      <c r="I438" s="135" t="s">
        <v>425</v>
      </c>
      <c r="J438" s="8" t="s">
        <v>98</v>
      </c>
      <c r="K438" s="111">
        <v>174436</v>
      </c>
    </row>
    <row r="439" spans="1:11" ht="27" x14ac:dyDescent="0.3">
      <c r="A439" s="73" t="s">
        <v>1428</v>
      </c>
      <c r="B439" s="33" t="s">
        <v>14</v>
      </c>
      <c r="C439" s="25" t="s">
        <v>18</v>
      </c>
      <c r="D439" s="194">
        <v>42747</v>
      </c>
      <c r="E439" s="128" t="s">
        <v>10</v>
      </c>
      <c r="F439" s="21">
        <v>19170094</v>
      </c>
      <c r="G439" s="165">
        <v>42853</v>
      </c>
      <c r="H439" s="3" t="s">
        <v>477</v>
      </c>
      <c r="I439" s="73" t="s">
        <v>19</v>
      </c>
      <c r="J439" s="34" t="s">
        <v>20</v>
      </c>
      <c r="K439" s="111">
        <v>116714</v>
      </c>
    </row>
    <row r="440" spans="1:11" ht="27" x14ac:dyDescent="0.3">
      <c r="A440" s="73" t="s">
        <v>1428</v>
      </c>
      <c r="B440" s="33" t="s">
        <v>14</v>
      </c>
      <c r="C440" s="25" t="s">
        <v>18</v>
      </c>
      <c r="D440" s="194">
        <v>42747</v>
      </c>
      <c r="E440" s="128" t="s">
        <v>10</v>
      </c>
      <c r="F440" s="21">
        <v>19170095</v>
      </c>
      <c r="G440" s="165">
        <v>42853</v>
      </c>
      <c r="H440" s="3" t="s">
        <v>477</v>
      </c>
      <c r="I440" s="73" t="s">
        <v>19</v>
      </c>
      <c r="J440" s="34" t="s">
        <v>20</v>
      </c>
      <c r="K440" s="111">
        <v>57346</v>
      </c>
    </row>
    <row r="441" spans="1:11" ht="13.5" x14ac:dyDescent="0.3">
      <c r="A441" s="73" t="s">
        <v>1429</v>
      </c>
      <c r="B441" s="33" t="s">
        <v>83</v>
      </c>
      <c r="C441" s="75" t="s">
        <v>320</v>
      </c>
      <c r="D441" s="207" t="s">
        <v>320</v>
      </c>
      <c r="E441" s="75" t="s">
        <v>13</v>
      </c>
      <c r="F441" s="9">
        <v>10170017</v>
      </c>
      <c r="G441" s="167">
        <v>42836</v>
      </c>
      <c r="H441" s="45" t="s">
        <v>321</v>
      </c>
      <c r="I441" s="75" t="s">
        <v>322</v>
      </c>
      <c r="J441" s="42" t="s">
        <v>323</v>
      </c>
      <c r="K441" s="46">
        <v>221422</v>
      </c>
    </row>
    <row r="442" spans="1:11" ht="13.5" x14ac:dyDescent="0.3">
      <c r="A442" s="73" t="s">
        <v>1429</v>
      </c>
      <c r="B442" s="33" t="s">
        <v>83</v>
      </c>
      <c r="C442" s="75" t="s">
        <v>320</v>
      </c>
      <c r="D442" s="207" t="s">
        <v>320</v>
      </c>
      <c r="E442" s="75" t="s">
        <v>13</v>
      </c>
      <c r="F442" s="9">
        <v>10170019</v>
      </c>
      <c r="G442" s="167">
        <v>42852</v>
      </c>
      <c r="H442" s="114" t="s">
        <v>324</v>
      </c>
      <c r="I442" s="75" t="s">
        <v>325</v>
      </c>
      <c r="J442" s="9" t="s">
        <v>326</v>
      </c>
      <c r="K442" s="46">
        <v>610470</v>
      </c>
    </row>
    <row r="443" spans="1:11" ht="13.5" x14ac:dyDescent="0.3">
      <c r="A443" s="73" t="s">
        <v>1429</v>
      </c>
      <c r="B443" s="33" t="s">
        <v>83</v>
      </c>
      <c r="C443" s="129" t="s">
        <v>320</v>
      </c>
      <c r="D443" s="208" t="s">
        <v>320</v>
      </c>
      <c r="E443" s="129" t="s">
        <v>10</v>
      </c>
      <c r="F443" s="43">
        <v>10170128</v>
      </c>
      <c r="G443" s="168">
        <v>42835</v>
      </c>
      <c r="H443" s="114" t="s">
        <v>327</v>
      </c>
      <c r="I443" s="129" t="s">
        <v>328</v>
      </c>
      <c r="J443" s="43" t="s">
        <v>329</v>
      </c>
      <c r="K443" s="115">
        <v>152021</v>
      </c>
    </row>
    <row r="444" spans="1:11" ht="13.5" x14ac:dyDescent="0.3">
      <c r="A444" s="73" t="s">
        <v>1429</v>
      </c>
      <c r="B444" s="33" t="s">
        <v>83</v>
      </c>
      <c r="C444" s="129" t="s">
        <v>320</v>
      </c>
      <c r="D444" s="208" t="s">
        <v>320</v>
      </c>
      <c r="E444" s="129" t="s">
        <v>10</v>
      </c>
      <c r="F444" s="43">
        <v>10170130</v>
      </c>
      <c r="G444" s="168">
        <v>42835</v>
      </c>
      <c r="H444" s="114" t="s">
        <v>330</v>
      </c>
      <c r="I444" s="129" t="s">
        <v>328</v>
      </c>
      <c r="J444" s="43" t="s">
        <v>329</v>
      </c>
      <c r="K444" s="115">
        <v>165757</v>
      </c>
    </row>
    <row r="445" spans="1:11" ht="13.5" x14ac:dyDescent="0.3">
      <c r="A445" s="73" t="s">
        <v>1429</v>
      </c>
      <c r="B445" s="33" t="s">
        <v>14</v>
      </c>
      <c r="C445" s="129" t="s">
        <v>331</v>
      </c>
      <c r="D445" s="208">
        <v>42747</v>
      </c>
      <c r="E445" s="129" t="s">
        <v>10</v>
      </c>
      <c r="F445" s="43">
        <v>10170132</v>
      </c>
      <c r="G445" s="168">
        <v>42837</v>
      </c>
      <c r="H445" s="114" t="s">
        <v>332</v>
      </c>
      <c r="I445" s="129" t="s">
        <v>333</v>
      </c>
      <c r="J445" s="43" t="s">
        <v>20</v>
      </c>
      <c r="K445" s="115">
        <v>117160</v>
      </c>
    </row>
    <row r="446" spans="1:11" ht="13.5" x14ac:dyDescent="0.3">
      <c r="A446" s="73" t="s">
        <v>1429</v>
      </c>
      <c r="B446" s="33" t="s">
        <v>14</v>
      </c>
      <c r="C446" s="129" t="s">
        <v>331</v>
      </c>
      <c r="D446" s="208">
        <v>42747</v>
      </c>
      <c r="E446" s="129" t="s">
        <v>10</v>
      </c>
      <c r="F446" s="43">
        <v>10170133</v>
      </c>
      <c r="G446" s="168">
        <v>42837</v>
      </c>
      <c r="H446" s="114" t="s">
        <v>334</v>
      </c>
      <c r="I446" s="129" t="s">
        <v>333</v>
      </c>
      <c r="J446" s="43" t="s">
        <v>20</v>
      </c>
      <c r="K446" s="115">
        <v>197468</v>
      </c>
    </row>
    <row r="447" spans="1:11" ht="13.5" x14ac:dyDescent="0.3">
      <c r="A447" s="73" t="s">
        <v>1429</v>
      </c>
      <c r="B447" s="33" t="s">
        <v>14</v>
      </c>
      <c r="C447" s="129" t="s">
        <v>331</v>
      </c>
      <c r="D447" s="208">
        <v>42747</v>
      </c>
      <c r="E447" s="129" t="s">
        <v>10</v>
      </c>
      <c r="F447" s="43">
        <v>10170135</v>
      </c>
      <c r="G447" s="168">
        <v>42837</v>
      </c>
      <c r="H447" s="114" t="s">
        <v>335</v>
      </c>
      <c r="I447" s="129" t="s">
        <v>333</v>
      </c>
      <c r="J447" s="43" t="s">
        <v>20</v>
      </c>
      <c r="K447" s="115">
        <v>209086</v>
      </c>
    </row>
    <row r="448" spans="1:11" ht="13.5" x14ac:dyDescent="0.3">
      <c r="A448" s="73" t="s">
        <v>1429</v>
      </c>
      <c r="B448" s="33" t="s">
        <v>14</v>
      </c>
      <c r="C448" s="129" t="s">
        <v>331</v>
      </c>
      <c r="D448" s="208">
        <v>42747</v>
      </c>
      <c r="E448" s="129" t="s">
        <v>10</v>
      </c>
      <c r="F448" s="43">
        <v>10170136</v>
      </c>
      <c r="G448" s="168">
        <v>42837</v>
      </c>
      <c r="H448" s="114" t="s">
        <v>335</v>
      </c>
      <c r="I448" s="129" t="s">
        <v>333</v>
      </c>
      <c r="J448" s="43" t="s">
        <v>20</v>
      </c>
      <c r="K448" s="115">
        <v>209086</v>
      </c>
    </row>
    <row r="449" spans="1:11" ht="13.5" x14ac:dyDescent="0.3">
      <c r="A449" s="73" t="s">
        <v>1429</v>
      </c>
      <c r="B449" s="33" t="s">
        <v>83</v>
      </c>
      <c r="C449" s="129" t="s">
        <v>320</v>
      </c>
      <c r="D449" s="208" t="s">
        <v>320</v>
      </c>
      <c r="E449" s="129" t="s">
        <v>10</v>
      </c>
      <c r="F449" s="43">
        <v>10170137</v>
      </c>
      <c r="G449" s="168">
        <v>42837</v>
      </c>
      <c r="H449" s="114" t="s">
        <v>336</v>
      </c>
      <c r="I449" s="129" t="s">
        <v>337</v>
      </c>
      <c r="J449" s="43" t="s">
        <v>338</v>
      </c>
      <c r="K449" s="115">
        <v>987700</v>
      </c>
    </row>
    <row r="450" spans="1:11" ht="13.5" x14ac:dyDescent="0.3">
      <c r="A450" s="73" t="s">
        <v>1429</v>
      </c>
      <c r="B450" s="33" t="s">
        <v>83</v>
      </c>
      <c r="C450" s="129" t="s">
        <v>320</v>
      </c>
      <c r="D450" s="208" t="s">
        <v>320</v>
      </c>
      <c r="E450" s="129" t="s">
        <v>10</v>
      </c>
      <c r="F450" s="43">
        <v>10170138</v>
      </c>
      <c r="G450" s="168">
        <v>42837</v>
      </c>
      <c r="H450" s="114" t="s">
        <v>339</v>
      </c>
      <c r="I450" s="129" t="s">
        <v>340</v>
      </c>
      <c r="J450" s="43" t="s">
        <v>341</v>
      </c>
      <c r="K450" s="115">
        <v>571200</v>
      </c>
    </row>
    <row r="451" spans="1:11" ht="40.5" x14ac:dyDescent="0.3">
      <c r="A451" s="73" t="s">
        <v>1429</v>
      </c>
      <c r="B451" s="101" t="s">
        <v>1435</v>
      </c>
      <c r="C451" s="129" t="s">
        <v>320</v>
      </c>
      <c r="D451" s="208" t="s">
        <v>320</v>
      </c>
      <c r="E451" s="129" t="s">
        <v>10</v>
      </c>
      <c r="F451" s="43">
        <v>10170139</v>
      </c>
      <c r="G451" s="168">
        <v>42838</v>
      </c>
      <c r="H451" s="114" t="s">
        <v>342</v>
      </c>
      <c r="I451" s="129" t="s">
        <v>343</v>
      </c>
      <c r="J451" s="43" t="s">
        <v>344</v>
      </c>
      <c r="K451" s="115">
        <v>489771</v>
      </c>
    </row>
    <row r="452" spans="1:11" ht="13.5" x14ac:dyDescent="0.3">
      <c r="A452" s="73" t="s">
        <v>1429</v>
      </c>
      <c r="B452" s="33" t="s">
        <v>83</v>
      </c>
      <c r="C452" s="129" t="s">
        <v>320</v>
      </c>
      <c r="D452" s="208" t="s">
        <v>320</v>
      </c>
      <c r="E452" s="129" t="s">
        <v>10</v>
      </c>
      <c r="F452" s="43">
        <v>10170140</v>
      </c>
      <c r="G452" s="168">
        <v>42842</v>
      </c>
      <c r="H452" s="114" t="s">
        <v>345</v>
      </c>
      <c r="I452" s="129" t="s">
        <v>328</v>
      </c>
      <c r="J452" s="43" t="s">
        <v>329</v>
      </c>
      <c r="K452" s="115">
        <v>189305</v>
      </c>
    </row>
    <row r="453" spans="1:11" ht="13.5" x14ac:dyDescent="0.3">
      <c r="A453" s="73" t="s">
        <v>1429</v>
      </c>
      <c r="B453" s="33" t="s">
        <v>14</v>
      </c>
      <c r="C453" s="129" t="s">
        <v>331</v>
      </c>
      <c r="D453" s="208">
        <v>42747</v>
      </c>
      <c r="E453" s="129" t="s">
        <v>10</v>
      </c>
      <c r="F453" s="43">
        <v>10170141</v>
      </c>
      <c r="G453" s="168">
        <v>42842</v>
      </c>
      <c r="H453" s="114" t="s">
        <v>346</v>
      </c>
      <c r="I453" s="129" t="s">
        <v>333</v>
      </c>
      <c r="J453" s="44" t="s">
        <v>20</v>
      </c>
      <c r="K453" s="115">
        <v>195262</v>
      </c>
    </row>
    <row r="454" spans="1:11" ht="13.5" x14ac:dyDescent="0.3">
      <c r="A454" s="73" t="s">
        <v>1429</v>
      </c>
      <c r="B454" s="33" t="s">
        <v>14</v>
      </c>
      <c r="C454" s="129" t="s">
        <v>331</v>
      </c>
      <c r="D454" s="208">
        <v>42747</v>
      </c>
      <c r="E454" s="129" t="s">
        <v>10</v>
      </c>
      <c r="F454" s="43">
        <v>10170142</v>
      </c>
      <c r="G454" s="168">
        <v>42842</v>
      </c>
      <c r="H454" s="114" t="s">
        <v>346</v>
      </c>
      <c r="I454" s="129" t="s">
        <v>333</v>
      </c>
      <c r="J454" s="44" t="s">
        <v>20</v>
      </c>
      <c r="K454" s="115">
        <v>252857</v>
      </c>
    </row>
    <row r="455" spans="1:11" ht="13.5" x14ac:dyDescent="0.3">
      <c r="A455" s="73" t="s">
        <v>1429</v>
      </c>
      <c r="B455" s="33" t="s">
        <v>14</v>
      </c>
      <c r="C455" s="129" t="s">
        <v>331</v>
      </c>
      <c r="D455" s="208">
        <v>42747</v>
      </c>
      <c r="E455" s="129" t="s">
        <v>10</v>
      </c>
      <c r="F455" s="43">
        <v>10170143</v>
      </c>
      <c r="G455" s="168">
        <v>42842</v>
      </c>
      <c r="H455" s="114" t="s">
        <v>347</v>
      </c>
      <c r="I455" s="129" t="s">
        <v>333</v>
      </c>
      <c r="J455" s="43" t="s">
        <v>20</v>
      </c>
      <c r="K455" s="115">
        <v>161397</v>
      </c>
    </row>
    <row r="456" spans="1:11" ht="13.5" x14ac:dyDescent="0.3">
      <c r="A456" s="73" t="s">
        <v>1429</v>
      </c>
      <c r="B456" s="33" t="s">
        <v>14</v>
      </c>
      <c r="C456" s="129" t="s">
        <v>348</v>
      </c>
      <c r="D456" s="208">
        <v>42747</v>
      </c>
      <c r="E456" s="129" t="s">
        <v>10</v>
      </c>
      <c r="F456" s="43">
        <v>10170144</v>
      </c>
      <c r="G456" s="168">
        <v>42842</v>
      </c>
      <c r="H456" s="114" t="s">
        <v>347</v>
      </c>
      <c r="I456" s="129" t="s">
        <v>333</v>
      </c>
      <c r="J456" s="43" t="s">
        <v>20</v>
      </c>
      <c r="K456" s="115">
        <v>184269</v>
      </c>
    </row>
    <row r="457" spans="1:11" ht="13.5" x14ac:dyDescent="0.3">
      <c r="A457" s="73" t="s">
        <v>1429</v>
      </c>
      <c r="B457" s="33" t="s">
        <v>14</v>
      </c>
      <c r="C457" s="129" t="s">
        <v>331</v>
      </c>
      <c r="D457" s="208">
        <v>42747</v>
      </c>
      <c r="E457" s="129" t="s">
        <v>10</v>
      </c>
      <c r="F457" s="43">
        <v>10170145</v>
      </c>
      <c r="G457" s="168">
        <v>42842</v>
      </c>
      <c r="H457" s="114" t="s">
        <v>349</v>
      </c>
      <c r="I457" s="129" t="s">
        <v>333</v>
      </c>
      <c r="J457" s="43" t="s">
        <v>20</v>
      </c>
      <c r="K457" s="115">
        <v>152267</v>
      </c>
    </row>
    <row r="458" spans="1:11" ht="13.5" x14ac:dyDescent="0.3">
      <c r="A458" s="73" t="s">
        <v>1429</v>
      </c>
      <c r="B458" s="33" t="s">
        <v>14</v>
      </c>
      <c r="C458" s="129" t="s">
        <v>331</v>
      </c>
      <c r="D458" s="208">
        <v>42747</v>
      </c>
      <c r="E458" s="129" t="s">
        <v>10</v>
      </c>
      <c r="F458" s="43">
        <v>10170146</v>
      </c>
      <c r="G458" s="168">
        <v>42842</v>
      </c>
      <c r="H458" s="114" t="s">
        <v>349</v>
      </c>
      <c r="I458" s="129" t="s">
        <v>333</v>
      </c>
      <c r="J458" s="43" t="s">
        <v>20</v>
      </c>
      <c r="K458" s="115">
        <v>209956</v>
      </c>
    </row>
    <row r="459" spans="1:11" ht="13.5" x14ac:dyDescent="0.3">
      <c r="A459" s="73" t="s">
        <v>1429</v>
      </c>
      <c r="B459" s="33" t="s">
        <v>14</v>
      </c>
      <c r="C459" s="129" t="s">
        <v>331</v>
      </c>
      <c r="D459" s="208">
        <v>42747</v>
      </c>
      <c r="E459" s="129" t="s">
        <v>10</v>
      </c>
      <c r="F459" s="43">
        <v>10170147</v>
      </c>
      <c r="G459" s="168">
        <v>42842</v>
      </c>
      <c r="H459" s="114" t="s">
        <v>350</v>
      </c>
      <c r="I459" s="129" t="s">
        <v>333</v>
      </c>
      <c r="J459" s="43" t="s">
        <v>20</v>
      </c>
      <c r="K459" s="115">
        <v>187857</v>
      </c>
    </row>
    <row r="460" spans="1:11" ht="13.5" x14ac:dyDescent="0.3">
      <c r="A460" s="73" t="s">
        <v>1429</v>
      </c>
      <c r="B460" s="33" t="s">
        <v>14</v>
      </c>
      <c r="C460" s="129" t="s">
        <v>331</v>
      </c>
      <c r="D460" s="208">
        <v>42747</v>
      </c>
      <c r="E460" s="129" t="s">
        <v>10</v>
      </c>
      <c r="F460" s="43">
        <v>10170148</v>
      </c>
      <c r="G460" s="168">
        <v>42842</v>
      </c>
      <c r="H460" s="114" t="s">
        <v>351</v>
      </c>
      <c r="I460" s="129" t="s">
        <v>333</v>
      </c>
      <c r="J460" s="43" t="s">
        <v>20</v>
      </c>
      <c r="K460" s="115">
        <v>364524</v>
      </c>
    </row>
    <row r="461" spans="1:11" ht="27" x14ac:dyDescent="0.3">
      <c r="A461" s="73" t="s">
        <v>1429</v>
      </c>
      <c r="B461" s="101" t="s">
        <v>1435</v>
      </c>
      <c r="C461" s="129" t="s">
        <v>320</v>
      </c>
      <c r="D461" s="208" t="s">
        <v>320</v>
      </c>
      <c r="E461" s="129" t="s">
        <v>10</v>
      </c>
      <c r="F461" s="43">
        <v>10170149</v>
      </c>
      <c r="G461" s="168">
        <v>42845</v>
      </c>
      <c r="H461" s="114" t="s">
        <v>352</v>
      </c>
      <c r="I461" s="129" t="s">
        <v>353</v>
      </c>
      <c r="J461" s="43" t="s">
        <v>354</v>
      </c>
      <c r="K461" s="115">
        <v>404638</v>
      </c>
    </row>
    <row r="462" spans="1:11" ht="13.5" x14ac:dyDescent="0.3">
      <c r="A462" s="73" t="s">
        <v>1429</v>
      </c>
      <c r="B462" s="33" t="s">
        <v>14</v>
      </c>
      <c r="C462" s="129" t="s">
        <v>331</v>
      </c>
      <c r="D462" s="208">
        <v>42747</v>
      </c>
      <c r="E462" s="129" t="s">
        <v>10</v>
      </c>
      <c r="F462" s="43">
        <v>10170150</v>
      </c>
      <c r="G462" s="168">
        <v>42845</v>
      </c>
      <c r="H462" s="114" t="s">
        <v>355</v>
      </c>
      <c r="I462" s="129" t="s">
        <v>333</v>
      </c>
      <c r="J462" s="43" t="s">
        <v>20</v>
      </c>
      <c r="K462" s="115">
        <v>195362</v>
      </c>
    </row>
    <row r="463" spans="1:11" ht="13.5" x14ac:dyDescent="0.3">
      <c r="A463" s="73" t="s">
        <v>1429</v>
      </c>
      <c r="B463" s="33" t="s">
        <v>14</v>
      </c>
      <c r="C463" s="129" t="s">
        <v>331</v>
      </c>
      <c r="D463" s="208">
        <v>42747</v>
      </c>
      <c r="E463" s="129" t="s">
        <v>10</v>
      </c>
      <c r="F463" s="43">
        <v>10170151</v>
      </c>
      <c r="G463" s="168">
        <v>42845</v>
      </c>
      <c r="H463" s="114" t="s">
        <v>346</v>
      </c>
      <c r="I463" s="129" t="s">
        <v>333</v>
      </c>
      <c r="J463" s="43" t="s">
        <v>20</v>
      </c>
      <c r="K463" s="115">
        <v>265262</v>
      </c>
    </row>
    <row r="464" spans="1:11" ht="13.5" x14ac:dyDescent="0.3">
      <c r="A464" s="73" t="s">
        <v>1429</v>
      </c>
      <c r="B464" s="33" t="s">
        <v>14</v>
      </c>
      <c r="C464" s="129" t="s">
        <v>331</v>
      </c>
      <c r="D464" s="208">
        <v>42747</v>
      </c>
      <c r="E464" s="129" t="s">
        <v>10</v>
      </c>
      <c r="F464" s="43">
        <v>10170153</v>
      </c>
      <c r="G464" s="168">
        <v>42849</v>
      </c>
      <c r="H464" s="114" t="s">
        <v>356</v>
      </c>
      <c r="I464" s="129" t="s">
        <v>333</v>
      </c>
      <c r="J464" s="43" t="s">
        <v>20</v>
      </c>
      <c r="K464" s="115">
        <v>97762</v>
      </c>
    </row>
    <row r="465" spans="1:11" ht="13.5" x14ac:dyDescent="0.3">
      <c r="A465" s="73" t="s">
        <v>1429</v>
      </c>
      <c r="B465" s="33" t="s">
        <v>14</v>
      </c>
      <c r="C465" s="129" t="s">
        <v>331</v>
      </c>
      <c r="D465" s="208">
        <v>42747</v>
      </c>
      <c r="E465" s="129" t="s">
        <v>10</v>
      </c>
      <c r="F465" s="43">
        <v>10170154</v>
      </c>
      <c r="G465" s="168">
        <v>42851</v>
      </c>
      <c r="H465" s="114" t="s">
        <v>357</v>
      </c>
      <c r="I465" s="129" t="s">
        <v>333</v>
      </c>
      <c r="J465" s="43" t="s">
        <v>20</v>
      </c>
      <c r="K465" s="115">
        <v>198262</v>
      </c>
    </row>
    <row r="466" spans="1:11" ht="13.5" x14ac:dyDescent="0.3">
      <c r="A466" s="73" t="s">
        <v>1429</v>
      </c>
      <c r="B466" s="33" t="s">
        <v>83</v>
      </c>
      <c r="C466" s="129" t="s">
        <v>320</v>
      </c>
      <c r="D466" s="208" t="s">
        <v>320</v>
      </c>
      <c r="E466" s="129" t="s">
        <v>10</v>
      </c>
      <c r="F466" s="43">
        <v>10170156</v>
      </c>
      <c r="G466" s="168">
        <v>42851</v>
      </c>
      <c r="H466" s="114" t="s">
        <v>358</v>
      </c>
      <c r="I466" s="129" t="s">
        <v>359</v>
      </c>
      <c r="J466" s="43" t="s">
        <v>360</v>
      </c>
      <c r="K466" s="115">
        <v>134361</v>
      </c>
    </row>
    <row r="467" spans="1:11" ht="13.5" x14ac:dyDescent="0.3">
      <c r="A467" s="73" t="s">
        <v>1429</v>
      </c>
      <c r="B467" s="33" t="s">
        <v>83</v>
      </c>
      <c r="C467" s="129" t="s">
        <v>320</v>
      </c>
      <c r="D467" s="208" t="s">
        <v>320</v>
      </c>
      <c r="E467" s="129" t="s">
        <v>10</v>
      </c>
      <c r="F467" s="43">
        <v>10170157</v>
      </c>
      <c r="G467" s="168">
        <v>42851</v>
      </c>
      <c r="H467" s="114" t="s">
        <v>361</v>
      </c>
      <c r="I467" s="129" t="s">
        <v>362</v>
      </c>
      <c r="J467" s="43" t="s">
        <v>363</v>
      </c>
      <c r="K467" s="115">
        <v>50873</v>
      </c>
    </row>
    <row r="468" spans="1:11" ht="13.5" x14ac:dyDescent="0.3">
      <c r="A468" s="73" t="s">
        <v>1429</v>
      </c>
      <c r="B468" s="33" t="s">
        <v>83</v>
      </c>
      <c r="C468" s="129" t="s">
        <v>320</v>
      </c>
      <c r="D468" s="208" t="s">
        <v>320</v>
      </c>
      <c r="E468" s="129" t="s">
        <v>10</v>
      </c>
      <c r="F468" s="43">
        <v>10170158</v>
      </c>
      <c r="G468" s="168">
        <v>42851</v>
      </c>
      <c r="H468" s="114" t="s">
        <v>364</v>
      </c>
      <c r="I468" s="129" t="s">
        <v>362</v>
      </c>
      <c r="J468" s="43" t="s">
        <v>363</v>
      </c>
      <c r="K468" s="115">
        <v>66745</v>
      </c>
    </row>
    <row r="469" spans="1:11" ht="13.5" x14ac:dyDescent="0.3">
      <c r="A469" s="73" t="s">
        <v>1429</v>
      </c>
      <c r="B469" s="33" t="s">
        <v>14</v>
      </c>
      <c r="C469" s="129" t="s">
        <v>331</v>
      </c>
      <c r="D469" s="208">
        <v>42747</v>
      </c>
      <c r="E469" s="129" t="s">
        <v>10</v>
      </c>
      <c r="F469" s="43">
        <v>10170161</v>
      </c>
      <c r="G469" s="168">
        <v>42852</v>
      </c>
      <c r="H469" s="114" t="s">
        <v>365</v>
      </c>
      <c r="I469" s="129" t="s">
        <v>333</v>
      </c>
      <c r="J469" s="43" t="s">
        <v>20</v>
      </c>
      <c r="K469" s="115">
        <v>100762</v>
      </c>
    </row>
    <row r="470" spans="1:11" ht="27" x14ac:dyDescent="0.3">
      <c r="A470" s="73" t="s">
        <v>1429</v>
      </c>
      <c r="B470" s="101" t="s">
        <v>1435</v>
      </c>
      <c r="C470" s="129" t="s">
        <v>320</v>
      </c>
      <c r="D470" s="208" t="s">
        <v>320</v>
      </c>
      <c r="E470" s="129" t="s">
        <v>10</v>
      </c>
      <c r="F470" s="43">
        <v>10170162</v>
      </c>
      <c r="G470" s="168">
        <v>42852</v>
      </c>
      <c r="H470" s="114" t="s">
        <v>366</v>
      </c>
      <c r="I470" s="129" t="s">
        <v>367</v>
      </c>
      <c r="J470" s="43" t="s">
        <v>368</v>
      </c>
      <c r="K470" s="115">
        <v>540165</v>
      </c>
    </row>
    <row r="471" spans="1:11" ht="13.5" x14ac:dyDescent="0.3">
      <c r="A471" s="73" t="s">
        <v>1429</v>
      </c>
      <c r="B471" s="33" t="s">
        <v>14</v>
      </c>
      <c r="C471" s="129" t="s">
        <v>331</v>
      </c>
      <c r="D471" s="208">
        <v>42747</v>
      </c>
      <c r="E471" s="129" t="s">
        <v>10</v>
      </c>
      <c r="F471" s="43">
        <v>10170163</v>
      </c>
      <c r="G471" s="168">
        <v>42852</v>
      </c>
      <c r="H471" s="114" t="s">
        <v>369</v>
      </c>
      <c r="I471" s="129" t="s">
        <v>333</v>
      </c>
      <c r="J471" s="43" t="s">
        <v>20</v>
      </c>
      <c r="K471" s="115">
        <v>185762</v>
      </c>
    </row>
    <row r="472" spans="1:11" ht="13.5" x14ac:dyDescent="0.3">
      <c r="A472" s="73" t="s">
        <v>1429</v>
      </c>
      <c r="B472" s="33" t="s">
        <v>14</v>
      </c>
      <c r="C472" s="129" t="s">
        <v>331</v>
      </c>
      <c r="D472" s="208">
        <v>42747</v>
      </c>
      <c r="E472" s="129" t="s">
        <v>10</v>
      </c>
      <c r="F472" s="43">
        <v>10170164</v>
      </c>
      <c r="G472" s="168">
        <v>42852</v>
      </c>
      <c r="H472" s="114" t="s">
        <v>370</v>
      </c>
      <c r="I472" s="129" t="s">
        <v>333</v>
      </c>
      <c r="J472" s="43" t="s">
        <v>20</v>
      </c>
      <c r="K472" s="115">
        <v>105762</v>
      </c>
    </row>
    <row r="473" spans="1:11" ht="13.5" x14ac:dyDescent="0.3">
      <c r="A473" s="73" t="s">
        <v>1429</v>
      </c>
      <c r="B473" s="33" t="s">
        <v>14</v>
      </c>
      <c r="C473" s="129" t="s">
        <v>331</v>
      </c>
      <c r="D473" s="208">
        <v>42747</v>
      </c>
      <c r="E473" s="129" t="s">
        <v>10</v>
      </c>
      <c r="F473" s="43">
        <v>10170165</v>
      </c>
      <c r="G473" s="168">
        <v>42853</v>
      </c>
      <c r="H473" s="114" t="s">
        <v>371</v>
      </c>
      <c r="I473" s="129" t="s">
        <v>333</v>
      </c>
      <c r="J473" s="43" t="s">
        <v>20</v>
      </c>
      <c r="K473" s="115">
        <v>165762</v>
      </c>
    </row>
    <row r="474" spans="1:11" ht="13.5" x14ac:dyDescent="0.3">
      <c r="A474" s="73" t="s">
        <v>1429</v>
      </c>
      <c r="B474" s="33" t="s">
        <v>14</v>
      </c>
      <c r="C474" s="129" t="s">
        <v>331</v>
      </c>
      <c r="D474" s="208">
        <v>42747</v>
      </c>
      <c r="E474" s="129" t="s">
        <v>10</v>
      </c>
      <c r="F474" s="43">
        <v>10170166</v>
      </c>
      <c r="G474" s="168">
        <v>42853</v>
      </c>
      <c r="H474" s="114" t="s">
        <v>372</v>
      </c>
      <c r="I474" s="129" t="s">
        <v>333</v>
      </c>
      <c r="J474" s="43" t="s">
        <v>20</v>
      </c>
      <c r="K474" s="115">
        <v>198262</v>
      </c>
    </row>
    <row r="475" spans="1:11" ht="13.5" x14ac:dyDescent="0.3">
      <c r="A475" s="73" t="s">
        <v>1429</v>
      </c>
      <c r="B475" s="33" t="s">
        <v>83</v>
      </c>
      <c r="C475" s="129" t="s">
        <v>320</v>
      </c>
      <c r="D475" s="208" t="s">
        <v>320</v>
      </c>
      <c r="E475" s="129" t="s">
        <v>10</v>
      </c>
      <c r="F475" s="43">
        <v>10170167</v>
      </c>
      <c r="G475" s="168">
        <v>42853</v>
      </c>
      <c r="H475" s="114" t="s">
        <v>373</v>
      </c>
      <c r="I475" s="129" t="s">
        <v>374</v>
      </c>
      <c r="J475" s="43" t="s">
        <v>375</v>
      </c>
      <c r="K475" s="115">
        <v>229418</v>
      </c>
    </row>
    <row r="476" spans="1:11" ht="13.5" x14ac:dyDescent="0.3">
      <c r="A476" s="73" t="s">
        <v>1429</v>
      </c>
      <c r="B476" s="26" t="s">
        <v>53</v>
      </c>
      <c r="C476" s="129" t="s">
        <v>320</v>
      </c>
      <c r="D476" s="208" t="s">
        <v>320</v>
      </c>
      <c r="E476" s="129" t="s">
        <v>376</v>
      </c>
      <c r="F476" s="43" t="s">
        <v>320</v>
      </c>
      <c r="G476" s="168" t="s">
        <v>320</v>
      </c>
      <c r="H476" s="114" t="s">
        <v>377</v>
      </c>
      <c r="I476" s="129" t="s">
        <v>378</v>
      </c>
      <c r="J476" s="43" t="s">
        <v>379</v>
      </c>
      <c r="K476" s="115">
        <v>66332</v>
      </c>
    </row>
    <row r="477" spans="1:11" ht="13.5" x14ac:dyDescent="0.3">
      <c r="A477" s="73" t="s">
        <v>1429</v>
      </c>
      <c r="B477" s="26" t="s">
        <v>53</v>
      </c>
      <c r="C477" s="75" t="s">
        <v>320</v>
      </c>
      <c r="D477" s="207" t="s">
        <v>320</v>
      </c>
      <c r="E477" s="75" t="s">
        <v>376</v>
      </c>
      <c r="F477" s="9" t="s">
        <v>320</v>
      </c>
      <c r="G477" s="167" t="s">
        <v>320</v>
      </c>
      <c r="H477" s="45" t="s">
        <v>380</v>
      </c>
      <c r="I477" s="75" t="s">
        <v>381</v>
      </c>
      <c r="J477" s="9" t="s">
        <v>382</v>
      </c>
      <c r="K477" s="46">
        <v>133500</v>
      </c>
    </row>
    <row r="478" spans="1:11" ht="13.5" x14ac:dyDescent="0.3">
      <c r="A478" s="73" t="s">
        <v>1429</v>
      </c>
      <c r="B478" s="26" t="s">
        <v>53</v>
      </c>
      <c r="C478" s="75" t="s">
        <v>320</v>
      </c>
      <c r="D478" s="207" t="s">
        <v>320</v>
      </c>
      <c r="E478" s="75" t="s">
        <v>376</v>
      </c>
      <c r="F478" s="9" t="s">
        <v>320</v>
      </c>
      <c r="G478" s="167" t="s">
        <v>320</v>
      </c>
      <c r="H478" s="45" t="s">
        <v>383</v>
      </c>
      <c r="I478" s="75" t="s">
        <v>378</v>
      </c>
      <c r="J478" s="44" t="s">
        <v>379</v>
      </c>
      <c r="K478" s="46">
        <v>37600</v>
      </c>
    </row>
    <row r="479" spans="1:11" ht="13.5" x14ac:dyDescent="0.3">
      <c r="A479" s="73" t="s">
        <v>1429</v>
      </c>
      <c r="B479" s="26" t="s">
        <v>53</v>
      </c>
      <c r="C479" s="75" t="s">
        <v>320</v>
      </c>
      <c r="D479" s="207" t="str">
        <f>+IF(C479="","",IF(C479="No Aplica","No Aplica","Ingrese Fecha"))</f>
        <v>No Aplica</v>
      </c>
      <c r="E479" s="75" t="s">
        <v>376</v>
      </c>
      <c r="F479" s="9" t="s">
        <v>320</v>
      </c>
      <c r="G479" s="167" t="s">
        <v>320</v>
      </c>
      <c r="H479" s="45" t="s">
        <v>384</v>
      </c>
      <c r="I479" s="75" t="s">
        <v>381</v>
      </c>
      <c r="J479" s="9" t="s">
        <v>382</v>
      </c>
      <c r="K479" s="46">
        <v>294500</v>
      </c>
    </row>
    <row r="480" spans="1:11" ht="13.5" x14ac:dyDescent="0.3">
      <c r="A480" s="73" t="s">
        <v>1429</v>
      </c>
      <c r="B480" s="26" t="s">
        <v>53</v>
      </c>
      <c r="C480" s="75" t="s">
        <v>320</v>
      </c>
      <c r="D480" s="207" t="str">
        <f>+IF(C480="","",IF(C480="No Aplica","No Aplica","Ingrese Fecha"))</f>
        <v>No Aplica</v>
      </c>
      <c r="E480" s="75" t="s">
        <v>376</v>
      </c>
      <c r="F480" s="9" t="s">
        <v>320</v>
      </c>
      <c r="G480" s="167" t="s">
        <v>320</v>
      </c>
      <c r="H480" s="45" t="s">
        <v>385</v>
      </c>
      <c r="I480" s="75" t="s">
        <v>381</v>
      </c>
      <c r="J480" s="9" t="s">
        <v>382</v>
      </c>
      <c r="K480" s="46">
        <v>785458</v>
      </c>
    </row>
    <row r="481" spans="1:11" ht="13.5" x14ac:dyDescent="0.3">
      <c r="A481" s="73" t="s">
        <v>1429</v>
      </c>
      <c r="B481" s="26" t="s">
        <v>53</v>
      </c>
      <c r="C481" s="75" t="s">
        <v>320</v>
      </c>
      <c r="D481" s="207" t="s">
        <v>320</v>
      </c>
      <c r="E481" s="75" t="s">
        <v>376</v>
      </c>
      <c r="F481" s="9" t="s">
        <v>320</v>
      </c>
      <c r="G481" s="167" t="s">
        <v>320</v>
      </c>
      <c r="H481" s="45" t="s">
        <v>386</v>
      </c>
      <c r="I481" s="75" t="s">
        <v>381</v>
      </c>
      <c r="J481" s="9" t="s">
        <v>382</v>
      </c>
      <c r="K481" s="46">
        <f>126600+191100</f>
        <v>317700</v>
      </c>
    </row>
    <row r="482" spans="1:11" ht="13.5" x14ac:dyDescent="0.3">
      <c r="A482" s="73" t="s">
        <v>1429</v>
      </c>
      <c r="B482" s="26" t="s">
        <v>53</v>
      </c>
      <c r="C482" s="75" t="s">
        <v>320</v>
      </c>
      <c r="D482" s="207" t="s">
        <v>320</v>
      </c>
      <c r="E482" s="75" t="s">
        <v>376</v>
      </c>
      <c r="F482" s="9" t="s">
        <v>320</v>
      </c>
      <c r="G482" s="167" t="s">
        <v>320</v>
      </c>
      <c r="H482" s="45" t="s">
        <v>387</v>
      </c>
      <c r="I482" s="75" t="s">
        <v>381</v>
      </c>
      <c r="J482" s="9" t="s">
        <v>382</v>
      </c>
      <c r="K482" s="46">
        <v>115837</v>
      </c>
    </row>
    <row r="483" spans="1:11" ht="13.5" x14ac:dyDescent="0.3">
      <c r="A483" s="73" t="s">
        <v>1429</v>
      </c>
      <c r="B483" s="26" t="s">
        <v>53</v>
      </c>
      <c r="C483" s="75" t="s">
        <v>320</v>
      </c>
      <c r="D483" s="207" t="s">
        <v>320</v>
      </c>
      <c r="E483" s="75" t="s">
        <v>376</v>
      </c>
      <c r="F483" s="9" t="s">
        <v>320</v>
      </c>
      <c r="G483" s="167" t="s">
        <v>320</v>
      </c>
      <c r="H483" s="45" t="s">
        <v>388</v>
      </c>
      <c r="I483" s="75" t="s">
        <v>381</v>
      </c>
      <c r="J483" s="9" t="s">
        <v>382</v>
      </c>
      <c r="K483" s="46">
        <v>78664</v>
      </c>
    </row>
    <row r="484" spans="1:11" ht="13.5" x14ac:dyDescent="0.3">
      <c r="A484" s="73" t="s">
        <v>1429</v>
      </c>
      <c r="B484" s="26" t="s">
        <v>53</v>
      </c>
      <c r="C484" s="75" t="s">
        <v>320</v>
      </c>
      <c r="D484" s="207" t="s">
        <v>320</v>
      </c>
      <c r="E484" s="75" t="s">
        <v>376</v>
      </c>
      <c r="F484" s="9" t="s">
        <v>320</v>
      </c>
      <c r="G484" s="167" t="s">
        <v>320</v>
      </c>
      <c r="H484" s="45" t="s">
        <v>389</v>
      </c>
      <c r="I484" s="75" t="s">
        <v>381</v>
      </c>
      <c r="J484" s="9" t="s">
        <v>382</v>
      </c>
      <c r="K484" s="46">
        <v>107600</v>
      </c>
    </row>
    <row r="485" spans="1:11" ht="13.5" x14ac:dyDescent="0.3">
      <c r="A485" s="73" t="s">
        <v>1429</v>
      </c>
      <c r="B485" s="26" t="s">
        <v>53</v>
      </c>
      <c r="C485" s="75" t="s">
        <v>320</v>
      </c>
      <c r="D485" s="207" t="s">
        <v>320</v>
      </c>
      <c r="E485" s="75" t="s">
        <v>376</v>
      </c>
      <c r="F485" s="9" t="s">
        <v>320</v>
      </c>
      <c r="G485" s="167" t="s">
        <v>320</v>
      </c>
      <c r="H485" s="45" t="s">
        <v>390</v>
      </c>
      <c r="I485" s="75" t="s">
        <v>381</v>
      </c>
      <c r="J485" s="9" t="s">
        <v>382</v>
      </c>
      <c r="K485" s="46">
        <v>724111</v>
      </c>
    </row>
    <row r="486" spans="1:11" ht="13.5" x14ac:dyDescent="0.3">
      <c r="A486" s="73" t="s">
        <v>1429</v>
      </c>
      <c r="B486" s="26" t="s">
        <v>53</v>
      </c>
      <c r="C486" s="75" t="s">
        <v>320</v>
      </c>
      <c r="D486" s="207" t="s">
        <v>320</v>
      </c>
      <c r="E486" s="75" t="s">
        <v>376</v>
      </c>
      <c r="F486" s="9" t="s">
        <v>320</v>
      </c>
      <c r="G486" s="167" t="s">
        <v>320</v>
      </c>
      <c r="H486" s="45" t="s">
        <v>391</v>
      </c>
      <c r="I486" s="75" t="s">
        <v>381</v>
      </c>
      <c r="J486" s="9" t="s">
        <v>382</v>
      </c>
      <c r="K486" s="46">
        <f>376500+738574</f>
        <v>1115074</v>
      </c>
    </row>
    <row r="487" spans="1:11" ht="13.5" x14ac:dyDescent="0.3">
      <c r="A487" s="73" t="s">
        <v>1429</v>
      </c>
      <c r="B487" s="26" t="s">
        <v>53</v>
      </c>
      <c r="C487" s="75" t="s">
        <v>320</v>
      </c>
      <c r="D487" s="207" t="s">
        <v>320</v>
      </c>
      <c r="E487" s="75" t="s">
        <v>376</v>
      </c>
      <c r="F487" s="9" t="s">
        <v>320</v>
      </c>
      <c r="G487" s="167" t="s">
        <v>320</v>
      </c>
      <c r="H487" s="45" t="s">
        <v>392</v>
      </c>
      <c r="I487" s="75" t="s">
        <v>381</v>
      </c>
      <c r="J487" s="9" t="s">
        <v>382</v>
      </c>
      <c r="K487" s="46">
        <v>218703</v>
      </c>
    </row>
    <row r="488" spans="1:11" ht="13.5" x14ac:dyDescent="0.3">
      <c r="A488" s="73" t="s">
        <v>1429</v>
      </c>
      <c r="B488" s="26" t="s">
        <v>53</v>
      </c>
      <c r="C488" s="75" t="s">
        <v>320</v>
      </c>
      <c r="D488" s="207" t="s">
        <v>320</v>
      </c>
      <c r="E488" s="75" t="s">
        <v>376</v>
      </c>
      <c r="F488" s="9" t="s">
        <v>320</v>
      </c>
      <c r="G488" s="167" t="s">
        <v>320</v>
      </c>
      <c r="H488" s="45" t="s">
        <v>393</v>
      </c>
      <c r="I488" s="75" t="s">
        <v>381</v>
      </c>
      <c r="J488" s="9" t="s">
        <v>382</v>
      </c>
      <c r="K488" s="46">
        <v>57137</v>
      </c>
    </row>
    <row r="489" spans="1:11" ht="13.5" x14ac:dyDescent="0.3">
      <c r="A489" s="73" t="s">
        <v>1429</v>
      </c>
      <c r="B489" s="26" t="s">
        <v>53</v>
      </c>
      <c r="C489" s="75" t="s">
        <v>320</v>
      </c>
      <c r="D489" s="207" t="s">
        <v>320</v>
      </c>
      <c r="E489" s="75" t="s">
        <v>376</v>
      </c>
      <c r="F489" s="9" t="s">
        <v>320</v>
      </c>
      <c r="G489" s="167" t="s">
        <v>320</v>
      </c>
      <c r="H489" s="45" t="s">
        <v>394</v>
      </c>
      <c r="I489" s="75" t="s">
        <v>381</v>
      </c>
      <c r="J489" s="42" t="s">
        <v>395</v>
      </c>
      <c r="K489" s="46">
        <v>45597</v>
      </c>
    </row>
    <row r="490" spans="1:11" ht="13.5" x14ac:dyDescent="0.3">
      <c r="A490" s="73" t="s">
        <v>1429</v>
      </c>
      <c r="B490" s="26" t="s">
        <v>53</v>
      </c>
      <c r="C490" s="75" t="s">
        <v>320</v>
      </c>
      <c r="D490" s="207" t="s">
        <v>320</v>
      </c>
      <c r="E490" s="75" t="s">
        <v>376</v>
      </c>
      <c r="F490" s="9" t="s">
        <v>320</v>
      </c>
      <c r="G490" s="167" t="s">
        <v>320</v>
      </c>
      <c r="H490" s="45" t="s">
        <v>396</v>
      </c>
      <c r="I490" s="75" t="s">
        <v>397</v>
      </c>
      <c r="J490" s="9" t="s">
        <v>398</v>
      </c>
      <c r="K490" s="46">
        <v>21808</v>
      </c>
    </row>
    <row r="491" spans="1:11" ht="13.5" x14ac:dyDescent="0.3">
      <c r="A491" s="73" t="s">
        <v>1429</v>
      </c>
      <c r="B491" s="26" t="s">
        <v>53</v>
      </c>
      <c r="C491" s="75" t="s">
        <v>320</v>
      </c>
      <c r="D491" s="207" t="s">
        <v>320</v>
      </c>
      <c r="E491" s="75" t="s">
        <v>376</v>
      </c>
      <c r="F491" s="9" t="s">
        <v>320</v>
      </c>
      <c r="G491" s="167" t="s">
        <v>320</v>
      </c>
      <c r="H491" s="45" t="s">
        <v>399</v>
      </c>
      <c r="I491" s="75" t="s">
        <v>397</v>
      </c>
      <c r="J491" s="9" t="s">
        <v>398</v>
      </c>
      <c r="K491" s="46">
        <v>36700</v>
      </c>
    </row>
    <row r="492" spans="1:11" ht="13.5" x14ac:dyDescent="0.3">
      <c r="A492" s="73" t="s">
        <v>1429</v>
      </c>
      <c r="B492" s="26" t="s">
        <v>53</v>
      </c>
      <c r="C492" s="75" t="s">
        <v>320</v>
      </c>
      <c r="D492" s="207" t="s">
        <v>320</v>
      </c>
      <c r="E492" s="75" t="s">
        <v>376</v>
      </c>
      <c r="F492" s="9" t="s">
        <v>320</v>
      </c>
      <c r="G492" s="167" t="s">
        <v>320</v>
      </c>
      <c r="H492" s="45" t="s">
        <v>400</v>
      </c>
      <c r="I492" s="75" t="s">
        <v>397</v>
      </c>
      <c r="J492" s="9" t="s">
        <v>398</v>
      </c>
      <c r="K492" s="46">
        <v>17683</v>
      </c>
    </row>
    <row r="493" spans="1:11" ht="13.5" x14ac:dyDescent="0.3">
      <c r="A493" s="73" t="s">
        <v>1429</v>
      </c>
      <c r="B493" s="26" t="s">
        <v>53</v>
      </c>
      <c r="C493" s="75" t="s">
        <v>320</v>
      </c>
      <c r="D493" s="207" t="s">
        <v>320</v>
      </c>
      <c r="E493" s="75" t="s">
        <v>376</v>
      </c>
      <c r="F493" s="9" t="s">
        <v>320</v>
      </c>
      <c r="G493" s="167" t="s">
        <v>320</v>
      </c>
      <c r="H493" s="45" t="s">
        <v>401</v>
      </c>
      <c r="I493" s="75" t="s">
        <v>397</v>
      </c>
      <c r="J493" s="9" t="s">
        <v>398</v>
      </c>
      <c r="K493" s="46">
        <f>16266+160632+704</f>
        <v>177602</v>
      </c>
    </row>
    <row r="494" spans="1:11" ht="13.5" x14ac:dyDescent="0.3">
      <c r="A494" s="73" t="s">
        <v>1429</v>
      </c>
      <c r="B494" s="26" t="s">
        <v>53</v>
      </c>
      <c r="C494" s="75" t="s">
        <v>320</v>
      </c>
      <c r="D494" s="207" t="s">
        <v>320</v>
      </c>
      <c r="E494" s="75" t="s">
        <v>376</v>
      </c>
      <c r="F494" s="9" t="s">
        <v>320</v>
      </c>
      <c r="G494" s="167" t="s">
        <v>320</v>
      </c>
      <c r="H494" s="45" t="s">
        <v>402</v>
      </c>
      <c r="I494" s="75" t="s">
        <v>397</v>
      </c>
      <c r="J494" s="42" t="s">
        <v>398</v>
      </c>
      <c r="K494" s="46">
        <v>700</v>
      </c>
    </row>
    <row r="495" spans="1:11" ht="13.5" x14ac:dyDescent="0.3">
      <c r="A495" s="73" t="s">
        <v>1429</v>
      </c>
      <c r="B495" s="26" t="s">
        <v>53</v>
      </c>
      <c r="C495" s="75" t="s">
        <v>320</v>
      </c>
      <c r="D495" s="207" t="s">
        <v>320</v>
      </c>
      <c r="E495" s="75" t="s">
        <v>376</v>
      </c>
      <c r="F495" s="9" t="s">
        <v>320</v>
      </c>
      <c r="G495" s="167" t="s">
        <v>320</v>
      </c>
      <c r="H495" s="45" t="s">
        <v>403</v>
      </c>
      <c r="I495" s="75" t="s">
        <v>397</v>
      </c>
      <c r="J495" s="9" t="s">
        <v>398</v>
      </c>
      <c r="K495" s="46">
        <v>7300</v>
      </c>
    </row>
    <row r="496" spans="1:11" ht="13.5" x14ac:dyDescent="0.3">
      <c r="A496" s="73" t="s">
        <v>1429</v>
      </c>
      <c r="B496" s="26" t="s">
        <v>53</v>
      </c>
      <c r="C496" s="75" t="s">
        <v>320</v>
      </c>
      <c r="D496" s="207" t="s">
        <v>320</v>
      </c>
      <c r="E496" s="75" t="s">
        <v>376</v>
      </c>
      <c r="F496" s="9" t="s">
        <v>320</v>
      </c>
      <c r="G496" s="167" t="s">
        <v>320</v>
      </c>
      <c r="H496" s="45" t="s">
        <v>404</v>
      </c>
      <c r="I496" s="75" t="s">
        <v>397</v>
      </c>
      <c r="J496" s="9" t="s">
        <v>398</v>
      </c>
      <c r="K496" s="46">
        <v>2342</v>
      </c>
    </row>
    <row r="497" spans="1:11" ht="13.5" x14ac:dyDescent="0.3">
      <c r="A497" s="73" t="s">
        <v>1429</v>
      </c>
      <c r="B497" s="26" t="s">
        <v>53</v>
      </c>
      <c r="C497" s="75" t="s">
        <v>320</v>
      </c>
      <c r="D497" s="207" t="s">
        <v>320</v>
      </c>
      <c r="E497" s="75" t="s">
        <v>376</v>
      </c>
      <c r="F497" s="9" t="s">
        <v>320</v>
      </c>
      <c r="G497" s="167" t="s">
        <v>320</v>
      </c>
      <c r="H497" s="45" t="s">
        <v>405</v>
      </c>
      <c r="I497" s="75" t="s">
        <v>397</v>
      </c>
      <c r="J497" s="9" t="s">
        <v>398</v>
      </c>
      <c r="K497" s="46">
        <v>3985</v>
      </c>
    </row>
    <row r="498" spans="1:11" ht="13.5" x14ac:dyDescent="0.3">
      <c r="A498" s="73" t="s">
        <v>1429</v>
      </c>
      <c r="B498" s="26" t="s">
        <v>53</v>
      </c>
      <c r="C498" s="75" t="s">
        <v>320</v>
      </c>
      <c r="D498" s="207" t="s">
        <v>320</v>
      </c>
      <c r="E498" s="75" t="s">
        <v>376</v>
      </c>
      <c r="F498" s="9" t="s">
        <v>320</v>
      </c>
      <c r="G498" s="168" t="s">
        <v>320</v>
      </c>
      <c r="H498" s="45" t="s">
        <v>406</v>
      </c>
      <c r="I498" s="75" t="s">
        <v>397</v>
      </c>
      <c r="J498" s="9" t="s">
        <v>398</v>
      </c>
      <c r="K498" s="46">
        <v>7300</v>
      </c>
    </row>
    <row r="499" spans="1:11" ht="13.5" x14ac:dyDescent="0.3">
      <c r="A499" s="73" t="s">
        <v>1429</v>
      </c>
      <c r="B499" s="26" t="s">
        <v>53</v>
      </c>
      <c r="C499" s="75" t="s">
        <v>320</v>
      </c>
      <c r="D499" s="207" t="s">
        <v>320</v>
      </c>
      <c r="E499" s="75" t="s">
        <v>376</v>
      </c>
      <c r="F499" s="9" t="s">
        <v>320</v>
      </c>
      <c r="G499" s="168" t="s">
        <v>320</v>
      </c>
      <c r="H499" s="45" t="s">
        <v>407</v>
      </c>
      <c r="I499" s="75" t="s">
        <v>397</v>
      </c>
      <c r="J499" s="9" t="s">
        <v>398</v>
      </c>
      <c r="K499" s="46">
        <v>40328</v>
      </c>
    </row>
    <row r="500" spans="1:11" ht="13.5" x14ac:dyDescent="0.3">
      <c r="A500" s="73" t="s">
        <v>1429</v>
      </c>
      <c r="B500" s="26" t="s">
        <v>53</v>
      </c>
      <c r="C500" s="75" t="s">
        <v>320</v>
      </c>
      <c r="D500" s="207" t="s">
        <v>320</v>
      </c>
      <c r="E500" s="75" t="s">
        <v>376</v>
      </c>
      <c r="F500" s="9" t="s">
        <v>320</v>
      </c>
      <c r="G500" s="168" t="s">
        <v>320</v>
      </c>
      <c r="H500" s="45" t="s">
        <v>408</v>
      </c>
      <c r="I500" s="75" t="s">
        <v>397</v>
      </c>
      <c r="J500" s="9" t="s">
        <v>398</v>
      </c>
      <c r="K500" s="46">
        <v>88448</v>
      </c>
    </row>
    <row r="501" spans="1:11" ht="13.5" x14ac:dyDescent="0.3">
      <c r="A501" s="73" t="s">
        <v>1429</v>
      </c>
      <c r="B501" s="26" t="s">
        <v>53</v>
      </c>
      <c r="C501" s="75" t="s">
        <v>320</v>
      </c>
      <c r="D501" s="207" t="s">
        <v>320</v>
      </c>
      <c r="E501" s="75" t="s">
        <v>376</v>
      </c>
      <c r="F501" s="9" t="s">
        <v>320</v>
      </c>
      <c r="G501" s="168" t="s">
        <v>320</v>
      </c>
      <c r="H501" s="45" t="s">
        <v>409</v>
      </c>
      <c r="I501" s="75" t="s">
        <v>397</v>
      </c>
      <c r="J501" s="9" t="s">
        <v>398</v>
      </c>
      <c r="K501" s="46">
        <v>5650</v>
      </c>
    </row>
    <row r="502" spans="1:11" ht="13.5" x14ac:dyDescent="0.3">
      <c r="A502" s="73" t="s">
        <v>1429</v>
      </c>
      <c r="B502" s="26" t="s">
        <v>53</v>
      </c>
      <c r="C502" s="75" t="s">
        <v>320</v>
      </c>
      <c r="D502" s="207" t="s">
        <v>320</v>
      </c>
      <c r="E502" s="75" t="s">
        <v>376</v>
      </c>
      <c r="F502" s="9" t="s">
        <v>320</v>
      </c>
      <c r="G502" s="167" t="s">
        <v>320</v>
      </c>
      <c r="H502" s="45" t="s">
        <v>410</v>
      </c>
      <c r="I502" s="75" t="s">
        <v>397</v>
      </c>
      <c r="J502" s="9" t="s">
        <v>398</v>
      </c>
      <c r="K502" s="46">
        <v>13850</v>
      </c>
    </row>
    <row r="503" spans="1:11" ht="13.5" x14ac:dyDescent="0.3">
      <c r="A503" s="73" t="s">
        <v>1429</v>
      </c>
      <c r="B503" s="26" t="s">
        <v>53</v>
      </c>
      <c r="C503" s="75" t="s">
        <v>320</v>
      </c>
      <c r="D503" s="207" t="s">
        <v>320</v>
      </c>
      <c r="E503" s="75" t="s">
        <v>376</v>
      </c>
      <c r="F503" s="9" t="s">
        <v>320</v>
      </c>
      <c r="G503" s="167" t="s">
        <v>320</v>
      </c>
      <c r="H503" s="45" t="s">
        <v>411</v>
      </c>
      <c r="I503" s="75" t="s">
        <v>397</v>
      </c>
      <c r="J503" s="9" t="s">
        <v>398</v>
      </c>
      <c r="K503" s="46">
        <v>8914</v>
      </c>
    </row>
    <row r="504" spans="1:11" ht="13.5" x14ac:dyDescent="0.3">
      <c r="A504" s="73" t="s">
        <v>1429</v>
      </c>
      <c r="B504" s="26" t="s">
        <v>53</v>
      </c>
      <c r="C504" s="75" t="s">
        <v>320</v>
      </c>
      <c r="D504" s="207" t="s">
        <v>320</v>
      </c>
      <c r="E504" s="75" t="s">
        <v>376</v>
      </c>
      <c r="F504" s="9" t="s">
        <v>320</v>
      </c>
      <c r="G504" s="167" t="s">
        <v>320</v>
      </c>
      <c r="H504" s="45" t="s">
        <v>412</v>
      </c>
      <c r="I504" s="75" t="s">
        <v>413</v>
      </c>
      <c r="J504" s="9" t="s">
        <v>414</v>
      </c>
      <c r="K504" s="46">
        <v>8720</v>
      </c>
    </row>
    <row r="505" spans="1:11" ht="13.5" x14ac:dyDescent="0.3">
      <c r="A505" s="73" t="s">
        <v>1429</v>
      </c>
      <c r="B505" s="26" t="s">
        <v>53</v>
      </c>
      <c r="C505" s="75" t="s">
        <v>320</v>
      </c>
      <c r="D505" s="207" t="s">
        <v>320</v>
      </c>
      <c r="E505" s="75" t="s">
        <v>376</v>
      </c>
      <c r="F505" s="9" t="s">
        <v>320</v>
      </c>
      <c r="G505" s="167" t="s">
        <v>320</v>
      </c>
      <c r="H505" s="45" t="s">
        <v>415</v>
      </c>
      <c r="I505" s="75" t="s">
        <v>416</v>
      </c>
      <c r="J505" s="42" t="s">
        <v>417</v>
      </c>
      <c r="K505" s="46">
        <v>55659</v>
      </c>
    </row>
    <row r="506" spans="1:11" ht="13.5" x14ac:dyDescent="0.3">
      <c r="A506" s="73" t="s">
        <v>1429</v>
      </c>
      <c r="B506" s="26" t="s">
        <v>53</v>
      </c>
      <c r="C506" s="75" t="s">
        <v>320</v>
      </c>
      <c r="D506" s="207" t="s">
        <v>320</v>
      </c>
      <c r="E506" s="75" t="s">
        <v>376</v>
      </c>
      <c r="F506" s="9" t="s">
        <v>320</v>
      </c>
      <c r="G506" s="167" t="s">
        <v>320</v>
      </c>
      <c r="H506" s="45" t="s">
        <v>418</v>
      </c>
      <c r="I506" s="75" t="s">
        <v>416</v>
      </c>
      <c r="J506" s="9" t="s">
        <v>417</v>
      </c>
      <c r="K506" s="46">
        <v>72285</v>
      </c>
    </row>
    <row r="507" spans="1:11" ht="13.5" x14ac:dyDescent="0.3">
      <c r="A507" s="73" t="s">
        <v>1429</v>
      </c>
      <c r="B507" s="26" t="s">
        <v>53</v>
      </c>
      <c r="C507" s="75" t="s">
        <v>320</v>
      </c>
      <c r="D507" s="207" t="s">
        <v>320</v>
      </c>
      <c r="E507" s="75" t="s">
        <v>376</v>
      </c>
      <c r="F507" s="9" t="s">
        <v>320</v>
      </c>
      <c r="G507" s="167" t="s">
        <v>320</v>
      </c>
      <c r="H507" s="45" t="s">
        <v>419</v>
      </c>
      <c r="I507" s="75" t="s">
        <v>416</v>
      </c>
      <c r="J507" s="9" t="s">
        <v>417</v>
      </c>
      <c r="K507" s="46">
        <v>80585</v>
      </c>
    </row>
    <row r="508" spans="1:11" ht="27" x14ac:dyDescent="0.3">
      <c r="A508" s="73" t="s">
        <v>1430</v>
      </c>
      <c r="B508" s="26" t="s">
        <v>53</v>
      </c>
      <c r="C508" s="75" t="s">
        <v>54</v>
      </c>
      <c r="D508" s="207" t="s">
        <v>54</v>
      </c>
      <c r="E508" s="75" t="s">
        <v>149</v>
      </c>
      <c r="F508" s="9">
        <v>3954463</v>
      </c>
      <c r="G508" s="169">
        <v>42829</v>
      </c>
      <c r="H508" s="10" t="s">
        <v>845</v>
      </c>
      <c r="I508" s="7" t="s">
        <v>846</v>
      </c>
      <c r="J508" s="8" t="s">
        <v>847</v>
      </c>
      <c r="K508" s="148">
        <v>18900</v>
      </c>
    </row>
    <row r="509" spans="1:11" ht="13.5" x14ac:dyDescent="0.3">
      <c r="A509" s="73" t="s">
        <v>1430</v>
      </c>
      <c r="B509" s="26" t="s">
        <v>53</v>
      </c>
      <c r="C509" s="75" t="s">
        <v>54</v>
      </c>
      <c r="D509" s="207" t="s">
        <v>54</v>
      </c>
      <c r="E509" s="75" t="s">
        <v>156</v>
      </c>
      <c r="F509" s="9">
        <v>356275</v>
      </c>
      <c r="G509" s="169">
        <v>42830</v>
      </c>
      <c r="H509" s="6" t="s">
        <v>848</v>
      </c>
      <c r="I509" s="7" t="s">
        <v>844</v>
      </c>
      <c r="J509" s="8" t="s">
        <v>159</v>
      </c>
      <c r="K509" s="148">
        <v>28048</v>
      </c>
    </row>
    <row r="510" spans="1:11" ht="27" x14ac:dyDescent="0.3">
      <c r="A510" s="73" t="s">
        <v>1430</v>
      </c>
      <c r="B510" s="26" t="s">
        <v>53</v>
      </c>
      <c r="C510" s="75" t="s">
        <v>54</v>
      </c>
      <c r="D510" s="207" t="s">
        <v>54</v>
      </c>
      <c r="E510" s="75" t="s">
        <v>149</v>
      </c>
      <c r="F510" s="9">
        <v>3961882</v>
      </c>
      <c r="G510" s="169">
        <v>42830</v>
      </c>
      <c r="H510" s="11" t="s">
        <v>849</v>
      </c>
      <c r="I510" s="7" t="s">
        <v>846</v>
      </c>
      <c r="J510" s="8" t="s">
        <v>847</v>
      </c>
      <c r="K510" s="148">
        <v>1350</v>
      </c>
    </row>
    <row r="511" spans="1:11" ht="27" x14ac:dyDescent="0.3">
      <c r="A511" s="73" t="s">
        <v>1430</v>
      </c>
      <c r="B511" s="26" t="s">
        <v>53</v>
      </c>
      <c r="C511" s="75" t="s">
        <v>54</v>
      </c>
      <c r="D511" s="207" t="s">
        <v>54</v>
      </c>
      <c r="E511" s="75" t="s">
        <v>149</v>
      </c>
      <c r="F511" s="9">
        <v>114291</v>
      </c>
      <c r="G511" s="169">
        <v>42830</v>
      </c>
      <c r="H511" s="10" t="s">
        <v>850</v>
      </c>
      <c r="I511" s="7" t="s">
        <v>846</v>
      </c>
      <c r="J511" s="8" t="s">
        <v>847</v>
      </c>
      <c r="K511" s="148">
        <v>13078</v>
      </c>
    </row>
    <row r="512" spans="1:11" ht="27" x14ac:dyDescent="0.3">
      <c r="A512" s="73" t="s">
        <v>1430</v>
      </c>
      <c r="B512" s="26" t="s">
        <v>53</v>
      </c>
      <c r="C512" s="75" t="s">
        <v>54</v>
      </c>
      <c r="D512" s="207" t="s">
        <v>54</v>
      </c>
      <c r="E512" s="75" t="s">
        <v>156</v>
      </c>
      <c r="F512" s="9">
        <v>924888</v>
      </c>
      <c r="G512" s="170">
        <v>42830</v>
      </c>
      <c r="H512" s="6" t="s">
        <v>851</v>
      </c>
      <c r="I512" s="7" t="s">
        <v>852</v>
      </c>
      <c r="J512" s="8" t="s">
        <v>379</v>
      </c>
      <c r="K512" s="148">
        <v>922665</v>
      </c>
    </row>
    <row r="513" spans="1:11" ht="27" x14ac:dyDescent="0.3">
      <c r="A513" s="73" t="s">
        <v>1430</v>
      </c>
      <c r="B513" s="26" t="s">
        <v>53</v>
      </c>
      <c r="C513" s="75" t="s">
        <v>54</v>
      </c>
      <c r="D513" s="207" t="s">
        <v>54</v>
      </c>
      <c r="E513" s="75" t="s">
        <v>149</v>
      </c>
      <c r="F513" s="9">
        <v>114372</v>
      </c>
      <c r="G513" s="170">
        <v>42832</v>
      </c>
      <c r="H513" s="10" t="s">
        <v>853</v>
      </c>
      <c r="I513" s="7" t="s">
        <v>846</v>
      </c>
      <c r="J513" s="8" t="s">
        <v>847</v>
      </c>
      <c r="K513" s="148">
        <v>7224</v>
      </c>
    </row>
    <row r="514" spans="1:11" ht="27" x14ac:dyDescent="0.3">
      <c r="A514" s="73" t="s">
        <v>1430</v>
      </c>
      <c r="B514" s="101" t="s">
        <v>1435</v>
      </c>
      <c r="C514" s="12" t="s">
        <v>54</v>
      </c>
      <c r="D514" s="204" t="s">
        <v>54</v>
      </c>
      <c r="E514" s="74" t="s">
        <v>854</v>
      </c>
      <c r="F514" s="29">
        <v>11170051</v>
      </c>
      <c r="G514" s="169">
        <v>42836</v>
      </c>
      <c r="H514" s="27" t="s">
        <v>855</v>
      </c>
      <c r="I514" s="14" t="s">
        <v>856</v>
      </c>
      <c r="J514" s="9" t="s">
        <v>857</v>
      </c>
      <c r="K514" s="149">
        <v>42699</v>
      </c>
    </row>
    <row r="515" spans="1:11" ht="27" x14ac:dyDescent="0.3">
      <c r="A515" s="73" t="s">
        <v>1430</v>
      </c>
      <c r="B515" s="101" t="s">
        <v>1435</v>
      </c>
      <c r="C515" s="12" t="s">
        <v>54</v>
      </c>
      <c r="D515" s="204" t="s">
        <v>54</v>
      </c>
      <c r="E515" s="74" t="s">
        <v>854</v>
      </c>
      <c r="F515" s="29">
        <v>11170052</v>
      </c>
      <c r="G515" s="169">
        <v>42836</v>
      </c>
      <c r="H515" s="27" t="s">
        <v>858</v>
      </c>
      <c r="I515" s="14" t="s">
        <v>97</v>
      </c>
      <c r="J515" s="8" t="s">
        <v>98</v>
      </c>
      <c r="K515" s="149">
        <v>25500</v>
      </c>
    </row>
    <row r="516" spans="1:11" ht="27" x14ac:dyDescent="0.3">
      <c r="A516" s="73" t="s">
        <v>1430</v>
      </c>
      <c r="B516" s="101" t="s">
        <v>1435</v>
      </c>
      <c r="C516" s="12" t="s">
        <v>54</v>
      </c>
      <c r="D516" s="204" t="s">
        <v>54</v>
      </c>
      <c r="E516" s="74" t="s">
        <v>854</v>
      </c>
      <c r="F516" s="29">
        <v>11170053</v>
      </c>
      <c r="G516" s="169">
        <v>42837</v>
      </c>
      <c r="H516" s="27" t="s">
        <v>859</v>
      </c>
      <c r="I516" s="14" t="s">
        <v>856</v>
      </c>
      <c r="J516" s="9" t="s">
        <v>857</v>
      </c>
      <c r="K516" s="149">
        <v>23550</v>
      </c>
    </row>
    <row r="517" spans="1:11" ht="13.5" x14ac:dyDescent="0.3">
      <c r="A517" s="73" t="s">
        <v>1430</v>
      </c>
      <c r="B517" s="33" t="s">
        <v>83</v>
      </c>
      <c r="C517" s="75" t="s">
        <v>54</v>
      </c>
      <c r="D517" s="207" t="s">
        <v>54</v>
      </c>
      <c r="E517" s="75" t="s">
        <v>156</v>
      </c>
      <c r="F517" s="9">
        <v>515</v>
      </c>
      <c r="G517" s="170">
        <v>42837</v>
      </c>
      <c r="H517" s="5" t="s">
        <v>860</v>
      </c>
      <c r="I517" s="14" t="s">
        <v>861</v>
      </c>
      <c r="J517" s="9" t="s">
        <v>862</v>
      </c>
      <c r="K517" s="148">
        <v>39999</v>
      </c>
    </row>
    <row r="518" spans="1:11" ht="13.5" x14ac:dyDescent="0.3">
      <c r="A518" s="73" t="s">
        <v>1430</v>
      </c>
      <c r="B518" s="33" t="s">
        <v>83</v>
      </c>
      <c r="C518" s="12" t="s">
        <v>54</v>
      </c>
      <c r="D518" s="204" t="s">
        <v>54</v>
      </c>
      <c r="E518" s="74" t="s">
        <v>863</v>
      </c>
      <c r="F518" s="29">
        <v>11170010</v>
      </c>
      <c r="G518" s="169">
        <v>42838</v>
      </c>
      <c r="H518" s="117" t="s">
        <v>864</v>
      </c>
      <c r="I518" s="74" t="s">
        <v>865</v>
      </c>
      <c r="J518" s="29" t="s">
        <v>866</v>
      </c>
      <c r="K518" s="149">
        <v>92820</v>
      </c>
    </row>
    <row r="519" spans="1:11" ht="27" x14ac:dyDescent="0.3">
      <c r="A519" s="73" t="s">
        <v>1430</v>
      </c>
      <c r="B519" s="26" t="s">
        <v>53</v>
      </c>
      <c r="C519" s="75" t="s">
        <v>54</v>
      </c>
      <c r="D519" s="207" t="s">
        <v>54</v>
      </c>
      <c r="E519" s="74" t="s">
        <v>156</v>
      </c>
      <c r="F519" s="29">
        <v>114900</v>
      </c>
      <c r="G519" s="169">
        <v>42842</v>
      </c>
      <c r="H519" s="10" t="s">
        <v>867</v>
      </c>
      <c r="I519" s="7" t="s">
        <v>846</v>
      </c>
      <c r="J519" s="8" t="s">
        <v>847</v>
      </c>
      <c r="K519" s="149">
        <v>74959</v>
      </c>
    </row>
    <row r="520" spans="1:11" ht="13.5" x14ac:dyDescent="0.3">
      <c r="A520" s="73" t="s">
        <v>1430</v>
      </c>
      <c r="B520" s="33" t="s">
        <v>83</v>
      </c>
      <c r="C520" s="12" t="s">
        <v>54</v>
      </c>
      <c r="D520" s="204" t="s">
        <v>54</v>
      </c>
      <c r="E520" s="74" t="s">
        <v>854</v>
      </c>
      <c r="F520" s="29">
        <v>11170055</v>
      </c>
      <c r="G520" s="169">
        <v>42843</v>
      </c>
      <c r="H520" s="27" t="s">
        <v>868</v>
      </c>
      <c r="I520" s="74" t="s">
        <v>869</v>
      </c>
      <c r="J520" s="29" t="s">
        <v>870</v>
      </c>
      <c r="K520" s="149">
        <v>112000</v>
      </c>
    </row>
    <row r="521" spans="1:11" ht="13.5" x14ac:dyDescent="0.3">
      <c r="A521" s="73" t="s">
        <v>1430</v>
      </c>
      <c r="B521" s="33" t="s">
        <v>83</v>
      </c>
      <c r="C521" s="12" t="s">
        <v>54</v>
      </c>
      <c r="D521" s="204" t="s">
        <v>54</v>
      </c>
      <c r="E521" s="74" t="s">
        <v>854</v>
      </c>
      <c r="F521" s="29">
        <v>11170056</v>
      </c>
      <c r="G521" s="169">
        <v>42843</v>
      </c>
      <c r="H521" s="27" t="s">
        <v>871</v>
      </c>
      <c r="I521" s="14" t="s">
        <v>872</v>
      </c>
      <c r="J521" s="9" t="s">
        <v>873</v>
      </c>
      <c r="K521" s="149">
        <v>22501</v>
      </c>
    </row>
    <row r="522" spans="1:11" ht="27" x14ac:dyDescent="0.3">
      <c r="A522" s="73" t="s">
        <v>1430</v>
      </c>
      <c r="B522" s="26" t="s">
        <v>53</v>
      </c>
      <c r="C522" s="12" t="s">
        <v>54</v>
      </c>
      <c r="D522" s="204" t="s">
        <v>54</v>
      </c>
      <c r="E522" s="75" t="s">
        <v>156</v>
      </c>
      <c r="F522" s="15">
        <v>927562</v>
      </c>
      <c r="G522" s="151">
        <v>42849</v>
      </c>
      <c r="H522" s="6" t="s">
        <v>874</v>
      </c>
      <c r="I522" s="7" t="s">
        <v>852</v>
      </c>
      <c r="J522" s="8" t="s">
        <v>379</v>
      </c>
      <c r="K522" s="149">
        <v>317788</v>
      </c>
    </row>
    <row r="523" spans="1:11" ht="27" x14ac:dyDescent="0.3">
      <c r="A523" s="73" t="s">
        <v>1430</v>
      </c>
      <c r="B523" s="33" t="s">
        <v>68</v>
      </c>
      <c r="C523" s="12" t="s">
        <v>875</v>
      </c>
      <c r="D523" s="204">
        <v>42847</v>
      </c>
      <c r="E523" s="75" t="s">
        <v>156</v>
      </c>
      <c r="F523" s="15">
        <v>107</v>
      </c>
      <c r="G523" s="151">
        <v>42849</v>
      </c>
      <c r="H523" s="6" t="s">
        <v>876</v>
      </c>
      <c r="I523" s="14" t="s">
        <v>877</v>
      </c>
      <c r="J523" s="16" t="s">
        <v>878</v>
      </c>
      <c r="K523" s="149">
        <v>589050</v>
      </c>
    </row>
    <row r="524" spans="1:11" ht="27" x14ac:dyDescent="0.3">
      <c r="A524" s="73" t="s">
        <v>1430</v>
      </c>
      <c r="B524" s="101" t="s">
        <v>1435</v>
      </c>
      <c r="C524" s="12" t="s">
        <v>54</v>
      </c>
      <c r="D524" s="204" t="s">
        <v>54</v>
      </c>
      <c r="E524" s="74" t="s">
        <v>854</v>
      </c>
      <c r="F524" s="29">
        <v>11170058</v>
      </c>
      <c r="G524" s="169">
        <v>42850</v>
      </c>
      <c r="H524" s="27" t="s">
        <v>879</v>
      </c>
      <c r="I524" s="14" t="s">
        <v>97</v>
      </c>
      <c r="J524" s="8" t="s">
        <v>98</v>
      </c>
      <c r="K524" s="149">
        <v>110490</v>
      </c>
    </row>
    <row r="525" spans="1:11" ht="13.5" x14ac:dyDescent="0.3">
      <c r="A525" s="73" t="s">
        <v>1430</v>
      </c>
      <c r="B525" s="33" t="s">
        <v>83</v>
      </c>
      <c r="C525" s="12" t="s">
        <v>54</v>
      </c>
      <c r="D525" s="204" t="s">
        <v>54</v>
      </c>
      <c r="E525" s="74" t="s">
        <v>863</v>
      </c>
      <c r="F525" s="29">
        <v>11170011</v>
      </c>
      <c r="G525" s="169">
        <v>42850</v>
      </c>
      <c r="H525" s="27" t="s">
        <v>880</v>
      </c>
      <c r="I525" s="74" t="s">
        <v>881</v>
      </c>
      <c r="J525" s="29" t="s">
        <v>882</v>
      </c>
      <c r="K525" s="149">
        <v>67590</v>
      </c>
    </row>
    <row r="526" spans="1:11" ht="27" x14ac:dyDescent="0.3">
      <c r="A526" s="73" t="s">
        <v>1430</v>
      </c>
      <c r="B526" s="101" t="s">
        <v>1435</v>
      </c>
      <c r="C526" s="12" t="s">
        <v>54</v>
      </c>
      <c r="D526" s="204" t="s">
        <v>54</v>
      </c>
      <c r="E526" s="74" t="s">
        <v>854</v>
      </c>
      <c r="F526" s="29">
        <v>11170060</v>
      </c>
      <c r="G526" s="169">
        <v>42850</v>
      </c>
      <c r="H526" s="27" t="s">
        <v>883</v>
      </c>
      <c r="I526" s="75" t="s">
        <v>884</v>
      </c>
      <c r="J526" s="9" t="s">
        <v>885</v>
      </c>
      <c r="K526" s="149">
        <v>129039</v>
      </c>
    </row>
    <row r="527" spans="1:11" ht="27" x14ac:dyDescent="0.3">
      <c r="A527" s="73" t="s">
        <v>1430</v>
      </c>
      <c r="B527" s="101" t="s">
        <v>1435</v>
      </c>
      <c r="C527" s="12" t="s">
        <v>54</v>
      </c>
      <c r="D527" s="204" t="s">
        <v>54</v>
      </c>
      <c r="E527" s="74" t="s">
        <v>854</v>
      </c>
      <c r="F527" s="29">
        <v>11170061</v>
      </c>
      <c r="G527" s="169">
        <v>42850</v>
      </c>
      <c r="H527" s="27" t="s">
        <v>886</v>
      </c>
      <c r="I527" s="75" t="s">
        <v>884</v>
      </c>
      <c r="J527" s="9" t="s">
        <v>885</v>
      </c>
      <c r="K527" s="149">
        <v>162634</v>
      </c>
    </row>
    <row r="528" spans="1:11" ht="27" x14ac:dyDescent="0.3">
      <c r="A528" s="73" t="s">
        <v>1430</v>
      </c>
      <c r="B528" s="101" t="s">
        <v>1435</v>
      </c>
      <c r="C528" s="12" t="s">
        <v>54</v>
      </c>
      <c r="D528" s="204" t="s">
        <v>54</v>
      </c>
      <c r="E528" s="74" t="s">
        <v>854</v>
      </c>
      <c r="F528" s="29">
        <v>11170062</v>
      </c>
      <c r="G528" s="169">
        <v>42850</v>
      </c>
      <c r="H528" s="27" t="s">
        <v>887</v>
      </c>
      <c r="I528" s="75" t="s">
        <v>884</v>
      </c>
      <c r="J528" s="9" t="s">
        <v>885</v>
      </c>
      <c r="K528" s="149">
        <v>108954</v>
      </c>
    </row>
    <row r="529" spans="1:11" ht="27" x14ac:dyDescent="0.3">
      <c r="A529" s="73" t="s">
        <v>1430</v>
      </c>
      <c r="B529" s="101" t="s">
        <v>1435</v>
      </c>
      <c r="C529" s="12" t="s">
        <v>54</v>
      </c>
      <c r="D529" s="204" t="s">
        <v>54</v>
      </c>
      <c r="E529" s="74" t="s">
        <v>854</v>
      </c>
      <c r="F529" s="29">
        <v>11170063</v>
      </c>
      <c r="G529" s="169">
        <v>42850</v>
      </c>
      <c r="H529" s="27" t="s">
        <v>888</v>
      </c>
      <c r="I529" s="14" t="s">
        <v>97</v>
      </c>
      <c r="J529" s="8" t="s">
        <v>98</v>
      </c>
      <c r="K529" s="149">
        <v>173554</v>
      </c>
    </row>
    <row r="530" spans="1:11" ht="27" x14ac:dyDescent="0.3">
      <c r="A530" s="73" t="s">
        <v>1430</v>
      </c>
      <c r="B530" s="101" t="s">
        <v>1435</v>
      </c>
      <c r="C530" s="12" t="s">
        <v>54</v>
      </c>
      <c r="D530" s="204" t="s">
        <v>54</v>
      </c>
      <c r="E530" s="74" t="s">
        <v>854</v>
      </c>
      <c r="F530" s="29">
        <v>11170064</v>
      </c>
      <c r="G530" s="169">
        <v>42850</v>
      </c>
      <c r="H530" s="27" t="s">
        <v>889</v>
      </c>
      <c r="I530" s="14" t="s">
        <v>97</v>
      </c>
      <c r="J530" s="8" t="s">
        <v>98</v>
      </c>
      <c r="K530" s="149">
        <v>215677</v>
      </c>
    </row>
    <row r="531" spans="1:11" ht="27" x14ac:dyDescent="0.3">
      <c r="A531" s="73" t="s">
        <v>1430</v>
      </c>
      <c r="B531" s="101" t="s">
        <v>1435</v>
      </c>
      <c r="C531" s="12" t="s">
        <v>54</v>
      </c>
      <c r="D531" s="204" t="s">
        <v>54</v>
      </c>
      <c r="E531" s="74" t="s">
        <v>854</v>
      </c>
      <c r="F531" s="29">
        <v>11170066</v>
      </c>
      <c r="G531" s="169">
        <v>42853</v>
      </c>
      <c r="H531" s="27" t="s">
        <v>890</v>
      </c>
      <c r="I531" s="14" t="s">
        <v>97</v>
      </c>
      <c r="J531" s="8" t="s">
        <v>98</v>
      </c>
      <c r="K531" s="149">
        <v>178554</v>
      </c>
    </row>
    <row r="532" spans="1:11" ht="27" x14ac:dyDescent="0.3">
      <c r="A532" s="73" t="s">
        <v>1430</v>
      </c>
      <c r="B532" s="101" t="s">
        <v>1435</v>
      </c>
      <c r="C532" s="12" t="s">
        <v>54</v>
      </c>
      <c r="D532" s="204" t="s">
        <v>54</v>
      </c>
      <c r="E532" s="74" t="s">
        <v>854</v>
      </c>
      <c r="F532" s="29">
        <v>11170067</v>
      </c>
      <c r="G532" s="169">
        <v>42853</v>
      </c>
      <c r="H532" s="27" t="s">
        <v>891</v>
      </c>
      <c r="I532" s="14" t="s">
        <v>97</v>
      </c>
      <c r="J532" s="8" t="s">
        <v>98</v>
      </c>
      <c r="K532" s="149">
        <v>40928</v>
      </c>
    </row>
    <row r="533" spans="1:11" ht="27" x14ac:dyDescent="0.3">
      <c r="A533" s="73" t="s">
        <v>1430</v>
      </c>
      <c r="B533" s="26" t="s">
        <v>53</v>
      </c>
      <c r="C533" s="12" t="s">
        <v>54</v>
      </c>
      <c r="D533" s="204" t="s">
        <v>54</v>
      </c>
      <c r="E533" s="75" t="s">
        <v>156</v>
      </c>
      <c r="F533" s="9">
        <v>928859</v>
      </c>
      <c r="G533" s="169">
        <v>42854</v>
      </c>
      <c r="H533" s="6" t="s">
        <v>892</v>
      </c>
      <c r="I533" s="7" t="s">
        <v>852</v>
      </c>
      <c r="J533" s="8" t="s">
        <v>379</v>
      </c>
      <c r="K533" s="148">
        <v>85210</v>
      </c>
    </row>
    <row r="534" spans="1:11" ht="27" x14ac:dyDescent="0.3">
      <c r="A534" s="73" t="s">
        <v>1430</v>
      </c>
      <c r="B534" s="26" t="s">
        <v>53</v>
      </c>
      <c r="C534" s="12" t="s">
        <v>54</v>
      </c>
      <c r="D534" s="204" t="s">
        <v>54</v>
      </c>
      <c r="E534" s="75" t="s">
        <v>156</v>
      </c>
      <c r="F534" s="9">
        <v>928860</v>
      </c>
      <c r="G534" s="169">
        <v>42854</v>
      </c>
      <c r="H534" s="6" t="s">
        <v>892</v>
      </c>
      <c r="I534" s="7" t="s">
        <v>852</v>
      </c>
      <c r="J534" s="8" t="s">
        <v>379</v>
      </c>
      <c r="K534" s="148">
        <v>99034</v>
      </c>
    </row>
    <row r="535" spans="1:11" ht="27" x14ac:dyDescent="0.3">
      <c r="A535" s="73" t="s">
        <v>1430</v>
      </c>
      <c r="B535" s="26" t="s">
        <v>53</v>
      </c>
      <c r="C535" s="12" t="s">
        <v>54</v>
      </c>
      <c r="D535" s="204" t="s">
        <v>54</v>
      </c>
      <c r="E535" s="75" t="s">
        <v>156</v>
      </c>
      <c r="F535" s="9">
        <v>928993</v>
      </c>
      <c r="G535" s="169">
        <v>42854</v>
      </c>
      <c r="H535" s="6" t="s">
        <v>893</v>
      </c>
      <c r="I535" s="7" t="s">
        <v>852</v>
      </c>
      <c r="J535" s="8" t="s">
        <v>379</v>
      </c>
      <c r="K535" s="148">
        <v>329186</v>
      </c>
    </row>
    <row r="536" spans="1:11" ht="13.5" x14ac:dyDescent="0.3">
      <c r="A536" s="73" t="s">
        <v>1431</v>
      </c>
      <c r="B536" s="33" t="s">
        <v>83</v>
      </c>
      <c r="C536" s="25" t="s">
        <v>9</v>
      </c>
      <c r="D536" s="194" t="s">
        <v>9</v>
      </c>
      <c r="E536" s="26" t="s">
        <v>13</v>
      </c>
      <c r="F536" s="136">
        <v>12170016</v>
      </c>
      <c r="G536" s="171">
        <v>42831</v>
      </c>
      <c r="H536" s="26" t="s">
        <v>1623</v>
      </c>
      <c r="I536" s="26" t="s">
        <v>84</v>
      </c>
      <c r="J536" s="47" t="s">
        <v>85</v>
      </c>
      <c r="K536" s="31">
        <v>284804</v>
      </c>
    </row>
    <row r="537" spans="1:11" ht="13.5" x14ac:dyDescent="0.3">
      <c r="A537" s="73" t="s">
        <v>1431</v>
      </c>
      <c r="B537" s="33" t="s">
        <v>83</v>
      </c>
      <c r="C537" s="25" t="s">
        <v>9</v>
      </c>
      <c r="D537" s="194" t="s">
        <v>9</v>
      </c>
      <c r="E537" s="26" t="s">
        <v>13</v>
      </c>
      <c r="F537" s="136">
        <v>12170017</v>
      </c>
      <c r="G537" s="171">
        <v>42831</v>
      </c>
      <c r="H537" s="26" t="s">
        <v>86</v>
      </c>
      <c r="I537" s="26" t="s">
        <v>84</v>
      </c>
      <c r="J537" s="47" t="s">
        <v>85</v>
      </c>
      <c r="K537" s="31">
        <v>160493</v>
      </c>
    </row>
    <row r="538" spans="1:11" ht="13.5" x14ac:dyDescent="0.3">
      <c r="A538" s="73" t="s">
        <v>1431</v>
      </c>
      <c r="B538" s="33" t="s">
        <v>83</v>
      </c>
      <c r="C538" s="25" t="s">
        <v>9</v>
      </c>
      <c r="D538" s="194" t="s">
        <v>9</v>
      </c>
      <c r="E538" s="26" t="s">
        <v>13</v>
      </c>
      <c r="F538" s="136">
        <v>12170019</v>
      </c>
      <c r="G538" s="171">
        <v>42837</v>
      </c>
      <c r="H538" s="26" t="s">
        <v>87</v>
      </c>
      <c r="I538" s="26" t="s">
        <v>88</v>
      </c>
      <c r="J538" s="47" t="s">
        <v>89</v>
      </c>
      <c r="K538" s="31">
        <v>196972</v>
      </c>
    </row>
    <row r="539" spans="1:11" ht="13.5" x14ac:dyDescent="0.3">
      <c r="A539" s="73" t="s">
        <v>1431</v>
      </c>
      <c r="B539" s="33" t="s">
        <v>83</v>
      </c>
      <c r="C539" s="25" t="s">
        <v>9</v>
      </c>
      <c r="D539" s="194" t="s">
        <v>9</v>
      </c>
      <c r="E539" s="26" t="s">
        <v>13</v>
      </c>
      <c r="F539" s="136">
        <v>12170020</v>
      </c>
      <c r="G539" s="171">
        <v>42838</v>
      </c>
      <c r="H539" s="26" t="s">
        <v>90</v>
      </c>
      <c r="I539" s="26" t="s">
        <v>91</v>
      </c>
      <c r="J539" s="47" t="s">
        <v>92</v>
      </c>
      <c r="K539" s="31">
        <v>158400</v>
      </c>
    </row>
    <row r="540" spans="1:11" ht="13.5" x14ac:dyDescent="0.3">
      <c r="A540" s="73" t="s">
        <v>1431</v>
      </c>
      <c r="B540" s="33" t="s">
        <v>83</v>
      </c>
      <c r="C540" s="25" t="s">
        <v>9</v>
      </c>
      <c r="D540" s="194" t="s">
        <v>9</v>
      </c>
      <c r="E540" s="26" t="s">
        <v>13</v>
      </c>
      <c r="F540" s="136">
        <v>12170021</v>
      </c>
      <c r="G540" s="171">
        <v>42846</v>
      </c>
      <c r="H540" s="26" t="s">
        <v>93</v>
      </c>
      <c r="I540" s="26" t="s">
        <v>94</v>
      </c>
      <c r="J540" s="47" t="s">
        <v>95</v>
      </c>
      <c r="K540" s="31">
        <v>83570</v>
      </c>
    </row>
    <row r="541" spans="1:11" ht="27" x14ac:dyDescent="0.3">
      <c r="A541" s="73" t="s">
        <v>1431</v>
      </c>
      <c r="B541" s="101" t="s">
        <v>1435</v>
      </c>
      <c r="C541" s="25" t="s">
        <v>9</v>
      </c>
      <c r="D541" s="194" t="s">
        <v>9</v>
      </c>
      <c r="E541" s="25" t="s">
        <v>10</v>
      </c>
      <c r="F541" s="136">
        <v>12170062</v>
      </c>
      <c r="G541" s="171">
        <v>42829</v>
      </c>
      <c r="H541" s="26" t="s">
        <v>96</v>
      </c>
      <c r="I541" s="26" t="s">
        <v>97</v>
      </c>
      <c r="J541" s="47" t="s">
        <v>98</v>
      </c>
      <c r="K541" s="31">
        <v>377791</v>
      </c>
    </row>
    <row r="542" spans="1:11" ht="13.5" x14ac:dyDescent="0.3">
      <c r="A542" s="73" t="s">
        <v>1431</v>
      </c>
      <c r="B542" s="33" t="s">
        <v>83</v>
      </c>
      <c r="C542" s="25" t="s">
        <v>9</v>
      </c>
      <c r="D542" s="194" t="s">
        <v>9</v>
      </c>
      <c r="E542" s="25" t="s">
        <v>10</v>
      </c>
      <c r="F542" s="30">
        <v>12170063</v>
      </c>
      <c r="G542" s="171">
        <v>42832</v>
      </c>
      <c r="H542" s="25" t="s">
        <v>99</v>
      </c>
      <c r="I542" s="26" t="s">
        <v>100</v>
      </c>
      <c r="J542" s="47" t="s">
        <v>101</v>
      </c>
      <c r="K542" s="31">
        <v>55556</v>
      </c>
    </row>
    <row r="543" spans="1:11" ht="27" x14ac:dyDescent="0.3">
      <c r="A543" s="73" t="s">
        <v>1431</v>
      </c>
      <c r="B543" s="101" t="s">
        <v>1435</v>
      </c>
      <c r="C543" s="25" t="s">
        <v>9</v>
      </c>
      <c r="D543" s="194" t="s">
        <v>9</v>
      </c>
      <c r="E543" s="25" t="s">
        <v>10</v>
      </c>
      <c r="F543" s="30">
        <v>12170064</v>
      </c>
      <c r="G543" s="171">
        <v>42832</v>
      </c>
      <c r="H543" s="25" t="s">
        <v>102</v>
      </c>
      <c r="I543" s="26" t="s">
        <v>97</v>
      </c>
      <c r="J543" s="47" t="s">
        <v>98</v>
      </c>
      <c r="K543" s="31">
        <v>123646</v>
      </c>
    </row>
    <row r="544" spans="1:11" ht="27" x14ac:dyDescent="0.3">
      <c r="A544" s="73" t="s">
        <v>1431</v>
      </c>
      <c r="B544" s="101" t="s">
        <v>1435</v>
      </c>
      <c r="C544" s="25" t="s">
        <v>9</v>
      </c>
      <c r="D544" s="194" t="s">
        <v>9</v>
      </c>
      <c r="E544" s="25" t="s">
        <v>10</v>
      </c>
      <c r="F544" s="30">
        <v>12170065</v>
      </c>
      <c r="G544" s="171">
        <v>42835</v>
      </c>
      <c r="H544" s="25" t="s">
        <v>103</v>
      </c>
      <c r="I544" s="26" t="s">
        <v>97</v>
      </c>
      <c r="J544" s="47" t="s">
        <v>98</v>
      </c>
      <c r="K544" s="31">
        <v>48000</v>
      </c>
    </row>
    <row r="545" spans="1:11" ht="27" x14ac:dyDescent="0.3">
      <c r="A545" s="73" t="s">
        <v>1431</v>
      </c>
      <c r="B545" s="101" t="s">
        <v>1435</v>
      </c>
      <c r="C545" s="25" t="s">
        <v>9</v>
      </c>
      <c r="D545" s="194" t="s">
        <v>9</v>
      </c>
      <c r="E545" s="25" t="s">
        <v>10</v>
      </c>
      <c r="F545" s="30">
        <v>12170066</v>
      </c>
      <c r="G545" s="171">
        <v>42835</v>
      </c>
      <c r="H545" s="25" t="s">
        <v>104</v>
      </c>
      <c r="I545" s="26" t="s">
        <v>105</v>
      </c>
      <c r="J545" s="47" t="s">
        <v>106</v>
      </c>
      <c r="K545" s="31">
        <v>143000</v>
      </c>
    </row>
    <row r="546" spans="1:11" ht="27" x14ac:dyDescent="0.3">
      <c r="A546" s="73" t="s">
        <v>1431</v>
      </c>
      <c r="B546" s="33" t="s">
        <v>83</v>
      </c>
      <c r="C546" s="25" t="s">
        <v>9</v>
      </c>
      <c r="D546" s="194" t="s">
        <v>9</v>
      </c>
      <c r="E546" s="25" t="s">
        <v>10</v>
      </c>
      <c r="F546" s="30">
        <v>12170067</v>
      </c>
      <c r="G546" s="171">
        <v>42836</v>
      </c>
      <c r="H546" s="25" t="s">
        <v>107</v>
      </c>
      <c r="I546" s="26" t="s">
        <v>108</v>
      </c>
      <c r="J546" s="47" t="s">
        <v>109</v>
      </c>
      <c r="K546" s="31">
        <v>55556</v>
      </c>
    </row>
    <row r="547" spans="1:11" ht="13.5" x14ac:dyDescent="0.3">
      <c r="A547" s="73" t="s">
        <v>1431</v>
      </c>
      <c r="B547" s="33" t="s">
        <v>83</v>
      </c>
      <c r="C547" s="25" t="s">
        <v>9</v>
      </c>
      <c r="D547" s="194" t="s">
        <v>9</v>
      </c>
      <c r="E547" s="25" t="s">
        <v>10</v>
      </c>
      <c r="F547" s="30">
        <v>12170068</v>
      </c>
      <c r="G547" s="171">
        <v>42836</v>
      </c>
      <c r="H547" s="25" t="s">
        <v>110</v>
      </c>
      <c r="I547" s="26" t="s">
        <v>111</v>
      </c>
      <c r="J547" s="47" t="s">
        <v>112</v>
      </c>
      <c r="K547" s="31">
        <v>240000</v>
      </c>
    </row>
    <row r="548" spans="1:11" ht="27" x14ac:dyDescent="0.3">
      <c r="A548" s="73" t="s">
        <v>1431</v>
      </c>
      <c r="B548" s="101" t="s">
        <v>1435</v>
      </c>
      <c r="C548" s="25" t="s">
        <v>9</v>
      </c>
      <c r="D548" s="194" t="s">
        <v>9</v>
      </c>
      <c r="E548" s="25" t="s">
        <v>10</v>
      </c>
      <c r="F548" s="30">
        <v>12170070</v>
      </c>
      <c r="G548" s="171">
        <v>42838</v>
      </c>
      <c r="H548" s="25" t="s">
        <v>113</v>
      </c>
      <c r="I548" s="26" t="s">
        <v>97</v>
      </c>
      <c r="J548" s="47" t="s">
        <v>98</v>
      </c>
      <c r="K548" s="31">
        <v>314727</v>
      </c>
    </row>
    <row r="549" spans="1:11" ht="27" x14ac:dyDescent="0.3">
      <c r="A549" s="73" t="s">
        <v>1431</v>
      </c>
      <c r="B549" s="101" t="s">
        <v>1435</v>
      </c>
      <c r="C549" s="25" t="s">
        <v>9</v>
      </c>
      <c r="D549" s="194" t="s">
        <v>9</v>
      </c>
      <c r="E549" s="25" t="s">
        <v>10</v>
      </c>
      <c r="F549" s="30">
        <v>12170071</v>
      </c>
      <c r="G549" s="171">
        <v>42838</v>
      </c>
      <c r="H549" s="25" t="s">
        <v>114</v>
      </c>
      <c r="I549" s="26" t="s">
        <v>97</v>
      </c>
      <c r="J549" s="47" t="s">
        <v>98</v>
      </c>
      <c r="K549" s="31">
        <v>689994</v>
      </c>
    </row>
    <row r="550" spans="1:11" ht="27" x14ac:dyDescent="0.3">
      <c r="A550" s="73" t="s">
        <v>1431</v>
      </c>
      <c r="B550" s="33" t="s">
        <v>83</v>
      </c>
      <c r="C550" s="25" t="s">
        <v>9</v>
      </c>
      <c r="D550" s="194" t="s">
        <v>9</v>
      </c>
      <c r="E550" s="25" t="s">
        <v>10</v>
      </c>
      <c r="F550" s="30">
        <v>12170072</v>
      </c>
      <c r="G550" s="171">
        <v>42838</v>
      </c>
      <c r="H550" s="25" t="s">
        <v>115</v>
      </c>
      <c r="I550" s="26" t="s">
        <v>116</v>
      </c>
      <c r="J550" s="47" t="s">
        <v>117</v>
      </c>
      <c r="K550" s="31">
        <v>449820</v>
      </c>
    </row>
    <row r="551" spans="1:11" ht="13.5" x14ac:dyDescent="0.3">
      <c r="A551" s="73" t="s">
        <v>1431</v>
      </c>
      <c r="B551" s="33" t="s">
        <v>83</v>
      </c>
      <c r="C551" s="25" t="s">
        <v>9</v>
      </c>
      <c r="D551" s="194" t="s">
        <v>9</v>
      </c>
      <c r="E551" s="25" t="s">
        <v>10</v>
      </c>
      <c r="F551" s="30">
        <v>12170073</v>
      </c>
      <c r="G551" s="171">
        <v>42838</v>
      </c>
      <c r="H551" s="25" t="s">
        <v>118</v>
      </c>
      <c r="I551" s="26" t="s">
        <v>119</v>
      </c>
      <c r="J551" s="47" t="s">
        <v>120</v>
      </c>
      <c r="K551" s="31">
        <v>27500</v>
      </c>
    </row>
    <row r="552" spans="1:11" ht="13.5" x14ac:dyDescent="0.3">
      <c r="A552" s="73" t="s">
        <v>1431</v>
      </c>
      <c r="B552" s="33" t="s">
        <v>83</v>
      </c>
      <c r="C552" s="25" t="s">
        <v>9</v>
      </c>
      <c r="D552" s="194" t="s">
        <v>9</v>
      </c>
      <c r="E552" s="25" t="s">
        <v>10</v>
      </c>
      <c r="F552" s="30">
        <v>12170074</v>
      </c>
      <c r="G552" s="171">
        <v>42838</v>
      </c>
      <c r="H552" s="25" t="s">
        <v>121</v>
      </c>
      <c r="I552" s="26" t="s">
        <v>122</v>
      </c>
      <c r="J552" s="47" t="s">
        <v>123</v>
      </c>
      <c r="K552" s="31">
        <v>337008</v>
      </c>
    </row>
    <row r="553" spans="1:11" ht="27" x14ac:dyDescent="0.3">
      <c r="A553" s="73" t="s">
        <v>1431</v>
      </c>
      <c r="B553" s="101" t="s">
        <v>1435</v>
      </c>
      <c r="C553" s="25" t="s">
        <v>9</v>
      </c>
      <c r="D553" s="194" t="s">
        <v>9</v>
      </c>
      <c r="E553" s="25" t="s">
        <v>10</v>
      </c>
      <c r="F553" s="30">
        <v>12170075</v>
      </c>
      <c r="G553" s="171">
        <v>42842</v>
      </c>
      <c r="H553" s="25" t="s">
        <v>124</v>
      </c>
      <c r="I553" s="26" t="s">
        <v>105</v>
      </c>
      <c r="J553" s="47" t="s">
        <v>106</v>
      </c>
      <c r="K553" s="31">
        <v>55000</v>
      </c>
    </row>
    <row r="554" spans="1:11" ht="27" x14ac:dyDescent="0.3">
      <c r="A554" s="73" t="s">
        <v>1431</v>
      </c>
      <c r="B554" s="101" t="s">
        <v>1435</v>
      </c>
      <c r="C554" s="25" t="s">
        <v>9</v>
      </c>
      <c r="D554" s="194" t="s">
        <v>9</v>
      </c>
      <c r="E554" s="25" t="s">
        <v>10</v>
      </c>
      <c r="F554" s="30">
        <v>12170076</v>
      </c>
      <c r="G554" s="171">
        <v>42842</v>
      </c>
      <c r="H554" s="25" t="s">
        <v>125</v>
      </c>
      <c r="I554" s="26" t="s">
        <v>126</v>
      </c>
      <c r="J554" s="47" t="s">
        <v>127</v>
      </c>
      <c r="K554" s="31">
        <v>18600</v>
      </c>
    </row>
    <row r="555" spans="1:11" ht="27" x14ac:dyDescent="0.3">
      <c r="A555" s="73" t="s">
        <v>1431</v>
      </c>
      <c r="B555" s="101" t="s">
        <v>1435</v>
      </c>
      <c r="C555" s="25" t="s">
        <v>9</v>
      </c>
      <c r="D555" s="194" t="s">
        <v>9</v>
      </c>
      <c r="E555" s="25" t="s">
        <v>10</v>
      </c>
      <c r="F555" s="30">
        <v>12170077</v>
      </c>
      <c r="G555" s="171">
        <v>42842</v>
      </c>
      <c r="H555" s="25" t="s">
        <v>128</v>
      </c>
      <c r="I555" s="26" t="s">
        <v>126</v>
      </c>
      <c r="J555" s="47" t="s">
        <v>127</v>
      </c>
      <c r="K555" s="31">
        <v>6200</v>
      </c>
    </row>
    <row r="556" spans="1:11" ht="27" x14ac:dyDescent="0.3">
      <c r="A556" s="73" t="s">
        <v>1431</v>
      </c>
      <c r="B556" s="101" t="s">
        <v>1435</v>
      </c>
      <c r="C556" s="25" t="s">
        <v>9</v>
      </c>
      <c r="D556" s="194" t="s">
        <v>9</v>
      </c>
      <c r="E556" s="25" t="s">
        <v>10</v>
      </c>
      <c r="F556" s="30">
        <v>12170078</v>
      </c>
      <c r="G556" s="171">
        <v>42842</v>
      </c>
      <c r="H556" s="25" t="s">
        <v>128</v>
      </c>
      <c r="I556" s="26" t="s">
        <v>126</v>
      </c>
      <c r="J556" s="47" t="s">
        <v>127</v>
      </c>
      <c r="K556" s="31">
        <v>6200</v>
      </c>
    </row>
    <row r="557" spans="1:11" ht="27" x14ac:dyDescent="0.3">
      <c r="A557" s="73" t="s">
        <v>1431</v>
      </c>
      <c r="B557" s="101" t="s">
        <v>1435</v>
      </c>
      <c r="C557" s="25" t="s">
        <v>9</v>
      </c>
      <c r="D557" s="194" t="s">
        <v>9</v>
      </c>
      <c r="E557" s="25" t="s">
        <v>10</v>
      </c>
      <c r="F557" s="30">
        <v>12170079</v>
      </c>
      <c r="G557" s="171">
        <v>42843</v>
      </c>
      <c r="H557" s="25" t="s">
        <v>129</v>
      </c>
      <c r="I557" s="26" t="s">
        <v>105</v>
      </c>
      <c r="J557" s="47" t="s">
        <v>106</v>
      </c>
      <c r="K557" s="31">
        <v>2890</v>
      </c>
    </row>
    <row r="558" spans="1:11" ht="27" x14ac:dyDescent="0.3">
      <c r="A558" s="73" t="s">
        <v>1431</v>
      </c>
      <c r="B558" s="101" t="s">
        <v>1435</v>
      </c>
      <c r="C558" s="25" t="s">
        <v>9</v>
      </c>
      <c r="D558" s="194" t="s">
        <v>9</v>
      </c>
      <c r="E558" s="25" t="s">
        <v>10</v>
      </c>
      <c r="F558" s="30">
        <v>12170080</v>
      </c>
      <c r="G558" s="171">
        <v>42843</v>
      </c>
      <c r="H558" s="25" t="s">
        <v>130</v>
      </c>
      <c r="I558" s="26" t="s">
        <v>131</v>
      </c>
      <c r="J558" s="47" t="s">
        <v>132</v>
      </c>
      <c r="K558" s="31">
        <v>113526</v>
      </c>
    </row>
    <row r="559" spans="1:11" ht="27" x14ac:dyDescent="0.3">
      <c r="A559" s="73" t="s">
        <v>1431</v>
      </c>
      <c r="B559" s="101" t="s">
        <v>1435</v>
      </c>
      <c r="C559" s="25" t="s">
        <v>9</v>
      </c>
      <c r="D559" s="194" t="s">
        <v>9</v>
      </c>
      <c r="E559" s="25" t="s">
        <v>10</v>
      </c>
      <c r="F559" s="30">
        <v>12170081</v>
      </c>
      <c r="G559" s="171">
        <v>42843</v>
      </c>
      <c r="H559" s="25" t="s">
        <v>130</v>
      </c>
      <c r="I559" s="26" t="s">
        <v>133</v>
      </c>
      <c r="J559" s="47" t="s">
        <v>134</v>
      </c>
      <c r="K559" s="31">
        <v>51408</v>
      </c>
    </row>
    <row r="560" spans="1:11" ht="27" x14ac:dyDescent="0.3">
      <c r="A560" s="73" t="s">
        <v>1431</v>
      </c>
      <c r="B560" s="101" t="s">
        <v>1435</v>
      </c>
      <c r="C560" s="25" t="s">
        <v>9</v>
      </c>
      <c r="D560" s="194" t="s">
        <v>9</v>
      </c>
      <c r="E560" s="25" t="s">
        <v>10</v>
      </c>
      <c r="F560" s="30">
        <v>12170083</v>
      </c>
      <c r="G560" s="171">
        <v>42846</v>
      </c>
      <c r="H560" s="25" t="s">
        <v>135</v>
      </c>
      <c r="I560" s="26" t="s">
        <v>97</v>
      </c>
      <c r="J560" s="47" t="s">
        <v>98</v>
      </c>
      <c r="K560" s="31">
        <v>502614</v>
      </c>
    </row>
    <row r="561" spans="1:11" ht="27" x14ac:dyDescent="0.3">
      <c r="A561" s="73" t="s">
        <v>1431</v>
      </c>
      <c r="B561" s="101" t="s">
        <v>1435</v>
      </c>
      <c r="C561" s="25" t="s">
        <v>9</v>
      </c>
      <c r="D561" s="194" t="s">
        <v>9</v>
      </c>
      <c r="E561" s="25" t="s">
        <v>10</v>
      </c>
      <c r="F561" s="30">
        <v>12170022</v>
      </c>
      <c r="G561" s="171">
        <v>42849</v>
      </c>
      <c r="H561" s="25" t="s">
        <v>136</v>
      </c>
      <c r="I561" s="26" t="s">
        <v>126</v>
      </c>
      <c r="J561" s="47" t="s">
        <v>127</v>
      </c>
      <c r="K561" s="31">
        <v>6200</v>
      </c>
    </row>
    <row r="562" spans="1:11" ht="27" x14ac:dyDescent="0.3">
      <c r="A562" s="73" t="s">
        <v>1431</v>
      </c>
      <c r="B562" s="101" t="s">
        <v>1435</v>
      </c>
      <c r="C562" s="25" t="s">
        <v>9</v>
      </c>
      <c r="D562" s="194" t="s">
        <v>9</v>
      </c>
      <c r="E562" s="25" t="s">
        <v>10</v>
      </c>
      <c r="F562" s="30">
        <v>12170084</v>
      </c>
      <c r="G562" s="171">
        <v>42849</v>
      </c>
      <c r="H562" s="25" t="s">
        <v>137</v>
      </c>
      <c r="I562" s="26" t="s">
        <v>126</v>
      </c>
      <c r="J562" s="47" t="s">
        <v>127</v>
      </c>
      <c r="K562" s="31">
        <v>15000</v>
      </c>
    </row>
    <row r="563" spans="1:11" ht="27" x14ac:dyDescent="0.3">
      <c r="A563" s="73" t="s">
        <v>1431</v>
      </c>
      <c r="B563" s="101" t="s">
        <v>1435</v>
      </c>
      <c r="C563" s="25" t="s">
        <v>9</v>
      </c>
      <c r="D563" s="194" t="s">
        <v>9</v>
      </c>
      <c r="E563" s="25" t="s">
        <v>10</v>
      </c>
      <c r="F563" s="30">
        <v>12170085</v>
      </c>
      <c r="G563" s="171">
        <v>42849</v>
      </c>
      <c r="H563" s="25" t="s">
        <v>138</v>
      </c>
      <c r="I563" s="26" t="s">
        <v>126</v>
      </c>
      <c r="J563" s="47" t="s">
        <v>127</v>
      </c>
      <c r="K563" s="31">
        <v>15000</v>
      </c>
    </row>
    <row r="564" spans="1:11" ht="27" x14ac:dyDescent="0.3">
      <c r="A564" s="73" t="s">
        <v>1431</v>
      </c>
      <c r="B564" s="101" t="s">
        <v>1435</v>
      </c>
      <c r="C564" s="25" t="s">
        <v>9</v>
      </c>
      <c r="D564" s="194" t="s">
        <v>9</v>
      </c>
      <c r="E564" s="25" t="s">
        <v>10</v>
      </c>
      <c r="F564" s="30">
        <v>12170086</v>
      </c>
      <c r="G564" s="171">
        <v>42849</v>
      </c>
      <c r="H564" s="25" t="s">
        <v>139</v>
      </c>
      <c r="I564" s="26" t="s">
        <v>126</v>
      </c>
      <c r="J564" s="47" t="s">
        <v>127</v>
      </c>
      <c r="K564" s="31">
        <v>6200</v>
      </c>
    </row>
    <row r="565" spans="1:11" ht="27" x14ac:dyDescent="0.3">
      <c r="A565" s="73" t="s">
        <v>1431</v>
      </c>
      <c r="B565" s="101" t="s">
        <v>1435</v>
      </c>
      <c r="C565" s="25" t="s">
        <v>9</v>
      </c>
      <c r="D565" s="194" t="s">
        <v>9</v>
      </c>
      <c r="E565" s="25" t="s">
        <v>10</v>
      </c>
      <c r="F565" s="30">
        <v>12170087</v>
      </c>
      <c r="G565" s="171">
        <v>42850</v>
      </c>
      <c r="H565" s="25" t="s">
        <v>140</v>
      </c>
      <c r="I565" s="26" t="s">
        <v>97</v>
      </c>
      <c r="J565" s="47" t="s">
        <v>98</v>
      </c>
      <c r="K565" s="31">
        <v>407612</v>
      </c>
    </row>
    <row r="566" spans="1:11" ht="27" x14ac:dyDescent="0.3">
      <c r="A566" s="73" t="s">
        <v>1431</v>
      </c>
      <c r="B566" s="33" t="s">
        <v>83</v>
      </c>
      <c r="C566" s="25" t="s">
        <v>9</v>
      </c>
      <c r="D566" s="194" t="s">
        <v>9</v>
      </c>
      <c r="E566" s="25" t="s">
        <v>10</v>
      </c>
      <c r="F566" s="30">
        <v>12170089</v>
      </c>
      <c r="G566" s="171">
        <v>42850</v>
      </c>
      <c r="H566" s="25" t="s">
        <v>141</v>
      </c>
      <c r="I566" s="26" t="s">
        <v>142</v>
      </c>
      <c r="J566" s="47" t="s">
        <v>143</v>
      </c>
      <c r="K566" s="31">
        <v>380800</v>
      </c>
    </row>
    <row r="567" spans="1:11" ht="27" x14ac:dyDescent="0.3">
      <c r="A567" s="73" t="s">
        <v>1431</v>
      </c>
      <c r="B567" s="33" t="s">
        <v>83</v>
      </c>
      <c r="C567" s="25" t="s">
        <v>9</v>
      </c>
      <c r="D567" s="194" t="s">
        <v>9</v>
      </c>
      <c r="E567" s="25" t="s">
        <v>10</v>
      </c>
      <c r="F567" s="30">
        <v>12170090</v>
      </c>
      <c r="G567" s="171">
        <v>42850</v>
      </c>
      <c r="H567" s="25" t="s">
        <v>144</v>
      </c>
      <c r="I567" s="26" t="s">
        <v>145</v>
      </c>
      <c r="J567" s="47" t="s">
        <v>146</v>
      </c>
      <c r="K567" s="31">
        <v>192588</v>
      </c>
    </row>
    <row r="568" spans="1:11" ht="27" x14ac:dyDescent="0.3">
      <c r="A568" s="73" t="s">
        <v>1431</v>
      </c>
      <c r="B568" s="101" t="s">
        <v>1435</v>
      </c>
      <c r="C568" s="25" t="s">
        <v>9</v>
      </c>
      <c r="D568" s="194" t="s">
        <v>9</v>
      </c>
      <c r="E568" s="25" t="s">
        <v>10</v>
      </c>
      <c r="F568" s="30">
        <v>12170091</v>
      </c>
      <c r="G568" s="171">
        <v>42852</v>
      </c>
      <c r="H568" s="25" t="s">
        <v>147</v>
      </c>
      <c r="I568" s="26" t="s">
        <v>97</v>
      </c>
      <c r="J568" s="47" t="s">
        <v>98</v>
      </c>
      <c r="K568" s="31">
        <v>306647</v>
      </c>
    </row>
    <row r="569" spans="1:11" ht="27" x14ac:dyDescent="0.3">
      <c r="A569" s="73" t="s">
        <v>1431</v>
      </c>
      <c r="B569" s="101" t="s">
        <v>1435</v>
      </c>
      <c r="C569" s="25" t="s">
        <v>9</v>
      </c>
      <c r="D569" s="194" t="s">
        <v>9</v>
      </c>
      <c r="E569" s="25" t="s">
        <v>10</v>
      </c>
      <c r="F569" s="30">
        <v>12170092</v>
      </c>
      <c r="G569" s="171">
        <v>42853</v>
      </c>
      <c r="H569" s="25" t="s">
        <v>148</v>
      </c>
      <c r="I569" s="26" t="s">
        <v>97</v>
      </c>
      <c r="J569" s="47" t="s">
        <v>98</v>
      </c>
      <c r="K569" s="31">
        <v>136509</v>
      </c>
    </row>
    <row r="570" spans="1:11" ht="13.5" x14ac:dyDescent="0.3">
      <c r="A570" s="73" t="s">
        <v>1431</v>
      </c>
      <c r="B570" s="26" t="s">
        <v>53</v>
      </c>
      <c r="C570" s="25" t="s">
        <v>9</v>
      </c>
      <c r="D570" s="194" t="s">
        <v>9</v>
      </c>
      <c r="E570" s="25" t="s">
        <v>149</v>
      </c>
      <c r="F570" s="30">
        <v>3766737</v>
      </c>
      <c r="G570" s="171">
        <v>42842</v>
      </c>
      <c r="H570" s="28" t="s">
        <v>150</v>
      </c>
      <c r="I570" s="25" t="s">
        <v>151</v>
      </c>
      <c r="J570" s="30" t="s">
        <v>152</v>
      </c>
      <c r="K570" s="32">
        <v>376600</v>
      </c>
    </row>
    <row r="571" spans="1:11" ht="27" x14ac:dyDescent="0.3">
      <c r="A571" s="73" t="s">
        <v>1431</v>
      </c>
      <c r="B571" s="26" t="s">
        <v>53</v>
      </c>
      <c r="C571" s="25" t="s">
        <v>9</v>
      </c>
      <c r="D571" s="194" t="s">
        <v>9</v>
      </c>
      <c r="E571" s="25" t="s">
        <v>149</v>
      </c>
      <c r="F571" s="30">
        <v>3767158</v>
      </c>
      <c r="G571" s="171">
        <v>42842</v>
      </c>
      <c r="H571" s="28" t="s">
        <v>153</v>
      </c>
      <c r="I571" s="25" t="s">
        <v>151</v>
      </c>
      <c r="J571" s="30" t="s">
        <v>152</v>
      </c>
      <c r="K571" s="32">
        <v>565000</v>
      </c>
    </row>
    <row r="572" spans="1:11" ht="27" x14ac:dyDescent="0.3">
      <c r="A572" s="73" t="s">
        <v>1431</v>
      </c>
      <c r="B572" s="26" t="s">
        <v>53</v>
      </c>
      <c r="C572" s="25" t="s">
        <v>9</v>
      </c>
      <c r="D572" s="194" t="s">
        <v>9</v>
      </c>
      <c r="E572" s="25" t="s">
        <v>149</v>
      </c>
      <c r="F572" s="30">
        <v>3776733</v>
      </c>
      <c r="G572" s="171">
        <v>42842</v>
      </c>
      <c r="H572" s="28" t="s">
        <v>154</v>
      </c>
      <c r="I572" s="25" t="s">
        <v>151</v>
      </c>
      <c r="J572" s="30" t="s">
        <v>152</v>
      </c>
      <c r="K572" s="32">
        <v>83500</v>
      </c>
    </row>
    <row r="573" spans="1:11" ht="27" x14ac:dyDescent="0.3">
      <c r="A573" s="73" t="s">
        <v>1431</v>
      </c>
      <c r="B573" s="26" t="s">
        <v>53</v>
      </c>
      <c r="C573" s="25" t="s">
        <v>9</v>
      </c>
      <c r="D573" s="194" t="s">
        <v>9</v>
      </c>
      <c r="E573" s="25" t="s">
        <v>149</v>
      </c>
      <c r="F573" s="30">
        <v>177163</v>
      </c>
      <c r="G573" s="171">
        <v>42842</v>
      </c>
      <c r="H573" s="28" t="s">
        <v>155</v>
      </c>
      <c r="I573" s="25" t="s">
        <v>151</v>
      </c>
      <c r="J573" s="30" t="s">
        <v>152</v>
      </c>
      <c r="K573" s="32">
        <v>43900</v>
      </c>
    </row>
    <row r="574" spans="1:11" ht="13.5" x14ac:dyDescent="0.3">
      <c r="A574" s="73" t="s">
        <v>1431</v>
      </c>
      <c r="B574" s="26" t="s">
        <v>53</v>
      </c>
      <c r="C574" s="25" t="s">
        <v>9</v>
      </c>
      <c r="D574" s="194" t="s">
        <v>9</v>
      </c>
      <c r="E574" s="25" t="s">
        <v>156</v>
      </c>
      <c r="F574" s="30">
        <v>349332</v>
      </c>
      <c r="G574" s="171">
        <v>42846</v>
      </c>
      <c r="H574" s="28" t="s">
        <v>157</v>
      </c>
      <c r="I574" s="25" t="s">
        <v>158</v>
      </c>
      <c r="J574" s="30" t="s">
        <v>159</v>
      </c>
      <c r="K574" s="32">
        <v>116540</v>
      </c>
    </row>
    <row r="575" spans="1:11" ht="27" x14ac:dyDescent="0.3">
      <c r="A575" s="73" t="s">
        <v>1431</v>
      </c>
      <c r="B575" s="26" t="s">
        <v>53</v>
      </c>
      <c r="C575" s="25" t="s">
        <v>9</v>
      </c>
      <c r="D575" s="194" t="s">
        <v>9</v>
      </c>
      <c r="E575" s="25" t="s">
        <v>156</v>
      </c>
      <c r="F575" s="30">
        <v>353119</v>
      </c>
      <c r="G575" s="171">
        <v>42846</v>
      </c>
      <c r="H575" s="28" t="s">
        <v>160</v>
      </c>
      <c r="I575" s="25" t="s">
        <v>158</v>
      </c>
      <c r="J575" s="30" t="s">
        <v>159</v>
      </c>
      <c r="K575" s="32">
        <v>297418</v>
      </c>
    </row>
    <row r="576" spans="1:11" ht="13.5" x14ac:dyDescent="0.3">
      <c r="A576" s="73" t="s">
        <v>1431</v>
      </c>
      <c r="B576" s="26" t="s">
        <v>53</v>
      </c>
      <c r="C576" s="25" t="s">
        <v>9</v>
      </c>
      <c r="D576" s="194" t="s">
        <v>9</v>
      </c>
      <c r="E576" s="25" t="s">
        <v>149</v>
      </c>
      <c r="F576" s="30">
        <v>2535474</v>
      </c>
      <c r="G576" s="171">
        <v>42846</v>
      </c>
      <c r="H576" s="28" t="s">
        <v>161</v>
      </c>
      <c r="I576" s="25" t="s">
        <v>162</v>
      </c>
      <c r="J576" s="30" t="s">
        <v>163</v>
      </c>
      <c r="K576" s="32">
        <v>31250</v>
      </c>
    </row>
    <row r="577" spans="1:11" ht="27" x14ac:dyDescent="0.3">
      <c r="A577" s="73" t="s">
        <v>1431</v>
      </c>
      <c r="B577" s="26" t="s">
        <v>53</v>
      </c>
      <c r="C577" s="25" t="s">
        <v>9</v>
      </c>
      <c r="D577" s="194" t="s">
        <v>9</v>
      </c>
      <c r="E577" s="25" t="s">
        <v>149</v>
      </c>
      <c r="F577" s="30">
        <v>2541431</v>
      </c>
      <c r="G577" s="171">
        <v>42853</v>
      </c>
      <c r="H577" s="28" t="s">
        <v>164</v>
      </c>
      <c r="I577" s="25" t="s">
        <v>162</v>
      </c>
      <c r="J577" s="30" t="s">
        <v>165</v>
      </c>
      <c r="K577" s="32">
        <v>42650</v>
      </c>
    </row>
    <row r="578" spans="1:11" ht="27" x14ac:dyDescent="0.3">
      <c r="A578" s="73" t="s">
        <v>1431</v>
      </c>
      <c r="B578" s="26" t="s">
        <v>53</v>
      </c>
      <c r="C578" s="25" t="s">
        <v>9</v>
      </c>
      <c r="D578" s="194" t="s">
        <v>9</v>
      </c>
      <c r="E578" s="25" t="s">
        <v>156</v>
      </c>
      <c r="F578" s="30">
        <v>131723</v>
      </c>
      <c r="G578" s="171">
        <v>42853</v>
      </c>
      <c r="H578" s="28" t="s">
        <v>166</v>
      </c>
      <c r="I578" s="25" t="s">
        <v>162</v>
      </c>
      <c r="J578" s="30" t="s">
        <v>165</v>
      </c>
      <c r="K578" s="32">
        <v>9786</v>
      </c>
    </row>
    <row r="579" spans="1:11" ht="27" x14ac:dyDescent="0.3">
      <c r="A579" s="73" t="s">
        <v>1431</v>
      </c>
      <c r="B579" s="26" t="s">
        <v>53</v>
      </c>
      <c r="C579" s="25" t="s">
        <v>9</v>
      </c>
      <c r="D579" s="194" t="s">
        <v>9</v>
      </c>
      <c r="E579" s="25" t="s">
        <v>149</v>
      </c>
      <c r="F579" s="30">
        <v>125851</v>
      </c>
      <c r="G579" s="171">
        <v>42853</v>
      </c>
      <c r="H579" s="28" t="s">
        <v>167</v>
      </c>
      <c r="I579" s="25" t="s">
        <v>162</v>
      </c>
      <c r="J579" s="30" t="s">
        <v>163</v>
      </c>
      <c r="K579" s="32">
        <v>8200</v>
      </c>
    </row>
    <row r="580" spans="1:11" ht="13.5" x14ac:dyDescent="0.3">
      <c r="A580" s="73" t="s">
        <v>1431</v>
      </c>
      <c r="B580" s="26" t="s">
        <v>53</v>
      </c>
      <c r="C580" s="25" t="s">
        <v>9</v>
      </c>
      <c r="D580" s="194" t="s">
        <v>9</v>
      </c>
      <c r="E580" s="25" t="s">
        <v>156</v>
      </c>
      <c r="F580" s="30">
        <v>5193199</v>
      </c>
      <c r="G580" s="171">
        <v>42842</v>
      </c>
      <c r="H580" s="28" t="s">
        <v>168</v>
      </c>
      <c r="I580" s="25" t="s">
        <v>169</v>
      </c>
      <c r="J580" s="30" t="s">
        <v>170</v>
      </c>
      <c r="K580" s="31">
        <v>277900</v>
      </c>
    </row>
    <row r="581" spans="1:11" ht="13.5" x14ac:dyDescent="0.3">
      <c r="A581" s="73" t="s">
        <v>1431</v>
      </c>
      <c r="B581" s="26" t="s">
        <v>53</v>
      </c>
      <c r="C581" s="25" t="s">
        <v>9</v>
      </c>
      <c r="D581" s="194" t="s">
        <v>9</v>
      </c>
      <c r="E581" s="25" t="s">
        <v>156</v>
      </c>
      <c r="F581" s="30">
        <v>5192994</v>
      </c>
      <c r="G581" s="171">
        <v>42842</v>
      </c>
      <c r="H581" s="28" t="s">
        <v>171</v>
      </c>
      <c r="I581" s="25" t="s">
        <v>169</v>
      </c>
      <c r="J581" s="30" t="s">
        <v>170</v>
      </c>
      <c r="K581" s="32">
        <v>55400</v>
      </c>
    </row>
    <row r="582" spans="1:11" ht="13.5" x14ac:dyDescent="0.3">
      <c r="A582" s="73" t="s">
        <v>1431</v>
      </c>
      <c r="B582" s="26" t="s">
        <v>53</v>
      </c>
      <c r="C582" s="25" t="s">
        <v>9</v>
      </c>
      <c r="D582" s="194" t="s">
        <v>9</v>
      </c>
      <c r="E582" s="25" t="s">
        <v>149</v>
      </c>
      <c r="F582" s="30">
        <v>5062127</v>
      </c>
      <c r="G582" s="171">
        <v>42842</v>
      </c>
      <c r="H582" s="28" t="s">
        <v>172</v>
      </c>
      <c r="I582" s="25" t="s">
        <v>169</v>
      </c>
      <c r="J582" s="30" t="s">
        <v>170</v>
      </c>
      <c r="K582" s="32">
        <v>41750</v>
      </c>
    </row>
    <row r="583" spans="1:11" ht="13.5" x14ac:dyDescent="0.3">
      <c r="A583" s="73" t="s">
        <v>1431</v>
      </c>
      <c r="B583" s="26" t="s">
        <v>53</v>
      </c>
      <c r="C583" s="25" t="s">
        <v>9</v>
      </c>
      <c r="D583" s="194" t="s">
        <v>9</v>
      </c>
      <c r="E583" s="25" t="s">
        <v>149</v>
      </c>
      <c r="F583" s="30">
        <v>6481669</v>
      </c>
      <c r="G583" s="171">
        <v>42853</v>
      </c>
      <c r="H583" s="28" t="s">
        <v>173</v>
      </c>
      <c r="I583" s="25" t="s">
        <v>169</v>
      </c>
      <c r="J583" s="30" t="s">
        <v>170</v>
      </c>
      <c r="K583" s="31">
        <v>114550</v>
      </c>
    </row>
    <row r="584" spans="1:11" ht="13.5" x14ac:dyDescent="0.3">
      <c r="A584" s="73" t="s">
        <v>1431</v>
      </c>
      <c r="B584" s="26" t="s">
        <v>53</v>
      </c>
      <c r="C584" s="25" t="s">
        <v>9</v>
      </c>
      <c r="D584" s="194" t="s">
        <v>9</v>
      </c>
      <c r="E584" s="25" t="s">
        <v>156</v>
      </c>
      <c r="F584" s="30">
        <v>1034494</v>
      </c>
      <c r="G584" s="171">
        <v>42842</v>
      </c>
      <c r="H584" s="28" t="s">
        <v>174</v>
      </c>
      <c r="I584" s="25" t="s">
        <v>61</v>
      </c>
      <c r="J584" s="30" t="s">
        <v>62</v>
      </c>
      <c r="K584" s="32">
        <v>16492</v>
      </c>
    </row>
    <row r="585" spans="1:11" ht="13.5" x14ac:dyDescent="0.3">
      <c r="A585" s="73" t="s">
        <v>1432</v>
      </c>
      <c r="B585" s="102" t="s">
        <v>573</v>
      </c>
      <c r="C585" s="56" t="s">
        <v>54</v>
      </c>
      <c r="D585" s="209" t="s">
        <v>54</v>
      </c>
      <c r="E585" s="56" t="s">
        <v>13</v>
      </c>
      <c r="F585" s="54">
        <v>13170043</v>
      </c>
      <c r="G585" s="172">
        <v>42828</v>
      </c>
      <c r="H585" s="48" t="s">
        <v>1056</v>
      </c>
      <c r="I585" s="56" t="s">
        <v>1057</v>
      </c>
      <c r="J585" s="50" t="s">
        <v>1058</v>
      </c>
      <c r="K585" s="51">
        <v>611089</v>
      </c>
    </row>
    <row r="586" spans="1:11" ht="13.5" x14ac:dyDescent="0.3">
      <c r="A586" s="73" t="s">
        <v>1432</v>
      </c>
      <c r="B586" s="102" t="s">
        <v>573</v>
      </c>
      <c r="C586" s="56" t="s">
        <v>54</v>
      </c>
      <c r="D586" s="209" t="s">
        <v>54</v>
      </c>
      <c r="E586" s="56" t="s">
        <v>13</v>
      </c>
      <c r="F586" s="54">
        <v>13170044</v>
      </c>
      <c r="G586" s="172">
        <v>42828</v>
      </c>
      <c r="H586" s="48" t="s">
        <v>1059</v>
      </c>
      <c r="I586" s="56" t="s">
        <v>1060</v>
      </c>
      <c r="J586" s="50" t="s">
        <v>443</v>
      </c>
      <c r="K586" s="51">
        <v>32079</v>
      </c>
    </row>
    <row r="587" spans="1:11" ht="27" x14ac:dyDescent="0.3">
      <c r="A587" s="73" t="s">
        <v>1432</v>
      </c>
      <c r="B587" s="101" t="s">
        <v>1435</v>
      </c>
      <c r="C587" s="56" t="s">
        <v>54</v>
      </c>
      <c r="D587" s="209" t="s">
        <v>54</v>
      </c>
      <c r="E587" s="56" t="s">
        <v>10</v>
      </c>
      <c r="F587" s="54">
        <v>13170060</v>
      </c>
      <c r="G587" s="172">
        <v>42828</v>
      </c>
      <c r="H587" s="48" t="s">
        <v>1061</v>
      </c>
      <c r="I587" s="52" t="s">
        <v>499</v>
      </c>
      <c r="J587" s="50" t="s">
        <v>500</v>
      </c>
      <c r="K587" s="51">
        <v>44444</v>
      </c>
    </row>
    <row r="588" spans="1:11" ht="27" x14ac:dyDescent="0.3">
      <c r="A588" s="73" t="s">
        <v>1432</v>
      </c>
      <c r="B588" s="33" t="s">
        <v>83</v>
      </c>
      <c r="C588" s="56" t="s">
        <v>54</v>
      </c>
      <c r="D588" s="209" t="s">
        <v>54</v>
      </c>
      <c r="E588" s="56" t="s">
        <v>10</v>
      </c>
      <c r="F588" s="54">
        <v>13170061</v>
      </c>
      <c r="G588" s="172">
        <v>42829</v>
      </c>
      <c r="H588" s="49" t="s">
        <v>1062</v>
      </c>
      <c r="I588" s="52" t="s">
        <v>1063</v>
      </c>
      <c r="J588" s="53" t="s">
        <v>1064</v>
      </c>
      <c r="K588" s="51">
        <v>178500</v>
      </c>
    </row>
    <row r="589" spans="1:11" ht="27" x14ac:dyDescent="0.3">
      <c r="A589" s="73" t="s">
        <v>1432</v>
      </c>
      <c r="B589" s="101" t="s">
        <v>1435</v>
      </c>
      <c r="C589" s="56" t="s">
        <v>54</v>
      </c>
      <c r="D589" s="209" t="s">
        <v>54</v>
      </c>
      <c r="E589" s="56" t="s">
        <v>10</v>
      </c>
      <c r="F589" s="54">
        <v>13170062</v>
      </c>
      <c r="G589" s="172">
        <v>42829</v>
      </c>
      <c r="H589" s="49" t="s">
        <v>1065</v>
      </c>
      <c r="I589" s="56" t="s">
        <v>248</v>
      </c>
      <c r="J589" s="50" t="s">
        <v>1066</v>
      </c>
      <c r="K589" s="116">
        <v>41600</v>
      </c>
    </row>
    <row r="590" spans="1:11" ht="13.5" x14ac:dyDescent="0.3">
      <c r="A590" s="73" t="s">
        <v>1432</v>
      </c>
      <c r="B590" s="102" t="s">
        <v>573</v>
      </c>
      <c r="C590" s="56" t="s">
        <v>54</v>
      </c>
      <c r="D590" s="209" t="s">
        <v>54</v>
      </c>
      <c r="E590" s="56" t="s">
        <v>13</v>
      </c>
      <c r="F590" s="54">
        <v>13170045</v>
      </c>
      <c r="G590" s="172">
        <v>42829</v>
      </c>
      <c r="H590" s="48" t="s">
        <v>1067</v>
      </c>
      <c r="I590" s="52" t="s">
        <v>1068</v>
      </c>
      <c r="J590" s="50" t="s">
        <v>1069</v>
      </c>
      <c r="K590" s="116">
        <v>260879</v>
      </c>
    </row>
    <row r="591" spans="1:11" ht="13.5" x14ac:dyDescent="0.3">
      <c r="A591" s="73" t="s">
        <v>1432</v>
      </c>
      <c r="B591" s="102" t="s">
        <v>573</v>
      </c>
      <c r="C591" s="56" t="s">
        <v>54</v>
      </c>
      <c r="D591" s="209" t="s">
        <v>54</v>
      </c>
      <c r="E591" s="56" t="s">
        <v>13</v>
      </c>
      <c r="F591" s="54">
        <v>13170046</v>
      </c>
      <c r="G591" s="172">
        <v>42829</v>
      </c>
      <c r="H591" s="48" t="s">
        <v>1067</v>
      </c>
      <c r="I591" s="52" t="s">
        <v>447</v>
      </c>
      <c r="J591" s="50" t="s">
        <v>29</v>
      </c>
      <c r="K591" s="51">
        <v>361001</v>
      </c>
    </row>
    <row r="592" spans="1:11" ht="13.5" x14ac:dyDescent="0.3">
      <c r="A592" s="73" t="s">
        <v>1432</v>
      </c>
      <c r="B592" s="102" t="s">
        <v>573</v>
      </c>
      <c r="C592" s="56" t="s">
        <v>54</v>
      </c>
      <c r="D592" s="209" t="s">
        <v>54</v>
      </c>
      <c r="E592" s="56" t="s">
        <v>13</v>
      </c>
      <c r="F592" s="54">
        <v>13170047</v>
      </c>
      <c r="G592" s="172">
        <v>42831</v>
      </c>
      <c r="H592" s="48" t="s">
        <v>1070</v>
      </c>
      <c r="I592" s="56" t="s">
        <v>546</v>
      </c>
      <c r="J592" s="54" t="s">
        <v>547</v>
      </c>
      <c r="K592" s="51">
        <v>149619</v>
      </c>
    </row>
    <row r="593" spans="1:11" ht="13.5" x14ac:dyDescent="0.3">
      <c r="A593" s="73" t="s">
        <v>1432</v>
      </c>
      <c r="B593" s="102" t="s">
        <v>573</v>
      </c>
      <c r="C593" s="56" t="s">
        <v>54</v>
      </c>
      <c r="D593" s="209" t="s">
        <v>54</v>
      </c>
      <c r="E593" s="56" t="s">
        <v>13</v>
      </c>
      <c r="F593" s="54">
        <v>13170048</v>
      </c>
      <c r="G593" s="172">
        <v>42831</v>
      </c>
      <c r="H593" s="48" t="s">
        <v>1071</v>
      </c>
      <c r="I593" s="52" t="s">
        <v>1068</v>
      </c>
      <c r="J593" s="50" t="s">
        <v>1069</v>
      </c>
      <c r="K593" s="51">
        <v>20116</v>
      </c>
    </row>
    <row r="594" spans="1:11" ht="27" x14ac:dyDescent="0.3">
      <c r="A594" s="73" t="s">
        <v>1432</v>
      </c>
      <c r="B594" s="33" t="s">
        <v>83</v>
      </c>
      <c r="C594" s="56" t="s">
        <v>54</v>
      </c>
      <c r="D594" s="209" t="s">
        <v>54</v>
      </c>
      <c r="E594" s="56" t="s">
        <v>10</v>
      </c>
      <c r="F594" s="54">
        <v>13170063</v>
      </c>
      <c r="G594" s="172">
        <v>42831</v>
      </c>
      <c r="H594" s="48" t="s">
        <v>1072</v>
      </c>
      <c r="I594" s="52" t="s">
        <v>1073</v>
      </c>
      <c r="J594" s="50" t="s">
        <v>497</v>
      </c>
      <c r="K594" s="51">
        <v>317786</v>
      </c>
    </row>
    <row r="595" spans="1:11" ht="27" x14ac:dyDescent="0.3">
      <c r="A595" s="73" t="s">
        <v>1432</v>
      </c>
      <c r="B595" s="101" t="s">
        <v>1435</v>
      </c>
      <c r="C595" s="56" t="s">
        <v>54</v>
      </c>
      <c r="D595" s="209" t="s">
        <v>54</v>
      </c>
      <c r="E595" s="56" t="s">
        <v>10</v>
      </c>
      <c r="F595" s="54">
        <v>13170064</v>
      </c>
      <c r="G595" s="172">
        <v>42832</v>
      </c>
      <c r="H595" s="49" t="s">
        <v>1074</v>
      </c>
      <c r="I595" s="56" t="s">
        <v>1075</v>
      </c>
      <c r="J595" s="50" t="s">
        <v>1076</v>
      </c>
      <c r="K595" s="51">
        <v>291782</v>
      </c>
    </row>
    <row r="596" spans="1:11" ht="13.5" x14ac:dyDescent="0.3">
      <c r="A596" s="73" t="s">
        <v>1432</v>
      </c>
      <c r="B596" s="102" t="s">
        <v>573</v>
      </c>
      <c r="C596" s="56" t="s">
        <v>54</v>
      </c>
      <c r="D596" s="209" t="s">
        <v>54</v>
      </c>
      <c r="E596" s="56" t="s">
        <v>10</v>
      </c>
      <c r="F596" s="54">
        <v>13170049</v>
      </c>
      <c r="G596" s="172">
        <v>42831</v>
      </c>
      <c r="H596" s="48" t="s">
        <v>1077</v>
      </c>
      <c r="I596" s="52" t="s">
        <v>1078</v>
      </c>
      <c r="J596" s="55" t="s">
        <v>30</v>
      </c>
      <c r="K596" s="51">
        <v>778543</v>
      </c>
    </row>
    <row r="597" spans="1:11" ht="13.5" x14ac:dyDescent="0.3">
      <c r="A597" s="73" t="s">
        <v>1432</v>
      </c>
      <c r="B597" s="102" t="s">
        <v>573</v>
      </c>
      <c r="C597" s="56" t="s">
        <v>54</v>
      </c>
      <c r="D597" s="209" t="s">
        <v>54</v>
      </c>
      <c r="E597" s="56" t="s">
        <v>13</v>
      </c>
      <c r="F597" s="54">
        <v>13170050</v>
      </c>
      <c r="G597" s="172">
        <v>42832</v>
      </c>
      <c r="H597" s="49" t="s">
        <v>1079</v>
      </c>
      <c r="I597" s="56" t="s">
        <v>1060</v>
      </c>
      <c r="J597" s="50" t="s">
        <v>443</v>
      </c>
      <c r="K597" s="51">
        <v>5839</v>
      </c>
    </row>
    <row r="598" spans="1:11" ht="13.5" x14ac:dyDescent="0.3">
      <c r="A598" s="73" t="s">
        <v>1432</v>
      </c>
      <c r="B598" s="102" t="s">
        <v>573</v>
      </c>
      <c r="C598" s="56" t="s">
        <v>54</v>
      </c>
      <c r="D598" s="209" t="s">
        <v>54</v>
      </c>
      <c r="E598" s="56" t="s">
        <v>13</v>
      </c>
      <c r="F598" s="54">
        <v>13170051</v>
      </c>
      <c r="G598" s="172">
        <v>42836</v>
      </c>
      <c r="H598" s="48" t="s">
        <v>1080</v>
      </c>
      <c r="I598" s="52" t="s">
        <v>1081</v>
      </c>
      <c r="J598" s="50" t="s">
        <v>1082</v>
      </c>
      <c r="K598" s="116">
        <v>20735</v>
      </c>
    </row>
    <row r="599" spans="1:11" ht="13.5" x14ac:dyDescent="0.3">
      <c r="A599" s="73" t="s">
        <v>1432</v>
      </c>
      <c r="B599" s="33" t="s">
        <v>83</v>
      </c>
      <c r="C599" s="56" t="s">
        <v>54</v>
      </c>
      <c r="D599" s="209" t="s">
        <v>54</v>
      </c>
      <c r="E599" s="56" t="s">
        <v>13</v>
      </c>
      <c r="F599" s="54">
        <v>13170052</v>
      </c>
      <c r="G599" s="172">
        <v>42836</v>
      </c>
      <c r="H599" s="48" t="s">
        <v>1083</v>
      </c>
      <c r="I599" s="56" t="s">
        <v>1084</v>
      </c>
      <c r="J599" s="116" t="s">
        <v>1085</v>
      </c>
      <c r="K599" s="51">
        <v>349960</v>
      </c>
    </row>
    <row r="600" spans="1:11" ht="27" x14ac:dyDescent="0.3">
      <c r="A600" s="73" t="s">
        <v>1432</v>
      </c>
      <c r="B600" s="33" t="s">
        <v>68</v>
      </c>
      <c r="C600" s="52" t="s">
        <v>1086</v>
      </c>
      <c r="D600" s="210">
        <v>42835</v>
      </c>
      <c r="E600" s="56" t="s">
        <v>10</v>
      </c>
      <c r="F600" s="54">
        <v>13170065</v>
      </c>
      <c r="G600" s="172">
        <v>42837</v>
      </c>
      <c r="H600" s="48" t="s">
        <v>1087</v>
      </c>
      <c r="I600" s="56" t="s">
        <v>1088</v>
      </c>
      <c r="J600" s="54" t="s">
        <v>490</v>
      </c>
      <c r="K600" s="51">
        <v>25335709</v>
      </c>
    </row>
    <row r="601" spans="1:11" ht="13.5" x14ac:dyDescent="0.3">
      <c r="A601" s="73" t="s">
        <v>1432</v>
      </c>
      <c r="B601" s="102" t="s">
        <v>573</v>
      </c>
      <c r="C601" s="56" t="s">
        <v>54</v>
      </c>
      <c r="D601" s="209" t="s">
        <v>54</v>
      </c>
      <c r="E601" s="56" t="s">
        <v>10</v>
      </c>
      <c r="F601" s="54">
        <v>13170066</v>
      </c>
      <c r="G601" s="172">
        <v>42837</v>
      </c>
      <c r="H601" s="48" t="s">
        <v>1089</v>
      </c>
      <c r="I601" s="52" t="s">
        <v>1078</v>
      </c>
      <c r="J601" s="55" t="s">
        <v>30</v>
      </c>
      <c r="K601" s="51">
        <v>992529</v>
      </c>
    </row>
    <row r="602" spans="1:11" ht="13.5" x14ac:dyDescent="0.3">
      <c r="A602" s="73" t="s">
        <v>1432</v>
      </c>
      <c r="B602" s="33" t="s">
        <v>83</v>
      </c>
      <c r="C602" s="56" t="s">
        <v>54</v>
      </c>
      <c r="D602" s="209" t="s">
        <v>54</v>
      </c>
      <c r="E602" s="56" t="s">
        <v>13</v>
      </c>
      <c r="F602" s="54">
        <v>13170053</v>
      </c>
      <c r="G602" s="172">
        <v>42838</v>
      </c>
      <c r="H602" s="48" t="s">
        <v>1090</v>
      </c>
      <c r="I602" s="56" t="s">
        <v>1091</v>
      </c>
      <c r="J602" s="50" t="s">
        <v>1092</v>
      </c>
      <c r="K602" s="51">
        <v>599399</v>
      </c>
    </row>
    <row r="603" spans="1:11" ht="27" x14ac:dyDescent="0.3">
      <c r="A603" s="73" t="s">
        <v>1432</v>
      </c>
      <c r="B603" s="101" t="s">
        <v>1435</v>
      </c>
      <c r="C603" s="56" t="s">
        <v>54</v>
      </c>
      <c r="D603" s="209" t="s">
        <v>54</v>
      </c>
      <c r="E603" s="56" t="s">
        <v>10</v>
      </c>
      <c r="F603" s="54">
        <v>13170067</v>
      </c>
      <c r="G603" s="172">
        <v>42838</v>
      </c>
      <c r="H603" s="48" t="s">
        <v>1093</v>
      </c>
      <c r="I603" s="52" t="s">
        <v>499</v>
      </c>
      <c r="J603" s="50" t="s">
        <v>500</v>
      </c>
      <c r="K603" s="51">
        <v>111110</v>
      </c>
    </row>
    <row r="604" spans="1:11" ht="27" x14ac:dyDescent="0.3">
      <c r="A604" s="73" t="s">
        <v>1432</v>
      </c>
      <c r="B604" s="101" t="s">
        <v>1435</v>
      </c>
      <c r="C604" s="56" t="s">
        <v>54</v>
      </c>
      <c r="D604" s="209" t="s">
        <v>54</v>
      </c>
      <c r="E604" s="56" t="s">
        <v>10</v>
      </c>
      <c r="F604" s="54">
        <v>13170070</v>
      </c>
      <c r="G604" s="172">
        <v>42843</v>
      </c>
      <c r="H604" s="49" t="s">
        <v>1094</v>
      </c>
      <c r="I604" s="56" t="s">
        <v>1095</v>
      </c>
      <c r="J604" s="54" t="s">
        <v>20</v>
      </c>
      <c r="K604" s="51">
        <v>160982</v>
      </c>
    </row>
    <row r="605" spans="1:11" ht="13.5" x14ac:dyDescent="0.3">
      <c r="A605" s="73" t="s">
        <v>1432</v>
      </c>
      <c r="B605" s="33" t="s">
        <v>68</v>
      </c>
      <c r="C605" s="52" t="s">
        <v>1096</v>
      </c>
      <c r="D605" s="209">
        <v>42843</v>
      </c>
      <c r="E605" s="56" t="s">
        <v>10</v>
      </c>
      <c r="F605" s="54">
        <v>13170071</v>
      </c>
      <c r="G605" s="172">
        <v>42845</v>
      </c>
      <c r="H605" s="48" t="s">
        <v>1097</v>
      </c>
      <c r="I605" s="56" t="s">
        <v>1098</v>
      </c>
      <c r="J605" s="50" t="s">
        <v>1099</v>
      </c>
      <c r="K605" s="51">
        <v>433333</v>
      </c>
    </row>
    <row r="606" spans="1:11" ht="27" x14ac:dyDescent="0.3">
      <c r="A606" s="73" t="s">
        <v>1432</v>
      </c>
      <c r="B606" s="101" t="s">
        <v>1435</v>
      </c>
      <c r="C606" s="56" t="s">
        <v>54</v>
      </c>
      <c r="D606" s="209" t="s">
        <v>54</v>
      </c>
      <c r="E606" s="56" t="s">
        <v>10</v>
      </c>
      <c r="F606" s="54">
        <v>13170072</v>
      </c>
      <c r="G606" s="172">
        <v>42845</v>
      </c>
      <c r="H606" s="48" t="s">
        <v>1100</v>
      </c>
      <c r="I606" s="56" t="s">
        <v>1101</v>
      </c>
      <c r="J606" s="54" t="s">
        <v>509</v>
      </c>
      <c r="K606" s="51">
        <v>133332</v>
      </c>
    </row>
    <row r="607" spans="1:11" ht="13.5" x14ac:dyDescent="0.3">
      <c r="A607" s="73" t="s">
        <v>1432</v>
      </c>
      <c r="B607" s="33" t="s">
        <v>68</v>
      </c>
      <c r="C607" s="52" t="s">
        <v>1102</v>
      </c>
      <c r="D607" s="209">
        <v>42845</v>
      </c>
      <c r="E607" s="56" t="s">
        <v>10</v>
      </c>
      <c r="F607" s="54">
        <v>13170073</v>
      </c>
      <c r="G607" s="172">
        <v>42845</v>
      </c>
      <c r="H607" s="48" t="s">
        <v>1103</v>
      </c>
      <c r="I607" s="52" t="s">
        <v>1104</v>
      </c>
      <c r="J607" s="54" t="s">
        <v>1105</v>
      </c>
      <c r="K607" s="51">
        <v>205000</v>
      </c>
    </row>
    <row r="608" spans="1:11" ht="13.5" x14ac:dyDescent="0.3">
      <c r="A608" s="73" t="s">
        <v>1432</v>
      </c>
      <c r="B608" s="33" t="s">
        <v>83</v>
      </c>
      <c r="C608" s="56" t="s">
        <v>54</v>
      </c>
      <c r="D608" s="209" t="s">
        <v>54</v>
      </c>
      <c r="E608" s="56" t="s">
        <v>13</v>
      </c>
      <c r="F608" s="54">
        <v>13170054</v>
      </c>
      <c r="G608" s="172">
        <v>42846</v>
      </c>
      <c r="H608" s="48" t="s">
        <v>1106</v>
      </c>
      <c r="I608" s="56" t="s">
        <v>267</v>
      </c>
      <c r="J608" s="50" t="s">
        <v>506</v>
      </c>
      <c r="K608" s="51">
        <v>1430975</v>
      </c>
    </row>
    <row r="609" spans="1:11" ht="13.5" x14ac:dyDescent="0.3">
      <c r="A609" s="73" t="s">
        <v>1432</v>
      </c>
      <c r="B609" s="102" t="s">
        <v>573</v>
      </c>
      <c r="C609" s="56" t="s">
        <v>54</v>
      </c>
      <c r="D609" s="209" t="s">
        <v>54</v>
      </c>
      <c r="E609" s="56" t="s">
        <v>10</v>
      </c>
      <c r="F609" s="54">
        <v>13170075</v>
      </c>
      <c r="G609" s="172">
        <v>42846</v>
      </c>
      <c r="H609" s="48" t="s">
        <v>1107</v>
      </c>
      <c r="I609" s="52" t="s">
        <v>1078</v>
      </c>
      <c r="J609" s="55" t="s">
        <v>30</v>
      </c>
      <c r="K609" s="51">
        <v>778543</v>
      </c>
    </row>
    <row r="610" spans="1:11" ht="27" x14ac:dyDescent="0.3">
      <c r="A610" s="73" t="s">
        <v>1432</v>
      </c>
      <c r="B610" s="101" t="s">
        <v>1435</v>
      </c>
      <c r="C610" s="56" t="s">
        <v>54</v>
      </c>
      <c r="D610" s="209" t="s">
        <v>54</v>
      </c>
      <c r="E610" s="56" t="s">
        <v>13</v>
      </c>
      <c r="F610" s="54">
        <v>13170055</v>
      </c>
      <c r="G610" s="172">
        <v>42849</v>
      </c>
      <c r="H610" s="48" t="s">
        <v>1108</v>
      </c>
      <c r="I610" s="52" t="s">
        <v>482</v>
      </c>
      <c r="J610" s="50" t="s">
        <v>483</v>
      </c>
      <c r="K610" s="51">
        <v>153635</v>
      </c>
    </row>
    <row r="611" spans="1:11" ht="27" x14ac:dyDescent="0.3">
      <c r="A611" s="73" t="s">
        <v>1432</v>
      </c>
      <c r="B611" s="101" t="s">
        <v>1435</v>
      </c>
      <c r="C611" s="56" t="s">
        <v>54</v>
      </c>
      <c r="D611" s="209" t="s">
        <v>54</v>
      </c>
      <c r="E611" s="56" t="s">
        <v>10</v>
      </c>
      <c r="F611" s="54">
        <v>13170077</v>
      </c>
      <c r="G611" s="172">
        <v>42849</v>
      </c>
      <c r="H611" s="48" t="s">
        <v>1109</v>
      </c>
      <c r="I611" s="52" t="s">
        <v>499</v>
      </c>
      <c r="J611" s="50" t="s">
        <v>500</v>
      </c>
      <c r="K611" s="51">
        <v>44444</v>
      </c>
    </row>
    <row r="612" spans="1:11" ht="27" x14ac:dyDescent="0.3">
      <c r="A612" s="73" t="s">
        <v>1432</v>
      </c>
      <c r="B612" s="101" t="s">
        <v>1435</v>
      </c>
      <c r="C612" s="56" t="s">
        <v>54</v>
      </c>
      <c r="D612" s="209" t="s">
        <v>54</v>
      </c>
      <c r="E612" s="56" t="s">
        <v>10</v>
      </c>
      <c r="F612" s="54">
        <v>13170078</v>
      </c>
      <c r="G612" s="172">
        <v>42850</v>
      </c>
      <c r="H612" s="49" t="s">
        <v>1110</v>
      </c>
      <c r="I612" s="56" t="s">
        <v>1095</v>
      </c>
      <c r="J612" s="54" t="s">
        <v>20</v>
      </c>
      <c r="K612" s="51">
        <v>381714</v>
      </c>
    </row>
    <row r="613" spans="1:11" ht="27" x14ac:dyDescent="0.3">
      <c r="A613" s="73" t="s">
        <v>1432</v>
      </c>
      <c r="B613" s="101" t="s">
        <v>1435</v>
      </c>
      <c r="C613" s="56" t="s">
        <v>54</v>
      </c>
      <c r="D613" s="209" t="s">
        <v>54</v>
      </c>
      <c r="E613" s="56" t="s">
        <v>10</v>
      </c>
      <c r="F613" s="54">
        <v>13170079</v>
      </c>
      <c r="G613" s="172">
        <v>42850</v>
      </c>
      <c r="H613" s="49" t="s">
        <v>1111</v>
      </c>
      <c r="I613" s="56" t="s">
        <v>1095</v>
      </c>
      <c r="J613" s="54" t="s">
        <v>20</v>
      </c>
      <c r="K613" s="51">
        <v>221524</v>
      </c>
    </row>
    <row r="614" spans="1:11" ht="13.5" x14ac:dyDescent="0.3">
      <c r="A614" s="73" t="s">
        <v>1432</v>
      </c>
      <c r="B614" s="102" t="s">
        <v>573</v>
      </c>
      <c r="C614" s="56" t="s">
        <v>54</v>
      </c>
      <c r="D614" s="209" t="s">
        <v>54</v>
      </c>
      <c r="E614" s="56" t="s">
        <v>13</v>
      </c>
      <c r="F614" s="54">
        <v>13170056</v>
      </c>
      <c r="G614" s="172">
        <v>42850</v>
      </c>
      <c r="H614" s="48" t="s">
        <v>1112</v>
      </c>
      <c r="I614" s="52" t="s">
        <v>447</v>
      </c>
      <c r="J614" s="50" t="s">
        <v>29</v>
      </c>
      <c r="K614" s="51">
        <v>30001</v>
      </c>
    </row>
    <row r="615" spans="1:11" ht="13.5" x14ac:dyDescent="0.3">
      <c r="A615" s="73" t="s">
        <v>1432</v>
      </c>
      <c r="B615" s="102" t="s">
        <v>573</v>
      </c>
      <c r="C615" s="56" t="s">
        <v>54</v>
      </c>
      <c r="D615" s="209" t="s">
        <v>54</v>
      </c>
      <c r="E615" s="56" t="s">
        <v>10</v>
      </c>
      <c r="F615" s="54">
        <v>13170080</v>
      </c>
      <c r="G615" s="172">
        <v>42853</v>
      </c>
      <c r="H615" s="48" t="s">
        <v>1113</v>
      </c>
      <c r="I615" s="52" t="s">
        <v>1078</v>
      </c>
      <c r="J615" s="55" t="s">
        <v>30</v>
      </c>
      <c r="K615" s="51">
        <v>509420</v>
      </c>
    </row>
    <row r="616" spans="1:11" ht="13.5" x14ac:dyDescent="0.3">
      <c r="A616" s="73" t="s">
        <v>1432</v>
      </c>
      <c r="B616" s="26" t="s">
        <v>53</v>
      </c>
      <c r="C616" s="56" t="s">
        <v>54</v>
      </c>
      <c r="D616" s="209" t="s">
        <v>54</v>
      </c>
      <c r="E616" s="56" t="s">
        <v>376</v>
      </c>
      <c r="F616" s="50">
        <v>17333842</v>
      </c>
      <c r="G616" s="172">
        <v>42845</v>
      </c>
      <c r="H616" s="49" t="s">
        <v>1114</v>
      </c>
      <c r="I616" s="52" t="s">
        <v>1115</v>
      </c>
      <c r="J616" s="50" t="s">
        <v>59</v>
      </c>
      <c r="K616" s="51">
        <v>14006004</v>
      </c>
    </row>
    <row r="617" spans="1:11" ht="13.5" x14ac:dyDescent="0.3">
      <c r="A617" s="73" t="s">
        <v>1432</v>
      </c>
      <c r="B617" s="26" t="s">
        <v>53</v>
      </c>
      <c r="C617" s="56" t="s">
        <v>54</v>
      </c>
      <c r="D617" s="209" t="s">
        <v>9</v>
      </c>
      <c r="E617" s="56" t="s">
        <v>1116</v>
      </c>
      <c r="F617" s="50">
        <v>9597</v>
      </c>
      <c r="G617" s="172">
        <v>42842</v>
      </c>
      <c r="H617" s="49" t="s">
        <v>1117</v>
      </c>
      <c r="I617" s="52" t="s">
        <v>1118</v>
      </c>
      <c r="J617" s="54" t="s">
        <v>1119</v>
      </c>
      <c r="K617" s="51">
        <v>205877</v>
      </c>
    </row>
    <row r="618" spans="1:11" ht="27" x14ac:dyDescent="0.3">
      <c r="A618" s="73" t="s">
        <v>1433</v>
      </c>
      <c r="B618" s="101" t="s">
        <v>1435</v>
      </c>
      <c r="C618" s="86" t="s">
        <v>54</v>
      </c>
      <c r="D618" s="203" t="s">
        <v>54</v>
      </c>
      <c r="E618" s="108" t="s">
        <v>10</v>
      </c>
      <c r="F618" s="47">
        <v>14170063</v>
      </c>
      <c r="G618" s="173">
        <v>42828</v>
      </c>
      <c r="H618" s="58" t="s">
        <v>478</v>
      </c>
      <c r="I618" s="59" t="s">
        <v>479</v>
      </c>
      <c r="J618" s="47" t="s">
        <v>480</v>
      </c>
      <c r="K618" s="226">
        <v>102935</v>
      </c>
    </row>
    <row r="619" spans="1:11" ht="27" x14ac:dyDescent="0.3">
      <c r="A619" s="73" t="s">
        <v>1433</v>
      </c>
      <c r="B619" s="33" t="s">
        <v>83</v>
      </c>
      <c r="C619" s="86" t="s">
        <v>54</v>
      </c>
      <c r="D619" s="203" t="s">
        <v>54</v>
      </c>
      <c r="E619" s="108" t="s">
        <v>13</v>
      </c>
      <c r="F619" s="47">
        <v>14170041</v>
      </c>
      <c r="G619" s="173">
        <v>42828</v>
      </c>
      <c r="H619" s="60" t="s">
        <v>481</v>
      </c>
      <c r="I619" s="59" t="s">
        <v>482</v>
      </c>
      <c r="J619" s="47" t="s">
        <v>483</v>
      </c>
      <c r="K619" s="226">
        <v>2040850</v>
      </c>
    </row>
    <row r="620" spans="1:11" ht="27" x14ac:dyDescent="0.3">
      <c r="A620" s="73" t="s">
        <v>1433</v>
      </c>
      <c r="B620" s="102" t="s">
        <v>573</v>
      </c>
      <c r="C620" s="86" t="s">
        <v>54</v>
      </c>
      <c r="D620" s="203" t="s">
        <v>54</v>
      </c>
      <c r="E620" s="108" t="s">
        <v>13</v>
      </c>
      <c r="F620" s="47">
        <v>14170042</v>
      </c>
      <c r="G620" s="173">
        <v>42828</v>
      </c>
      <c r="H620" s="60" t="s">
        <v>484</v>
      </c>
      <c r="I620" s="61" t="s">
        <v>485</v>
      </c>
      <c r="J620" s="47" t="s">
        <v>486</v>
      </c>
      <c r="K620" s="226">
        <v>349476</v>
      </c>
    </row>
    <row r="621" spans="1:11" ht="13.5" x14ac:dyDescent="0.3">
      <c r="A621" s="73" t="s">
        <v>1433</v>
      </c>
      <c r="B621" s="33" t="s">
        <v>83</v>
      </c>
      <c r="C621" s="86" t="s">
        <v>54</v>
      </c>
      <c r="D621" s="203" t="s">
        <v>54</v>
      </c>
      <c r="E621" s="108" t="s">
        <v>13</v>
      </c>
      <c r="F621" s="47">
        <v>14170043</v>
      </c>
      <c r="G621" s="173">
        <v>42828</v>
      </c>
      <c r="H621" s="60" t="s">
        <v>487</v>
      </c>
      <c r="I621" s="59" t="s">
        <v>482</v>
      </c>
      <c r="J621" s="47" t="s">
        <v>483</v>
      </c>
      <c r="K621" s="226">
        <v>29750</v>
      </c>
    </row>
    <row r="622" spans="1:11" ht="27" x14ac:dyDescent="0.3">
      <c r="A622" s="73" t="s">
        <v>1433</v>
      </c>
      <c r="B622" s="33" t="s">
        <v>83</v>
      </c>
      <c r="C622" s="86" t="s">
        <v>54</v>
      </c>
      <c r="D622" s="203" t="s">
        <v>54</v>
      </c>
      <c r="E622" s="108" t="s">
        <v>10</v>
      </c>
      <c r="F622" s="47">
        <v>14170064</v>
      </c>
      <c r="G622" s="173">
        <v>42828</v>
      </c>
      <c r="H622" s="60" t="s">
        <v>488</v>
      </c>
      <c r="I622" s="59" t="s">
        <v>489</v>
      </c>
      <c r="J622" s="47" t="s">
        <v>490</v>
      </c>
      <c r="K622" s="226">
        <v>39568</v>
      </c>
    </row>
    <row r="623" spans="1:11" ht="13.5" x14ac:dyDescent="0.3">
      <c r="A623" s="73" t="s">
        <v>1433</v>
      </c>
      <c r="B623" s="33" t="s">
        <v>83</v>
      </c>
      <c r="C623" s="86" t="s">
        <v>54</v>
      </c>
      <c r="D623" s="203" t="s">
        <v>54</v>
      </c>
      <c r="E623" s="108" t="s">
        <v>13</v>
      </c>
      <c r="F623" s="47">
        <v>14170044</v>
      </c>
      <c r="G623" s="173">
        <v>42829</v>
      </c>
      <c r="H623" s="60" t="s">
        <v>491</v>
      </c>
      <c r="I623" s="61" t="s">
        <v>489</v>
      </c>
      <c r="J623" s="47" t="s">
        <v>490</v>
      </c>
      <c r="K623" s="226">
        <v>63308</v>
      </c>
    </row>
    <row r="624" spans="1:11" ht="27" x14ac:dyDescent="0.3">
      <c r="A624" s="73" t="s">
        <v>1433</v>
      </c>
      <c r="B624" s="33" t="s">
        <v>83</v>
      </c>
      <c r="C624" s="86" t="s">
        <v>54</v>
      </c>
      <c r="D624" s="203" t="s">
        <v>54</v>
      </c>
      <c r="E624" s="108" t="s">
        <v>10</v>
      </c>
      <c r="F624" s="47">
        <v>14170065</v>
      </c>
      <c r="G624" s="173">
        <v>42829</v>
      </c>
      <c r="H624" s="60" t="s">
        <v>492</v>
      </c>
      <c r="I624" s="59" t="s">
        <v>493</v>
      </c>
      <c r="J624" s="47" t="s">
        <v>494</v>
      </c>
      <c r="K624" s="226">
        <v>920465</v>
      </c>
    </row>
    <row r="625" spans="1:11" ht="13.5" x14ac:dyDescent="0.3">
      <c r="A625" s="73" t="s">
        <v>1433</v>
      </c>
      <c r="B625" s="33" t="s">
        <v>83</v>
      </c>
      <c r="C625" s="86" t="s">
        <v>54</v>
      </c>
      <c r="D625" s="203" t="s">
        <v>54</v>
      </c>
      <c r="E625" s="108" t="s">
        <v>10</v>
      </c>
      <c r="F625" s="47">
        <v>14170066</v>
      </c>
      <c r="G625" s="173">
        <v>42830</v>
      </c>
      <c r="H625" s="60" t="s">
        <v>495</v>
      </c>
      <c r="I625" s="59" t="s">
        <v>496</v>
      </c>
      <c r="J625" s="47" t="s">
        <v>497</v>
      </c>
      <c r="K625" s="226">
        <v>640800</v>
      </c>
    </row>
    <row r="626" spans="1:11" ht="27" x14ac:dyDescent="0.3">
      <c r="A626" s="73" t="s">
        <v>1433</v>
      </c>
      <c r="B626" s="101" t="s">
        <v>1435</v>
      </c>
      <c r="C626" s="86" t="s">
        <v>54</v>
      </c>
      <c r="D626" s="203" t="s">
        <v>54</v>
      </c>
      <c r="E626" s="108" t="s">
        <v>10</v>
      </c>
      <c r="F626" s="47">
        <v>14170067</v>
      </c>
      <c r="G626" s="173">
        <v>42830</v>
      </c>
      <c r="H626" s="60" t="s">
        <v>498</v>
      </c>
      <c r="I626" s="61" t="s">
        <v>499</v>
      </c>
      <c r="J626" s="47" t="s">
        <v>500</v>
      </c>
      <c r="K626" s="226">
        <v>44444</v>
      </c>
    </row>
    <row r="627" spans="1:11" ht="27" x14ac:dyDescent="0.3">
      <c r="A627" s="73" t="s">
        <v>1433</v>
      </c>
      <c r="B627" s="33" t="s">
        <v>83</v>
      </c>
      <c r="C627" s="86" t="s">
        <v>54</v>
      </c>
      <c r="D627" s="203" t="s">
        <v>54</v>
      </c>
      <c r="E627" s="108" t="s">
        <v>13</v>
      </c>
      <c r="F627" s="47">
        <v>14170045</v>
      </c>
      <c r="G627" s="173">
        <v>42831</v>
      </c>
      <c r="H627" s="60" t="s">
        <v>501</v>
      </c>
      <c r="I627" s="59" t="s">
        <v>502</v>
      </c>
      <c r="J627" s="47" t="s">
        <v>503</v>
      </c>
      <c r="K627" s="226">
        <v>624357</v>
      </c>
    </row>
    <row r="628" spans="1:11" ht="27" x14ac:dyDescent="0.3">
      <c r="A628" s="73" t="s">
        <v>1433</v>
      </c>
      <c r="B628" s="102" t="s">
        <v>573</v>
      </c>
      <c r="C628" s="86" t="s">
        <v>54</v>
      </c>
      <c r="D628" s="203" t="s">
        <v>54</v>
      </c>
      <c r="E628" s="108" t="s">
        <v>13</v>
      </c>
      <c r="F628" s="47">
        <v>14170046</v>
      </c>
      <c r="G628" s="173">
        <v>42831</v>
      </c>
      <c r="H628" s="60" t="s">
        <v>504</v>
      </c>
      <c r="I628" s="59" t="s">
        <v>505</v>
      </c>
      <c r="J628" s="47" t="s">
        <v>506</v>
      </c>
      <c r="K628" s="226">
        <v>315874</v>
      </c>
    </row>
    <row r="629" spans="1:11" ht="27" x14ac:dyDescent="0.3">
      <c r="A629" s="73" t="s">
        <v>1433</v>
      </c>
      <c r="B629" s="101" t="s">
        <v>1435</v>
      </c>
      <c r="C629" s="86" t="s">
        <v>54</v>
      </c>
      <c r="D629" s="203" t="s">
        <v>54</v>
      </c>
      <c r="E629" s="108" t="s">
        <v>10</v>
      </c>
      <c r="F629" s="47">
        <v>14170068</v>
      </c>
      <c r="G629" s="173">
        <v>42835</v>
      </c>
      <c r="H629" s="60" t="s">
        <v>507</v>
      </c>
      <c r="I629" s="59" t="s">
        <v>508</v>
      </c>
      <c r="J629" s="47" t="s">
        <v>509</v>
      </c>
      <c r="K629" s="226">
        <v>44444</v>
      </c>
    </row>
    <row r="630" spans="1:11" ht="27" x14ac:dyDescent="0.3">
      <c r="A630" s="73" t="s">
        <v>1433</v>
      </c>
      <c r="B630" s="101" t="s">
        <v>1435</v>
      </c>
      <c r="C630" s="86" t="s">
        <v>54</v>
      </c>
      <c r="D630" s="203" t="s">
        <v>54</v>
      </c>
      <c r="E630" s="108" t="s">
        <v>13</v>
      </c>
      <c r="F630" s="47">
        <v>14170047</v>
      </c>
      <c r="G630" s="173">
        <v>42836</v>
      </c>
      <c r="H630" s="60" t="s">
        <v>510</v>
      </c>
      <c r="I630" s="59" t="s">
        <v>511</v>
      </c>
      <c r="J630" s="47" t="s">
        <v>36</v>
      </c>
      <c r="K630" s="226">
        <v>2400000</v>
      </c>
    </row>
    <row r="631" spans="1:11" ht="13.5" x14ac:dyDescent="0.3">
      <c r="A631" s="73" t="s">
        <v>1433</v>
      </c>
      <c r="B631" s="102" t="s">
        <v>573</v>
      </c>
      <c r="C631" s="86" t="s">
        <v>54</v>
      </c>
      <c r="D631" s="203" t="s">
        <v>54</v>
      </c>
      <c r="E631" s="108" t="s">
        <v>13</v>
      </c>
      <c r="F631" s="47">
        <v>14170048</v>
      </c>
      <c r="G631" s="173">
        <v>42842</v>
      </c>
      <c r="H631" s="60" t="s">
        <v>512</v>
      </c>
      <c r="I631" s="59" t="s">
        <v>513</v>
      </c>
      <c r="J631" s="47" t="s">
        <v>29</v>
      </c>
      <c r="K631" s="226">
        <v>1847968</v>
      </c>
    </row>
    <row r="632" spans="1:11" ht="13.5" x14ac:dyDescent="0.3">
      <c r="A632" s="73" t="s">
        <v>1433</v>
      </c>
      <c r="B632" s="102" t="s">
        <v>573</v>
      </c>
      <c r="C632" s="86" t="s">
        <v>54</v>
      </c>
      <c r="D632" s="203" t="s">
        <v>54</v>
      </c>
      <c r="E632" s="108" t="s">
        <v>13</v>
      </c>
      <c r="F632" s="47">
        <v>14170049</v>
      </c>
      <c r="G632" s="173">
        <v>42842</v>
      </c>
      <c r="H632" s="60" t="s">
        <v>514</v>
      </c>
      <c r="I632" s="61" t="s">
        <v>274</v>
      </c>
      <c r="J632" s="47" t="s">
        <v>486</v>
      </c>
      <c r="K632" s="226">
        <v>223770</v>
      </c>
    </row>
    <row r="633" spans="1:11" ht="13.5" x14ac:dyDescent="0.3">
      <c r="A633" s="73" t="s">
        <v>1433</v>
      </c>
      <c r="B633" s="102" t="s">
        <v>573</v>
      </c>
      <c r="C633" s="86" t="s">
        <v>54</v>
      </c>
      <c r="D633" s="203" t="s">
        <v>54</v>
      </c>
      <c r="E633" s="108" t="s">
        <v>13</v>
      </c>
      <c r="F633" s="47">
        <v>14170050</v>
      </c>
      <c r="G633" s="173">
        <v>42842</v>
      </c>
      <c r="H633" s="60" t="s">
        <v>514</v>
      </c>
      <c r="I633" s="59" t="s">
        <v>452</v>
      </c>
      <c r="J633" s="47" t="s">
        <v>453</v>
      </c>
      <c r="K633" s="226">
        <v>1004993</v>
      </c>
    </row>
    <row r="634" spans="1:11" ht="27" x14ac:dyDescent="0.3">
      <c r="A634" s="73" t="s">
        <v>1433</v>
      </c>
      <c r="B634" s="101" t="s">
        <v>1435</v>
      </c>
      <c r="C634" s="86" t="s">
        <v>54</v>
      </c>
      <c r="D634" s="203" t="s">
        <v>54</v>
      </c>
      <c r="E634" s="108" t="s">
        <v>10</v>
      </c>
      <c r="F634" s="47">
        <v>14170069</v>
      </c>
      <c r="G634" s="173">
        <v>42842</v>
      </c>
      <c r="H634" s="60" t="s">
        <v>515</v>
      </c>
      <c r="I634" s="59" t="s">
        <v>516</v>
      </c>
      <c r="J634" s="47" t="s">
        <v>517</v>
      </c>
      <c r="K634" s="226">
        <v>93879</v>
      </c>
    </row>
    <row r="635" spans="1:11" ht="13.5" x14ac:dyDescent="0.3">
      <c r="A635" s="73" t="s">
        <v>1433</v>
      </c>
      <c r="B635" s="102" t="s">
        <v>573</v>
      </c>
      <c r="C635" s="86" t="s">
        <v>54</v>
      </c>
      <c r="D635" s="203" t="s">
        <v>54</v>
      </c>
      <c r="E635" s="108" t="s">
        <v>13</v>
      </c>
      <c r="F635" s="47">
        <v>14170051</v>
      </c>
      <c r="G635" s="173">
        <v>42842</v>
      </c>
      <c r="H635" s="60" t="s">
        <v>514</v>
      </c>
      <c r="I635" s="61" t="s">
        <v>518</v>
      </c>
      <c r="J635" s="47" t="s">
        <v>519</v>
      </c>
      <c r="K635" s="226">
        <v>1216116</v>
      </c>
    </row>
    <row r="636" spans="1:11" ht="13.5" x14ac:dyDescent="0.3">
      <c r="A636" s="73" t="s">
        <v>1433</v>
      </c>
      <c r="B636" s="102" t="s">
        <v>573</v>
      </c>
      <c r="C636" s="86" t="s">
        <v>54</v>
      </c>
      <c r="D636" s="203" t="s">
        <v>54</v>
      </c>
      <c r="E636" s="108" t="s">
        <v>13</v>
      </c>
      <c r="F636" s="47">
        <v>14170052</v>
      </c>
      <c r="G636" s="173">
        <v>42842</v>
      </c>
      <c r="H636" s="60" t="s">
        <v>514</v>
      </c>
      <c r="I636" s="59" t="s">
        <v>513</v>
      </c>
      <c r="J636" s="47" t="s">
        <v>29</v>
      </c>
      <c r="K636" s="226">
        <v>434045</v>
      </c>
    </row>
    <row r="637" spans="1:11" ht="13.5" x14ac:dyDescent="0.3">
      <c r="A637" s="73" t="s">
        <v>1433</v>
      </c>
      <c r="B637" s="33" t="s">
        <v>83</v>
      </c>
      <c r="C637" s="86" t="s">
        <v>54</v>
      </c>
      <c r="D637" s="203" t="s">
        <v>54</v>
      </c>
      <c r="E637" s="108" t="s">
        <v>10</v>
      </c>
      <c r="F637" s="47">
        <v>14170070</v>
      </c>
      <c r="G637" s="173">
        <v>42843</v>
      </c>
      <c r="H637" s="60" t="s">
        <v>520</v>
      </c>
      <c r="I637" s="59" t="s">
        <v>521</v>
      </c>
      <c r="J637" s="47" t="s">
        <v>522</v>
      </c>
      <c r="K637" s="226">
        <v>1400000</v>
      </c>
    </row>
    <row r="638" spans="1:11" ht="27" x14ac:dyDescent="0.3">
      <c r="A638" s="73" t="s">
        <v>1433</v>
      </c>
      <c r="B638" s="101" t="s">
        <v>1435</v>
      </c>
      <c r="C638" s="86" t="s">
        <v>54</v>
      </c>
      <c r="D638" s="203" t="s">
        <v>54</v>
      </c>
      <c r="E638" s="108" t="s">
        <v>10</v>
      </c>
      <c r="F638" s="47">
        <v>14170053</v>
      </c>
      <c r="G638" s="173">
        <v>42845</v>
      </c>
      <c r="H638" s="60" t="s">
        <v>523</v>
      </c>
      <c r="I638" s="61" t="s">
        <v>524</v>
      </c>
      <c r="J638" s="47" t="s">
        <v>98</v>
      </c>
      <c r="K638" s="226">
        <v>141424</v>
      </c>
    </row>
    <row r="639" spans="1:11" ht="13.5" x14ac:dyDescent="0.3">
      <c r="A639" s="73" t="s">
        <v>1433</v>
      </c>
      <c r="B639" s="102" t="s">
        <v>573</v>
      </c>
      <c r="C639" s="86" t="s">
        <v>54</v>
      </c>
      <c r="D639" s="203" t="s">
        <v>54</v>
      </c>
      <c r="E639" s="108" t="s">
        <v>13</v>
      </c>
      <c r="F639" s="47">
        <v>14170054</v>
      </c>
      <c r="G639" s="173">
        <v>42845</v>
      </c>
      <c r="H639" s="60" t="s">
        <v>525</v>
      </c>
      <c r="I639" s="61" t="s">
        <v>452</v>
      </c>
      <c r="J639" s="47" t="s">
        <v>453</v>
      </c>
      <c r="K639" s="226">
        <v>838981</v>
      </c>
    </row>
    <row r="640" spans="1:11" ht="13.5" x14ac:dyDescent="0.3">
      <c r="A640" s="73" t="s">
        <v>1433</v>
      </c>
      <c r="B640" s="102" t="s">
        <v>573</v>
      </c>
      <c r="C640" s="86" t="s">
        <v>54</v>
      </c>
      <c r="D640" s="203" t="s">
        <v>54</v>
      </c>
      <c r="E640" s="108" t="s">
        <v>13</v>
      </c>
      <c r="F640" s="47">
        <v>14170055</v>
      </c>
      <c r="G640" s="173">
        <v>42845</v>
      </c>
      <c r="H640" s="60" t="s">
        <v>526</v>
      </c>
      <c r="I640" s="61" t="s">
        <v>518</v>
      </c>
      <c r="J640" s="47" t="s">
        <v>519</v>
      </c>
      <c r="K640" s="226">
        <v>442367</v>
      </c>
    </row>
    <row r="641" spans="1:11" ht="27" x14ac:dyDescent="0.3">
      <c r="A641" s="73" t="s">
        <v>1433</v>
      </c>
      <c r="B641" s="101" t="s">
        <v>1435</v>
      </c>
      <c r="C641" s="86" t="s">
        <v>54</v>
      </c>
      <c r="D641" s="203" t="s">
        <v>54</v>
      </c>
      <c r="E641" s="108" t="s">
        <v>10</v>
      </c>
      <c r="F641" s="47">
        <v>14170071</v>
      </c>
      <c r="G641" s="173">
        <v>42845</v>
      </c>
      <c r="H641" s="60" t="s">
        <v>527</v>
      </c>
      <c r="I641" s="59" t="s">
        <v>528</v>
      </c>
      <c r="J641" s="47" t="s">
        <v>529</v>
      </c>
      <c r="K641" s="226">
        <v>143514</v>
      </c>
    </row>
    <row r="642" spans="1:11" ht="13.5" x14ac:dyDescent="0.3">
      <c r="A642" s="73" t="s">
        <v>1433</v>
      </c>
      <c r="B642" s="33" t="s">
        <v>83</v>
      </c>
      <c r="C642" s="86" t="s">
        <v>54</v>
      </c>
      <c r="D642" s="203" t="s">
        <v>54</v>
      </c>
      <c r="E642" s="108" t="s">
        <v>10</v>
      </c>
      <c r="F642" s="47">
        <v>14170072</v>
      </c>
      <c r="G642" s="173">
        <v>42846</v>
      </c>
      <c r="H642" s="60" t="s">
        <v>530</v>
      </c>
      <c r="I642" s="59" t="s">
        <v>531</v>
      </c>
      <c r="J642" s="47" t="s">
        <v>532</v>
      </c>
      <c r="K642" s="226">
        <v>27220</v>
      </c>
    </row>
    <row r="643" spans="1:11" ht="27" x14ac:dyDescent="0.3">
      <c r="A643" s="73" t="s">
        <v>1433</v>
      </c>
      <c r="B643" s="57" t="s">
        <v>533</v>
      </c>
      <c r="C643" s="86" t="s">
        <v>534</v>
      </c>
      <c r="D643" s="203">
        <v>42110</v>
      </c>
      <c r="E643" s="108" t="s">
        <v>10</v>
      </c>
      <c r="F643" s="47">
        <v>14170073</v>
      </c>
      <c r="G643" s="173">
        <v>42846</v>
      </c>
      <c r="H643" s="60" t="s">
        <v>535</v>
      </c>
      <c r="I643" s="59" t="s">
        <v>536</v>
      </c>
      <c r="J643" s="47" t="s">
        <v>537</v>
      </c>
      <c r="K643" s="226">
        <v>120000</v>
      </c>
    </row>
    <row r="644" spans="1:11" ht="27" x14ac:dyDescent="0.3">
      <c r="A644" s="73" t="s">
        <v>1433</v>
      </c>
      <c r="B644" s="57" t="s">
        <v>533</v>
      </c>
      <c r="C644" s="86" t="s">
        <v>534</v>
      </c>
      <c r="D644" s="203">
        <v>42110</v>
      </c>
      <c r="E644" s="108" t="s">
        <v>10</v>
      </c>
      <c r="F644" s="47">
        <v>14170074</v>
      </c>
      <c r="G644" s="173">
        <v>42846</v>
      </c>
      <c r="H644" s="60" t="s">
        <v>538</v>
      </c>
      <c r="I644" s="59" t="s">
        <v>536</v>
      </c>
      <c r="J644" s="47" t="s">
        <v>537</v>
      </c>
      <c r="K644" s="226">
        <v>60000</v>
      </c>
    </row>
    <row r="645" spans="1:11" ht="27" x14ac:dyDescent="0.3">
      <c r="A645" s="73" t="s">
        <v>1433</v>
      </c>
      <c r="B645" s="33" t="s">
        <v>83</v>
      </c>
      <c r="C645" s="86" t="s">
        <v>54</v>
      </c>
      <c r="D645" s="203" t="s">
        <v>54</v>
      </c>
      <c r="E645" s="108" t="s">
        <v>10</v>
      </c>
      <c r="F645" s="47">
        <v>14170075</v>
      </c>
      <c r="G645" s="173">
        <v>42849</v>
      </c>
      <c r="H645" s="60" t="s">
        <v>539</v>
      </c>
      <c r="I645" s="59" t="s">
        <v>540</v>
      </c>
      <c r="J645" s="47" t="s">
        <v>541</v>
      </c>
      <c r="K645" s="226">
        <v>948192</v>
      </c>
    </row>
    <row r="646" spans="1:11" ht="13.5" x14ac:dyDescent="0.3">
      <c r="A646" s="73" t="s">
        <v>1433</v>
      </c>
      <c r="B646" s="102" t="s">
        <v>573</v>
      </c>
      <c r="C646" s="86" t="s">
        <v>54</v>
      </c>
      <c r="D646" s="203" t="s">
        <v>54</v>
      </c>
      <c r="E646" s="108" t="s">
        <v>10</v>
      </c>
      <c r="F646" s="47">
        <v>14170076</v>
      </c>
      <c r="G646" s="173">
        <v>42850</v>
      </c>
      <c r="H646" s="60" t="s">
        <v>542</v>
      </c>
      <c r="I646" s="59" t="s">
        <v>543</v>
      </c>
      <c r="J646" s="47" t="s">
        <v>30</v>
      </c>
      <c r="K646" s="226">
        <v>82800</v>
      </c>
    </row>
    <row r="647" spans="1:11" ht="13.5" x14ac:dyDescent="0.3">
      <c r="A647" s="73" t="s">
        <v>1433</v>
      </c>
      <c r="B647" s="33" t="s">
        <v>83</v>
      </c>
      <c r="C647" s="86" t="s">
        <v>54</v>
      </c>
      <c r="D647" s="203" t="s">
        <v>54</v>
      </c>
      <c r="E647" s="108" t="s">
        <v>10</v>
      </c>
      <c r="F647" s="47">
        <v>14170077</v>
      </c>
      <c r="G647" s="173">
        <v>42850</v>
      </c>
      <c r="H647" s="60" t="s">
        <v>544</v>
      </c>
      <c r="I647" s="59" t="s">
        <v>531</v>
      </c>
      <c r="J647" s="47" t="s">
        <v>532</v>
      </c>
      <c r="K647" s="226">
        <v>27220</v>
      </c>
    </row>
    <row r="648" spans="1:11" ht="13.5" x14ac:dyDescent="0.3">
      <c r="A648" s="73" t="s">
        <v>1433</v>
      </c>
      <c r="B648" s="102" t="s">
        <v>573</v>
      </c>
      <c r="C648" s="86" t="s">
        <v>54</v>
      </c>
      <c r="D648" s="203" t="s">
        <v>54</v>
      </c>
      <c r="E648" s="108" t="s">
        <v>13</v>
      </c>
      <c r="F648" s="47">
        <v>14170056</v>
      </c>
      <c r="G648" s="173">
        <v>42850</v>
      </c>
      <c r="H648" s="60" t="s">
        <v>545</v>
      </c>
      <c r="I648" s="59" t="s">
        <v>546</v>
      </c>
      <c r="J648" s="47" t="s">
        <v>547</v>
      </c>
      <c r="K648" s="226">
        <v>64466</v>
      </c>
    </row>
    <row r="649" spans="1:11" ht="13.5" x14ac:dyDescent="0.3">
      <c r="A649" s="73" t="s">
        <v>1433</v>
      </c>
      <c r="B649" s="102" t="s">
        <v>573</v>
      </c>
      <c r="C649" s="86" t="s">
        <v>54</v>
      </c>
      <c r="D649" s="203" t="s">
        <v>54</v>
      </c>
      <c r="E649" s="108" t="s">
        <v>13</v>
      </c>
      <c r="F649" s="47">
        <v>14170058</v>
      </c>
      <c r="G649" s="173">
        <v>42852</v>
      </c>
      <c r="H649" s="60" t="s">
        <v>548</v>
      </c>
      <c r="I649" s="61" t="s">
        <v>549</v>
      </c>
      <c r="J649" s="47" t="s">
        <v>44</v>
      </c>
      <c r="K649" s="226">
        <v>169790</v>
      </c>
    </row>
    <row r="650" spans="1:11" ht="13.5" x14ac:dyDescent="0.3">
      <c r="A650" s="73" t="s">
        <v>1433</v>
      </c>
      <c r="B650" s="57" t="s">
        <v>533</v>
      </c>
      <c r="C650" s="86" t="s">
        <v>534</v>
      </c>
      <c r="D650" s="203">
        <v>42110</v>
      </c>
      <c r="E650" s="108" t="s">
        <v>10</v>
      </c>
      <c r="F650" s="47">
        <v>14170080</v>
      </c>
      <c r="G650" s="173">
        <v>42853</v>
      </c>
      <c r="H650" s="60" t="s">
        <v>550</v>
      </c>
      <c r="I650" s="61" t="s">
        <v>551</v>
      </c>
      <c r="J650" s="47" t="s">
        <v>552</v>
      </c>
      <c r="K650" s="226">
        <v>231000</v>
      </c>
    </row>
    <row r="651" spans="1:11" ht="13.5" x14ac:dyDescent="0.3">
      <c r="A651" s="73" t="s">
        <v>1433</v>
      </c>
      <c r="B651" s="102" t="s">
        <v>573</v>
      </c>
      <c r="C651" s="86" t="s">
        <v>54</v>
      </c>
      <c r="D651" s="203" t="s">
        <v>54</v>
      </c>
      <c r="E651" s="108" t="s">
        <v>13</v>
      </c>
      <c r="F651" s="47">
        <v>14170059</v>
      </c>
      <c r="G651" s="173">
        <v>42853</v>
      </c>
      <c r="H651" s="60" t="s">
        <v>553</v>
      </c>
      <c r="I651" s="61" t="s">
        <v>554</v>
      </c>
      <c r="J651" s="47" t="s">
        <v>555</v>
      </c>
      <c r="K651" s="226">
        <v>971268</v>
      </c>
    </row>
    <row r="652" spans="1:11" ht="13.5" x14ac:dyDescent="0.3">
      <c r="A652" s="73" t="s">
        <v>1433</v>
      </c>
      <c r="B652" s="33" t="s">
        <v>14</v>
      </c>
      <c r="C652" s="86" t="s">
        <v>556</v>
      </c>
      <c r="D652" s="203">
        <v>42822</v>
      </c>
      <c r="E652" s="108" t="s">
        <v>67</v>
      </c>
      <c r="F652" s="47" t="s">
        <v>54</v>
      </c>
      <c r="G652" s="173" t="s">
        <v>54</v>
      </c>
      <c r="H652" s="60" t="s">
        <v>557</v>
      </c>
      <c r="I652" s="61" t="s">
        <v>558</v>
      </c>
      <c r="J652" s="47" t="s">
        <v>76</v>
      </c>
      <c r="K652" s="226">
        <v>378064444</v>
      </c>
    </row>
    <row r="653" spans="1:11" ht="13.5" x14ac:dyDescent="0.3">
      <c r="A653" s="73" t="s">
        <v>1433</v>
      </c>
      <c r="B653" s="26" t="s">
        <v>53</v>
      </c>
      <c r="C653" s="86" t="s">
        <v>9</v>
      </c>
      <c r="D653" s="203" t="s">
        <v>9</v>
      </c>
      <c r="E653" s="108" t="s">
        <v>376</v>
      </c>
      <c r="F653" s="47">
        <v>3156598</v>
      </c>
      <c r="G653" s="173">
        <v>42842</v>
      </c>
      <c r="H653" s="62" t="s">
        <v>559</v>
      </c>
      <c r="I653" s="86" t="s">
        <v>560</v>
      </c>
      <c r="J653" s="91" t="s">
        <v>60</v>
      </c>
      <c r="K653" s="226">
        <v>406057</v>
      </c>
    </row>
    <row r="654" spans="1:11" ht="13.5" x14ac:dyDescent="0.3">
      <c r="A654" s="73" t="s">
        <v>1433</v>
      </c>
      <c r="B654" s="26" t="s">
        <v>53</v>
      </c>
      <c r="C654" s="86" t="s">
        <v>9</v>
      </c>
      <c r="D654" s="203" t="s">
        <v>9</v>
      </c>
      <c r="E654" s="108" t="s">
        <v>376</v>
      </c>
      <c r="F654" s="47">
        <v>101678099</v>
      </c>
      <c r="G654" s="173">
        <v>42832</v>
      </c>
      <c r="H654" s="62" t="s">
        <v>561</v>
      </c>
      <c r="I654" s="86" t="s">
        <v>560</v>
      </c>
      <c r="J654" s="91" t="s">
        <v>60</v>
      </c>
      <c r="K654" s="226">
        <v>168000</v>
      </c>
    </row>
    <row r="655" spans="1:11" ht="13.5" x14ac:dyDescent="0.3">
      <c r="A655" s="73" t="s">
        <v>1433</v>
      </c>
      <c r="B655" s="26" t="s">
        <v>53</v>
      </c>
      <c r="C655" s="86" t="s">
        <v>9</v>
      </c>
      <c r="D655" s="203" t="s">
        <v>9</v>
      </c>
      <c r="E655" s="108" t="s">
        <v>376</v>
      </c>
      <c r="F655" s="47">
        <v>17328178</v>
      </c>
      <c r="G655" s="173">
        <v>42843</v>
      </c>
      <c r="H655" s="62" t="s">
        <v>562</v>
      </c>
      <c r="I655" s="86" t="s">
        <v>317</v>
      </c>
      <c r="J655" s="91" t="s">
        <v>59</v>
      </c>
      <c r="K655" s="226">
        <v>1548817</v>
      </c>
    </row>
    <row r="656" spans="1:11" ht="13.5" x14ac:dyDescent="0.3">
      <c r="A656" s="73" t="s">
        <v>1433</v>
      </c>
      <c r="B656" s="26" t="s">
        <v>53</v>
      </c>
      <c r="C656" s="86" t="s">
        <v>9</v>
      </c>
      <c r="D656" s="203" t="s">
        <v>9</v>
      </c>
      <c r="E656" s="108" t="s">
        <v>376</v>
      </c>
      <c r="F656" s="47">
        <v>17325269</v>
      </c>
      <c r="G656" s="173">
        <v>42845</v>
      </c>
      <c r="H656" s="62" t="s">
        <v>563</v>
      </c>
      <c r="I656" s="86" t="s">
        <v>317</v>
      </c>
      <c r="J656" s="91" t="s">
        <v>59</v>
      </c>
      <c r="K656" s="226">
        <v>2328667</v>
      </c>
    </row>
    <row r="657" spans="1:11" ht="13.5" x14ac:dyDescent="0.3">
      <c r="A657" s="73" t="s">
        <v>1433</v>
      </c>
      <c r="B657" s="26" t="s">
        <v>53</v>
      </c>
      <c r="C657" s="86" t="s">
        <v>9</v>
      </c>
      <c r="D657" s="203" t="s">
        <v>9</v>
      </c>
      <c r="E657" s="108" t="s">
        <v>376</v>
      </c>
      <c r="F657" s="47">
        <v>17316886</v>
      </c>
      <c r="G657" s="173">
        <v>42843</v>
      </c>
      <c r="H657" s="62" t="s">
        <v>564</v>
      </c>
      <c r="I657" s="86" t="s">
        <v>317</v>
      </c>
      <c r="J657" s="91" t="s">
        <v>59</v>
      </c>
      <c r="K657" s="226">
        <v>1693475</v>
      </c>
    </row>
    <row r="658" spans="1:11" ht="13.5" x14ac:dyDescent="0.3">
      <c r="A658" s="73" t="s">
        <v>1433</v>
      </c>
      <c r="B658" s="26" t="s">
        <v>53</v>
      </c>
      <c r="C658" s="86" t="s">
        <v>9</v>
      </c>
      <c r="D658" s="203" t="s">
        <v>9</v>
      </c>
      <c r="E658" s="108" t="s">
        <v>376</v>
      </c>
      <c r="F658" s="47">
        <v>2692</v>
      </c>
      <c r="G658" s="173">
        <v>42828</v>
      </c>
      <c r="H658" s="62" t="s">
        <v>566</v>
      </c>
      <c r="I658" s="86" t="s">
        <v>567</v>
      </c>
      <c r="J658" s="91" t="s">
        <v>568</v>
      </c>
      <c r="K658" s="226">
        <v>151493</v>
      </c>
    </row>
    <row r="659" spans="1:11" ht="13.5" x14ac:dyDescent="0.3">
      <c r="A659" s="73" t="s">
        <v>1433</v>
      </c>
      <c r="B659" s="26" t="s">
        <v>53</v>
      </c>
      <c r="C659" s="86" t="s">
        <v>9</v>
      </c>
      <c r="D659" s="203" t="s">
        <v>9</v>
      </c>
      <c r="E659" s="108" t="s">
        <v>376</v>
      </c>
      <c r="F659" s="47">
        <v>2692</v>
      </c>
      <c r="G659" s="173">
        <v>42828</v>
      </c>
      <c r="H659" s="62" t="s">
        <v>569</v>
      </c>
      <c r="I659" s="86" t="s">
        <v>567</v>
      </c>
      <c r="J659" s="91" t="s">
        <v>568</v>
      </c>
      <c r="K659" s="226">
        <v>119584</v>
      </c>
    </row>
    <row r="660" spans="1:11" ht="13.5" x14ac:dyDescent="0.3">
      <c r="A660" s="73" t="s">
        <v>1433</v>
      </c>
      <c r="B660" s="26" t="s">
        <v>53</v>
      </c>
      <c r="C660" s="86" t="s">
        <v>9</v>
      </c>
      <c r="D660" s="203" t="s">
        <v>9</v>
      </c>
      <c r="E660" s="108" t="s">
        <v>376</v>
      </c>
      <c r="F660" s="47">
        <v>2692</v>
      </c>
      <c r="G660" s="173">
        <v>42828</v>
      </c>
      <c r="H660" s="62" t="s">
        <v>570</v>
      </c>
      <c r="I660" s="86" t="s">
        <v>567</v>
      </c>
      <c r="J660" s="91" t="s">
        <v>568</v>
      </c>
      <c r="K660" s="226">
        <v>146809</v>
      </c>
    </row>
    <row r="661" spans="1:11" ht="13.5" x14ac:dyDescent="0.3">
      <c r="A661" s="73" t="s">
        <v>1433</v>
      </c>
      <c r="B661" s="26" t="s">
        <v>53</v>
      </c>
      <c r="C661" s="86" t="s">
        <v>9</v>
      </c>
      <c r="D661" s="203" t="s">
        <v>9</v>
      </c>
      <c r="E661" s="108" t="s">
        <v>376</v>
      </c>
      <c r="F661" s="47">
        <v>2692</v>
      </c>
      <c r="G661" s="173">
        <v>42828</v>
      </c>
      <c r="H661" s="62" t="s">
        <v>571</v>
      </c>
      <c r="I661" s="86" t="s">
        <v>567</v>
      </c>
      <c r="J661" s="91" t="s">
        <v>568</v>
      </c>
      <c r="K661" s="226">
        <v>215603</v>
      </c>
    </row>
    <row r="662" spans="1:11" ht="27" x14ac:dyDescent="0.3">
      <c r="A662" s="73" t="s">
        <v>237</v>
      </c>
      <c r="B662" s="101" t="s">
        <v>1435</v>
      </c>
      <c r="C662" s="63" t="s">
        <v>238</v>
      </c>
      <c r="D662" s="211">
        <v>42830</v>
      </c>
      <c r="E662" s="63" t="s">
        <v>67</v>
      </c>
      <c r="F662" s="188" t="s">
        <v>54</v>
      </c>
      <c r="G662" s="171" t="s">
        <v>54</v>
      </c>
      <c r="H662" s="64" t="s">
        <v>239</v>
      </c>
      <c r="I662" s="25" t="s">
        <v>240</v>
      </c>
      <c r="J662" s="30" t="s">
        <v>241</v>
      </c>
      <c r="K662" s="65" t="s">
        <v>242</v>
      </c>
    </row>
    <row r="663" spans="1:11" ht="27" x14ac:dyDescent="0.3">
      <c r="A663" s="73" t="s">
        <v>237</v>
      </c>
      <c r="B663" s="101" t="s">
        <v>1435</v>
      </c>
      <c r="C663" s="63" t="s">
        <v>243</v>
      </c>
      <c r="D663" s="211">
        <v>42830</v>
      </c>
      <c r="E663" s="63" t="s">
        <v>67</v>
      </c>
      <c r="F663" s="188" t="s">
        <v>54</v>
      </c>
      <c r="G663" s="171" t="s">
        <v>54</v>
      </c>
      <c r="H663" s="64" t="s">
        <v>244</v>
      </c>
      <c r="I663" s="25" t="s">
        <v>245</v>
      </c>
      <c r="J663" s="30" t="s">
        <v>246</v>
      </c>
      <c r="K663" s="65" t="s">
        <v>242</v>
      </c>
    </row>
    <row r="664" spans="1:11" ht="27" x14ac:dyDescent="0.3">
      <c r="A664" s="73" t="s">
        <v>237</v>
      </c>
      <c r="B664" s="101" t="s">
        <v>1435</v>
      </c>
      <c r="C664" s="63" t="s">
        <v>54</v>
      </c>
      <c r="D664" s="211" t="s">
        <v>54</v>
      </c>
      <c r="E664" s="66" t="s">
        <v>10</v>
      </c>
      <c r="F664" s="189">
        <v>15170108</v>
      </c>
      <c r="G664" s="174">
        <v>42851</v>
      </c>
      <c r="H664" s="67" t="s">
        <v>247</v>
      </c>
      <c r="I664" s="25" t="s">
        <v>248</v>
      </c>
      <c r="J664" s="30" t="s">
        <v>249</v>
      </c>
      <c r="K664" s="65">
        <v>41600</v>
      </c>
    </row>
    <row r="665" spans="1:11" ht="27" x14ac:dyDescent="0.3">
      <c r="A665" s="73" t="s">
        <v>237</v>
      </c>
      <c r="B665" s="101" t="s">
        <v>1435</v>
      </c>
      <c r="C665" s="63" t="s">
        <v>54</v>
      </c>
      <c r="D665" s="211" t="s">
        <v>54</v>
      </c>
      <c r="E665" s="68" t="s">
        <v>10</v>
      </c>
      <c r="F665" s="188">
        <v>15170105</v>
      </c>
      <c r="G665" s="171">
        <v>42849</v>
      </c>
      <c r="H665" s="64" t="s">
        <v>250</v>
      </c>
      <c r="I665" s="25" t="s">
        <v>251</v>
      </c>
      <c r="J665" s="30" t="s">
        <v>252</v>
      </c>
      <c r="K665" s="65">
        <v>222222</v>
      </c>
    </row>
    <row r="666" spans="1:11" ht="27" x14ac:dyDescent="0.3">
      <c r="A666" s="73" t="s">
        <v>237</v>
      </c>
      <c r="B666" s="101" t="s">
        <v>1435</v>
      </c>
      <c r="C666" s="63" t="s">
        <v>54</v>
      </c>
      <c r="D666" s="211" t="s">
        <v>54</v>
      </c>
      <c r="E666" s="68" t="s">
        <v>10</v>
      </c>
      <c r="F666" s="188">
        <v>15170097</v>
      </c>
      <c r="G666" s="171">
        <v>42838</v>
      </c>
      <c r="H666" s="64" t="s">
        <v>253</v>
      </c>
      <c r="I666" s="25" t="s">
        <v>254</v>
      </c>
      <c r="J666" s="30" t="s">
        <v>255</v>
      </c>
      <c r="K666" s="65">
        <v>94444</v>
      </c>
    </row>
    <row r="667" spans="1:11" ht="27" x14ac:dyDescent="0.3">
      <c r="A667" s="73" t="s">
        <v>237</v>
      </c>
      <c r="B667" s="101" t="s">
        <v>1435</v>
      </c>
      <c r="C667" s="63" t="s">
        <v>54</v>
      </c>
      <c r="D667" s="211" t="s">
        <v>54</v>
      </c>
      <c r="E667" s="68" t="s">
        <v>13</v>
      </c>
      <c r="F667" s="188">
        <v>15160033</v>
      </c>
      <c r="G667" s="171">
        <v>42843</v>
      </c>
      <c r="H667" s="64" t="s">
        <v>256</v>
      </c>
      <c r="I667" s="25" t="s">
        <v>257</v>
      </c>
      <c r="J667" s="30" t="s">
        <v>258</v>
      </c>
      <c r="K667" s="65">
        <v>72590</v>
      </c>
    </row>
    <row r="668" spans="1:11" ht="27" x14ac:dyDescent="0.3">
      <c r="A668" s="73" t="s">
        <v>237</v>
      </c>
      <c r="B668" s="101" t="s">
        <v>1435</v>
      </c>
      <c r="C668" s="63" t="s">
        <v>54</v>
      </c>
      <c r="D668" s="211" t="s">
        <v>54</v>
      </c>
      <c r="E668" s="68" t="s">
        <v>10</v>
      </c>
      <c r="F668" s="188">
        <v>15170102</v>
      </c>
      <c r="G668" s="171">
        <v>42843</v>
      </c>
      <c r="H668" s="67" t="s">
        <v>259</v>
      </c>
      <c r="I668" s="25" t="s">
        <v>257</v>
      </c>
      <c r="J668" s="30" t="s">
        <v>258</v>
      </c>
      <c r="K668" s="65">
        <v>77350</v>
      </c>
    </row>
    <row r="669" spans="1:11" ht="40.5" x14ac:dyDescent="0.3">
      <c r="A669" s="73" t="s">
        <v>237</v>
      </c>
      <c r="B669" s="101" t="s">
        <v>1435</v>
      </c>
      <c r="C669" s="63" t="s">
        <v>54</v>
      </c>
      <c r="D669" s="211" t="s">
        <v>54</v>
      </c>
      <c r="E669" s="68" t="s">
        <v>10</v>
      </c>
      <c r="F669" s="188">
        <v>15170103</v>
      </c>
      <c r="G669" s="171">
        <v>42845</v>
      </c>
      <c r="H669" s="64" t="s">
        <v>260</v>
      </c>
      <c r="I669" s="25" t="s">
        <v>257</v>
      </c>
      <c r="J669" s="30" t="s">
        <v>258</v>
      </c>
      <c r="K669" s="65">
        <v>374255</v>
      </c>
    </row>
    <row r="670" spans="1:11" ht="27" x14ac:dyDescent="0.3">
      <c r="A670" s="73" t="s">
        <v>237</v>
      </c>
      <c r="B670" s="101" t="s">
        <v>1435</v>
      </c>
      <c r="C670" s="63" t="s">
        <v>54</v>
      </c>
      <c r="D670" s="211" t="s">
        <v>54</v>
      </c>
      <c r="E670" s="68" t="s">
        <v>10</v>
      </c>
      <c r="F670" s="188">
        <v>15170109</v>
      </c>
      <c r="G670" s="171">
        <v>42852</v>
      </c>
      <c r="H670" s="64" t="s">
        <v>261</v>
      </c>
      <c r="I670" s="25" t="s">
        <v>257</v>
      </c>
      <c r="J670" s="30" t="s">
        <v>258</v>
      </c>
      <c r="K670" s="65">
        <v>69020</v>
      </c>
    </row>
    <row r="671" spans="1:11" ht="40.5" x14ac:dyDescent="0.3">
      <c r="A671" s="73" t="s">
        <v>237</v>
      </c>
      <c r="B671" s="102" t="s">
        <v>573</v>
      </c>
      <c r="C671" s="63" t="s">
        <v>262</v>
      </c>
      <c r="D671" s="211">
        <v>41054</v>
      </c>
      <c r="E671" s="68" t="s">
        <v>13</v>
      </c>
      <c r="F671" s="188">
        <v>15160037</v>
      </c>
      <c r="G671" s="171">
        <v>42853</v>
      </c>
      <c r="H671" s="64" t="s">
        <v>263</v>
      </c>
      <c r="I671" s="25" t="s">
        <v>264</v>
      </c>
      <c r="J671" s="30" t="s">
        <v>265</v>
      </c>
      <c r="K671" s="65">
        <v>2811889</v>
      </c>
    </row>
    <row r="672" spans="1:11" ht="27" x14ac:dyDescent="0.3">
      <c r="A672" s="73" t="s">
        <v>237</v>
      </c>
      <c r="B672" s="102" t="s">
        <v>573</v>
      </c>
      <c r="C672" s="63" t="s">
        <v>262</v>
      </c>
      <c r="D672" s="211">
        <v>41054</v>
      </c>
      <c r="E672" s="68" t="s">
        <v>13</v>
      </c>
      <c r="F672" s="188">
        <v>15160031</v>
      </c>
      <c r="G672" s="171">
        <v>42842</v>
      </c>
      <c r="H672" s="64" t="s">
        <v>266</v>
      </c>
      <c r="I672" s="25" t="s">
        <v>267</v>
      </c>
      <c r="J672" s="30" t="s">
        <v>268</v>
      </c>
      <c r="K672" s="65">
        <v>1300075</v>
      </c>
    </row>
    <row r="673" spans="1:11" ht="27" x14ac:dyDescent="0.3">
      <c r="A673" s="73" t="s">
        <v>237</v>
      </c>
      <c r="B673" s="102" t="s">
        <v>573</v>
      </c>
      <c r="C673" s="63" t="s">
        <v>262</v>
      </c>
      <c r="D673" s="211">
        <v>41054</v>
      </c>
      <c r="E673" s="63" t="s">
        <v>13</v>
      </c>
      <c r="F673" s="188">
        <v>15160039</v>
      </c>
      <c r="G673" s="171">
        <v>42853</v>
      </c>
      <c r="H673" s="64" t="s">
        <v>269</v>
      </c>
      <c r="I673" s="25" t="s">
        <v>267</v>
      </c>
      <c r="J673" s="30" t="s">
        <v>268</v>
      </c>
      <c r="K673" s="65">
        <v>1300075</v>
      </c>
    </row>
    <row r="674" spans="1:11" ht="27" x14ac:dyDescent="0.3">
      <c r="A674" s="73" t="s">
        <v>237</v>
      </c>
      <c r="B674" s="102" t="s">
        <v>573</v>
      </c>
      <c r="C674" s="63" t="s">
        <v>262</v>
      </c>
      <c r="D674" s="211">
        <v>41054</v>
      </c>
      <c r="E674" s="68" t="s">
        <v>13</v>
      </c>
      <c r="F674" s="188">
        <v>15160038</v>
      </c>
      <c r="G674" s="171">
        <v>42853</v>
      </c>
      <c r="H674" s="64" t="s">
        <v>270</v>
      </c>
      <c r="I674" s="25" t="s">
        <v>271</v>
      </c>
      <c r="J674" s="30" t="s">
        <v>272</v>
      </c>
      <c r="K674" s="65">
        <v>88526</v>
      </c>
    </row>
    <row r="675" spans="1:11" ht="27" x14ac:dyDescent="0.3">
      <c r="A675" s="73" t="s">
        <v>237</v>
      </c>
      <c r="B675" s="102" t="s">
        <v>573</v>
      </c>
      <c r="C675" s="63" t="s">
        <v>262</v>
      </c>
      <c r="D675" s="211">
        <v>41054</v>
      </c>
      <c r="E675" s="68" t="s">
        <v>13</v>
      </c>
      <c r="F675" s="188">
        <v>15160035</v>
      </c>
      <c r="G675" s="171">
        <v>42843</v>
      </c>
      <c r="H675" s="64" t="s">
        <v>273</v>
      </c>
      <c r="I675" s="25" t="s">
        <v>274</v>
      </c>
      <c r="J675" s="30" t="s">
        <v>275</v>
      </c>
      <c r="K675" s="65">
        <v>166732</v>
      </c>
    </row>
    <row r="676" spans="1:11" ht="40.5" x14ac:dyDescent="0.3">
      <c r="A676" s="73" t="s">
        <v>237</v>
      </c>
      <c r="B676" s="102" t="s">
        <v>573</v>
      </c>
      <c r="C676" s="63" t="s">
        <v>262</v>
      </c>
      <c r="D676" s="211">
        <v>41054</v>
      </c>
      <c r="E676" s="63" t="s">
        <v>13</v>
      </c>
      <c r="F676" s="188">
        <v>15160036</v>
      </c>
      <c r="G676" s="171">
        <v>42843</v>
      </c>
      <c r="H676" s="64" t="s">
        <v>276</v>
      </c>
      <c r="I676" s="25" t="s">
        <v>277</v>
      </c>
      <c r="J676" s="30" t="s">
        <v>278</v>
      </c>
      <c r="K676" s="65">
        <v>653846</v>
      </c>
    </row>
    <row r="677" spans="1:11" ht="27" x14ac:dyDescent="0.3">
      <c r="A677" s="73" t="s">
        <v>237</v>
      </c>
      <c r="B677" s="102" t="s">
        <v>573</v>
      </c>
      <c r="C677" s="63" t="s">
        <v>262</v>
      </c>
      <c r="D677" s="211">
        <v>41054</v>
      </c>
      <c r="E677" s="68" t="s">
        <v>13</v>
      </c>
      <c r="F677" s="188">
        <v>15160032</v>
      </c>
      <c r="G677" s="171">
        <v>42842</v>
      </c>
      <c r="H677" s="64" t="s">
        <v>279</v>
      </c>
      <c r="I677" s="25" t="s">
        <v>280</v>
      </c>
      <c r="J677" s="30" t="s">
        <v>281</v>
      </c>
      <c r="K677" s="65">
        <v>368186</v>
      </c>
    </row>
    <row r="678" spans="1:11" ht="27" x14ac:dyDescent="0.3">
      <c r="A678" s="73" t="s">
        <v>237</v>
      </c>
      <c r="B678" s="102" t="s">
        <v>573</v>
      </c>
      <c r="C678" s="63" t="s">
        <v>262</v>
      </c>
      <c r="D678" s="211">
        <v>41054</v>
      </c>
      <c r="E678" s="68" t="s">
        <v>13</v>
      </c>
      <c r="F678" s="188">
        <v>15160034</v>
      </c>
      <c r="G678" s="171">
        <v>42843</v>
      </c>
      <c r="H678" s="64" t="s">
        <v>282</v>
      </c>
      <c r="I678" s="25" t="s">
        <v>283</v>
      </c>
      <c r="J678" s="30" t="s">
        <v>284</v>
      </c>
      <c r="K678" s="65">
        <v>125588</v>
      </c>
    </row>
    <row r="679" spans="1:11" ht="40.5" x14ac:dyDescent="0.3">
      <c r="A679" s="73" t="s">
        <v>237</v>
      </c>
      <c r="B679" s="102" t="s">
        <v>573</v>
      </c>
      <c r="C679" s="63" t="s">
        <v>262</v>
      </c>
      <c r="D679" s="211">
        <v>41054</v>
      </c>
      <c r="E679" s="68" t="s">
        <v>10</v>
      </c>
      <c r="F679" s="188">
        <v>15170107</v>
      </c>
      <c r="G679" s="171">
        <v>42850</v>
      </c>
      <c r="H679" s="64" t="s">
        <v>285</v>
      </c>
      <c r="I679" s="25" t="s">
        <v>286</v>
      </c>
      <c r="J679" s="30" t="s">
        <v>287</v>
      </c>
      <c r="K679" s="65">
        <v>170160</v>
      </c>
    </row>
    <row r="680" spans="1:11" ht="40.5" x14ac:dyDescent="0.3">
      <c r="A680" s="73" t="s">
        <v>237</v>
      </c>
      <c r="B680" s="33" t="s">
        <v>83</v>
      </c>
      <c r="C680" s="63" t="s">
        <v>54</v>
      </c>
      <c r="D680" s="211" t="s">
        <v>54</v>
      </c>
      <c r="E680" s="68" t="s">
        <v>10</v>
      </c>
      <c r="F680" s="188">
        <v>15170093</v>
      </c>
      <c r="G680" s="171">
        <v>42836</v>
      </c>
      <c r="H680" s="64" t="s">
        <v>288</v>
      </c>
      <c r="I680" s="25" t="s">
        <v>289</v>
      </c>
      <c r="J680" s="30" t="s">
        <v>290</v>
      </c>
      <c r="K680" s="65">
        <v>1511300</v>
      </c>
    </row>
    <row r="681" spans="1:11" ht="27" x14ac:dyDescent="0.3">
      <c r="A681" s="73" t="s">
        <v>237</v>
      </c>
      <c r="B681" s="33" t="s">
        <v>83</v>
      </c>
      <c r="C681" s="63" t="s">
        <v>54</v>
      </c>
      <c r="D681" s="211" t="s">
        <v>54</v>
      </c>
      <c r="E681" s="66" t="s">
        <v>10</v>
      </c>
      <c r="F681" s="189">
        <v>15170095</v>
      </c>
      <c r="G681" s="174">
        <v>42838</v>
      </c>
      <c r="H681" s="67" t="s">
        <v>291</v>
      </c>
      <c r="I681" s="25" t="s">
        <v>292</v>
      </c>
      <c r="J681" s="30" t="s">
        <v>293</v>
      </c>
      <c r="K681" s="65">
        <v>810000</v>
      </c>
    </row>
    <row r="682" spans="1:11" ht="13.5" x14ac:dyDescent="0.3">
      <c r="A682" s="73" t="s">
        <v>237</v>
      </c>
      <c r="B682" s="33" t="s">
        <v>83</v>
      </c>
      <c r="C682" s="63" t="s">
        <v>54</v>
      </c>
      <c r="D682" s="211" t="s">
        <v>54</v>
      </c>
      <c r="E682" s="68" t="s">
        <v>10</v>
      </c>
      <c r="F682" s="188">
        <v>15170096</v>
      </c>
      <c r="G682" s="171">
        <v>42838</v>
      </c>
      <c r="H682" s="67" t="s">
        <v>294</v>
      </c>
      <c r="I682" s="25" t="s">
        <v>257</v>
      </c>
      <c r="J682" s="30" t="s">
        <v>258</v>
      </c>
      <c r="K682" s="65">
        <v>22015</v>
      </c>
    </row>
    <row r="683" spans="1:11" ht="27" x14ac:dyDescent="0.3">
      <c r="A683" s="73" t="s">
        <v>237</v>
      </c>
      <c r="B683" s="33" t="s">
        <v>83</v>
      </c>
      <c r="C683" s="63" t="s">
        <v>54</v>
      </c>
      <c r="D683" s="211" t="s">
        <v>54</v>
      </c>
      <c r="E683" s="68" t="s">
        <v>10</v>
      </c>
      <c r="F683" s="188">
        <v>15170099</v>
      </c>
      <c r="G683" s="171">
        <v>42842</v>
      </c>
      <c r="H683" s="64" t="s">
        <v>295</v>
      </c>
      <c r="I683" s="25" t="s">
        <v>296</v>
      </c>
      <c r="J683" s="30" t="s">
        <v>297</v>
      </c>
      <c r="K683" s="65">
        <v>2215854</v>
      </c>
    </row>
    <row r="684" spans="1:11" ht="13.5" x14ac:dyDescent="0.3">
      <c r="A684" s="73" t="s">
        <v>237</v>
      </c>
      <c r="B684" s="33" t="s">
        <v>14</v>
      </c>
      <c r="C684" s="63" t="s">
        <v>298</v>
      </c>
      <c r="D684" s="211">
        <v>42205</v>
      </c>
      <c r="E684" s="68" t="s">
        <v>10</v>
      </c>
      <c r="F684" s="188">
        <v>15170104</v>
      </c>
      <c r="G684" s="171">
        <v>42846</v>
      </c>
      <c r="H684" s="67" t="s">
        <v>299</v>
      </c>
      <c r="I684" s="25" t="s">
        <v>300</v>
      </c>
      <c r="J684" s="30" t="s">
        <v>301</v>
      </c>
      <c r="K684" s="65">
        <v>324000</v>
      </c>
    </row>
    <row r="685" spans="1:11" ht="27" x14ac:dyDescent="0.3">
      <c r="A685" s="73" t="s">
        <v>237</v>
      </c>
      <c r="B685" s="33" t="s">
        <v>14</v>
      </c>
      <c r="C685" s="63" t="s">
        <v>298</v>
      </c>
      <c r="D685" s="211">
        <v>42205</v>
      </c>
      <c r="E685" s="68" t="s">
        <v>10</v>
      </c>
      <c r="F685" s="188">
        <v>15170106</v>
      </c>
      <c r="G685" s="171">
        <v>42849</v>
      </c>
      <c r="H685" s="64" t="s">
        <v>299</v>
      </c>
      <c r="I685" s="25" t="s">
        <v>292</v>
      </c>
      <c r="J685" s="30" t="s">
        <v>293</v>
      </c>
      <c r="K685" s="65">
        <v>324000</v>
      </c>
    </row>
    <row r="686" spans="1:11" ht="27" x14ac:dyDescent="0.3">
      <c r="A686" s="73" t="s">
        <v>237</v>
      </c>
      <c r="B686" s="33" t="s">
        <v>14</v>
      </c>
      <c r="C686" s="25" t="s">
        <v>18</v>
      </c>
      <c r="D686" s="194">
        <v>42747</v>
      </c>
      <c r="E686" s="63" t="s">
        <v>10</v>
      </c>
      <c r="F686" s="188">
        <v>15170100</v>
      </c>
      <c r="G686" s="171">
        <v>42842</v>
      </c>
      <c r="H686" s="64" t="s">
        <v>302</v>
      </c>
      <c r="I686" s="73" t="s">
        <v>19</v>
      </c>
      <c r="J686" s="34" t="s">
        <v>20</v>
      </c>
      <c r="K686" s="65">
        <v>325524</v>
      </c>
    </row>
    <row r="687" spans="1:11" ht="27" x14ac:dyDescent="0.3">
      <c r="A687" s="73" t="s">
        <v>237</v>
      </c>
      <c r="B687" s="33" t="s">
        <v>14</v>
      </c>
      <c r="C687" s="25" t="s">
        <v>18</v>
      </c>
      <c r="D687" s="194">
        <v>42747</v>
      </c>
      <c r="E687" s="68" t="s">
        <v>10</v>
      </c>
      <c r="F687" s="188">
        <v>15170101</v>
      </c>
      <c r="G687" s="171">
        <v>42843</v>
      </c>
      <c r="H687" s="67" t="s">
        <v>303</v>
      </c>
      <c r="I687" s="73" t="s">
        <v>19</v>
      </c>
      <c r="J687" s="34" t="s">
        <v>20</v>
      </c>
      <c r="K687" s="65">
        <v>644226</v>
      </c>
    </row>
    <row r="688" spans="1:11" ht="13.5" x14ac:dyDescent="0.3">
      <c r="A688" s="73" t="s">
        <v>237</v>
      </c>
      <c r="B688" s="33" t="s">
        <v>14</v>
      </c>
      <c r="C688" s="63" t="s">
        <v>304</v>
      </c>
      <c r="D688" s="211">
        <v>41183</v>
      </c>
      <c r="E688" s="68" t="s">
        <v>13</v>
      </c>
      <c r="F688" s="188">
        <v>15160030</v>
      </c>
      <c r="G688" s="171">
        <v>42831</v>
      </c>
      <c r="H688" s="67" t="s">
        <v>305</v>
      </c>
      <c r="I688" s="25" t="s">
        <v>306</v>
      </c>
      <c r="J688" s="30" t="s">
        <v>307</v>
      </c>
      <c r="K688" s="65">
        <v>161999</v>
      </c>
    </row>
    <row r="689" spans="1:11" ht="13.5" x14ac:dyDescent="0.3">
      <c r="A689" s="73" t="s">
        <v>237</v>
      </c>
      <c r="B689" s="26" t="s">
        <v>53</v>
      </c>
      <c r="C689" s="25" t="s">
        <v>54</v>
      </c>
      <c r="D689" s="194" t="s">
        <v>54</v>
      </c>
      <c r="E689" s="68" t="s">
        <v>67</v>
      </c>
      <c r="F689" s="188" t="s">
        <v>54</v>
      </c>
      <c r="G689" s="171" t="s">
        <v>54</v>
      </c>
      <c r="H689" s="67" t="s">
        <v>308</v>
      </c>
      <c r="I689" s="63" t="s">
        <v>309</v>
      </c>
      <c r="J689" s="30" t="s">
        <v>60</v>
      </c>
      <c r="K689" s="65">
        <v>8627</v>
      </c>
    </row>
    <row r="690" spans="1:11" ht="13.5" x14ac:dyDescent="0.3">
      <c r="A690" s="73" t="s">
        <v>237</v>
      </c>
      <c r="B690" s="26" t="s">
        <v>53</v>
      </c>
      <c r="C690" s="25" t="s">
        <v>54</v>
      </c>
      <c r="D690" s="194" t="s">
        <v>54</v>
      </c>
      <c r="E690" s="68" t="s">
        <v>67</v>
      </c>
      <c r="F690" s="188" t="s">
        <v>54</v>
      </c>
      <c r="G690" s="171" t="s">
        <v>54</v>
      </c>
      <c r="H690" s="67" t="s">
        <v>310</v>
      </c>
      <c r="I690" s="63" t="s">
        <v>309</v>
      </c>
      <c r="J690" s="30" t="s">
        <v>60</v>
      </c>
      <c r="K690" s="65">
        <v>153026</v>
      </c>
    </row>
    <row r="691" spans="1:11" ht="13.5" x14ac:dyDescent="0.3">
      <c r="A691" s="73" t="s">
        <v>237</v>
      </c>
      <c r="B691" s="26" t="s">
        <v>53</v>
      </c>
      <c r="C691" s="25" t="s">
        <v>54</v>
      </c>
      <c r="D691" s="194" t="s">
        <v>54</v>
      </c>
      <c r="E691" s="68" t="s">
        <v>67</v>
      </c>
      <c r="F691" s="188" t="s">
        <v>54</v>
      </c>
      <c r="G691" s="171" t="s">
        <v>54</v>
      </c>
      <c r="H691" s="67" t="s">
        <v>311</v>
      </c>
      <c r="I691" s="63" t="s">
        <v>309</v>
      </c>
      <c r="J691" s="30" t="s">
        <v>60</v>
      </c>
      <c r="K691" s="65">
        <v>113400</v>
      </c>
    </row>
    <row r="692" spans="1:11" ht="13.5" x14ac:dyDescent="0.3">
      <c r="A692" s="73" t="s">
        <v>237</v>
      </c>
      <c r="B692" s="26" t="s">
        <v>53</v>
      </c>
      <c r="C692" s="25" t="s">
        <v>54</v>
      </c>
      <c r="D692" s="194" t="s">
        <v>54</v>
      </c>
      <c r="E692" s="68" t="s">
        <v>67</v>
      </c>
      <c r="F692" s="188" t="s">
        <v>54</v>
      </c>
      <c r="G692" s="171" t="s">
        <v>54</v>
      </c>
      <c r="H692" s="67" t="s">
        <v>312</v>
      </c>
      <c r="I692" s="63" t="s">
        <v>309</v>
      </c>
      <c r="J692" s="30" t="s">
        <v>60</v>
      </c>
      <c r="K692" s="65">
        <v>432050</v>
      </c>
    </row>
    <row r="693" spans="1:11" ht="13.5" x14ac:dyDescent="0.3">
      <c r="A693" s="73" t="s">
        <v>237</v>
      </c>
      <c r="B693" s="26" t="s">
        <v>53</v>
      </c>
      <c r="C693" s="25" t="s">
        <v>54</v>
      </c>
      <c r="D693" s="194" t="s">
        <v>54</v>
      </c>
      <c r="E693" s="68" t="s">
        <v>67</v>
      </c>
      <c r="F693" s="188" t="s">
        <v>54</v>
      </c>
      <c r="G693" s="171" t="s">
        <v>54</v>
      </c>
      <c r="H693" s="67" t="s">
        <v>313</v>
      </c>
      <c r="I693" s="63" t="s">
        <v>314</v>
      </c>
      <c r="J693" s="30" t="s">
        <v>315</v>
      </c>
      <c r="K693" s="65">
        <v>1370980</v>
      </c>
    </row>
    <row r="694" spans="1:11" ht="13.5" x14ac:dyDescent="0.3">
      <c r="A694" s="73" t="s">
        <v>237</v>
      </c>
      <c r="B694" s="26" t="s">
        <v>53</v>
      </c>
      <c r="C694" s="25" t="s">
        <v>54</v>
      </c>
      <c r="D694" s="194" t="s">
        <v>54</v>
      </c>
      <c r="E694" s="68" t="s">
        <v>67</v>
      </c>
      <c r="F694" s="188" t="s">
        <v>54</v>
      </c>
      <c r="G694" s="171" t="s">
        <v>54</v>
      </c>
      <c r="H694" s="67" t="s">
        <v>316</v>
      </c>
      <c r="I694" s="63" t="s">
        <v>317</v>
      </c>
      <c r="J694" s="30" t="s">
        <v>59</v>
      </c>
      <c r="K694" s="65">
        <v>80766</v>
      </c>
    </row>
    <row r="695" spans="1:11" ht="13.5" x14ac:dyDescent="0.3">
      <c r="A695" s="73" t="s">
        <v>237</v>
      </c>
      <c r="B695" s="26" t="s">
        <v>53</v>
      </c>
      <c r="C695" s="25" t="s">
        <v>54</v>
      </c>
      <c r="D695" s="194" t="s">
        <v>54</v>
      </c>
      <c r="E695" s="68" t="s">
        <v>67</v>
      </c>
      <c r="F695" s="188" t="s">
        <v>54</v>
      </c>
      <c r="G695" s="171" t="s">
        <v>54</v>
      </c>
      <c r="H695" s="67" t="s">
        <v>318</v>
      </c>
      <c r="I695" s="63" t="s">
        <v>317</v>
      </c>
      <c r="J695" s="30" t="s">
        <v>59</v>
      </c>
      <c r="K695" s="65">
        <v>963898</v>
      </c>
    </row>
    <row r="696" spans="1:11" ht="13.5" x14ac:dyDescent="0.3">
      <c r="A696" s="73" t="s">
        <v>237</v>
      </c>
      <c r="B696" s="26" t="s">
        <v>53</v>
      </c>
      <c r="C696" s="25" t="s">
        <v>54</v>
      </c>
      <c r="D696" s="194" t="s">
        <v>54</v>
      </c>
      <c r="E696" s="68" t="s">
        <v>67</v>
      </c>
      <c r="F696" s="188" t="s">
        <v>54</v>
      </c>
      <c r="G696" s="171" t="s">
        <v>54</v>
      </c>
      <c r="H696" s="67" t="s">
        <v>319</v>
      </c>
      <c r="I696" s="63" t="s">
        <v>317</v>
      </c>
      <c r="J696" s="30" t="s">
        <v>59</v>
      </c>
      <c r="K696" s="65">
        <v>3463963</v>
      </c>
    </row>
    <row r="697" spans="1:11" ht="27" x14ac:dyDescent="0.3">
      <c r="A697" s="73" t="s">
        <v>1434</v>
      </c>
      <c r="B697" s="102" t="s">
        <v>573</v>
      </c>
      <c r="C697" s="69" t="s">
        <v>1311</v>
      </c>
      <c r="D697" s="212" t="s">
        <v>1312</v>
      </c>
      <c r="E697" s="86" t="s">
        <v>13</v>
      </c>
      <c r="F697" s="91">
        <v>16170115</v>
      </c>
      <c r="G697" s="175">
        <v>42829</v>
      </c>
      <c r="H697" s="69" t="s">
        <v>1313</v>
      </c>
      <c r="I697" s="102" t="s">
        <v>485</v>
      </c>
      <c r="J697" s="47" t="s">
        <v>275</v>
      </c>
      <c r="K697" s="70">
        <v>89144</v>
      </c>
    </row>
    <row r="698" spans="1:11" ht="27" x14ac:dyDescent="0.3">
      <c r="A698" s="73" t="s">
        <v>1434</v>
      </c>
      <c r="B698" s="102" t="s">
        <v>573</v>
      </c>
      <c r="C698" s="69" t="s">
        <v>1311</v>
      </c>
      <c r="D698" s="212" t="s">
        <v>1312</v>
      </c>
      <c r="E698" s="86" t="s">
        <v>13</v>
      </c>
      <c r="F698" s="91">
        <v>16170116</v>
      </c>
      <c r="G698" s="175">
        <v>42829</v>
      </c>
      <c r="H698" s="69" t="s">
        <v>1314</v>
      </c>
      <c r="I698" s="102" t="s">
        <v>485</v>
      </c>
      <c r="J698" s="47" t="s">
        <v>275</v>
      </c>
      <c r="K698" s="70">
        <v>29054</v>
      </c>
    </row>
    <row r="699" spans="1:11" ht="27" x14ac:dyDescent="0.3">
      <c r="A699" s="73" t="s">
        <v>1434</v>
      </c>
      <c r="B699" s="102" t="s">
        <v>573</v>
      </c>
      <c r="C699" s="69" t="s">
        <v>1311</v>
      </c>
      <c r="D699" s="212" t="s">
        <v>1312</v>
      </c>
      <c r="E699" s="86" t="s">
        <v>13</v>
      </c>
      <c r="F699" s="91">
        <v>16170117</v>
      </c>
      <c r="G699" s="175">
        <v>42829</v>
      </c>
      <c r="H699" s="60" t="s">
        <v>1315</v>
      </c>
      <c r="I699" s="102" t="s">
        <v>513</v>
      </c>
      <c r="J699" s="47" t="s">
        <v>790</v>
      </c>
      <c r="K699" s="70">
        <v>35971</v>
      </c>
    </row>
    <row r="700" spans="1:11" ht="27" x14ac:dyDescent="0.3">
      <c r="A700" s="73" t="s">
        <v>1434</v>
      </c>
      <c r="B700" s="33" t="s">
        <v>68</v>
      </c>
      <c r="C700" s="69" t="s">
        <v>1311</v>
      </c>
      <c r="D700" s="212" t="s">
        <v>1312</v>
      </c>
      <c r="E700" s="86" t="s">
        <v>13</v>
      </c>
      <c r="F700" s="91">
        <v>16170120</v>
      </c>
      <c r="G700" s="175">
        <v>42835</v>
      </c>
      <c r="H700" s="60" t="s">
        <v>1316</v>
      </c>
      <c r="I700" s="102" t="s">
        <v>482</v>
      </c>
      <c r="J700" s="47" t="s">
        <v>1317</v>
      </c>
      <c r="K700" s="70">
        <v>3700</v>
      </c>
    </row>
    <row r="701" spans="1:11" ht="27" x14ac:dyDescent="0.3">
      <c r="A701" s="73" t="s">
        <v>1434</v>
      </c>
      <c r="B701" s="102" t="s">
        <v>573</v>
      </c>
      <c r="C701" s="69" t="s">
        <v>1311</v>
      </c>
      <c r="D701" s="212" t="s">
        <v>1312</v>
      </c>
      <c r="E701" s="86" t="s">
        <v>13</v>
      </c>
      <c r="F701" s="91">
        <v>16170121</v>
      </c>
      <c r="G701" s="175">
        <v>42836</v>
      </c>
      <c r="H701" s="60" t="s">
        <v>1318</v>
      </c>
      <c r="I701" s="102" t="s">
        <v>1319</v>
      </c>
      <c r="J701" s="47" t="s">
        <v>1320</v>
      </c>
      <c r="K701" s="70">
        <v>594469</v>
      </c>
    </row>
    <row r="702" spans="1:11" ht="27" x14ac:dyDescent="0.3">
      <c r="A702" s="73" t="s">
        <v>1434</v>
      </c>
      <c r="B702" s="33" t="s">
        <v>68</v>
      </c>
      <c r="C702" s="69" t="s">
        <v>1311</v>
      </c>
      <c r="D702" s="212" t="s">
        <v>1312</v>
      </c>
      <c r="E702" s="86" t="s">
        <v>13</v>
      </c>
      <c r="F702" s="91">
        <v>16170122</v>
      </c>
      <c r="G702" s="175">
        <v>42836</v>
      </c>
      <c r="H702" s="60" t="s">
        <v>1321</v>
      </c>
      <c r="I702" s="102" t="s">
        <v>482</v>
      </c>
      <c r="J702" s="47" t="s">
        <v>1317</v>
      </c>
      <c r="K702" s="70">
        <v>7399</v>
      </c>
    </row>
    <row r="703" spans="1:11" ht="13.5" x14ac:dyDescent="0.3">
      <c r="A703" s="73" t="s">
        <v>1434</v>
      </c>
      <c r="B703" s="33" t="s">
        <v>83</v>
      </c>
      <c r="C703" s="69" t="s">
        <v>320</v>
      </c>
      <c r="D703" s="212" t="s">
        <v>320</v>
      </c>
      <c r="E703" s="86" t="s">
        <v>10</v>
      </c>
      <c r="F703" s="91">
        <v>16170123</v>
      </c>
      <c r="G703" s="175">
        <v>42836</v>
      </c>
      <c r="H703" s="60" t="s">
        <v>1322</v>
      </c>
      <c r="I703" s="102" t="s">
        <v>1323</v>
      </c>
      <c r="J703" s="47" t="s">
        <v>1324</v>
      </c>
      <c r="K703" s="70">
        <v>1560000</v>
      </c>
    </row>
    <row r="704" spans="1:11" ht="27" x14ac:dyDescent="0.3">
      <c r="A704" s="73" t="s">
        <v>1434</v>
      </c>
      <c r="B704" s="33" t="s">
        <v>83</v>
      </c>
      <c r="C704" s="69" t="s">
        <v>320</v>
      </c>
      <c r="D704" s="212" t="s">
        <v>320</v>
      </c>
      <c r="E704" s="86" t="s">
        <v>10</v>
      </c>
      <c r="F704" s="91">
        <v>16170124</v>
      </c>
      <c r="G704" s="175">
        <v>42837</v>
      </c>
      <c r="H704" s="60" t="s">
        <v>1325</v>
      </c>
      <c r="I704" s="102" t="s">
        <v>1326</v>
      </c>
      <c r="J704" s="47" t="s">
        <v>1327</v>
      </c>
      <c r="K704" s="70">
        <v>47292</v>
      </c>
    </row>
    <row r="705" spans="1:11" ht="27" x14ac:dyDescent="0.3">
      <c r="A705" s="73" t="s">
        <v>1434</v>
      </c>
      <c r="B705" s="101" t="s">
        <v>1435</v>
      </c>
      <c r="C705" s="69" t="s">
        <v>320</v>
      </c>
      <c r="D705" s="212" t="s">
        <v>320</v>
      </c>
      <c r="E705" s="86" t="s">
        <v>13</v>
      </c>
      <c r="F705" s="91">
        <v>16170125</v>
      </c>
      <c r="G705" s="175">
        <v>42838</v>
      </c>
      <c r="H705" s="60" t="s">
        <v>1328</v>
      </c>
      <c r="I705" s="102" t="s">
        <v>482</v>
      </c>
      <c r="J705" s="47" t="s">
        <v>1317</v>
      </c>
      <c r="K705" s="70">
        <v>129499</v>
      </c>
    </row>
    <row r="706" spans="1:11" ht="27" x14ac:dyDescent="0.3">
      <c r="A706" s="73" t="s">
        <v>1434</v>
      </c>
      <c r="B706" s="101" t="s">
        <v>1435</v>
      </c>
      <c r="C706" s="69" t="s">
        <v>320</v>
      </c>
      <c r="D706" s="212" t="s">
        <v>320</v>
      </c>
      <c r="E706" s="86" t="s">
        <v>13</v>
      </c>
      <c r="F706" s="91">
        <v>16170126</v>
      </c>
      <c r="G706" s="175">
        <v>42838</v>
      </c>
      <c r="H706" s="71" t="s">
        <v>1329</v>
      </c>
      <c r="I706" s="102" t="s">
        <v>482</v>
      </c>
      <c r="J706" s="47" t="s">
        <v>1317</v>
      </c>
      <c r="K706" s="70">
        <v>114699</v>
      </c>
    </row>
    <row r="707" spans="1:11" ht="13.5" x14ac:dyDescent="0.3">
      <c r="A707" s="73" t="s">
        <v>1434</v>
      </c>
      <c r="B707" s="102" t="s">
        <v>573</v>
      </c>
      <c r="C707" s="69" t="s">
        <v>320</v>
      </c>
      <c r="D707" s="212" t="s">
        <v>320</v>
      </c>
      <c r="E707" s="86" t="s">
        <v>13</v>
      </c>
      <c r="F707" s="91">
        <v>16170127</v>
      </c>
      <c r="G707" s="175">
        <v>42842</v>
      </c>
      <c r="H707" s="60" t="s">
        <v>1330</v>
      </c>
      <c r="I707" s="69" t="s">
        <v>1331</v>
      </c>
      <c r="J707" s="47" t="s">
        <v>1332</v>
      </c>
      <c r="K707" s="70">
        <v>63082</v>
      </c>
    </row>
    <row r="708" spans="1:11" ht="27" x14ac:dyDescent="0.3">
      <c r="A708" s="73" t="s">
        <v>1434</v>
      </c>
      <c r="B708" s="102" t="s">
        <v>573</v>
      </c>
      <c r="C708" s="69" t="s">
        <v>1311</v>
      </c>
      <c r="D708" s="212" t="s">
        <v>1312</v>
      </c>
      <c r="E708" s="86" t="s">
        <v>13</v>
      </c>
      <c r="F708" s="91">
        <v>16170128</v>
      </c>
      <c r="G708" s="175">
        <v>42842</v>
      </c>
      <c r="H708" s="60" t="s">
        <v>1333</v>
      </c>
      <c r="I708" s="102" t="s">
        <v>513</v>
      </c>
      <c r="J708" s="47" t="s">
        <v>790</v>
      </c>
      <c r="K708" s="70">
        <v>1499582</v>
      </c>
    </row>
    <row r="709" spans="1:11" ht="27" x14ac:dyDescent="0.3">
      <c r="A709" s="73" t="s">
        <v>1434</v>
      </c>
      <c r="B709" s="102" t="s">
        <v>573</v>
      </c>
      <c r="C709" s="69" t="s">
        <v>1334</v>
      </c>
      <c r="D709" s="212" t="s">
        <v>1335</v>
      </c>
      <c r="E709" s="86" t="s">
        <v>13</v>
      </c>
      <c r="F709" s="91">
        <v>16170129</v>
      </c>
      <c r="G709" s="175">
        <v>42842</v>
      </c>
      <c r="H709" s="60" t="s">
        <v>1336</v>
      </c>
      <c r="I709" s="102" t="s">
        <v>485</v>
      </c>
      <c r="J709" s="47" t="s">
        <v>275</v>
      </c>
      <c r="K709" s="70">
        <v>88629</v>
      </c>
    </row>
    <row r="710" spans="1:11" ht="40.5" x14ac:dyDescent="0.3">
      <c r="A710" s="73" t="s">
        <v>1434</v>
      </c>
      <c r="B710" s="101" t="s">
        <v>1435</v>
      </c>
      <c r="C710" s="69" t="s">
        <v>1311</v>
      </c>
      <c r="D710" s="212" t="s">
        <v>1312</v>
      </c>
      <c r="E710" s="86" t="s">
        <v>10</v>
      </c>
      <c r="F710" s="91">
        <v>16170130</v>
      </c>
      <c r="G710" s="175">
        <v>42845</v>
      </c>
      <c r="H710" s="60" t="s">
        <v>1436</v>
      </c>
      <c r="I710" s="102" t="s">
        <v>1337</v>
      </c>
      <c r="J710" s="47" t="s">
        <v>1338</v>
      </c>
      <c r="K710" s="70">
        <v>123760</v>
      </c>
    </row>
    <row r="711" spans="1:11" ht="13.5" x14ac:dyDescent="0.3">
      <c r="A711" s="73" t="s">
        <v>1434</v>
      </c>
      <c r="B711" s="33" t="s">
        <v>83</v>
      </c>
      <c r="C711" s="69" t="s">
        <v>320</v>
      </c>
      <c r="D711" s="212" t="s">
        <v>320</v>
      </c>
      <c r="E711" s="86" t="s">
        <v>13</v>
      </c>
      <c r="F711" s="91">
        <v>16170131</v>
      </c>
      <c r="G711" s="175">
        <v>42845</v>
      </c>
      <c r="H711" s="60" t="s">
        <v>1339</v>
      </c>
      <c r="I711" s="102" t="s">
        <v>482</v>
      </c>
      <c r="J711" s="47" t="s">
        <v>1317</v>
      </c>
      <c r="K711" s="70">
        <v>129532</v>
      </c>
    </row>
    <row r="712" spans="1:11" ht="13.5" x14ac:dyDescent="0.3">
      <c r="A712" s="73" t="s">
        <v>1434</v>
      </c>
      <c r="B712" s="33" t="s">
        <v>83</v>
      </c>
      <c r="C712" s="69" t="s">
        <v>320</v>
      </c>
      <c r="D712" s="212" t="s">
        <v>320</v>
      </c>
      <c r="E712" s="86" t="s">
        <v>13</v>
      </c>
      <c r="F712" s="190">
        <v>16170132</v>
      </c>
      <c r="G712" s="175">
        <v>42846</v>
      </c>
      <c r="H712" s="60" t="s">
        <v>1340</v>
      </c>
      <c r="I712" s="102" t="s">
        <v>482</v>
      </c>
      <c r="J712" s="47" t="s">
        <v>1317</v>
      </c>
      <c r="K712" s="70">
        <v>33308</v>
      </c>
    </row>
    <row r="713" spans="1:11" ht="27" x14ac:dyDescent="0.3">
      <c r="A713" s="73" t="s">
        <v>1434</v>
      </c>
      <c r="B713" s="101" t="s">
        <v>1435</v>
      </c>
      <c r="C713" s="69" t="s">
        <v>320</v>
      </c>
      <c r="D713" s="212" t="s">
        <v>320</v>
      </c>
      <c r="E713" s="86" t="s">
        <v>10</v>
      </c>
      <c r="F713" s="91">
        <v>16170134</v>
      </c>
      <c r="G713" s="175">
        <v>42849</v>
      </c>
      <c r="H713" s="60" t="s">
        <v>1341</v>
      </c>
      <c r="I713" s="102" t="s">
        <v>1342</v>
      </c>
      <c r="J713" s="47" t="s">
        <v>1343</v>
      </c>
      <c r="K713" s="70">
        <v>317745</v>
      </c>
    </row>
    <row r="714" spans="1:11" ht="13.5" x14ac:dyDescent="0.3">
      <c r="A714" s="73" t="s">
        <v>1434</v>
      </c>
      <c r="B714" s="102" t="s">
        <v>573</v>
      </c>
      <c r="C714" s="69" t="s">
        <v>320</v>
      </c>
      <c r="D714" s="212" t="s">
        <v>320</v>
      </c>
      <c r="E714" s="86" t="s">
        <v>13</v>
      </c>
      <c r="F714" s="91">
        <v>16170135</v>
      </c>
      <c r="G714" s="175">
        <v>42850</v>
      </c>
      <c r="H714" s="60" t="s">
        <v>1344</v>
      </c>
      <c r="I714" s="102" t="s">
        <v>513</v>
      </c>
      <c r="J714" s="47" t="s">
        <v>790</v>
      </c>
      <c r="K714" s="70">
        <v>292287</v>
      </c>
    </row>
    <row r="715" spans="1:11" ht="13.5" x14ac:dyDescent="0.3">
      <c r="A715" s="73" t="s">
        <v>1434</v>
      </c>
      <c r="B715" s="102" t="s">
        <v>573</v>
      </c>
      <c r="C715" s="69" t="s">
        <v>320</v>
      </c>
      <c r="D715" s="212" t="s">
        <v>320</v>
      </c>
      <c r="E715" s="86" t="s">
        <v>13</v>
      </c>
      <c r="F715" s="91">
        <v>16170136</v>
      </c>
      <c r="G715" s="175">
        <v>42849</v>
      </c>
      <c r="H715" s="60" t="s">
        <v>1345</v>
      </c>
      <c r="I715" s="102" t="s">
        <v>485</v>
      </c>
      <c r="J715" s="47" t="s">
        <v>275</v>
      </c>
      <c r="K715" s="70">
        <v>126649</v>
      </c>
    </row>
    <row r="716" spans="1:11" ht="27" x14ac:dyDescent="0.3">
      <c r="A716" s="73" t="s">
        <v>1434</v>
      </c>
      <c r="B716" s="101" t="s">
        <v>1435</v>
      </c>
      <c r="C716" s="69" t="s">
        <v>320</v>
      </c>
      <c r="D716" s="212" t="s">
        <v>320</v>
      </c>
      <c r="E716" s="86" t="s">
        <v>10</v>
      </c>
      <c r="F716" s="91">
        <v>16170137</v>
      </c>
      <c r="G716" s="175">
        <v>42851</v>
      </c>
      <c r="H716" s="60" t="s">
        <v>1346</v>
      </c>
      <c r="I716" s="102" t="s">
        <v>1347</v>
      </c>
      <c r="J716" s="47" t="s">
        <v>1348</v>
      </c>
      <c r="K716" s="70">
        <v>99830</v>
      </c>
    </row>
    <row r="717" spans="1:11" ht="27" x14ac:dyDescent="0.3">
      <c r="A717" s="73" t="s">
        <v>1434</v>
      </c>
      <c r="B717" s="101" t="s">
        <v>1435</v>
      </c>
      <c r="C717" s="69" t="s">
        <v>320</v>
      </c>
      <c r="D717" s="212" t="s">
        <v>320</v>
      </c>
      <c r="E717" s="86" t="s">
        <v>13</v>
      </c>
      <c r="F717" s="91">
        <v>16170138</v>
      </c>
      <c r="G717" s="175">
        <v>42851</v>
      </c>
      <c r="H717" s="60" t="s">
        <v>1349</v>
      </c>
      <c r="I717" s="102" t="s">
        <v>1350</v>
      </c>
      <c r="J717" s="47" t="s">
        <v>1351</v>
      </c>
      <c r="K717" s="70">
        <v>553112</v>
      </c>
    </row>
    <row r="718" spans="1:11" ht="27" x14ac:dyDescent="0.3">
      <c r="A718" s="73" t="s">
        <v>1434</v>
      </c>
      <c r="B718" s="101" t="s">
        <v>1435</v>
      </c>
      <c r="C718" s="69" t="s">
        <v>320</v>
      </c>
      <c r="D718" s="212" t="s">
        <v>320</v>
      </c>
      <c r="E718" s="86" t="s">
        <v>13</v>
      </c>
      <c r="F718" s="91">
        <v>16170139</v>
      </c>
      <c r="G718" s="175">
        <v>42852</v>
      </c>
      <c r="H718" s="60" t="s">
        <v>1352</v>
      </c>
      <c r="I718" s="102" t="s">
        <v>482</v>
      </c>
      <c r="J718" s="47" t="s">
        <v>1317</v>
      </c>
      <c r="K718" s="70">
        <v>64766</v>
      </c>
    </row>
    <row r="719" spans="1:11" ht="27" x14ac:dyDescent="0.3">
      <c r="A719" s="73" t="s">
        <v>1434</v>
      </c>
      <c r="B719" s="101" t="s">
        <v>1435</v>
      </c>
      <c r="C719" s="69" t="s">
        <v>320</v>
      </c>
      <c r="D719" s="212" t="s">
        <v>320</v>
      </c>
      <c r="E719" s="86" t="s">
        <v>10</v>
      </c>
      <c r="F719" s="91">
        <v>16170143</v>
      </c>
      <c r="G719" s="175">
        <v>42853</v>
      </c>
      <c r="H719" s="60" t="s">
        <v>1353</v>
      </c>
      <c r="I719" s="102" t="s">
        <v>1354</v>
      </c>
      <c r="J719" s="47" t="s">
        <v>1438</v>
      </c>
      <c r="K719" s="70">
        <v>124950</v>
      </c>
    </row>
    <row r="720" spans="1:11" ht="13.5" x14ac:dyDescent="0.3">
      <c r="A720" s="73" t="s">
        <v>1434</v>
      </c>
      <c r="B720" s="26" t="s">
        <v>53</v>
      </c>
      <c r="C720" s="26" t="s">
        <v>320</v>
      </c>
      <c r="D720" s="192" t="s">
        <v>320</v>
      </c>
      <c r="E720" s="102" t="s">
        <v>1355</v>
      </c>
      <c r="F720" s="72">
        <v>168877606</v>
      </c>
      <c r="G720" s="153">
        <v>42836</v>
      </c>
      <c r="H720" s="71" t="s">
        <v>1356</v>
      </c>
      <c r="I720" s="102" t="s">
        <v>317</v>
      </c>
      <c r="J720" s="72" t="s">
        <v>59</v>
      </c>
      <c r="K720" s="70">
        <v>134350</v>
      </c>
    </row>
    <row r="721" spans="1:11" ht="13.5" x14ac:dyDescent="0.3">
      <c r="A721" s="73" t="s">
        <v>1434</v>
      </c>
      <c r="B721" s="26" t="s">
        <v>53</v>
      </c>
      <c r="C721" s="26" t="s">
        <v>320</v>
      </c>
      <c r="D721" s="192" t="s">
        <v>320</v>
      </c>
      <c r="E721" s="102" t="s">
        <v>1355</v>
      </c>
      <c r="F721" s="72">
        <v>17288803</v>
      </c>
      <c r="G721" s="153">
        <v>42836</v>
      </c>
      <c r="H721" s="71" t="s">
        <v>1356</v>
      </c>
      <c r="I721" s="102" t="s">
        <v>317</v>
      </c>
      <c r="J721" s="72" t="s">
        <v>59</v>
      </c>
      <c r="K721" s="70">
        <v>36507</v>
      </c>
    </row>
    <row r="722" spans="1:11" ht="13.5" x14ac:dyDescent="0.3">
      <c r="A722" s="73" t="s">
        <v>1434</v>
      </c>
      <c r="B722" s="26" t="s">
        <v>53</v>
      </c>
      <c r="C722" s="26" t="s">
        <v>320</v>
      </c>
      <c r="D722" s="192" t="s">
        <v>320</v>
      </c>
      <c r="E722" s="102" t="s">
        <v>1355</v>
      </c>
      <c r="F722" s="72">
        <v>8914172</v>
      </c>
      <c r="G722" s="153">
        <v>42828</v>
      </c>
      <c r="H722" s="71" t="s">
        <v>1357</v>
      </c>
      <c r="I722" s="102" t="s">
        <v>692</v>
      </c>
      <c r="J722" s="72" t="s">
        <v>693</v>
      </c>
      <c r="K722" s="70">
        <v>378900</v>
      </c>
    </row>
    <row r="723" spans="1:11" ht="13.5" x14ac:dyDescent="0.3">
      <c r="A723" s="73" t="s">
        <v>1434</v>
      </c>
      <c r="B723" s="26" t="s">
        <v>53</v>
      </c>
      <c r="C723" s="26" t="s">
        <v>320</v>
      </c>
      <c r="D723" s="192" t="s">
        <v>320</v>
      </c>
      <c r="E723" s="102" t="s">
        <v>1355</v>
      </c>
      <c r="F723" s="72">
        <v>163554277</v>
      </c>
      <c r="G723" s="153">
        <v>42853</v>
      </c>
      <c r="H723" s="71" t="s">
        <v>1358</v>
      </c>
      <c r="I723" s="102" t="s">
        <v>692</v>
      </c>
      <c r="J723" s="72" t="s">
        <v>693</v>
      </c>
      <c r="K723" s="70">
        <v>376700</v>
      </c>
    </row>
    <row r="724" spans="1:11" ht="13.5" x14ac:dyDescent="0.3">
      <c r="A724" s="73" t="s">
        <v>1434</v>
      </c>
      <c r="B724" s="26" t="s">
        <v>53</v>
      </c>
      <c r="C724" s="26" t="s">
        <v>320</v>
      </c>
      <c r="D724" s="192" t="s">
        <v>320</v>
      </c>
      <c r="E724" s="102" t="s">
        <v>1355</v>
      </c>
      <c r="F724" s="72">
        <v>102300777</v>
      </c>
      <c r="G724" s="153">
        <v>42842</v>
      </c>
      <c r="H724" s="71" t="s">
        <v>1359</v>
      </c>
      <c r="I724" s="102" t="s">
        <v>309</v>
      </c>
      <c r="J724" s="72" t="s">
        <v>60</v>
      </c>
      <c r="K724" s="70">
        <v>348100</v>
      </c>
    </row>
    <row r="725" spans="1:11" ht="13.5" x14ac:dyDescent="0.3">
      <c r="A725" s="73" t="s">
        <v>1434</v>
      </c>
      <c r="B725" s="26" t="s">
        <v>53</v>
      </c>
      <c r="C725" s="26" t="s">
        <v>320</v>
      </c>
      <c r="D725" s="192" t="s">
        <v>320</v>
      </c>
      <c r="E725" s="102" t="s">
        <v>1355</v>
      </c>
      <c r="F725" s="72">
        <v>102577943</v>
      </c>
      <c r="G725" s="153">
        <v>42848</v>
      </c>
      <c r="H725" s="71" t="s">
        <v>1360</v>
      </c>
      <c r="I725" s="102" t="s">
        <v>309</v>
      </c>
      <c r="J725" s="72" t="s">
        <v>60</v>
      </c>
      <c r="K725" s="70">
        <v>52400</v>
      </c>
    </row>
    <row r="726" spans="1:11" ht="67.5" x14ac:dyDescent="0.3">
      <c r="A726" s="73" t="s">
        <v>82</v>
      </c>
      <c r="B726" s="26" t="s">
        <v>53</v>
      </c>
      <c r="C726" s="130" t="s">
        <v>54</v>
      </c>
      <c r="D726" s="213" t="s">
        <v>54</v>
      </c>
      <c r="E726" s="130" t="s">
        <v>55</v>
      </c>
      <c r="F726" s="191" t="s">
        <v>56</v>
      </c>
      <c r="G726" s="176">
        <v>42853</v>
      </c>
      <c r="H726" s="92" t="s">
        <v>57</v>
      </c>
      <c r="I726" s="130" t="s">
        <v>58</v>
      </c>
      <c r="J726" s="93" t="s">
        <v>59</v>
      </c>
      <c r="K726" s="93">
        <v>6557347</v>
      </c>
    </row>
    <row r="727" spans="1:11" ht="54" x14ac:dyDescent="0.3">
      <c r="A727" s="73" t="s">
        <v>82</v>
      </c>
      <c r="B727" s="33" t="s">
        <v>68</v>
      </c>
      <c r="C727" s="131" t="s">
        <v>1439</v>
      </c>
      <c r="D727" s="214">
        <v>42837</v>
      </c>
      <c r="E727" s="131" t="s">
        <v>67</v>
      </c>
      <c r="F727" s="191" t="s">
        <v>54</v>
      </c>
      <c r="G727" s="176" t="s">
        <v>54</v>
      </c>
      <c r="H727" s="92" t="s">
        <v>64</v>
      </c>
      <c r="I727" s="131" t="s">
        <v>66</v>
      </c>
      <c r="J727" s="147" t="s">
        <v>63</v>
      </c>
      <c r="K727" s="150" t="s">
        <v>65</v>
      </c>
    </row>
    <row r="728" spans="1:11" ht="13.5" x14ac:dyDescent="0.3">
      <c r="A728" s="73" t="s">
        <v>82</v>
      </c>
      <c r="B728" s="33" t="s">
        <v>68</v>
      </c>
      <c r="C728" s="131" t="s">
        <v>1440</v>
      </c>
      <c r="D728" s="214">
        <v>42838</v>
      </c>
      <c r="E728" s="131" t="s">
        <v>67</v>
      </c>
      <c r="F728" s="191" t="s">
        <v>54</v>
      </c>
      <c r="G728" s="176" t="s">
        <v>54</v>
      </c>
      <c r="H728" s="73" t="s">
        <v>69</v>
      </c>
      <c r="I728" s="131" t="s">
        <v>71</v>
      </c>
      <c r="J728" s="147" t="s">
        <v>70</v>
      </c>
      <c r="K728" s="150">
        <v>6666667</v>
      </c>
    </row>
    <row r="729" spans="1:11" ht="40.5" x14ac:dyDescent="0.3">
      <c r="A729" s="73" t="s">
        <v>82</v>
      </c>
      <c r="B729" s="33" t="s">
        <v>68</v>
      </c>
      <c r="C729" s="131" t="s">
        <v>1441</v>
      </c>
      <c r="D729" s="214">
        <v>42846</v>
      </c>
      <c r="E729" s="131" t="s">
        <v>67</v>
      </c>
      <c r="F729" s="191" t="s">
        <v>54</v>
      </c>
      <c r="G729" s="176" t="s">
        <v>54</v>
      </c>
      <c r="H729" s="92" t="s">
        <v>72</v>
      </c>
      <c r="I729" s="131" t="s">
        <v>66</v>
      </c>
      <c r="J729" s="147" t="s">
        <v>63</v>
      </c>
      <c r="K729" s="150" t="s">
        <v>73</v>
      </c>
    </row>
    <row r="730" spans="1:11" ht="27" x14ac:dyDescent="0.3">
      <c r="A730" s="73" t="s">
        <v>82</v>
      </c>
      <c r="B730" s="33" t="s">
        <v>68</v>
      </c>
      <c r="C730" s="131" t="s">
        <v>1442</v>
      </c>
      <c r="D730" s="214">
        <v>42851</v>
      </c>
      <c r="E730" s="131" t="s">
        <v>67</v>
      </c>
      <c r="F730" s="191" t="s">
        <v>54</v>
      </c>
      <c r="G730" s="176" t="s">
        <v>54</v>
      </c>
      <c r="H730" s="24" t="s">
        <v>74</v>
      </c>
      <c r="I730" s="131" t="s">
        <v>75</v>
      </c>
      <c r="J730" s="147" t="s">
        <v>76</v>
      </c>
      <c r="K730" s="150">
        <v>7048056</v>
      </c>
    </row>
    <row r="731" spans="1:11" ht="27" x14ac:dyDescent="0.3">
      <c r="A731" s="73" t="s">
        <v>82</v>
      </c>
      <c r="B731" s="73" t="s">
        <v>78</v>
      </c>
      <c r="C731" s="131" t="s">
        <v>1620</v>
      </c>
      <c r="D731" s="214">
        <v>42852</v>
      </c>
      <c r="E731" s="131" t="s">
        <v>67</v>
      </c>
      <c r="F731" s="191" t="s">
        <v>54</v>
      </c>
      <c r="G731" s="176" t="s">
        <v>54</v>
      </c>
      <c r="H731" s="24" t="s">
        <v>77</v>
      </c>
      <c r="I731" s="131" t="s">
        <v>79</v>
      </c>
      <c r="J731" s="147" t="s">
        <v>80</v>
      </c>
      <c r="K731" s="150">
        <v>59879467</v>
      </c>
    </row>
    <row r="732" spans="1:11" ht="40.5" x14ac:dyDescent="0.3">
      <c r="A732" s="73" t="s">
        <v>82</v>
      </c>
      <c r="B732" s="73" t="s">
        <v>1453</v>
      </c>
      <c r="C732" s="73" t="s">
        <v>9</v>
      </c>
      <c r="D732" s="214" t="s">
        <v>9</v>
      </c>
      <c r="E732" s="73" t="s">
        <v>10</v>
      </c>
      <c r="F732" s="147">
        <v>17170251</v>
      </c>
      <c r="G732" s="177">
        <v>42828</v>
      </c>
      <c r="H732" s="24" t="s">
        <v>1454</v>
      </c>
      <c r="I732" s="73" t="s">
        <v>1455</v>
      </c>
      <c r="J732" s="147" t="s">
        <v>1456</v>
      </c>
      <c r="K732" s="227">
        <v>188020</v>
      </c>
    </row>
    <row r="733" spans="1:11" ht="27" x14ac:dyDescent="0.3">
      <c r="A733" s="73" t="s">
        <v>82</v>
      </c>
      <c r="B733" s="33" t="s">
        <v>68</v>
      </c>
      <c r="C733" s="73" t="s">
        <v>1457</v>
      </c>
      <c r="D733" s="214">
        <v>42800</v>
      </c>
      <c r="E733" s="73" t="s">
        <v>10</v>
      </c>
      <c r="F733" s="147">
        <v>17170253</v>
      </c>
      <c r="G733" s="177">
        <v>42829</v>
      </c>
      <c r="H733" s="24" t="s">
        <v>1458</v>
      </c>
      <c r="I733" s="73" t="s">
        <v>1459</v>
      </c>
      <c r="J733" s="147" t="s">
        <v>1460</v>
      </c>
      <c r="K733" s="227">
        <v>90217</v>
      </c>
    </row>
    <row r="734" spans="1:11" ht="13.5" x14ac:dyDescent="0.3">
      <c r="A734" s="73" t="s">
        <v>82</v>
      </c>
      <c r="B734" s="73" t="s">
        <v>1453</v>
      </c>
      <c r="C734" s="73" t="s">
        <v>9</v>
      </c>
      <c r="D734" s="214" t="s">
        <v>9</v>
      </c>
      <c r="E734" s="73" t="s">
        <v>13</v>
      </c>
      <c r="F734" s="147">
        <v>17170057</v>
      </c>
      <c r="G734" s="177">
        <v>42829</v>
      </c>
      <c r="H734" s="24" t="s">
        <v>1461</v>
      </c>
      <c r="I734" s="73" t="s">
        <v>1462</v>
      </c>
      <c r="J734" s="147" t="s">
        <v>1463</v>
      </c>
      <c r="K734" s="227">
        <v>43105</v>
      </c>
    </row>
    <row r="735" spans="1:11" ht="67.5" x14ac:dyDescent="0.3">
      <c r="A735" s="73" t="s">
        <v>82</v>
      </c>
      <c r="B735" s="73" t="s">
        <v>1453</v>
      </c>
      <c r="C735" s="73" t="s">
        <v>46</v>
      </c>
      <c r="D735" s="214" t="s">
        <v>47</v>
      </c>
      <c r="E735" s="73" t="s">
        <v>10</v>
      </c>
      <c r="F735" s="147">
        <v>17170255</v>
      </c>
      <c r="G735" s="177">
        <v>42830</v>
      </c>
      <c r="H735" s="24" t="s">
        <v>1464</v>
      </c>
      <c r="I735" s="73" t="s">
        <v>48</v>
      </c>
      <c r="J735" s="147" t="s">
        <v>49</v>
      </c>
      <c r="K735" s="227">
        <v>16389455</v>
      </c>
    </row>
    <row r="736" spans="1:11" ht="54" x14ac:dyDescent="0.3">
      <c r="A736" s="73" t="s">
        <v>82</v>
      </c>
      <c r="B736" s="73" t="s">
        <v>1453</v>
      </c>
      <c r="C736" s="73" t="s">
        <v>46</v>
      </c>
      <c r="D736" s="214" t="s">
        <v>47</v>
      </c>
      <c r="E736" s="73" t="s">
        <v>10</v>
      </c>
      <c r="F736" s="147">
        <v>17170256</v>
      </c>
      <c r="G736" s="177">
        <v>42830</v>
      </c>
      <c r="H736" s="24" t="s">
        <v>1465</v>
      </c>
      <c r="I736" s="73" t="s">
        <v>48</v>
      </c>
      <c r="J736" s="147" t="s">
        <v>49</v>
      </c>
      <c r="K736" s="227">
        <v>9091355</v>
      </c>
    </row>
    <row r="737" spans="1:11" ht="40.5" x14ac:dyDescent="0.3">
      <c r="A737" s="73" t="s">
        <v>82</v>
      </c>
      <c r="B737" s="73" t="s">
        <v>1453</v>
      </c>
      <c r="C737" s="73" t="s">
        <v>9</v>
      </c>
      <c r="D737" s="214" t="s">
        <v>9</v>
      </c>
      <c r="E737" s="73" t="s">
        <v>10</v>
      </c>
      <c r="F737" s="147">
        <v>17170179</v>
      </c>
      <c r="G737" s="177">
        <v>42830</v>
      </c>
      <c r="H737" s="24" t="s">
        <v>1466</v>
      </c>
      <c r="I737" s="73" t="s">
        <v>23</v>
      </c>
      <c r="J737" s="147" t="s">
        <v>24</v>
      </c>
      <c r="K737" s="227">
        <v>205275</v>
      </c>
    </row>
    <row r="738" spans="1:11" ht="54" x14ac:dyDescent="0.3">
      <c r="A738" s="73" t="s">
        <v>82</v>
      </c>
      <c r="B738" s="101" t="s">
        <v>1435</v>
      </c>
      <c r="C738" s="73" t="s">
        <v>9</v>
      </c>
      <c r="D738" s="214" t="s">
        <v>9</v>
      </c>
      <c r="E738" s="73" t="s">
        <v>10</v>
      </c>
      <c r="F738" s="147">
        <v>17170260</v>
      </c>
      <c r="G738" s="177">
        <v>42830</v>
      </c>
      <c r="H738" s="24" t="s">
        <v>1467</v>
      </c>
      <c r="I738" s="73" t="s">
        <v>1468</v>
      </c>
      <c r="J738" s="147" t="s">
        <v>1469</v>
      </c>
      <c r="K738" s="227">
        <v>303450</v>
      </c>
    </row>
    <row r="739" spans="1:11" ht="67.5" x14ac:dyDescent="0.3">
      <c r="A739" s="73" t="s">
        <v>82</v>
      </c>
      <c r="B739" s="73" t="s">
        <v>14</v>
      </c>
      <c r="C739" s="73" t="s">
        <v>18</v>
      </c>
      <c r="D739" s="214">
        <v>42747</v>
      </c>
      <c r="E739" s="73" t="s">
        <v>10</v>
      </c>
      <c r="F739" s="147">
        <v>17170259</v>
      </c>
      <c r="G739" s="177">
        <v>42831</v>
      </c>
      <c r="H739" s="24" t="s">
        <v>1470</v>
      </c>
      <c r="I739" s="73" t="s">
        <v>19</v>
      </c>
      <c r="J739" s="34" t="s">
        <v>20</v>
      </c>
      <c r="K739" s="227">
        <v>15000</v>
      </c>
    </row>
    <row r="740" spans="1:11" ht="67.5" x14ac:dyDescent="0.3">
      <c r="A740" s="73" t="s">
        <v>82</v>
      </c>
      <c r="B740" s="73" t="s">
        <v>1453</v>
      </c>
      <c r="C740" s="73" t="s">
        <v>9</v>
      </c>
      <c r="D740" s="214" t="s">
        <v>9</v>
      </c>
      <c r="E740" s="73" t="s">
        <v>10</v>
      </c>
      <c r="F740" s="147">
        <v>17170261</v>
      </c>
      <c r="G740" s="177">
        <v>42831</v>
      </c>
      <c r="H740" s="24" t="s">
        <v>1471</v>
      </c>
      <c r="I740" s="73" t="s">
        <v>1472</v>
      </c>
      <c r="J740" s="147" t="s">
        <v>1473</v>
      </c>
      <c r="K740" s="227">
        <v>5593000</v>
      </c>
    </row>
    <row r="741" spans="1:11" ht="54" x14ac:dyDescent="0.3">
      <c r="A741" s="73" t="s">
        <v>82</v>
      </c>
      <c r="B741" s="73" t="s">
        <v>14</v>
      </c>
      <c r="C741" s="73" t="s">
        <v>18</v>
      </c>
      <c r="D741" s="214">
        <v>42747</v>
      </c>
      <c r="E741" s="73" t="s">
        <v>10</v>
      </c>
      <c r="F741" s="147">
        <v>17170262</v>
      </c>
      <c r="G741" s="177">
        <v>42831</v>
      </c>
      <c r="H741" s="24" t="s">
        <v>1474</v>
      </c>
      <c r="I741" s="73" t="s">
        <v>19</v>
      </c>
      <c r="J741" s="34" t="s">
        <v>20</v>
      </c>
      <c r="K741" s="227">
        <v>143586</v>
      </c>
    </row>
    <row r="742" spans="1:11" ht="54" x14ac:dyDescent="0.3">
      <c r="A742" s="73" t="s">
        <v>82</v>
      </c>
      <c r="B742" s="73" t="s">
        <v>14</v>
      </c>
      <c r="C742" s="73" t="s">
        <v>18</v>
      </c>
      <c r="D742" s="214">
        <v>42747</v>
      </c>
      <c r="E742" s="73" t="s">
        <v>10</v>
      </c>
      <c r="F742" s="147">
        <v>17170263</v>
      </c>
      <c r="G742" s="177">
        <v>42831</v>
      </c>
      <c r="H742" s="24" t="s">
        <v>1475</v>
      </c>
      <c r="I742" s="73" t="s">
        <v>19</v>
      </c>
      <c r="J742" s="34" t="s">
        <v>20</v>
      </c>
      <c r="K742" s="227">
        <v>143586</v>
      </c>
    </row>
    <row r="743" spans="1:11" ht="40.5" x14ac:dyDescent="0.3">
      <c r="A743" s="73" t="s">
        <v>82</v>
      </c>
      <c r="B743" s="73" t="s">
        <v>14</v>
      </c>
      <c r="C743" s="73" t="s">
        <v>18</v>
      </c>
      <c r="D743" s="214">
        <v>42747</v>
      </c>
      <c r="E743" s="73" t="s">
        <v>10</v>
      </c>
      <c r="F743" s="147">
        <v>17170264</v>
      </c>
      <c r="G743" s="177">
        <v>42832</v>
      </c>
      <c r="H743" s="24" t="s">
        <v>1476</v>
      </c>
      <c r="I743" s="73" t="s">
        <v>19</v>
      </c>
      <c r="J743" s="34" t="s">
        <v>20</v>
      </c>
      <c r="K743" s="227">
        <v>161380</v>
      </c>
    </row>
    <row r="744" spans="1:11" ht="40.5" x14ac:dyDescent="0.3">
      <c r="A744" s="73" t="s">
        <v>82</v>
      </c>
      <c r="B744" s="73" t="s">
        <v>14</v>
      </c>
      <c r="C744" s="73" t="s">
        <v>18</v>
      </c>
      <c r="D744" s="214">
        <v>42747</v>
      </c>
      <c r="E744" s="73" t="s">
        <v>10</v>
      </c>
      <c r="F744" s="147">
        <v>17170265</v>
      </c>
      <c r="G744" s="177">
        <v>42832</v>
      </c>
      <c r="H744" s="24" t="s">
        <v>1477</v>
      </c>
      <c r="I744" s="73" t="s">
        <v>19</v>
      </c>
      <c r="J744" s="34" t="s">
        <v>20</v>
      </c>
      <c r="K744" s="227">
        <v>250329</v>
      </c>
    </row>
    <row r="745" spans="1:11" ht="67.5" x14ac:dyDescent="0.3">
      <c r="A745" s="73" t="s">
        <v>82</v>
      </c>
      <c r="B745" s="73" t="s">
        <v>1453</v>
      </c>
      <c r="C745" s="73" t="s">
        <v>9</v>
      </c>
      <c r="D745" s="214" t="s">
        <v>9</v>
      </c>
      <c r="E745" s="73" t="s">
        <v>10</v>
      </c>
      <c r="F745" s="147">
        <v>17170266</v>
      </c>
      <c r="G745" s="177">
        <v>42832</v>
      </c>
      <c r="H745" s="24" t="s">
        <v>1478</v>
      </c>
      <c r="I745" s="73" t="s">
        <v>21</v>
      </c>
      <c r="J745" s="147" t="s">
        <v>22</v>
      </c>
      <c r="K745" s="227">
        <v>1820931</v>
      </c>
    </row>
    <row r="746" spans="1:11" ht="94.5" x14ac:dyDescent="0.3">
      <c r="A746" s="73" t="s">
        <v>82</v>
      </c>
      <c r="B746" s="73" t="s">
        <v>1453</v>
      </c>
      <c r="C746" s="73" t="s">
        <v>9</v>
      </c>
      <c r="D746" s="214" t="s">
        <v>9</v>
      </c>
      <c r="E746" s="73" t="s">
        <v>10</v>
      </c>
      <c r="F746" s="147">
        <v>17170269</v>
      </c>
      <c r="G746" s="177">
        <v>42832</v>
      </c>
      <c r="H746" s="24" t="s">
        <v>1479</v>
      </c>
      <c r="I746" s="73" t="s">
        <v>40</v>
      </c>
      <c r="J746" s="147" t="s">
        <v>41</v>
      </c>
      <c r="K746" s="227">
        <v>1703293</v>
      </c>
    </row>
    <row r="747" spans="1:11" ht="40.5" x14ac:dyDescent="0.3">
      <c r="A747" s="73" t="s">
        <v>82</v>
      </c>
      <c r="B747" s="73" t="s">
        <v>14</v>
      </c>
      <c r="C747" s="73" t="s">
        <v>18</v>
      </c>
      <c r="D747" s="214">
        <v>42747</v>
      </c>
      <c r="E747" s="73" t="s">
        <v>10</v>
      </c>
      <c r="F747" s="147">
        <v>17170267</v>
      </c>
      <c r="G747" s="177">
        <v>42832</v>
      </c>
      <c r="H747" s="24" t="s">
        <v>1480</v>
      </c>
      <c r="I747" s="73" t="s">
        <v>19</v>
      </c>
      <c r="J747" s="34" t="s">
        <v>20</v>
      </c>
      <c r="K747" s="227">
        <v>161380</v>
      </c>
    </row>
    <row r="748" spans="1:11" ht="40.5" x14ac:dyDescent="0.3">
      <c r="A748" s="73" t="s">
        <v>82</v>
      </c>
      <c r="B748" s="73" t="s">
        <v>1453</v>
      </c>
      <c r="C748" s="73" t="s">
        <v>9</v>
      </c>
      <c r="D748" s="214" t="s">
        <v>9</v>
      </c>
      <c r="E748" s="73" t="s">
        <v>10</v>
      </c>
      <c r="F748" s="147">
        <v>1717273</v>
      </c>
      <c r="G748" s="177">
        <v>42832</v>
      </c>
      <c r="H748" s="24" t="s">
        <v>1481</v>
      </c>
      <c r="I748" s="73" t="s">
        <v>1482</v>
      </c>
      <c r="J748" s="147" t="s">
        <v>1483</v>
      </c>
      <c r="K748" s="227">
        <v>1703509</v>
      </c>
    </row>
    <row r="749" spans="1:11" ht="27" x14ac:dyDescent="0.3">
      <c r="A749" s="73" t="s">
        <v>82</v>
      </c>
      <c r="B749" s="73" t="s">
        <v>1453</v>
      </c>
      <c r="C749" s="73" t="s">
        <v>9</v>
      </c>
      <c r="D749" s="214" t="s">
        <v>9</v>
      </c>
      <c r="E749" s="73" t="s">
        <v>10</v>
      </c>
      <c r="F749" s="147">
        <v>17170274</v>
      </c>
      <c r="G749" s="177">
        <v>42832</v>
      </c>
      <c r="H749" s="24" t="s">
        <v>1484</v>
      </c>
      <c r="I749" s="73" t="s">
        <v>50</v>
      </c>
      <c r="J749" s="147" t="s">
        <v>51</v>
      </c>
      <c r="K749" s="227">
        <v>4188800</v>
      </c>
    </row>
    <row r="750" spans="1:11" ht="40.5" x14ac:dyDescent="0.3">
      <c r="A750" s="73" t="s">
        <v>82</v>
      </c>
      <c r="B750" s="73" t="s">
        <v>1453</v>
      </c>
      <c r="C750" s="73" t="s">
        <v>9</v>
      </c>
      <c r="D750" s="214" t="s">
        <v>9</v>
      </c>
      <c r="E750" s="73" t="s">
        <v>13</v>
      </c>
      <c r="F750" s="147">
        <v>17170275</v>
      </c>
      <c r="G750" s="177">
        <v>42832</v>
      </c>
      <c r="H750" s="24" t="s">
        <v>1485</v>
      </c>
      <c r="I750" s="73" t="s">
        <v>1472</v>
      </c>
      <c r="J750" s="147" t="s">
        <v>1473</v>
      </c>
      <c r="K750" s="227">
        <v>1451943</v>
      </c>
    </row>
    <row r="751" spans="1:11" ht="40.5" x14ac:dyDescent="0.3">
      <c r="A751" s="73" t="s">
        <v>82</v>
      </c>
      <c r="B751" s="73" t="s">
        <v>1453</v>
      </c>
      <c r="C751" s="73" t="s">
        <v>9</v>
      </c>
      <c r="D751" s="214" t="s">
        <v>9</v>
      </c>
      <c r="E751" s="73" t="s">
        <v>10</v>
      </c>
      <c r="F751" s="147">
        <v>17170276</v>
      </c>
      <c r="G751" s="177">
        <v>42832</v>
      </c>
      <c r="H751" s="24" t="s">
        <v>1486</v>
      </c>
      <c r="I751" s="73" t="s">
        <v>33</v>
      </c>
      <c r="J751" s="147" t="s">
        <v>30</v>
      </c>
      <c r="K751" s="227">
        <v>778543</v>
      </c>
    </row>
    <row r="752" spans="1:11" ht="67.5" x14ac:dyDescent="0.3">
      <c r="A752" s="73" t="s">
        <v>82</v>
      </c>
      <c r="B752" s="73" t="s">
        <v>1453</v>
      </c>
      <c r="C752" s="73" t="s">
        <v>9</v>
      </c>
      <c r="D752" s="214" t="s">
        <v>9</v>
      </c>
      <c r="E752" s="73" t="s">
        <v>10</v>
      </c>
      <c r="F752" s="147">
        <v>17170281</v>
      </c>
      <c r="G752" s="177">
        <v>42832</v>
      </c>
      <c r="H752" s="24" t="s">
        <v>1487</v>
      </c>
      <c r="I752" s="73" t="s">
        <v>1488</v>
      </c>
      <c r="J752" s="147" t="s">
        <v>599</v>
      </c>
      <c r="K752" s="227">
        <v>1447399</v>
      </c>
    </row>
    <row r="753" spans="1:11" ht="67.5" x14ac:dyDescent="0.3">
      <c r="A753" s="73" t="s">
        <v>82</v>
      </c>
      <c r="B753" s="73" t="s">
        <v>1453</v>
      </c>
      <c r="C753" s="73" t="s">
        <v>9</v>
      </c>
      <c r="D753" s="214" t="s">
        <v>9</v>
      </c>
      <c r="E753" s="73" t="s">
        <v>10</v>
      </c>
      <c r="F753" s="147">
        <v>17170282</v>
      </c>
      <c r="G753" s="177">
        <v>42832</v>
      </c>
      <c r="H753" s="24" t="s">
        <v>1489</v>
      </c>
      <c r="I753" s="73" t="s">
        <v>33</v>
      </c>
      <c r="J753" s="147" t="s">
        <v>30</v>
      </c>
      <c r="K753" s="227">
        <v>3663563</v>
      </c>
    </row>
    <row r="754" spans="1:11" ht="54" x14ac:dyDescent="0.3">
      <c r="A754" s="73" t="s">
        <v>82</v>
      </c>
      <c r="B754" s="73" t="s">
        <v>1453</v>
      </c>
      <c r="C754" s="73" t="s">
        <v>9</v>
      </c>
      <c r="D754" s="214" t="s">
        <v>9</v>
      </c>
      <c r="E754" s="73" t="s">
        <v>10</v>
      </c>
      <c r="F754" s="147">
        <v>17170283</v>
      </c>
      <c r="G754" s="177">
        <v>42832</v>
      </c>
      <c r="H754" s="24" t="s">
        <v>1490</v>
      </c>
      <c r="I754" s="73" t="s">
        <v>1491</v>
      </c>
      <c r="J754" s="147" t="s">
        <v>1492</v>
      </c>
      <c r="K754" s="227">
        <v>1600123</v>
      </c>
    </row>
    <row r="755" spans="1:11" ht="67.5" x14ac:dyDescent="0.3">
      <c r="A755" s="73" t="s">
        <v>82</v>
      </c>
      <c r="B755" s="73" t="s">
        <v>1453</v>
      </c>
      <c r="C755" s="73" t="s">
        <v>9</v>
      </c>
      <c r="D755" s="214" t="s">
        <v>9</v>
      </c>
      <c r="E755" s="73" t="s">
        <v>10</v>
      </c>
      <c r="F755" s="147">
        <v>17170284</v>
      </c>
      <c r="G755" s="177">
        <v>42832</v>
      </c>
      <c r="H755" s="24" t="s">
        <v>1493</v>
      </c>
      <c r="I755" s="73" t="s">
        <v>1494</v>
      </c>
      <c r="J755" s="147" t="s">
        <v>599</v>
      </c>
      <c r="K755" s="227">
        <v>1319176</v>
      </c>
    </row>
    <row r="756" spans="1:11" ht="67.5" x14ac:dyDescent="0.3">
      <c r="A756" s="73" t="s">
        <v>82</v>
      </c>
      <c r="B756" s="73" t="s">
        <v>1453</v>
      </c>
      <c r="C756" s="73" t="s">
        <v>9</v>
      </c>
      <c r="D756" s="214" t="s">
        <v>9</v>
      </c>
      <c r="E756" s="73" t="s">
        <v>10</v>
      </c>
      <c r="F756" s="147">
        <v>17170285</v>
      </c>
      <c r="G756" s="177">
        <v>42832</v>
      </c>
      <c r="H756" s="24" t="s">
        <v>1495</v>
      </c>
      <c r="I756" s="73" t="s">
        <v>1496</v>
      </c>
      <c r="J756" s="147" t="s">
        <v>599</v>
      </c>
      <c r="K756" s="227">
        <v>989872</v>
      </c>
    </row>
    <row r="757" spans="1:11" ht="67.5" x14ac:dyDescent="0.3">
      <c r="A757" s="73" t="s">
        <v>82</v>
      </c>
      <c r="B757" s="73" t="s">
        <v>1453</v>
      </c>
      <c r="C757" s="73" t="s">
        <v>9</v>
      </c>
      <c r="D757" s="214" t="s">
        <v>9</v>
      </c>
      <c r="E757" s="73" t="s">
        <v>10</v>
      </c>
      <c r="F757" s="147">
        <v>17170286</v>
      </c>
      <c r="G757" s="177">
        <v>42832</v>
      </c>
      <c r="H757" s="24" t="s">
        <v>1497</v>
      </c>
      <c r="I757" s="73" t="s">
        <v>1498</v>
      </c>
      <c r="J757" s="147" t="s">
        <v>1028</v>
      </c>
      <c r="K757" s="227">
        <v>2387584</v>
      </c>
    </row>
    <row r="758" spans="1:11" ht="67.5" x14ac:dyDescent="0.3">
      <c r="A758" s="73" t="s">
        <v>82</v>
      </c>
      <c r="B758" s="73" t="s">
        <v>1453</v>
      </c>
      <c r="C758" s="73" t="s">
        <v>9</v>
      </c>
      <c r="D758" s="214" t="s">
        <v>9</v>
      </c>
      <c r="E758" s="73" t="s">
        <v>10</v>
      </c>
      <c r="F758" s="147">
        <v>17170287</v>
      </c>
      <c r="G758" s="177">
        <v>42832</v>
      </c>
      <c r="H758" s="24" t="s">
        <v>1499</v>
      </c>
      <c r="I758" s="73" t="s">
        <v>1500</v>
      </c>
      <c r="J758" s="147" t="s">
        <v>344</v>
      </c>
      <c r="K758" s="227">
        <v>1480311</v>
      </c>
    </row>
    <row r="759" spans="1:11" ht="67.5" x14ac:dyDescent="0.3">
      <c r="A759" s="73" t="s">
        <v>82</v>
      </c>
      <c r="B759" s="73" t="s">
        <v>1453</v>
      </c>
      <c r="C759" s="73" t="s">
        <v>9</v>
      </c>
      <c r="D759" s="214" t="s">
        <v>9</v>
      </c>
      <c r="E759" s="73" t="s">
        <v>10</v>
      </c>
      <c r="F759" s="147">
        <v>17170288</v>
      </c>
      <c r="G759" s="177">
        <v>42832</v>
      </c>
      <c r="H759" s="24" t="s">
        <v>1501</v>
      </c>
      <c r="I759" s="73" t="s">
        <v>1502</v>
      </c>
      <c r="J759" s="147" t="s">
        <v>344</v>
      </c>
      <c r="K759" s="227">
        <v>1043000</v>
      </c>
    </row>
    <row r="760" spans="1:11" ht="67.5" x14ac:dyDescent="0.3">
      <c r="A760" s="73" t="s">
        <v>82</v>
      </c>
      <c r="B760" s="73" t="s">
        <v>1453</v>
      </c>
      <c r="C760" s="73" t="s">
        <v>9</v>
      </c>
      <c r="D760" s="214" t="s">
        <v>9</v>
      </c>
      <c r="E760" s="73" t="s">
        <v>10</v>
      </c>
      <c r="F760" s="147">
        <v>17170289</v>
      </c>
      <c r="G760" s="177">
        <v>42832</v>
      </c>
      <c r="H760" s="24" t="s">
        <v>1503</v>
      </c>
      <c r="I760" s="73" t="s">
        <v>1504</v>
      </c>
      <c r="J760" s="147" t="s">
        <v>1505</v>
      </c>
      <c r="K760" s="227">
        <v>823620</v>
      </c>
    </row>
    <row r="761" spans="1:11" ht="67.5" x14ac:dyDescent="0.3">
      <c r="A761" s="73" t="s">
        <v>82</v>
      </c>
      <c r="B761" s="73" t="s">
        <v>1453</v>
      </c>
      <c r="C761" s="73" t="s">
        <v>9</v>
      </c>
      <c r="D761" s="214" t="s">
        <v>9</v>
      </c>
      <c r="E761" s="73" t="s">
        <v>10</v>
      </c>
      <c r="F761" s="147">
        <v>17170290</v>
      </c>
      <c r="G761" s="177">
        <v>42832</v>
      </c>
      <c r="H761" s="24" t="s">
        <v>1506</v>
      </c>
      <c r="I761" s="73" t="s">
        <v>1507</v>
      </c>
      <c r="J761" s="147" t="s">
        <v>599</v>
      </c>
      <c r="K761" s="227">
        <v>1798457</v>
      </c>
    </row>
    <row r="762" spans="1:11" ht="67.5" x14ac:dyDescent="0.3">
      <c r="A762" s="73" t="s">
        <v>82</v>
      </c>
      <c r="B762" s="73" t="s">
        <v>1453</v>
      </c>
      <c r="C762" s="73" t="s">
        <v>9</v>
      </c>
      <c r="D762" s="214" t="s">
        <v>9</v>
      </c>
      <c r="E762" s="73" t="s">
        <v>10</v>
      </c>
      <c r="F762" s="147">
        <v>17170291</v>
      </c>
      <c r="G762" s="177">
        <v>42832</v>
      </c>
      <c r="H762" s="24" t="s">
        <v>1508</v>
      </c>
      <c r="I762" s="73" t="s">
        <v>1509</v>
      </c>
      <c r="J762" s="147" t="s">
        <v>1160</v>
      </c>
      <c r="K762" s="227">
        <v>2116328</v>
      </c>
    </row>
    <row r="763" spans="1:11" ht="40.5" x14ac:dyDescent="0.3">
      <c r="A763" s="73" t="s">
        <v>82</v>
      </c>
      <c r="B763" s="101" t="s">
        <v>1435</v>
      </c>
      <c r="C763" s="73" t="s">
        <v>9</v>
      </c>
      <c r="D763" s="214" t="s">
        <v>9</v>
      </c>
      <c r="E763" s="73" t="s">
        <v>10</v>
      </c>
      <c r="F763" s="147">
        <v>17170292</v>
      </c>
      <c r="G763" s="177">
        <v>42832</v>
      </c>
      <c r="H763" s="24" t="s">
        <v>1510</v>
      </c>
      <c r="I763" s="73" t="s">
        <v>1511</v>
      </c>
      <c r="J763" s="147" t="s">
        <v>1512</v>
      </c>
      <c r="K763" s="227">
        <v>357000</v>
      </c>
    </row>
    <row r="764" spans="1:11" ht="67.5" x14ac:dyDescent="0.3">
      <c r="A764" s="73" t="s">
        <v>82</v>
      </c>
      <c r="B764" s="73" t="s">
        <v>14</v>
      </c>
      <c r="C764" s="73" t="s">
        <v>18</v>
      </c>
      <c r="D764" s="214">
        <v>42747</v>
      </c>
      <c r="E764" s="73" t="s">
        <v>10</v>
      </c>
      <c r="F764" s="147">
        <v>17170268</v>
      </c>
      <c r="G764" s="177">
        <v>42835</v>
      </c>
      <c r="H764" s="24" t="s">
        <v>1513</v>
      </c>
      <c r="I764" s="73" t="s">
        <v>19</v>
      </c>
      <c r="J764" s="34" t="s">
        <v>20</v>
      </c>
      <c r="K764" s="227">
        <v>30000</v>
      </c>
    </row>
    <row r="765" spans="1:11" ht="40.5" x14ac:dyDescent="0.3">
      <c r="A765" s="73" t="s">
        <v>82</v>
      </c>
      <c r="B765" s="101" t="s">
        <v>1435</v>
      </c>
      <c r="C765" s="73" t="s">
        <v>9</v>
      </c>
      <c r="D765" s="214" t="s">
        <v>9</v>
      </c>
      <c r="E765" s="73" t="s">
        <v>13</v>
      </c>
      <c r="F765" s="147">
        <v>17170059</v>
      </c>
      <c r="G765" s="177">
        <v>42835</v>
      </c>
      <c r="H765" s="24" t="s">
        <v>1514</v>
      </c>
      <c r="I765" s="73" t="s">
        <v>353</v>
      </c>
      <c r="J765" s="147" t="s">
        <v>354</v>
      </c>
      <c r="K765" s="227">
        <v>274890</v>
      </c>
    </row>
    <row r="766" spans="1:11" ht="40.5" x14ac:dyDescent="0.3">
      <c r="A766" s="73" t="s">
        <v>82</v>
      </c>
      <c r="B766" s="73" t="s">
        <v>14</v>
      </c>
      <c r="C766" s="73" t="s">
        <v>18</v>
      </c>
      <c r="D766" s="214">
        <v>42747</v>
      </c>
      <c r="E766" s="73" t="s">
        <v>10</v>
      </c>
      <c r="F766" s="147">
        <v>17170270</v>
      </c>
      <c r="G766" s="177">
        <v>42835</v>
      </c>
      <c r="H766" s="24" t="s">
        <v>1515</v>
      </c>
      <c r="I766" s="73" t="s">
        <v>19</v>
      </c>
      <c r="J766" s="34" t="s">
        <v>20</v>
      </c>
      <c r="K766" s="227">
        <v>325086</v>
      </c>
    </row>
    <row r="767" spans="1:11" ht="54" x14ac:dyDescent="0.3">
      <c r="A767" s="73" t="s">
        <v>82</v>
      </c>
      <c r="B767" s="73" t="s">
        <v>14</v>
      </c>
      <c r="C767" s="73" t="s">
        <v>18</v>
      </c>
      <c r="D767" s="214">
        <v>42747</v>
      </c>
      <c r="E767" s="73" t="s">
        <v>10</v>
      </c>
      <c r="F767" s="147">
        <v>17170271</v>
      </c>
      <c r="G767" s="177">
        <v>42835</v>
      </c>
      <c r="H767" s="24" t="s">
        <v>1516</v>
      </c>
      <c r="I767" s="73" t="s">
        <v>19</v>
      </c>
      <c r="J767" s="34" t="s">
        <v>20</v>
      </c>
      <c r="K767" s="227">
        <v>325086</v>
      </c>
    </row>
    <row r="768" spans="1:11" ht="54" x14ac:dyDescent="0.3">
      <c r="A768" s="73" t="s">
        <v>82</v>
      </c>
      <c r="B768" s="73" t="s">
        <v>14</v>
      </c>
      <c r="C768" s="73" t="s">
        <v>18</v>
      </c>
      <c r="D768" s="214">
        <v>42747</v>
      </c>
      <c r="E768" s="73" t="s">
        <v>10</v>
      </c>
      <c r="F768" s="147">
        <v>17170272</v>
      </c>
      <c r="G768" s="177">
        <v>42835</v>
      </c>
      <c r="H768" s="24" t="s">
        <v>1517</v>
      </c>
      <c r="I768" s="73" t="s">
        <v>19</v>
      </c>
      <c r="J768" s="34" t="s">
        <v>20</v>
      </c>
      <c r="K768" s="227">
        <v>15000</v>
      </c>
    </row>
    <row r="769" spans="1:11" ht="54" x14ac:dyDescent="0.3">
      <c r="A769" s="73" t="s">
        <v>82</v>
      </c>
      <c r="B769" s="73" t="s">
        <v>1453</v>
      </c>
      <c r="C769" s="73" t="s">
        <v>9</v>
      </c>
      <c r="D769" s="214" t="s">
        <v>9</v>
      </c>
      <c r="E769" s="73" t="s">
        <v>13</v>
      </c>
      <c r="F769" s="147">
        <v>17170060</v>
      </c>
      <c r="G769" s="177">
        <v>42835</v>
      </c>
      <c r="H769" s="24" t="s">
        <v>1518</v>
      </c>
      <c r="I769" s="73" t="s">
        <v>1472</v>
      </c>
      <c r="J769" s="147" t="s">
        <v>1473</v>
      </c>
      <c r="K769" s="227">
        <v>1327778</v>
      </c>
    </row>
    <row r="770" spans="1:11" ht="54" x14ac:dyDescent="0.3">
      <c r="A770" s="73" t="s">
        <v>82</v>
      </c>
      <c r="B770" s="73" t="s">
        <v>14</v>
      </c>
      <c r="C770" s="73" t="s">
        <v>15</v>
      </c>
      <c r="D770" s="214">
        <v>40053</v>
      </c>
      <c r="E770" s="73" t="s">
        <v>10</v>
      </c>
      <c r="F770" s="147">
        <v>17170277</v>
      </c>
      <c r="G770" s="177">
        <v>42836</v>
      </c>
      <c r="H770" s="24" t="s">
        <v>1519</v>
      </c>
      <c r="I770" s="73" t="s">
        <v>16</v>
      </c>
      <c r="J770" s="147" t="s">
        <v>17</v>
      </c>
      <c r="K770" s="227">
        <v>95010</v>
      </c>
    </row>
    <row r="771" spans="1:11" ht="40.5" x14ac:dyDescent="0.3">
      <c r="A771" s="73" t="s">
        <v>82</v>
      </c>
      <c r="B771" s="73" t="s">
        <v>14</v>
      </c>
      <c r="C771" s="73" t="s">
        <v>25</v>
      </c>
      <c r="D771" s="214">
        <v>41799</v>
      </c>
      <c r="E771" s="73" t="s">
        <v>10</v>
      </c>
      <c r="F771" s="147">
        <v>17170278</v>
      </c>
      <c r="G771" s="177">
        <v>42836</v>
      </c>
      <c r="H771" s="24" t="s">
        <v>1520</v>
      </c>
      <c r="I771" s="73" t="s">
        <v>26</v>
      </c>
      <c r="J771" s="147" t="s">
        <v>27</v>
      </c>
      <c r="K771" s="227">
        <v>196086</v>
      </c>
    </row>
    <row r="772" spans="1:11" ht="27" x14ac:dyDescent="0.3">
      <c r="A772" s="73" t="s">
        <v>82</v>
      </c>
      <c r="B772" s="73" t="s">
        <v>1453</v>
      </c>
      <c r="C772" s="73" t="s">
        <v>9</v>
      </c>
      <c r="D772" s="214" t="s">
        <v>9</v>
      </c>
      <c r="E772" s="73" t="s">
        <v>10</v>
      </c>
      <c r="F772" s="147">
        <v>17170279</v>
      </c>
      <c r="G772" s="177">
        <v>42836</v>
      </c>
      <c r="H772" s="24" t="s">
        <v>1521</v>
      </c>
      <c r="I772" s="73" t="s">
        <v>31</v>
      </c>
      <c r="J772" s="147" t="s">
        <v>32</v>
      </c>
      <c r="K772" s="227">
        <v>4006800</v>
      </c>
    </row>
    <row r="773" spans="1:11" ht="27" x14ac:dyDescent="0.3">
      <c r="A773" s="73" t="s">
        <v>82</v>
      </c>
      <c r="B773" s="73" t="s">
        <v>1453</v>
      </c>
      <c r="C773" s="73" t="s">
        <v>9</v>
      </c>
      <c r="D773" s="214" t="s">
        <v>9</v>
      </c>
      <c r="E773" s="73" t="s">
        <v>1522</v>
      </c>
      <c r="F773" s="147">
        <v>17170280</v>
      </c>
      <c r="G773" s="177">
        <v>42836</v>
      </c>
      <c r="H773" s="24" t="s">
        <v>1523</v>
      </c>
      <c r="I773" s="73" t="s">
        <v>1524</v>
      </c>
      <c r="J773" s="147" t="s">
        <v>1525</v>
      </c>
      <c r="K773" s="227">
        <v>795705</v>
      </c>
    </row>
    <row r="774" spans="1:11" ht="81" x14ac:dyDescent="0.3">
      <c r="A774" s="73" t="s">
        <v>82</v>
      </c>
      <c r="B774" s="73" t="s">
        <v>14</v>
      </c>
      <c r="C774" s="73" t="s">
        <v>18</v>
      </c>
      <c r="D774" s="214">
        <v>42747</v>
      </c>
      <c r="E774" s="73" t="s">
        <v>10</v>
      </c>
      <c r="F774" s="147">
        <v>17170293</v>
      </c>
      <c r="G774" s="177">
        <v>42836</v>
      </c>
      <c r="H774" s="24" t="s">
        <v>1526</v>
      </c>
      <c r="I774" s="73" t="s">
        <v>19</v>
      </c>
      <c r="J774" s="34" t="s">
        <v>20</v>
      </c>
      <c r="K774" s="227">
        <v>1131354</v>
      </c>
    </row>
    <row r="775" spans="1:11" ht="67.5" x14ac:dyDescent="0.3">
      <c r="A775" s="73" t="s">
        <v>82</v>
      </c>
      <c r="B775" s="73" t="s">
        <v>1453</v>
      </c>
      <c r="C775" s="73" t="s">
        <v>9</v>
      </c>
      <c r="D775" s="214" t="s">
        <v>9</v>
      </c>
      <c r="E775" s="73" t="s">
        <v>10</v>
      </c>
      <c r="F775" s="147">
        <v>17170294</v>
      </c>
      <c r="G775" s="177">
        <v>42836</v>
      </c>
      <c r="H775" s="24" t="s">
        <v>1527</v>
      </c>
      <c r="I775" s="73" t="s">
        <v>23</v>
      </c>
      <c r="J775" s="147" t="s">
        <v>24</v>
      </c>
      <c r="K775" s="227">
        <v>133875</v>
      </c>
    </row>
    <row r="776" spans="1:11" ht="40.5" x14ac:dyDescent="0.3">
      <c r="A776" s="73" t="s">
        <v>82</v>
      </c>
      <c r="B776" s="73" t="s">
        <v>83</v>
      </c>
      <c r="C776" s="73" t="s">
        <v>9</v>
      </c>
      <c r="D776" s="214" t="s">
        <v>9</v>
      </c>
      <c r="E776" s="73" t="s">
        <v>10</v>
      </c>
      <c r="F776" s="147">
        <v>1717295</v>
      </c>
      <c r="G776" s="177">
        <v>42837</v>
      </c>
      <c r="H776" s="24" t="s">
        <v>1528</v>
      </c>
      <c r="I776" s="73" t="s">
        <v>1529</v>
      </c>
      <c r="J776" s="147" t="s">
        <v>981</v>
      </c>
      <c r="K776" s="227">
        <v>936900</v>
      </c>
    </row>
    <row r="777" spans="1:11" ht="54" x14ac:dyDescent="0.3">
      <c r="A777" s="73" t="s">
        <v>82</v>
      </c>
      <c r="B777" s="73" t="s">
        <v>14</v>
      </c>
      <c r="C777" s="73" t="s">
        <v>18</v>
      </c>
      <c r="D777" s="214">
        <v>42747</v>
      </c>
      <c r="E777" s="73" t="s">
        <v>10</v>
      </c>
      <c r="F777" s="147">
        <v>17170296</v>
      </c>
      <c r="G777" s="177">
        <v>42837</v>
      </c>
      <c r="H777" s="24" t="s">
        <v>1530</v>
      </c>
      <c r="I777" s="73" t="s">
        <v>19</v>
      </c>
      <c r="J777" s="34" t="s">
        <v>20</v>
      </c>
      <c r="K777" s="227">
        <v>111744</v>
      </c>
    </row>
    <row r="778" spans="1:11" ht="54" x14ac:dyDescent="0.3">
      <c r="A778" s="73" t="s">
        <v>82</v>
      </c>
      <c r="B778" s="73" t="s">
        <v>14</v>
      </c>
      <c r="C778" s="73" t="s">
        <v>18</v>
      </c>
      <c r="D778" s="214">
        <v>42747</v>
      </c>
      <c r="E778" s="73" t="s">
        <v>10</v>
      </c>
      <c r="F778" s="147">
        <v>17170297</v>
      </c>
      <c r="G778" s="177">
        <v>42837</v>
      </c>
      <c r="H778" s="24" t="s">
        <v>1531</v>
      </c>
      <c r="I778" s="73" t="s">
        <v>19</v>
      </c>
      <c r="J778" s="34" t="s">
        <v>20</v>
      </c>
      <c r="K778" s="227">
        <v>111744</v>
      </c>
    </row>
    <row r="779" spans="1:11" ht="27" x14ac:dyDescent="0.3">
      <c r="A779" s="73" t="s">
        <v>82</v>
      </c>
      <c r="B779" s="73" t="s">
        <v>83</v>
      </c>
      <c r="C779" s="73" t="s">
        <v>9</v>
      </c>
      <c r="D779" s="214" t="s">
        <v>9</v>
      </c>
      <c r="E779" s="73" t="s">
        <v>9</v>
      </c>
      <c r="F779" s="147">
        <v>17170078</v>
      </c>
      <c r="G779" s="177">
        <v>42837</v>
      </c>
      <c r="H779" s="24" t="s">
        <v>1532</v>
      </c>
      <c r="I779" s="73" t="s">
        <v>1533</v>
      </c>
      <c r="J779" s="147" t="s">
        <v>9</v>
      </c>
      <c r="K779" s="227">
        <v>38606</v>
      </c>
    </row>
    <row r="780" spans="1:11" ht="27" x14ac:dyDescent="0.3">
      <c r="A780" s="73" t="s">
        <v>82</v>
      </c>
      <c r="B780" s="73" t="s">
        <v>14</v>
      </c>
      <c r="C780" s="73" t="s">
        <v>25</v>
      </c>
      <c r="D780" s="214">
        <v>41799</v>
      </c>
      <c r="E780" s="73" t="s">
        <v>10</v>
      </c>
      <c r="F780" s="147">
        <v>17170298</v>
      </c>
      <c r="G780" s="177">
        <v>42837</v>
      </c>
      <c r="H780" s="24" t="s">
        <v>1534</v>
      </c>
      <c r="I780" s="73" t="s">
        <v>26</v>
      </c>
      <c r="J780" s="147" t="s">
        <v>27</v>
      </c>
      <c r="K780" s="227">
        <v>21912</v>
      </c>
    </row>
    <row r="781" spans="1:11" ht="54" x14ac:dyDescent="0.3">
      <c r="A781" s="73" t="s">
        <v>82</v>
      </c>
      <c r="B781" s="73" t="s">
        <v>1453</v>
      </c>
      <c r="C781" s="73" t="s">
        <v>9</v>
      </c>
      <c r="D781" s="214" t="s">
        <v>9</v>
      </c>
      <c r="E781" s="73" t="s">
        <v>10</v>
      </c>
      <c r="F781" s="147">
        <v>17170299</v>
      </c>
      <c r="G781" s="177">
        <v>42838</v>
      </c>
      <c r="H781" s="24" t="s">
        <v>1535</v>
      </c>
      <c r="I781" s="73" t="s">
        <v>11</v>
      </c>
      <c r="J781" s="147" t="s">
        <v>12</v>
      </c>
      <c r="K781" s="227">
        <v>200573</v>
      </c>
    </row>
    <row r="782" spans="1:11" ht="54" x14ac:dyDescent="0.3">
      <c r="A782" s="73" t="s">
        <v>82</v>
      </c>
      <c r="B782" s="73" t="s">
        <v>14</v>
      </c>
      <c r="C782" s="73" t="s">
        <v>18</v>
      </c>
      <c r="D782" s="214">
        <v>42747</v>
      </c>
      <c r="E782" s="73" t="s">
        <v>10</v>
      </c>
      <c r="F782" s="147">
        <v>17170300</v>
      </c>
      <c r="G782" s="177">
        <v>42838</v>
      </c>
      <c r="H782" s="24" t="s">
        <v>1536</v>
      </c>
      <c r="I782" s="73" t="s">
        <v>19</v>
      </c>
      <c r="J782" s="34" t="s">
        <v>20</v>
      </c>
      <c r="K782" s="227">
        <v>102595</v>
      </c>
    </row>
    <row r="783" spans="1:11" ht="40.5" x14ac:dyDescent="0.3">
      <c r="A783" s="73" t="s">
        <v>82</v>
      </c>
      <c r="B783" s="73" t="s">
        <v>14</v>
      </c>
      <c r="C783" s="73" t="s">
        <v>18</v>
      </c>
      <c r="D783" s="214">
        <v>42747</v>
      </c>
      <c r="E783" s="73" t="s">
        <v>10</v>
      </c>
      <c r="F783" s="147">
        <v>17170301</v>
      </c>
      <c r="G783" s="177">
        <v>42838</v>
      </c>
      <c r="H783" s="24" t="s">
        <v>1537</v>
      </c>
      <c r="I783" s="73" t="s">
        <v>19</v>
      </c>
      <c r="J783" s="34" t="s">
        <v>20</v>
      </c>
      <c r="K783" s="227">
        <v>79214</v>
      </c>
    </row>
    <row r="784" spans="1:11" ht="40.5" x14ac:dyDescent="0.3">
      <c r="A784" s="73" t="s">
        <v>82</v>
      </c>
      <c r="B784" s="73" t="s">
        <v>14</v>
      </c>
      <c r="C784" s="73" t="s">
        <v>18</v>
      </c>
      <c r="D784" s="214">
        <v>42747</v>
      </c>
      <c r="E784" s="73" t="s">
        <v>10</v>
      </c>
      <c r="F784" s="147">
        <v>17170302</v>
      </c>
      <c r="G784" s="177">
        <v>42838</v>
      </c>
      <c r="H784" s="24" t="s">
        <v>1538</v>
      </c>
      <c r="I784" s="73" t="s">
        <v>19</v>
      </c>
      <c r="J784" s="34" t="s">
        <v>20</v>
      </c>
      <c r="K784" s="227">
        <v>79214</v>
      </c>
    </row>
    <row r="785" spans="1:11" ht="40.5" x14ac:dyDescent="0.3">
      <c r="A785" s="73" t="s">
        <v>82</v>
      </c>
      <c r="B785" s="73" t="s">
        <v>14</v>
      </c>
      <c r="C785" s="73" t="s">
        <v>18</v>
      </c>
      <c r="D785" s="214">
        <v>42747</v>
      </c>
      <c r="E785" s="73" t="s">
        <v>10</v>
      </c>
      <c r="F785" s="147">
        <v>17170303</v>
      </c>
      <c r="G785" s="177">
        <v>42838</v>
      </c>
      <c r="H785" s="24" t="s">
        <v>1539</v>
      </c>
      <c r="I785" s="73" t="s">
        <v>19</v>
      </c>
      <c r="J785" s="34" t="s">
        <v>20</v>
      </c>
      <c r="K785" s="227">
        <v>79214</v>
      </c>
    </row>
    <row r="786" spans="1:11" ht="40.5" x14ac:dyDescent="0.3">
      <c r="A786" s="73" t="s">
        <v>82</v>
      </c>
      <c r="B786" s="73" t="s">
        <v>14</v>
      </c>
      <c r="C786" s="73" t="s">
        <v>18</v>
      </c>
      <c r="D786" s="214">
        <v>42747</v>
      </c>
      <c r="E786" s="73" t="s">
        <v>10</v>
      </c>
      <c r="F786" s="147">
        <v>17170304</v>
      </c>
      <c r="G786" s="177">
        <v>42838</v>
      </c>
      <c r="H786" s="24" t="s">
        <v>1540</v>
      </c>
      <c r="I786" s="73" t="s">
        <v>19</v>
      </c>
      <c r="J786" s="34" t="s">
        <v>20</v>
      </c>
      <c r="K786" s="227">
        <v>79214</v>
      </c>
    </row>
    <row r="787" spans="1:11" ht="40.5" x14ac:dyDescent="0.3">
      <c r="A787" s="73" t="s">
        <v>82</v>
      </c>
      <c r="B787" s="73" t="s">
        <v>14</v>
      </c>
      <c r="C787" s="73" t="s">
        <v>18</v>
      </c>
      <c r="D787" s="214">
        <v>42747</v>
      </c>
      <c r="E787" s="73" t="s">
        <v>10</v>
      </c>
      <c r="F787" s="147">
        <v>17170305</v>
      </c>
      <c r="G787" s="177">
        <v>42838</v>
      </c>
      <c r="H787" s="24" t="s">
        <v>1541</v>
      </c>
      <c r="I787" s="73" t="s">
        <v>19</v>
      </c>
      <c r="J787" s="34" t="s">
        <v>20</v>
      </c>
      <c r="K787" s="227">
        <v>79214</v>
      </c>
    </row>
    <row r="788" spans="1:11" ht="40.5" x14ac:dyDescent="0.3">
      <c r="A788" s="73" t="s">
        <v>82</v>
      </c>
      <c r="B788" s="73" t="s">
        <v>14</v>
      </c>
      <c r="C788" s="73" t="s">
        <v>18</v>
      </c>
      <c r="D788" s="214">
        <v>42747</v>
      </c>
      <c r="E788" s="73" t="s">
        <v>10</v>
      </c>
      <c r="F788" s="147">
        <v>17170306</v>
      </c>
      <c r="G788" s="177">
        <v>42838</v>
      </c>
      <c r="H788" s="24" t="s">
        <v>1542</v>
      </c>
      <c r="I788" s="73" t="s">
        <v>19</v>
      </c>
      <c r="J788" s="34" t="s">
        <v>20</v>
      </c>
      <c r="K788" s="227">
        <v>79214</v>
      </c>
    </row>
    <row r="789" spans="1:11" ht="54" x14ac:dyDescent="0.3">
      <c r="A789" s="73" t="s">
        <v>82</v>
      </c>
      <c r="B789" s="73" t="s">
        <v>14</v>
      </c>
      <c r="C789" s="73" t="s">
        <v>18</v>
      </c>
      <c r="D789" s="214">
        <v>42747</v>
      </c>
      <c r="E789" s="73" t="s">
        <v>10</v>
      </c>
      <c r="F789" s="147">
        <v>17170307</v>
      </c>
      <c r="G789" s="177">
        <v>42838</v>
      </c>
      <c r="H789" s="24" t="s">
        <v>1543</v>
      </c>
      <c r="I789" s="73" t="s">
        <v>19</v>
      </c>
      <c r="J789" s="34" t="s">
        <v>20</v>
      </c>
      <c r="K789" s="227">
        <v>135544</v>
      </c>
    </row>
    <row r="790" spans="1:11" ht="40.5" x14ac:dyDescent="0.3">
      <c r="A790" s="73" t="s">
        <v>82</v>
      </c>
      <c r="B790" s="73" t="s">
        <v>14</v>
      </c>
      <c r="C790" s="73" t="s">
        <v>18</v>
      </c>
      <c r="D790" s="214">
        <v>42747</v>
      </c>
      <c r="E790" s="73" t="s">
        <v>10</v>
      </c>
      <c r="F790" s="147">
        <v>17170308</v>
      </c>
      <c r="G790" s="177">
        <v>42838</v>
      </c>
      <c r="H790" s="24" t="s">
        <v>1544</v>
      </c>
      <c r="I790" s="73" t="s">
        <v>19</v>
      </c>
      <c r="J790" s="34" t="s">
        <v>20</v>
      </c>
      <c r="K790" s="227">
        <v>71590</v>
      </c>
    </row>
    <row r="791" spans="1:11" ht="27" x14ac:dyDescent="0.3">
      <c r="A791" s="73" t="s">
        <v>82</v>
      </c>
      <c r="B791" s="73" t="s">
        <v>14</v>
      </c>
      <c r="C791" s="73" t="s">
        <v>18</v>
      </c>
      <c r="D791" s="214">
        <v>42747</v>
      </c>
      <c r="E791" s="73" t="s">
        <v>10</v>
      </c>
      <c r="F791" s="147">
        <v>17170309</v>
      </c>
      <c r="G791" s="177">
        <v>42838</v>
      </c>
      <c r="H791" s="24" t="s">
        <v>1545</v>
      </c>
      <c r="I791" s="73" t="s">
        <v>19</v>
      </c>
      <c r="J791" s="34" t="s">
        <v>20</v>
      </c>
      <c r="K791" s="227">
        <v>214742</v>
      </c>
    </row>
    <row r="792" spans="1:11" ht="27" x14ac:dyDescent="0.3">
      <c r="A792" s="73" t="s">
        <v>82</v>
      </c>
      <c r="B792" s="73" t="s">
        <v>1453</v>
      </c>
      <c r="C792" s="73" t="s">
        <v>9</v>
      </c>
      <c r="D792" s="214" t="s">
        <v>9</v>
      </c>
      <c r="E792" s="73" t="s">
        <v>10</v>
      </c>
      <c r="F792" s="147">
        <v>17170310</v>
      </c>
      <c r="G792" s="177">
        <v>42838</v>
      </c>
      <c r="H792" s="24" t="s">
        <v>1546</v>
      </c>
      <c r="I792" s="73" t="s">
        <v>1547</v>
      </c>
      <c r="J792" s="147" t="s">
        <v>1548</v>
      </c>
      <c r="K792" s="227">
        <v>353430</v>
      </c>
    </row>
    <row r="793" spans="1:11" ht="67.5" x14ac:dyDescent="0.3">
      <c r="A793" s="73" t="s">
        <v>82</v>
      </c>
      <c r="B793" s="73" t="s">
        <v>1453</v>
      </c>
      <c r="C793" s="73" t="s">
        <v>9</v>
      </c>
      <c r="D793" s="214" t="s">
        <v>9</v>
      </c>
      <c r="E793" s="73" t="s">
        <v>10</v>
      </c>
      <c r="F793" s="147">
        <v>17170311</v>
      </c>
      <c r="G793" s="177">
        <v>42838</v>
      </c>
      <c r="H793" s="24" t="s">
        <v>1549</v>
      </c>
      <c r="I793" s="73" t="s">
        <v>21</v>
      </c>
      <c r="J793" s="147" t="s">
        <v>22</v>
      </c>
      <c r="K793" s="227">
        <v>2904552</v>
      </c>
    </row>
    <row r="794" spans="1:11" ht="81" x14ac:dyDescent="0.3">
      <c r="A794" s="73" t="s">
        <v>82</v>
      </c>
      <c r="B794" s="73" t="s">
        <v>14</v>
      </c>
      <c r="C794" s="73" t="s">
        <v>18</v>
      </c>
      <c r="D794" s="214">
        <v>42747</v>
      </c>
      <c r="E794" s="73" t="s">
        <v>10</v>
      </c>
      <c r="F794" s="147">
        <v>17170312</v>
      </c>
      <c r="G794" s="177">
        <v>42838</v>
      </c>
      <c r="H794" s="24" t="s">
        <v>1550</v>
      </c>
      <c r="I794" s="73" t="s">
        <v>19</v>
      </c>
      <c r="J794" s="34" t="s">
        <v>20</v>
      </c>
      <c r="K794" s="227">
        <v>65300</v>
      </c>
    </row>
    <row r="795" spans="1:11" ht="81" x14ac:dyDescent="0.3">
      <c r="A795" s="73" t="s">
        <v>82</v>
      </c>
      <c r="B795" s="73" t="s">
        <v>1453</v>
      </c>
      <c r="C795" s="73" t="s">
        <v>9</v>
      </c>
      <c r="D795" s="214" t="s">
        <v>9</v>
      </c>
      <c r="E795" s="73" t="s">
        <v>10</v>
      </c>
      <c r="F795" s="147">
        <v>17170313</v>
      </c>
      <c r="G795" s="177">
        <v>42842</v>
      </c>
      <c r="H795" s="24" t="s">
        <v>1551</v>
      </c>
      <c r="I795" s="73" t="s">
        <v>38</v>
      </c>
      <c r="J795" s="147" t="s">
        <v>39</v>
      </c>
      <c r="K795" s="227">
        <v>1375719</v>
      </c>
    </row>
    <row r="796" spans="1:11" ht="27" x14ac:dyDescent="0.3">
      <c r="A796" s="73" t="s">
        <v>82</v>
      </c>
      <c r="B796" s="73" t="s">
        <v>14</v>
      </c>
      <c r="C796" s="73" t="s">
        <v>18</v>
      </c>
      <c r="D796" s="214">
        <v>42747</v>
      </c>
      <c r="E796" s="73" t="s">
        <v>10</v>
      </c>
      <c r="F796" s="147">
        <v>17170314</v>
      </c>
      <c r="G796" s="177">
        <v>42842</v>
      </c>
      <c r="H796" s="24" t="s">
        <v>1552</v>
      </c>
      <c r="I796" s="73" t="s">
        <v>19</v>
      </c>
      <c r="J796" s="34" t="s">
        <v>20</v>
      </c>
      <c r="K796" s="227">
        <v>126676</v>
      </c>
    </row>
    <row r="797" spans="1:11" ht="27" x14ac:dyDescent="0.3">
      <c r="A797" s="73" t="s">
        <v>82</v>
      </c>
      <c r="B797" s="73" t="s">
        <v>14</v>
      </c>
      <c r="C797" s="73" t="s">
        <v>18</v>
      </c>
      <c r="D797" s="214">
        <v>42747</v>
      </c>
      <c r="E797" s="73" t="s">
        <v>10</v>
      </c>
      <c r="F797" s="147">
        <v>17170315</v>
      </c>
      <c r="G797" s="177">
        <v>42842</v>
      </c>
      <c r="H797" s="24" t="s">
        <v>1553</v>
      </c>
      <c r="I797" s="73" t="s">
        <v>19</v>
      </c>
      <c r="J797" s="34" t="s">
        <v>20</v>
      </c>
      <c r="K797" s="227">
        <v>86176</v>
      </c>
    </row>
    <row r="798" spans="1:11" ht="40.5" x14ac:dyDescent="0.3">
      <c r="A798" s="73" t="s">
        <v>82</v>
      </c>
      <c r="B798" s="73" t="s">
        <v>14</v>
      </c>
      <c r="C798" s="73" t="s">
        <v>18</v>
      </c>
      <c r="D798" s="214">
        <v>42747</v>
      </c>
      <c r="E798" s="73" t="s">
        <v>10</v>
      </c>
      <c r="F798" s="147">
        <v>17170316</v>
      </c>
      <c r="G798" s="177">
        <v>42842</v>
      </c>
      <c r="H798" s="24" t="s">
        <v>1554</v>
      </c>
      <c r="I798" s="73" t="s">
        <v>19</v>
      </c>
      <c r="J798" s="34" t="s">
        <v>20</v>
      </c>
      <c r="K798" s="227">
        <v>144262</v>
      </c>
    </row>
    <row r="799" spans="1:11" ht="40.5" x14ac:dyDescent="0.3">
      <c r="A799" s="73" t="s">
        <v>82</v>
      </c>
      <c r="B799" s="73" t="s">
        <v>14</v>
      </c>
      <c r="C799" s="73" t="s">
        <v>18</v>
      </c>
      <c r="D799" s="214">
        <v>42747</v>
      </c>
      <c r="E799" s="73" t="s">
        <v>10</v>
      </c>
      <c r="F799" s="147">
        <v>17170317</v>
      </c>
      <c r="G799" s="177">
        <v>42842</v>
      </c>
      <c r="H799" s="24" t="s">
        <v>1555</v>
      </c>
      <c r="I799" s="73" t="s">
        <v>19</v>
      </c>
      <c r="J799" s="34" t="s">
        <v>20</v>
      </c>
      <c r="K799" s="227">
        <v>160742</v>
      </c>
    </row>
    <row r="800" spans="1:11" ht="27" x14ac:dyDescent="0.3">
      <c r="A800" s="73" t="s">
        <v>82</v>
      </c>
      <c r="B800" s="73" t="s">
        <v>14</v>
      </c>
      <c r="C800" s="73" t="s">
        <v>18</v>
      </c>
      <c r="D800" s="214">
        <v>42747</v>
      </c>
      <c r="E800" s="73" t="s">
        <v>10</v>
      </c>
      <c r="F800" s="147">
        <v>17170318</v>
      </c>
      <c r="G800" s="177">
        <v>42842</v>
      </c>
      <c r="H800" s="24" t="s">
        <v>1556</v>
      </c>
      <c r="I800" s="73" t="s">
        <v>19</v>
      </c>
      <c r="J800" s="34" t="s">
        <v>20</v>
      </c>
      <c r="K800" s="227">
        <v>160742</v>
      </c>
    </row>
    <row r="801" spans="1:11" ht="54" x14ac:dyDescent="0.3">
      <c r="A801" s="73" t="s">
        <v>82</v>
      </c>
      <c r="B801" s="73" t="s">
        <v>14</v>
      </c>
      <c r="C801" s="73" t="s">
        <v>18</v>
      </c>
      <c r="D801" s="214">
        <v>42747</v>
      </c>
      <c r="E801" s="73" t="s">
        <v>10</v>
      </c>
      <c r="F801" s="147">
        <v>17170319</v>
      </c>
      <c r="G801" s="177">
        <v>42843</v>
      </c>
      <c r="H801" s="24" t="s">
        <v>1557</v>
      </c>
      <c r="I801" s="73" t="s">
        <v>19</v>
      </c>
      <c r="J801" s="34" t="s">
        <v>20</v>
      </c>
      <c r="K801" s="227">
        <v>130104</v>
      </c>
    </row>
    <row r="802" spans="1:11" ht="27" x14ac:dyDescent="0.3">
      <c r="A802" s="73" t="s">
        <v>82</v>
      </c>
      <c r="B802" s="73" t="s">
        <v>1453</v>
      </c>
      <c r="C802" s="73" t="s">
        <v>9</v>
      </c>
      <c r="D802" s="214" t="s">
        <v>9</v>
      </c>
      <c r="E802" s="73" t="s">
        <v>13</v>
      </c>
      <c r="F802" s="147">
        <v>1717063</v>
      </c>
      <c r="G802" s="177">
        <v>42843</v>
      </c>
      <c r="H802" s="24" t="s">
        <v>1558</v>
      </c>
      <c r="I802" s="73" t="s">
        <v>1559</v>
      </c>
      <c r="J802" s="147" t="s">
        <v>1560</v>
      </c>
      <c r="K802" s="227">
        <v>258862</v>
      </c>
    </row>
    <row r="803" spans="1:11" ht="162" x14ac:dyDescent="0.3">
      <c r="A803" s="73" t="s">
        <v>82</v>
      </c>
      <c r="B803" s="73" t="s">
        <v>1453</v>
      </c>
      <c r="C803" s="73" t="s">
        <v>9</v>
      </c>
      <c r="D803" s="214" t="s">
        <v>9</v>
      </c>
      <c r="E803" s="73" t="s">
        <v>13</v>
      </c>
      <c r="F803" s="147">
        <v>1717064</v>
      </c>
      <c r="G803" s="177">
        <v>42843</v>
      </c>
      <c r="H803" s="24" t="s">
        <v>1561</v>
      </c>
      <c r="I803" s="73" t="s">
        <v>1247</v>
      </c>
      <c r="J803" s="147" t="s">
        <v>453</v>
      </c>
      <c r="K803" s="227">
        <v>1341980</v>
      </c>
    </row>
    <row r="804" spans="1:11" ht="108" x14ac:dyDescent="0.3">
      <c r="A804" s="73" t="s">
        <v>82</v>
      </c>
      <c r="B804" s="73" t="s">
        <v>1453</v>
      </c>
      <c r="C804" s="73" t="s">
        <v>9</v>
      </c>
      <c r="D804" s="214" t="s">
        <v>9</v>
      </c>
      <c r="E804" s="73" t="s">
        <v>13</v>
      </c>
      <c r="F804" s="147">
        <v>1717065</v>
      </c>
      <c r="G804" s="177">
        <v>42843</v>
      </c>
      <c r="H804" s="24" t="s">
        <v>1562</v>
      </c>
      <c r="I804" s="73" t="s">
        <v>28</v>
      </c>
      <c r="J804" s="147" t="s">
        <v>29</v>
      </c>
      <c r="K804" s="227">
        <v>1293454</v>
      </c>
    </row>
    <row r="805" spans="1:11" ht="40.5" x14ac:dyDescent="0.3">
      <c r="A805" s="73" t="s">
        <v>82</v>
      </c>
      <c r="B805" s="73" t="s">
        <v>1453</v>
      </c>
      <c r="C805" s="73" t="s">
        <v>9</v>
      </c>
      <c r="D805" s="214" t="s">
        <v>9</v>
      </c>
      <c r="E805" s="73" t="s">
        <v>13</v>
      </c>
      <c r="F805" s="147">
        <v>1717066</v>
      </c>
      <c r="G805" s="177">
        <v>42843</v>
      </c>
      <c r="H805" s="24" t="s">
        <v>1563</v>
      </c>
      <c r="I805" s="73" t="s">
        <v>229</v>
      </c>
      <c r="J805" s="147" t="s">
        <v>1564</v>
      </c>
      <c r="K805" s="227">
        <v>184926</v>
      </c>
    </row>
    <row r="806" spans="1:11" ht="94.5" x14ac:dyDescent="0.3">
      <c r="A806" s="73" t="s">
        <v>82</v>
      </c>
      <c r="B806" s="73" t="s">
        <v>1453</v>
      </c>
      <c r="C806" s="73" t="s">
        <v>9</v>
      </c>
      <c r="D806" s="214" t="s">
        <v>9</v>
      </c>
      <c r="E806" s="73" t="s">
        <v>13</v>
      </c>
      <c r="F806" s="147">
        <v>1717067</v>
      </c>
      <c r="G806" s="177">
        <v>42843</v>
      </c>
      <c r="H806" s="24" t="s">
        <v>1565</v>
      </c>
      <c r="I806" s="73" t="s">
        <v>1566</v>
      </c>
      <c r="J806" s="147" t="s">
        <v>486</v>
      </c>
      <c r="K806" s="227">
        <v>1843955</v>
      </c>
    </row>
    <row r="807" spans="1:11" ht="67.5" x14ac:dyDescent="0.3">
      <c r="A807" s="73" t="s">
        <v>82</v>
      </c>
      <c r="B807" s="73" t="s">
        <v>1453</v>
      </c>
      <c r="C807" s="73" t="s">
        <v>9</v>
      </c>
      <c r="D807" s="214" t="s">
        <v>9</v>
      </c>
      <c r="E807" s="73" t="s">
        <v>10</v>
      </c>
      <c r="F807" s="147">
        <v>17170320</v>
      </c>
      <c r="G807" s="177">
        <v>42843</v>
      </c>
      <c r="H807" s="24" t="s">
        <v>1567</v>
      </c>
      <c r="I807" s="73" t="s">
        <v>1568</v>
      </c>
      <c r="J807" s="147" t="s">
        <v>1569</v>
      </c>
      <c r="K807" s="227">
        <v>1319180</v>
      </c>
    </row>
    <row r="808" spans="1:11" ht="67.5" x14ac:dyDescent="0.3">
      <c r="A808" s="73" t="s">
        <v>82</v>
      </c>
      <c r="B808" s="73" t="s">
        <v>1453</v>
      </c>
      <c r="C808" s="73" t="s">
        <v>9</v>
      </c>
      <c r="D808" s="214" t="s">
        <v>9</v>
      </c>
      <c r="E808" s="73" t="s">
        <v>10</v>
      </c>
      <c r="F808" s="147">
        <v>17170321</v>
      </c>
      <c r="G808" s="177">
        <v>42843</v>
      </c>
      <c r="H808" s="24" t="s">
        <v>1570</v>
      </c>
      <c r="I808" s="73" t="s">
        <v>1568</v>
      </c>
      <c r="J808" s="147" t="s">
        <v>1569</v>
      </c>
      <c r="K808" s="227">
        <v>1250199</v>
      </c>
    </row>
    <row r="809" spans="1:11" ht="40.5" x14ac:dyDescent="0.3">
      <c r="A809" s="73" t="s">
        <v>82</v>
      </c>
      <c r="B809" s="73" t="s">
        <v>14</v>
      </c>
      <c r="C809" s="73" t="s">
        <v>18</v>
      </c>
      <c r="D809" s="214">
        <v>42747</v>
      </c>
      <c r="E809" s="73" t="s">
        <v>10</v>
      </c>
      <c r="F809" s="147">
        <v>17170322</v>
      </c>
      <c r="G809" s="177">
        <v>42845</v>
      </c>
      <c r="H809" s="24" t="s">
        <v>1571</v>
      </c>
      <c r="I809" s="73" t="s">
        <v>19</v>
      </c>
      <c r="J809" s="34" t="s">
        <v>20</v>
      </c>
      <c r="K809" s="227">
        <v>157723</v>
      </c>
    </row>
    <row r="810" spans="1:11" ht="40.5" x14ac:dyDescent="0.3">
      <c r="A810" s="73" t="s">
        <v>82</v>
      </c>
      <c r="B810" s="73" t="s">
        <v>14</v>
      </c>
      <c r="C810" s="73" t="s">
        <v>18</v>
      </c>
      <c r="D810" s="214">
        <v>42747</v>
      </c>
      <c r="E810" s="73" t="s">
        <v>10</v>
      </c>
      <c r="F810" s="147">
        <v>17170323</v>
      </c>
      <c r="G810" s="177">
        <v>42845</v>
      </c>
      <c r="H810" s="24" t="s">
        <v>1572</v>
      </c>
      <c r="I810" s="73" t="s">
        <v>19</v>
      </c>
      <c r="J810" s="34" t="s">
        <v>20</v>
      </c>
      <c r="K810" s="227">
        <v>79214</v>
      </c>
    </row>
    <row r="811" spans="1:11" ht="40.5" x14ac:dyDescent="0.3">
      <c r="A811" s="73" t="s">
        <v>82</v>
      </c>
      <c r="B811" s="73" t="s">
        <v>14</v>
      </c>
      <c r="C811" s="73" t="s">
        <v>18</v>
      </c>
      <c r="D811" s="214">
        <v>42747</v>
      </c>
      <c r="E811" s="73" t="s">
        <v>10</v>
      </c>
      <c r="F811" s="147">
        <v>17170324</v>
      </c>
      <c r="G811" s="177">
        <v>42845</v>
      </c>
      <c r="H811" s="24" t="s">
        <v>1573</v>
      </c>
      <c r="I811" s="73" t="s">
        <v>19</v>
      </c>
      <c r="J811" s="34" t="s">
        <v>20</v>
      </c>
      <c r="K811" s="227">
        <v>79214</v>
      </c>
    </row>
    <row r="812" spans="1:11" ht="40.5" x14ac:dyDescent="0.3">
      <c r="A812" s="73" t="s">
        <v>82</v>
      </c>
      <c r="B812" s="73" t="s">
        <v>14</v>
      </c>
      <c r="C812" s="73" t="s">
        <v>18</v>
      </c>
      <c r="D812" s="214">
        <v>42747</v>
      </c>
      <c r="E812" s="73" t="s">
        <v>10</v>
      </c>
      <c r="F812" s="147">
        <v>17170325</v>
      </c>
      <c r="G812" s="177">
        <v>42845</v>
      </c>
      <c r="H812" s="24" t="s">
        <v>1574</v>
      </c>
      <c r="I812" s="73" t="s">
        <v>19</v>
      </c>
      <c r="J812" s="34" t="s">
        <v>20</v>
      </c>
      <c r="K812" s="227">
        <v>79214</v>
      </c>
    </row>
    <row r="813" spans="1:11" ht="13.5" x14ac:dyDescent="0.3">
      <c r="A813" s="73" t="s">
        <v>82</v>
      </c>
      <c r="B813" s="73" t="s">
        <v>1453</v>
      </c>
      <c r="C813" s="73" t="s">
        <v>9</v>
      </c>
      <c r="D813" s="214" t="s">
        <v>9</v>
      </c>
      <c r="E813" s="73" t="s">
        <v>10</v>
      </c>
      <c r="F813" s="147">
        <v>1717068</v>
      </c>
      <c r="G813" s="177">
        <v>42846</v>
      </c>
      <c r="H813" s="24" t="s">
        <v>1575</v>
      </c>
      <c r="I813" s="73" t="s">
        <v>1576</v>
      </c>
      <c r="J813" s="147" t="s">
        <v>1577</v>
      </c>
      <c r="K813" s="227">
        <v>314553</v>
      </c>
    </row>
    <row r="814" spans="1:11" ht="13.5" x14ac:dyDescent="0.3">
      <c r="A814" s="73" t="s">
        <v>82</v>
      </c>
      <c r="B814" s="73" t="s">
        <v>1453</v>
      </c>
      <c r="C814" s="73" t="s">
        <v>9</v>
      </c>
      <c r="D814" s="214" t="s">
        <v>9</v>
      </c>
      <c r="E814" s="73" t="s">
        <v>10</v>
      </c>
      <c r="F814" s="147">
        <v>1717069</v>
      </c>
      <c r="G814" s="177">
        <v>42846</v>
      </c>
      <c r="H814" s="24" t="s">
        <v>1578</v>
      </c>
      <c r="I814" s="73" t="s">
        <v>1579</v>
      </c>
      <c r="J814" s="147" t="s">
        <v>1580</v>
      </c>
      <c r="K814" s="227">
        <v>48802</v>
      </c>
    </row>
    <row r="815" spans="1:11" ht="13.5" x14ac:dyDescent="0.3">
      <c r="A815" s="73" t="s">
        <v>82</v>
      </c>
      <c r="B815" s="73" t="s">
        <v>1453</v>
      </c>
      <c r="C815" s="73" t="s">
        <v>9</v>
      </c>
      <c r="D815" s="214" t="s">
        <v>9</v>
      </c>
      <c r="E815" s="73" t="s">
        <v>10</v>
      </c>
      <c r="F815" s="147">
        <v>1717070</v>
      </c>
      <c r="G815" s="177">
        <v>42846</v>
      </c>
      <c r="H815" s="24" t="s">
        <v>1581</v>
      </c>
      <c r="I815" s="73" t="s">
        <v>1247</v>
      </c>
      <c r="J815" s="147" t="s">
        <v>453</v>
      </c>
      <c r="K815" s="227">
        <v>95795</v>
      </c>
    </row>
    <row r="816" spans="1:11" ht="54" x14ac:dyDescent="0.3">
      <c r="A816" s="73" t="s">
        <v>82</v>
      </c>
      <c r="B816" s="33" t="s">
        <v>68</v>
      </c>
      <c r="C816" s="73" t="s">
        <v>1582</v>
      </c>
      <c r="D816" s="214">
        <v>42842</v>
      </c>
      <c r="E816" s="73" t="s">
        <v>10</v>
      </c>
      <c r="F816" s="147">
        <v>17170326</v>
      </c>
      <c r="G816" s="177">
        <v>42846</v>
      </c>
      <c r="H816" s="24" t="s">
        <v>1583</v>
      </c>
      <c r="I816" s="73" t="s">
        <v>1584</v>
      </c>
      <c r="J816" s="147" t="s">
        <v>1585</v>
      </c>
      <c r="K816" s="227">
        <v>7259220</v>
      </c>
    </row>
    <row r="817" spans="1:11" ht="27" x14ac:dyDescent="0.3">
      <c r="A817" s="73" t="s">
        <v>82</v>
      </c>
      <c r="B817" s="73" t="s">
        <v>83</v>
      </c>
      <c r="C817" s="73" t="s">
        <v>9</v>
      </c>
      <c r="D817" s="214" t="s">
        <v>9</v>
      </c>
      <c r="E817" s="73" t="s">
        <v>13</v>
      </c>
      <c r="F817" s="147">
        <v>17170327</v>
      </c>
      <c r="G817" s="177">
        <v>42846</v>
      </c>
      <c r="H817" s="24" t="s">
        <v>1586</v>
      </c>
      <c r="I817" s="73" t="s">
        <v>1587</v>
      </c>
      <c r="J817" s="147" t="s">
        <v>1588</v>
      </c>
      <c r="K817" s="227">
        <v>233240</v>
      </c>
    </row>
    <row r="818" spans="1:11" ht="40.5" x14ac:dyDescent="0.3">
      <c r="A818" s="73" t="s">
        <v>82</v>
      </c>
      <c r="B818" s="73" t="s">
        <v>14</v>
      </c>
      <c r="C818" s="73" t="s">
        <v>18</v>
      </c>
      <c r="D818" s="214">
        <v>42747</v>
      </c>
      <c r="E818" s="73" t="s">
        <v>10</v>
      </c>
      <c r="F818" s="147">
        <v>17170328</v>
      </c>
      <c r="G818" s="177">
        <v>42846</v>
      </c>
      <c r="H818" s="24" t="s">
        <v>1589</v>
      </c>
      <c r="I818" s="73" t="s">
        <v>19</v>
      </c>
      <c r="J818" s="34" t="s">
        <v>20</v>
      </c>
      <c r="K818" s="227">
        <v>111324</v>
      </c>
    </row>
    <row r="819" spans="1:11" ht="27" x14ac:dyDescent="0.3">
      <c r="A819" s="73" t="s">
        <v>82</v>
      </c>
      <c r="B819" s="73" t="s">
        <v>83</v>
      </c>
      <c r="C819" s="73" t="s">
        <v>1590</v>
      </c>
      <c r="D819" s="214">
        <v>42846</v>
      </c>
      <c r="E819" s="73" t="s">
        <v>10</v>
      </c>
      <c r="F819" s="147">
        <v>17170329</v>
      </c>
      <c r="G819" s="177">
        <v>42846</v>
      </c>
      <c r="H819" s="24" t="s">
        <v>1591</v>
      </c>
      <c r="I819" s="73" t="s">
        <v>1592</v>
      </c>
      <c r="J819" s="147" t="s">
        <v>1593</v>
      </c>
      <c r="K819" s="227">
        <v>100000</v>
      </c>
    </row>
    <row r="820" spans="1:11" ht="40.5" x14ac:dyDescent="0.3">
      <c r="A820" s="73" t="s">
        <v>82</v>
      </c>
      <c r="B820" s="73" t="s">
        <v>14</v>
      </c>
      <c r="C820" s="73" t="s">
        <v>25</v>
      </c>
      <c r="D820" s="214">
        <v>41799</v>
      </c>
      <c r="E820" s="73" t="s">
        <v>10</v>
      </c>
      <c r="F820" s="147">
        <v>17170330</v>
      </c>
      <c r="G820" s="177">
        <v>42849</v>
      </c>
      <c r="H820" s="24" t="s">
        <v>1594</v>
      </c>
      <c r="I820" s="73" t="s">
        <v>26</v>
      </c>
      <c r="J820" s="147" t="s">
        <v>27</v>
      </c>
      <c r="K820" s="227">
        <v>48543</v>
      </c>
    </row>
    <row r="821" spans="1:11" ht="81" x14ac:dyDescent="0.3">
      <c r="A821" s="73" t="s">
        <v>82</v>
      </c>
      <c r="B821" s="73" t="s">
        <v>1453</v>
      </c>
      <c r="C821" s="73" t="s">
        <v>9</v>
      </c>
      <c r="D821" s="214" t="s">
        <v>9</v>
      </c>
      <c r="E821" s="73" t="s">
        <v>10</v>
      </c>
      <c r="F821" s="147">
        <v>17170331</v>
      </c>
      <c r="G821" s="177">
        <v>42850</v>
      </c>
      <c r="H821" s="24" t="s">
        <v>1595</v>
      </c>
      <c r="I821" s="73" t="s">
        <v>38</v>
      </c>
      <c r="J821" s="147" t="s">
        <v>39</v>
      </c>
      <c r="K821" s="227">
        <v>1375719</v>
      </c>
    </row>
    <row r="822" spans="1:11" ht="67.5" x14ac:dyDescent="0.3">
      <c r="A822" s="73" t="s">
        <v>82</v>
      </c>
      <c r="B822" s="73" t="s">
        <v>1453</v>
      </c>
      <c r="C822" s="73" t="s">
        <v>9</v>
      </c>
      <c r="D822" s="214" t="s">
        <v>9</v>
      </c>
      <c r="E822" s="73" t="s">
        <v>10</v>
      </c>
      <c r="F822" s="147">
        <v>17170332</v>
      </c>
      <c r="G822" s="177">
        <v>42850</v>
      </c>
      <c r="H822" s="24" t="s">
        <v>1596</v>
      </c>
      <c r="I822" s="73" t="s">
        <v>40</v>
      </c>
      <c r="J822" s="147" t="s">
        <v>41</v>
      </c>
      <c r="K822" s="227">
        <v>925613</v>
      </c>
    </row>
    <row r="823" spans="1:11" ht="40.5" x14ac:dyDescent="0.3">
      <c r="A823" s="73" t="s">
        <v>82</v>
      </c>
      <c r="B823" s="73" t="s">
        <v>14</v>
      </c>
      <c r="C823" s="73" t="s">
        <v>18</v>
      </c>
      <c r="D823" s="214">
        <v>42747</v>
      </c>
      <c r="E823" s="73" t="s">
        <v>10</v>
      </c>
      <c r="F823" s="147">
        <v>17170333</v>
      </c>
      <c r="G823" s="177">
        <v>42850</v>
      </c>
      <c r="H823" s="24" t="s">
        <v>1597</v>
      </c>
      <c r="I823" s="73" t="s">
        <v>19</v>
      </c>
      <c r="J823" s="34" t="s">
        <v>20</v>
      </c>
      <c r="K823" s="227">
        <v>120742</v>
      </c>
    </row>
    <row r="824" spans="1:11" ht="40.5" x14ac:dyDescent="0.3">
      <c r="A824" s="73" t="s">
        <v>82</v>
      </c>
      <c r="B824" s="101" t="s">
        <v>1435</v>
      </c>
      <c r="C824" s="73" t="s">
        <v>9</v>
      </c>
      <c r="D824" s="214" t="s">
        <v>9</v>
      </c>
      <c r="E824" s="73" t="s">
        <v>10</v>
      </c>
      <c r="F824" s="147">
        <v>17170071</v>
      </c>
      <c r="G824" s="177">
        <v>42851</v>
      </c>
      <c r="H824" s="24" t="s">
        <v>1598</v>
      </c>
      <c r="I824" s="73" t="s">
        <v>1599</v>
      </c>
      <c r="J824" s="147" t="s">
        <v>1600</v>
      </c>
      <c r="K824" s="227">
        <v>143880</v>
      </c>
    </row>
    <row r="825" spans="1:11" ht="94.5" x14ac:dyDescent="0.3">
      <c r="A825" s="73" t="s">
        <v>82</v>
      </c>
      <c r="B825" s="73" t="s">
        <v>1453</v>
      </c>
      <c r="C825" s="73" t="s">
        <v>9</v>
      </c>
      <c r="D825" s="214" t="s">
        <v>9</v>
      </c>
      <c r="E825" s="73" t="s">
        <v>10</v>
      </c>
      <c r="F825" s="147">
        <v>17170334</v>
      </c>
      <c r="G825" s="177">
        <v>42851</v>
      </c>
      <c r="H825" s="24" t="s">
        <v>1601</v>
      </c>
      <c r="I825" s="73" t="s">
        <v>1602</v>
      </c>
      <c r="J825" s="147" t="s">
        <v>1603</v>
      </c>
      <c r="K825" s="227">
        <v>3523590</v>
      </c>
    </row>
    <row r="826" spans="1:11" ht="40.5" x14ac:dyDescent="0.3">
      <c r="A826" s="73" t="s">
        <v>82</v>
      </c>
      <c r="B826" s="73" t="s">
        <v>14</v>
      </c>
      <c r="C826" s="73" t="s">
        <v>18</v>
      </c>
      <c r="D826" s="214">
        <v>42747</v>
      </c>
      <c r="E826" s="73" t="s">
        <v>10</v>
      </c>
      <c r="F826" s="147">
        <v>17170335</v>
      </c>
      <c r="G826" s="177">
        <v>42851</v>
      </c>
      <c r="H826" s="24" t="s">
        <v>1604</v>
      </c>
      <c r="I826" s="73" t="s">
        <v>19</v>
      </c>
      <c r="J826" s="34" t="s">
        <v>20</v>
      </c>
      <c r="K826" s="227">
        <v>116744</v>
      </c>
    </row>
    <row r="827" spans="1:11" ht="40.5" x14ac:dyDescent="0.3">
      <c r="A827" s="73" t="s">
        <v>82</v>
      </c>
      <c r="B827" s="73" t="s">
        <v>14</v>
      </c>
      <c r="C827" s="73" t="s">
        <v>18</v>
      </c>
      <c r="D827" s="214">
        <v>42747</v>
      </c>
      <c r="E827" s="73" t="s">
        <v>10</v>
      </c>
      <c r="F827" s="147">
        <v>1717336</v>
      </c>
      <c r="G827" s="177">
        <v>42851</v>
      </c>
      <c r="H827" s="24" t="s">
        <v>1605</v>
      </c>
      <c r="I827" s="73" t="s">
        <v>19</v>
      </c>
      <c r="J827" s="34" t="s">
        <v>20</v>
      </c>
      <c r="K827" s="227">
        <v>116744</v>
      </c>
    </row>
    <row r="828" spans="1:11" ht="40.5" x14ac:dyDescent="0.3">
      <c r="A828" s="73" t="s">
        <v>82</v>
      </c>
      <c r="B828" s="73" t="s">
        <v>14</v>
      </c>
      <c r="C828" s="73" t="s">
        <v>25</v>
      </c>
      <c r="D828" s="214">
        <v>41799</v>
      </c>
      <c r="E828" s="73" t="s">
        <v>10</v>
      </c>
      <c r="F828" s="147">
        <v>17170337</v>
      </c>
      <c r="G828" s="177">
        <v>42852</v>
      </c>
      <c r="H828" s="24" t="s">
        <v>1606</v>
      </c>
      <c r="I828" s="73" t="s">
        <v>26</v>
      </c>
      <c r="J828" s="147" t="s">
        <v>27</v>
      </c>
      <c r="K828" s="227">
        <v>22222</v>
      </c>
    </row>
    <row r="829" spans="1:11" ht="40.5" x14ac:dyDescent="0.3">
      <c r="A829" s="73" t="s">
        <v>82</v>
      </c>
      <c r="B829" s="73" t="s">
        <v>14</v>
      </c>
      <c r="C829" s="73" t="s">
        <v>25</v>
      </c>
      <c r="D829" s="214">
        <v>41799</v>
      </c>
      <c r="E829" s="73" t="s">
        <v>10</v>
      </c>
      <c r="F829" s="147">
        <v>17170338</v>
      </c>
      <c r="G829" s="177">
        <v>42852</v>
      </c>
      <c r="H829" s="24" t="s">
        <v>1607</v>
      </c>
      <c r="I829" s="73" t="s">
        <v>42</v>
      </c>
      <c r="J829" s="147" t="s">
        <v>43</v>
      </c>
      <c r="K829" s="227">
        <v>68200</v>
      </c>
    </row>
    <row r="830" spans="1:11" ht="40.5" x14ac:dyDescent="0.3">
      <c r="A830" s="73" t="s">
        <v>82</v>
      </c>
      <c r="B830" s="33" t="s">
        <v>68</v>
      </c>
      <c r="C830" s="73" t="s">
        <v>1608</v>
      </c>
      <c r="D830" s="214">
        <v>42219</v>
      </c>
      <c r="E830" s="73" t="s">
        <v>13</v>
      </c>
      <c r="F830" s="147">
        <v>17170073</v>
      </c>
      <c r="G830" s="177">
        <v>42852</v>
      </c>
      <c r="H830" s="24" t="s">
        <v>1609</v>
      </c>
      <c r="I830" s="73" t="s">
        <v>1610</v>
      </c>
      <c r="J830" s="147" t="s">
        <v>1611</v>
      </c>
      <c r="K830" s="227">
        <v>428150</v>
      </c>
    </row>
    <row r="831" spans="1:11" ht="27" x14ac:dyDescent="0.3">
      <c r="A831" s="73" t="s">
        <v>82</v>
      </c>
      <c r="B831" s="73" t="s">
        <v>1453</v>
      </c>
      <c r="C831" s="73" t="s">
        <v>9</v>
      </c>
      <c r="D831" s="214" t="s">
        <v>9</v>
      </c>
      <c r="E831" s="73" t="s">
        <v>10</v>
      </c>
      <c r="F831" s="147">
        <v>17170339</v>
      </c>
      <c r="G831" s="177">
        <v>42853</v>
      </c>
      <c r="H831" s="24" t="s">
        <v>1612</v>
      </c>
      <c r="I831" s="73" t="s">
        <v>1613</v>
      </c>
      <c r="J831" s="147" t="s">
        <v>1614</v>
      </c>
      <c r="K831" s="227">
        <v>1107890</v>
      </c>
    </row>
    <row r="832" spans="1:11" ht="27" x14ac:dyDescent="0.3">
      <c r="A832" s="73" t="s">
        <v>82</v>
      </c>
      <c r="B832" s="73" t="s">
        <v>14</v>
      </c>
      <c r="C832" s="73" t="s">
        <v>18</v>
      </c>
      <c r="D832" s="214">
        <v>42747</v>
      </c>
      <c r="E832" s="73" t="s">
        <v>10</v>
      </c>
      <c r="F832" s="147">
        <v>17170340</v>
      </c>
      <c r="G832" s="177">
        <v>42853</v>
      </c>
      <c r="H832" s="24" t="s">
        <v>1615</v>
      </c>
      <c r="I832" s="73" t="s">
        <v>19</v>
      </c>
      <c r="J832" s="34" t="s">
        <v>20</v>
      </c>
      <c r="K832" s="227">
        <v>148762</v>
      </c>
    </row>
    <row r="833" spans="1:11" ht="27" x14ac:dyDescent="0.3">
      <c r="A833" s="73" t="s">
        <v>82</v>
      </c>
      <c r="B833" s="73" t="s">
        <v>1453</v>
      </c>
      <c r="C833" s="73" t="s">
        <v>1616</v>
      </c>
      <c r="D833" s="214">
        <v>40625</v>
      </c>
      <c r="E833" s="73" t="s">
        <v>13</v>
      </c>
      <c r="F833" s="147">
        <v>17170074</v>
      </c>
      <c r="G833" s="177">
        <v>42853</v>
      </c>
      <c r="H833" s="24" t="s">
        <v>1617</v>
      </c>
      <c r="I833" s="73" t="s">
        <v>1618</v>
      </c>
      <c r="J833" s="147" t="s">
        <v>1250</v>
      </c>
      <c r="K833" s="227">
        <v>137707</v>
      </c>
    </row>
    <row r="834" spans="1:11" ht="27" x14ac:dyDescent="0.3">
      <c r="A834" s="73" t="s">
        <v>82</v>
      </c>
      <c r="B834" s="101" t="s">
        <v>1435</v>
      </c>
      <c r="C834" s="73" t="s">
        <v>9</v>
      </c>
      <c r="D834" s="214" t="s">
        <v>9</v>
      </c>
      <c r="E834" s="73" t="s">
        <v>13</v>
      </c>
      <c r="F834" s="147">
        <v>17170075</v>
      </c>
      <c r="G834" s="177">
        <v>42853</v>
      </c>
      <c r="H834" s="24" t="s">
        <v>34</v>
      </c>
      <c r="I834" s="73" t="s">
        <v>35</v>
      </c>
      <c r="J834" s="147" t="s">
        <v>36</v>
      </c>
      <c r="K834" s="227">
        <v>236381</v>
      </c>
    </row>
    <row r="835" spans="1:11" ht="27" x14ac:dyDescent="0.3">
      <c r="A835" s="73" t="s">
        <v>82</v>
      </c>
      <c r="B835" s="101" t="s">
        <v>1435</v>
      </c>
      <c r="C835" s="73" t="s">
        <v>9</v>
      </c>
      <c r="D835" s="214" t="s">
        <v>9</v>
      </c>
      <c r="E835" s="73" t="s">
        <v>13</v>
      </c>
      <c r="F835" s="147">
        <v>17170076</v>
      </c>
      <c r="G835" s="177">
        <v>42853</v>
      </c>
      <c r="H835" s="24" t="s">
        <v>37</v>
      </c>
      <c r="I835" s="73" t="s">
        <v>35</v>
      </c>
      <c r="J835" s="147" t="s">
        <v>36</v>
      </c>
      <c r="K835" s="227">
        <v>28419</v>
      </c>
    </row>
    <row r="836" spans="1:11" ht="67.5" x14ac:dyDescent="0.3">
      <c r="A836" s="73" t="s">
        <v>82</v>
      </c>
      <c r="B836" s="73" t="s">
        <v>1453</v>
      </c>
      <c r="C836" s="73" t="s">
        <v>9</v>
      </c>
      <c r="D836" s="214" t="s">
        <v>9</v>
      </c>
      <c r="E836" s="73" t="s">
        <v>10</v>
      </c>
      <c r="F836" s="147">
        <v>17170334</v>
      </c>
      <c r="G836" s="177">
        <v>42851</v>
      </c>
      <c r="H836" s="24" t="s">
        <v>1619</v>
      </c>
      <c r="I836" s="73" t="s">
        <v>1602</v>
      </c>
      <c r="J836" s="147" t="s">
        <v>1603</v>
      </c>
      <c r="K836" s="227">
        <v>2223329</v>
      </c>
    </row>
  </sheetData>
  <dataValidations count="12">
    <dataValidation type="list" allowBlank="1" showInputMessage="1" showErrorMessage="1" sqref="E141">
      <formula1>$HP$64856:$HP$64860</formula1>
    </dataValidation>
    <dataValidation type="list" allowBlank="1" showInputMessage="1" showErrorMessage="1" sqref="E131:E132 E137:E138 E135">
      <formula1>$HP$64802:$HP$64806</formula1>
    </dataValidation>
    <dataValidation type="list" allowBlank="1" showInputMessage="1" showErrorMessage="1" sqref="E139:E140 E136 E133:E134 E96:E130">
      <formula1>$X$5:$X$5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D155:D158 G265 G267:G269 G263 C348:D352 C365:D397 C531:D531 C510:C513 C522:D523 C514:D514 C515:C521 C524:C530 C570:D603 C615:D616 C652:D654 C668 C655 C669:D683 C441:C461 C96:D116 C118:D118 C120:D120 C122:D122 C155:C160 C433:C438 C202:C260 C532:C569 D604:D612 C604:C614 C656:D667 C163:C166 G96:G126 C124:D152"/>
    <dataValidation type="list" allowBlank="1" showInputMessage="1" showErrorMessage="1" sqref="E365:E389">
      <formula1>#REF!</formula1>
    </dataValidation>
    <dataValidation type="list" allowBlank="1" showInputMessage="1" showErrorMessage="1" sqref="B409">
      <formula1>$B$2:$B$6</formula1>
    </dataValidation>
    <dataValidation type="list" allowBlank="1" showInputMessage="1" showErrorMessage="1" sqref="E462:E481">
      <formula1>$IP$54782:$IP$54787</formula1>
    </dataValidation>
    <dataValidation type="list" allowBlank="1" showInputMessage="1" showErrorMessage="1" sqref="E613:E614">
      <formula1>$IH$64841:$IH$64845</formula1>
    </dataValidation>
    <dataValidation type="list" allowBlank="1" showInputMessage="1" showErrorMessage="1" sqref="E202:E260">
      <formula1>$IP$64973:$IP$64977</formula1>
    </dataValidation>
    <dataValidation showInputMessage="1" showErrorMessage="1" sqref="C279:D310"/>
    <dataValidation type="list" allowBlank="1" showInputMessage="1" showErrorMessage="1" sqref="E482:E509">
      <formula1>$S$5:$S$10</formula1>
    </dataValidation>
    <dataValidation type="list" allowBlank="1" showInputMessage="1" showErrorMessage="1" sqref="E142:E166">
      <formula1>$IP$65233:$IP$65237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Parada Gavilán</dc:creator>
  <cp:lastModifiedBy>Sandra Díaz Salazar</cp:lastModifiedBy>
  <dcterms:created xsi:type="dcterms:W3CDTF">2017-05-24T16:45:15Z</dcterms:created>
  <dcterms:modified xsi:type="dcterms:W3CDTF">2017-05-30T02:51:25Z</dcterms:modified>
</cp:coreProperties>
</file>