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Abril 2014" sheetId="1" r:id="rId1"/>
  </sheets>
  <definedNames>
    <definedName name="_xlnm._FilterDatabase" localSheetId="0" hidden="1">'Transparencia Abril 2014'!$A$4:$K$884</definedName>
    <definedName name="_xlnm.Print_Area" localSheetId="0">'Transparencia Abril 2014'!$A$4:$K$4</definedName>
  </definedNames>
  <calcPr calcId="124519"/>
</workbook>
</file>

<file path=xl/calcChain.xml><?xml version="1.0" encoding="utf-8"?>
<calcChain xmlns="http://schemas.openxmlformats.org/spreadsheetml/2006/main">
  <c r="D848" i="1"/>
  <c r="K655"/>
  <c r="K652"/>
  <c r="K651"/>
  <c r="D442"/>
  <c r="D439"/>
  <c r="D438"/>
  <c r="D433"/>
  <c r="D432"/>
  <c r="D431"/>
  <c r="D430"/>
  <c r="D429"/>
  <c r="D428"/>
  <c r="D427"/>
  <c r="D426"/>
  <c r="D420"/>
  <c r="D419"/>
  <c r="D418"/>
  <c r="D417"/>
  <c r="D416"/>
  <c r="D415"/>
  <c r="K314"/>
  <c r="K308"/>
  <c r="K306"/>
  <c r="K304"/>
  <c r="K295"/>
  <c r="D215"/>
  <c r="D214"/>
  <c r="D213"/>
  <c r="D212"/>
  <c r="D211"/>
  <c r="D210"/>
  <c r="D209"/>
  <c r="D207"/>
  <c r="D206"/>
  <c r="D200"/>
  <c r="D199"/>
  <c r="D198"/>
  <c r="D197"/>
  <c r="D196"/>
  <c r="D186"/>
  <c r="D185"/>
  <c r="D184"/>
  <c r="D180"/>
  <c r="D179"/>
  <c r="D178"/>
  <c r="D172"/>
  <c r="D171"/>
  <c r="D170"/>
  <c r="D169"/>
  <c r="D168"/>
  <c r="D167"/>
  <c r="D166"/>
  <c r="D165"/>
  <c r="D164"/>
  <c r="D163"/>
  <c r="D159"/>
  <c r="D158"/>
  <c r="K49" l="1"/>
  <c r="K28"/>
</calcChain>
</file>

<file path=xl/sharedStrings.xml><?xml version="1.0" encoding="utf-8"?>
<sst xmlns="http://schemas.openxmlformats.org/spreadsheetml/2006/main" count="6928" uniqueCount="1768">
  <si>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</si>
  <si>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</si>
  <si>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</si>
  <si>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</si>
  <si>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</si>
  <si>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</si>
  <si>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</si>
  <si>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</si>
  <si>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</si>
  <si>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</si>
  <si>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</si>
  <si>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</si>
  <si>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</si>
  <si>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</si>
  <si>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Contratación Directa</t>
  </si>
  <si>
    <t>Servicio Básico</t>
  </si>
  <si>
    <t>Otro</t>
  </si>
  <si>
    <t>No Hay</t>
  </si>
  <si>
    <t>89.862.200-2</t>
  </si>
  <si>
    <t>99.561.010-8</t>
  </si>
  <si>
    <t>ELIQSA</t>
  </si>
  <si>
    <t>96.541.870-9</t>
  </si>
  <si>
    <t>EMPRESA DE CORREOS DE CHILE</t>
  </si>
  <si>
    <t>60.503.000-9</t>
  </si>
  <si>
    <t>Franqueo convenido Fiscalía Regional</t>
  </si>
  <si>
    <t>Consumo de electricidad Fiscalía Local de Pozo Almonte</t>
  </si>
  <si>
    <t xml:space="preserve">Consumo de agua potable Fiscalía Regional </t>
  </si>
  <si>
    <t>AGUAS DEL ALTIPLANO S.A.</t>
  </si>
  <si>
    <t>Consumo de agua potable URAVIT</t>
  </si>
  <si>
    <t>Consumo de agua potable Fiscalía Local de Iquique</t>
  </si>
  <si>
    <t>Consumo de agua potable Fiscalía Local de Pozo Almonte</t>
  </si>
  <si>
    <t>LATAM AIRLINES S.A.</t>
  </si>
  <si>
    <t>6.400.890-0</t>
  </si>
  <si>
    <t>RENE EVARISTO GONZALEZ CASTILLO</t>
  </si>
  <si>
    <t>Consumo de electricidad Fiscalía Regional</t>
  </si>
  <si>
    <t>Consumo de electricidad URAVIT</t>
  </si>
  <si>
    <t>Consumo de electricidad Fiscalía Local de Iquique</t>
  </si>
  <si>
    <t>Consumo de electricidad Fiscalía Local de Alto Hospicio</t>
  </si>
  <si>
    <t>Consumo de agua potable Fiscalía Local de Alto Hospicio</t>
  </si>
  <si>
    <t>ANDRO LAFUENTE FERNANDEZ</t>
  </si>
  <si>
    <t>9.454.737-7</t>
  </si>
  <si>
    <t>EMPRESA PERIODISTICA EL NORTE S.A.</t>
  </si>
  <si>
    <t>84.295.700-1</t>
  </si>
  <si>
    <t>Galvanos presentes recordatorios</t>
  </si>
  <si>
    <t>VIVIANA ERRINGTON COPAJA</t>
  </si>
  <si>
    <t>9.599.898-4</t>
  </si>
  <si>
    <t>Publicación en diario regional La Estrella de Iquique llamado a concurso público para 1 Técnico Operativo de Causas Grado XIV para la Fiscalía Local de Iquique</t>
  </si>
  <si>
    <t>SKY AIRLINE S.A.</t>
  </si>
  <si>
    <t>88.417.000-1</t>
  </si>
  <si>
    <t>3 pasajes aéreos nacionales gestionados durante la 1ra quincena de Abril de 2014</t>
  </si>
  <si>
    <t>7 pasajes aéreos nacionales gestionados durante la 2da quincena de Marzo de 2014</t>
  </si>
  <si>
    <t>Materiales de Aseo para Fiscalía Local de Alto Hospicio</t>
  </si>
  <si>
    <t>Materiales de oficina para Fiscalía Local de Alto Hospicio</t>
  </si>
  <si>
    <t xml:space="preserve">2 pasajes aéreos gestionados durante la 1ra quincena de Abril de 2014 </t>
  </si>
  <si>
    <t>INFORME DE COMPRAS Y CONTRATACIONES (LEY DE TRANSPARENCIA), MINISTERIO PÚBLICO ABRIL DE 2014</t>
  </si>
  <si>
    <t xml:space="preserve">Orden de Servicio </t>
  </si>
  <si>
    <t xml:space="preserve">01 Tarapacá </t>
  </si>
  <si>
    <t>Contratación Directa (Exceptuada Aplicación Regl. Compras)</t>
  </si>
  <si>
    <t>Orden de Servicios</t>
  </si>
  <si>
    <t>No Aplica</t>
  </si>
  <si>
    <t>Orden de Servicio</t>
  </si>
  <si>
    <t>ELISA SOLEDAD HANSHING ANTEQUERA</t>
  </si>
  <si>
    <t>8.326.412-8</t>
  </si>
  <si>
    <t>VIVIANA GUZMAN GONZALEZ</t>
  </si>
  <si>
    <t>16.867.957-2</t>
  </si>
  <si>
    <t>Orden de Compra</t>
  </si>
  <si>
    <t>COMERCIAL RED OFFICE NORTE LIMITADA</t>
  </si>
  <si>
    <t>77.630.820-K</t>
  </si>
  <si>
    <t>Adquisicion datalogic cable USB para Lector Powerscan 7100</t>
  </si>
  <si>
    <t>BERNARDO ESPINOZA CANCINO</t>
  </si>
  <si>
    <t>5.437.974-9</t>
  </si>
  <si>
    <t>E374569</t>
  </si>
  <si>
    <t>CRISTINA PORTILLA ORMAZABAL</t>
  </si>
  <si>
    <t>12.216.620-1</t>
  </si>
  <si>
    <t>Factura</t>
  </si>
  <si>
    <t>Servicio linea en tribunal - Fiscalia Regional y Locales Antofagasta, Calama y Tocopilla.</t>
  </si>
  <si>
    <t>TELEFONICA CHILE S.A.</t>
  </si>
  <si>
    <t>90.635.000-9</t>
  </si>
  <si>
    <t>Servicio multicarrier utilizado en linea tribunal.</t>
  </si>
  <si>
    <t>EMPRESA NAC. DE TELECOMUNICACIONES S.A.</t>
  </si>
  <si>
    <t>92.580.000-7</t>
  </si>
  <si>
    <t>AURELIO VARAS ARAYA</t>
  </si>
  <si>
    <t>5.398.534-3</t>
  </si>
  <si>
    <t>JORGE ARAVENA BRITO CONSTRUCCIONES E.I.R</t>
  </si>
  <si>
    <t>76.137.406-0</t>
  </si>
  <si>
    <t>EMPRESA PERIODISTICA EL NORTE S.A</t>
  </si>
  <si>
    <t>Pasaje aereo funcionarios en comisión de servicio</t>
  </si>
  <si>
    <t>SKY AIRLINE S A</t>
  </si>
  <si>
    <t>LATAM AIRLINES GROUP S.A</t>
  </si>
  <si>
    <t>Alojamiento dia 29/04/2014 habitacion doble, relatoras interno</t>
  </si>
  <si>
    <t>ROYAL SANTIAGO HOTEL S.A.</t>
  </si>
  <si>
    <t>99.544.140-3</t>
  </si>
  <si>
    <t>Arriendo de Salon y cafeteria actividad "Clinica Juridica" - Calama</t>
  </si>
  <si>
    <t>HOTELERA DIEGO DE ALMAGRO LTDA.</t>
  </si>
  <si>
    <t>77.663.150-7</t>
  </si>
  <si>
    <t>UNIVERSIDAD TECNOLOGICA DE CHILE INACAP</t>
  </si>
  <si>
    <t>72.012.000-3</t>
  </si>
  <si>
    <t>Evaluacion psicolaboral para cargo de auxiliar FL Tocopilla,</t>
  </si>
  <si>
    <t>ADS CONSULTORES LTDA</t>
  </si>
  <si>
    <t>76.690.120-4</t>
  </si>
  <si>
    <t>FN Nº 1506/2012</t>
  </si>
  <si>
    <t>Pericia psicológica - Victima</t>
  </si>
  <si>
    <t>PAULINA SPAUDO VALENZUELA</t>
  </si>
  <si>
    <t>9.088.642-8</t>
  </si>
  <si>
    <t>0476300-3</t>
  </si>
  <si>
    <t>476300-3</t>
  </si>
  <si>
    <t>MARCELA FLOR MARGARITA TRONCOSO ESCOBAR</t>
  </si>
  <si>
    <t>10.337.536-3</t>
  </si>
  <si>
    <t>JAIME RIVERA RIVAS</t>
  </si>
  <si>
    <t>10.571.666-4</t>
  </si>
  <si>
    <t>683288-6</t>
  </si>
  <si>
    <t>SANDRA SANDOVAL PASTEN</t>
  </si>
  <si>
    <t>11.376.468-6</t>
  </si>
  <si>
    <t>928416-2</t>
  </si>
  <si>
    <t>Servicios Básicos</t>
  </si>
  <si>
    <t>Boleta</t>
  </si>
  <si>
    <t>Servicio eléctrico periodo abril 2014</t>
  </si>
  <si>
    <t>EMPRESA ELÉCTRICA DE ANTOFAGASTA S.A..</t>
  </si>
  <si>
    <t>96.541.920-9</t>
  </si>
  <si>
    <t>Consumo agua potable abril 2014</t>
  </si>
  <si>
    <t>AGUAS DE ANTOFAGASTA S.A..</t>
  </si>
  <si>
    <t>99.540.870-8</t>
  </si>
  <si>
    <t>02 Antofagasta</t>
  </si>
  <si>
    <t>Publicación concurso público cargo administrativo</t>
  </si>
  <si>
    <t>Servicio de Cafeteria para participantes actividad de capacitación</t>
  </si>
  <si>
    <t>Servicio de cafeteria participantes actividad de capacitación</t>
  </si>
  <si>
    <t>Toner HP Q2612A destinada al uso de Impresora</t>
  </si>
  <si>
    <t>Insumos para atencion de autoridades en reunion con Fiscal Regional</t>
  </si>
  <si>
    <t>Servicios de habilitaciones menores, fijación a muros, bibloteca, closet y kardex en Fiscalia Calama</t>
  </si>
  <si>
    <t>Servicios de habilitaciones menores, fijación a muros, bibloteca, closet y kardex en Fiscalia Taltal</t>
  </si>
  <si>
    <t>Pasaje aéreo funcionarios en comisión de servicio</t>
  </si>
  <si>
    <t>Contratacion Curso de Capacitacion para funcionarios de FL Calama</t>
  </si>
  <si>
    <t>Pago de consumo de electricidad NIC 3838367, Fiscalía Local de Freirina periodo del 12/03/2014 al 11/04/2014, cantidad de consumo en 755 KW.</t>
  </si>
  <si>
    <t>EMELAT S.A.</t>
  </si>
  <si>
    <t>87.601.500-5</t>
  </si>
  <si>
    <t>Pago de consumo de electricidad Nic 3851084, Fiscalía Local de Diego de Almagro, periodo del 18/03/2014 Lec 122852 hasta 17/04/2014 Lec 123186, (334 kw).</t>
  </si>
  <si>
    <t>Pago de consumo de electricidad Nic 3827166, Fiscalía Local de Chañaral periodo del 11/03/2014 al 10/04/2014, cantidad de consumo en 694 KW.</t>
  </si>
  <si>
    <t>96.697.410-9</t>
  </si>
  <si>
    <t>Pago de agua Nº de servicio 609623-9, Fiscalía Local de Caldera para el periodo del 28/02/2014 al 31/03/2014, Lec 14 M3.</t>
  </si>
  <si>
    <t>AGUAS CHAÑAR S.A..</t>
  </si>
  <si>
    <t>99.542.570-K</t>
  </si>
  <si>
    <t>Pago de agua Nº de servicio 182525-9, Fiscalía Regional de Atacama, para el periodo del 05/03/2014 Lec 3.869 al 05/04/2014 Lec 3.890, (21 m3).</t>
  </si>
  <si>
    <t>Pago de agua Nº de servicio 318353-K, Fiscalía Local de Chañaral para el periodo del 15/03/2014 Lec 1731 hasta 14/04/2014 Lec 1754  (23 m3).</t>
  </si>
  <si>
    <t>Pago de agua Nº de servicio 129472-5, Fiscalía Local de Vallenar para el periodo del 08/03/2014 al 08/04/2014, cantidad 14 m3.</t>
  </si>
  <si>
    <t>Pago de agua Nº de servicio 151767-8, Fiscalía Local de Freirina para el periodo del 04/03/2014 al 04/04/2014, Lec 27 m3.</t>
  </si>
  <si>
    <t>Pago de agua Nº de servicio 58128-3, Fiscalía Local de Copiapó para el periodo del 06/03/2014 al 07/04/2014, Lec 46 m3.</t>
  </si>
  <si>
    <t>Pago de consumo de Valija Comercial y Franqueo convenido para la Fiscalía Regional y Locales,  Marzo 2014,  Resol. Nº 4 y Nº 185 del 19/01/2001 y 13/08/2001.</t>
  </si>
  <si>
    <t>ANGELA GISELA KUHNOW FAJARDO</t>
  </si>
  <si>
    <t>5.044.709-K</t>
  </si>
  <si>
    <t>Compra de tarjeta de prepago ISAT PHONE PRO de 100 minutos para 6 meses, para teléfono satelital.</t>
  </si>
  <si>
    <t>TESAM CHILE S.A.</t>
  </si>
  <si>
    <t>96.880.440-5</t>
  </si>
  <si>
    <t>Mantención de 15.000 kilómetros vehiculo fiscal, patente DXYF-36</t>
  </si>
  <si>
    <t>CALLEGARI E HIJOS LTDA.</t>
  </si>
  <si>
    <t>84.916.800-2</t>
  </si>
  <si>
    <t xml:space="preserve">Orden de Compra </t>
  </si>
  <si>
    <t>Dispositivos de almacenamientos para la Fiscalía Regional y locales.</t>
  </si>
  <si>
    <t xml:space="preserve">CARLOS ALBERTO PALMA Y OTROS </t>
  </si>
  <si>
    <t>76.596.570-5</t>
  </si>
  <si>
    <t>Sillas ergonometricas solicitas para Hilda Herrera, Marcia Salazar y Maria Alejandra Álamos.</t>
  </si>
  <si>
    <t>TAZ S.A.</t>
  </si>
  <si>
    <t>96.891.420-0</t>
  </si>
  <si>
    <t>FLOREAL VARGAS MONTERRICHARDS</t>
  </si>
  <si>
    <t>4.543.901-1</t>
  </si>
  <si>
    <t>Pago de Contribuciones de bienes Raíces del edificio de la Fiscalía Regional de Atacama, ROL 140-037 correspondiente a 1ª cuota abril 2014.</t>
  </si>
  <si>
    <t>TESORERIA GENERAL DE LA REPUBLICA</t>
  </si>
  <si>
    <t>60.805.000-0</t>
  </si>
  <si>
    <t>Muebles tipo Kárdex.</t>
  </si>
  <si>
    <t>METALURGICA SILCOSIL LTDA.</t>
  </si>
  <si>
    <t>79.909.150-K</t>
  </si>
  <si>
    <t>03 Atacama</t>
  </si>
  <si>
    <t>Cargos Fijos de teléfono Nº 214789 (TOP) para la Fiscalía Regional-  Abril 2014.</t>
  </si>
  <si>
    <t>Pasajes aéreos nacionales Jessica Flores Espejo, participación en actividad de reconocimiento institucional que se realizara en el Ex Congreso Nacional el día martes 29 de abril, en la ciudad de Santiago.</t>
  </si>
  <si>
    <t>Pasajes aéreos nacionales Álvaro Pérez Astorga, participación en "Taller sobre perspectiva de genero, trata de personas y explotación sexual" a efectuado el 29 de abril en Antofagasta.</t>
  </si>
  <si>
    <t>Pasajes aéreos nacionales Eva Rojas H. y Patricio Rojas T. participación en "Jornada de Trabajo de Administración y Finanzas"  a realizado los días 24 y 25 de Abril en la ciudad de Santiago.</t>
  </si>
  <si>
    <t>Pasajes aéreos nacionales Nilton Araya participación en "Encuentro Anual de Asesores de Comunicación" a realizarse en la ciudad de Viña del Mar, los días 8 y 9 de mayo del 2014.</t>
  </si>
  <si>
    <t>Pasajes aéreos nacionales Héctor Mella Farias, asistencia a cuenta publica Fiscalía Nacional y Consejo General de Fiscales.</t>
  </si>
  <si>
    <t>Pasajes aéreos nacionales Neylan Valdivia, asiste a cuenta publica Fiscalía Nacional.</t>
  </si>
  <si>
    <t>Pasajes aéreos nacionales Gabriel Meza Peña, asistencia a ceremonia de cuenta publica fiscalía nacional y premiación en ex-congreso nacional.</t>
  </si>
  <si>
    <t>Compra de 3 galvanos para presentes recordatorios de parte  del Fiscal Regional, compra exenta de reglamento de compras.</t>
  </si>
  <si>
    <t xml:space="preserve">Solicitud N° </t>
  </si>
  <si>
    <t>Gasto en Electricidad, consumo del 28/02/2014 al 27/03/2014 de Fiscalía Regional.</t>
  </si>
  <si>
    <t>CIA.NACIONAL DE FUERZA ELÉCTRICA S.A.</t>
  </si>
  <si>
    <t>91.143.000-2</t>
  </si>
  <si>
    <t>Gasto en Electricidad, consumo del 29/02/2014 al 27/03/2014 de FL La Serena.</t>
  </si>
  <si>
    <t>Gasto en Electricidad, consumo del 26/02/2014 al 26/03/2014 de FL de Los Vilos.</t>
  </si>
  <si>
    <t>Gasto en Electricidad, consumo del 28/02/2014 al 27/03/2014 de FL Coquimbo.</t>
  </si>
  <si>
    <t>Gasto en Electricidad, consumo del 05/03/2014 al 02/04/2014 de FL Andacollo.</t>
  </si>
  <si>
    <t>Gasto en Electricidad, consumo del 28/02/2014 al 27/03/2014 de FL  de Vicuña.</t>
  </si>
  <si>
    <t>Gasto en Electricidad, consumo del 28/02/2014 al 27/03/2014 de FL Ovalle.</t>
  </si>
  <si>
    <t>Gasto en Electricidad, consumo del 04/03/2014 al 01/04/2014 de FL Illapel.</t>
  </si>
  <si>
    <t>Gasto en Electricidad, consumo del 04/03/2014 al 01/04/2014 de FL  de Combarbalá.</t>
  </si>
  <si>
    <t>Gasto  Agua Potable, consumo del 24/02/2014 al 25/03/2014 de FL Andacollo.</t>
  </si>
  <si>
    <t>AGUAS DEL VALLE S.A.</t>
  </si>
  <si>
    <t>99.541.380-9</t>
  </si>
  <si>
    <t>Gasto en Agua Potable, consumo del 24/02/2014 al 25/03/2014 de FL Coquimbo.</t>
  </si>
  <si>
    <t>Gasto en Agua Potable, consumo del 26/02/2014 al 27/03/2014 de Fiscalía Regional.</t>
  </si>
  <si>
    <t>Gasto en Agua Potable, consumo del 27/02/2014 al 28/03/2014 de FL Ovalle.</t>
  </si>
  <si>
    <t>Gasto en Agua Potable, consumo del 25/02/2014 al 26/03/2014 de FL. Vicuña.</t>
  </si>
  <si>
    <t>Gasto en Agua Potable, consumo del 06/03/2014 al 04/04/2014 de FL Combarbalá.</t>
  </si>
  <si>
    <t>Telefonía Celular, Consumo del Mes de Febrero 2014 Fiscalías de la IV Región.</t>
  </si>
  <si>
    <t>ENTEL PCS TELECOMUNICACIONES S.A.</t>
  </si>
  <si>
    <t>96.806.980-2</t>
  </si>
  <si>
    <t>Gasto en Agua Potable, consumo del 03/03/2014 al 02/04/2014 de FL de Illapel.</t>
  </si>
  <si>
    <t>Gasto en Agua Potable, consumo del 11/03/2014 al 09/04/2014 de FL Los Vilos.</t>
  </si>
  <si>
    <t>Licitación Pública</t>
  </si>
  <si>
    <t>04-FR Nº 660</t>
  </si>
  <si>
    <t>O/Servicio</t>
  </si>
  <si>
    <t>Informe pericial psicológico, Fiscalía Local de Ovalle.</t>
  </si>
  <si>
    <t>JACQUELINE CASTILLO GONZÁLEZ</t>
  </si>
  <si>
    <t>13.058.027-0</t>
  </si>
  <si>
    <t>Informe pericial psicológico, Fiscalía Local de La Serena.</t>
  </si>
  <si>
    <t>Contratación Directa (Exceptuada del Regl. Compras)</t>
  </si>
  <si>
    <t>Cancela diferencia por cambio de fecha de salida pasaje aéreo para profesional de Uravit quien asiste a reunión en la Fiscalía Nacional.</t>
  </si>
  <si>
    <t>LATAM AIRLINES GROUP S.A.</t>
  </si>
  <si>
    <t>Pasaje La Serena - Santiago - La Serena para Secretaria de RR.HH,  quien asiste a ceremonia de reconocimiento de parte del Fiscal Nacional</t>
  </si>
  <si>
    <t>Contratación directa</t>
  </si>
  <si>
    <t>04-FR Nº 161</t>
  </si>
  <si>
    <t>Informe Pericial Accidentológico, Fiscalía Local de La Serena.</t>
  </si>
  <si>
    <t>FERNANDO TORRES GONZÁLEZ</t>
  </si>
  <si>
    <t>12.805.825-7</t>
  </si>
  <si>
    <t>17-FN Nº 1506</t>
  </si>
  <si>
    <t>PABLO OBREGÓN MONTOYA</t>
  </si>
  <si>
    <t>12.263.186-9</t>
  </si>
  <si>
    <t>Informe pericial psicológico, Fiscalía Local de Coquimbo.</t>
  </si>
  <si>
    <t>FRANCISCO CABALLERO ZEPEDA</t>
  </si>
  <si>
    <t>12.804.779-4</t>
  </si>
  <si>
    <t>04-FR Nº 445</t>
  </si>
  <si>
    <t>Informe Pericial Psicológico, Fiscalía Local de La Serena.</t>
  </si>
  <si>
    <t>ALEXIS CABRERA VARELA</t>
  </si>
  <si>
    <t>7.699.189-8</t>
  </si>
  <si>
    <t>Pasajes La Serena - Santiago - La Serena para Director Ejecutivo Regional quien asiste a cuenta pública en la Fiscalía Nacional.</t>
  </si>
  <si>
    <t>O/Compra</t>
  </si>
  <si>
    <t>Compra de CD's para Stock de las Fiscalías de la IV Región.</t>
  </si>
  <si>
    <t>COMERCIAL RED OFFICE LIMITADA</t>
  </si>
  <si>
    <t>77.012.870-6</t>
  </si>
  <si>
    <t>Pasajes La Serena - Santiago - La Serena para Fiscal Jefe de Andacollo quien asiste ceremonia de reconocimiento del Fiscal Nacional.</t>
  </si>
  <si>
    <t>Reparación e instalación de panel provisorio para RR.HH.</t>
  </si>
  <si>
    <t>RICARDO JIMÉNEZ PÉREZ</t>
  </si>
  <si>
    <t>7.256.815-K</t>
  </si>
  <si>
    <t>Envío de sobres locales, nacionales y encomiendas del mes de Marzo.</t>
  </si>
  <si>
    <t>CHILEXPRESS S.A.</t>
  </si>
  <si>
    <t>96.756.430-3</t>
  </si>
  <si>
    <t>Pasajes La Serena - Santiago - La Serena para Profesional UAF, quien asiste a Jornada DAF a realizarse en Santiago.</t>
  </si>
  <si>
    <t>Pasajes La Serena - Santiago - La Serena para Jefe UGI , quien asiste a  reunión en la Fiscalía Nacional.</t>
  </si>
  <si>
    <t>Servicio de correspondencia del mes de Enero de 2014.</t>
  </si>
  <si>
    <t>CORREOS DE CHILE</t>
  </si>
  <si>
    <t>60.503.300-9</t>
  </si>
  <si>
    <t>Servicio de correspondencia del mes de Marzo de 2014.</t>
  </si>
  <si>
    <t>Cámara de Video Samsung para Uravit de la Fiscalía Regional.</t>
  </si>
  <si>
    <t>GUILLERMO AHUMADA S.A.</t>
  </si>
  <si>
    <t>86.847.300-2</t>
  </si>
  <si>
    <t>Galvanos para Aniversario de Carabineros y Ayudante de Fiscal de Los Vilos.</t>
  </si>
  <si>
    <t>PUBLIFOTO LIMITADA</t>
  </si>
  <si>
    <t>76.179.804-9</t>
  </si>
  <si>
    <t>Adquisición de Papel fotocopia carta y oficio para stock de las Fiscalías de la IV Región.</t>
  </si>
  <si>
    <t>17-FN Nº 1595</t>
  </si>
  <si>
    <t>Servicio de asistencia técnica de alarma de Fiscalía Local de Vicuña.</t>
  </si>
  <si>
    <t>VIGIL LIMITADA</t>
  </si>
  <si>
    <t>78.188.340-9</t>
  </si>
  <si>
    <t>Pasajes La Serena - Santiago - La Serena para Técnico UGI quien asiste a Jornada de Implementación SIAU.</t>
  </si>
  <si>
    <t>Pasajes La Serena - Santiago - La Serena para Jefe RR.HH, quien asiste a cuenta pública en la Fiscalía Nacional.</t>
  </si>
  <si>
    <t>Pasajes La Serena - Santiago - La Serena para Profesional de Uravit, quien asiste a Jornada de Implementación de SIAU.</t>
  </si>
  <si>
    <t>Pasajes La Serena - Santiago - La Serena para Jefe UGI, quien asiste a Jornada de Implementación de SIAU.</t>
  </si>
  <si>
    <t>Pasajes La Serena - Santiago - La Serena para Jefe Uravit, quien asiste a Jornada de Implementación de SIAU.</t>
  </si>
  <si>
    <t>ROY FIGUEROA LÓPEZ</t>
  </si>
  <si>
    <t>13.544.998-9</t>
  </si>
  <si>
    <t>Informe Pericial Psicológico, Fiscalía Local de Ovalle.</t>
  </si>
  <si>
    <t>04-FR Nº 594</t>
  </si>
  <si>
    <t>Informe Pericial Psicológico, Fiscalía Local de Coquimbo.</t>
  </si>
  <si>
    <t>MARÍA ALEJANDRA MENARES</t>
  </si>
  <si>
    <t>12.487.072-0</t>
  </si>
  <si>
    <t>Provisión e instalación de llave de lavaplatos cuello alto monoblock y monomando para kitchenette del tercer piso de la Fiscalía Regional.</t>
  </si>
  <si>
    <t>JAVIER ROJAS LEYTON</t>
  </si>
  <si>
    <t>6.959.294-5</t>
  </si>
  <si>
    <t>Suministro e instalación de cubierta protectora en la terraza del piso en la Fiscalía Local de Ovalle.</t>
  </si>
  <si>
    <t>JAIME YUVANI FLORES ARAYA</t>
  </si>
  <si>
    <t>12.397.324-0</t>
  </si>
  <si>
    <t>Servicio de correo courrier del mes de Marzo de 2014.</t>
  </si>
  <si>
    <t>Provisión e instalación de llave de corte automático monoblock, para baño de celdas de la Fiscalía Local de Vicuña.</t>
  </si>
  <si>
    <t>Mantención de Jardín de la Fiscalía Local de Vicuña.</t>
  </si>
  <si>
    <t>MARIO ARAYA CORTES</t>
  </si>
  <si>
    <t>11.935.433-1</t>
  </si>
  <si>
    <t>Compra de Materiales de Oficina para stock de las Fiscalías de la IV Región.</t>
  </si>
  <si>
    <t>PROVEEDORES INTEGRALES PRISA S.A.</t>
  </si>
  <si>
    <t>96.556.940-5</t>
  </si>
  <si>
    <t>DIMERC S.A.</t>
  </si>
  <si>
    <t>96.670.840-9</t>
  </si>
  <si>
    <t>17-FN Nº 653</t>
  </si>
  <si>
    <t>Adquisición de Cajas para externalizacion de carpetas de las Fiscalías de la IV Región.</t>
  </si>
  <si>
    <t>STORBOX S.A.</t>
  </si>
  <si>
    <t>96.700.620-3</t>
  </si>
  <si>
    <t>Publicación de llamado a concurso por reemplazos en Fiscalía Local de Ovalle y Fiscalía Local de La Serena.</t>
  </si>
  <si>
    <t>ANTONIO PUGA Y CIA.LTDA.</t>
  </si>
  <si>
    <t>80.764.900-0</t>
  </si>
  <si>
    <t>04 Coquimbo</t>
  </si>
  <si>
    <t>Reembolso de Gastos periciales, Fiscalía Local de La Serena.</t>
  </si>
  <si>
    <t>Licitación Privada Mayor</t>
  </si>
  <si>
    <t>No aplica</t>
  </si>
  <si>
    <t xml:space="preserve">Consumo de Agua de Fiscalía Local de Los Andes, periodo desde 14/02/2014 al 17/03/2014 </t>
  </si>
  <si>
    <t>ESVAL S.A.</t>
  </si>
  <si>
    <t>89.900.400-0</t>
  </si>
  <si>
    <t>Consumo de agua de Fiscalía Local de Viña del Mar,  periodo 17/02/2014 al 18/03/2014.</t>
  </si>
  <si>
    <t>05- DER Nº 9</t>
  </si>
  <si>
    <t>Contrato</t>
  </si>
  <si>
    <t>Construcción de cierre perimetral en deslinde oeste de terreno destinado a la construcción de la Fiscalía Local de Quintero</t>
  </si>
  <si>
    <t>CONSTRUCTORA ALEKO SPA</t>
  </si>
  <si>
    <t>76.252.421-K</t>
  </si>
  <si>
    <t>Orden de compra</t>
  </si>
  <si>
    <t>Adquisición de materiales de oficina: compra de timbres automáticos para la Fiscalía Regional</t>
  </si>
  <si>
    <t>GLORIA PAOLA SANCHEZ UBILLO</t>
  </si>
  <si>
    <t>10.327.459-1</t>
  </si>
  <si>
    <t>05- FR Nº 58</t>
  </si>
  <si>
    <t>Provisión e instalación de cortinas metálicas en las Fiscalías Locales de San Felipe y La Calera</t>
  </si>
  <si>
    <t>SISTEMAS DE CIELOS METALICOS LIMITADA</t>
  </si>
  <si>
    <t>79.649.310-0</t>
  </si>
  <si>
    <t xml:space="preserve">Consumo de agua potable Fiscalia Local de La Ligua, periodo de facturación del 24/02/2014 al 25/03/2014 </t>
  </si>
  <si>
    <t>Consumo de electricidad de Fiscalía Local de Limache, periodo 17/02/2014 al 20/03/2014</t>
  </si>
  <si>
    <t>CHILQUINTA ENERGIA S.A.</t>
  </si>
  <si>
    <t>96.813.520-1</t>
  </si>
  <si>
    <t xml:space="preserve">Consumo de electricidad de Fiscalía Local de Casablanca, periodo 23/02/2014 al 23/03/2014. </t>
  </si>
  <si>
    <t>ENERGIA DE CASABLANCA</t>
  </si>
  <si>
    <t>96.766.110-4</t>
  </si>
  <si>
    <t xml:space="preserve">Consumo de electricidad de Fiscalía Local de La Calera, periodo 18/02/2014 al 19/03/2014. </t>
  </si>
  <si>
    <t>Consumo de electricidad de Fiscalía Local de Quintero, periodo 24/02/2014 al 25/03/2014 .</t>
  </si>
  <si>
    <t>Consumo de electricidad de Fiscalía Local de San Antonio, periodo 18/02/2014 al 20/03/2014</t>
  </si>
  <si>
    <t xml:space="preserve">Consumo de Agua de Fiscalía Local de Quintero, periodo 24/02/2014 al 25/03/2014 </t>
  </si>
  <si>
    <t xml:space="preserve">Consumo de agua potable Fiscalia Local de Limache, periodo de facturación del 20/02/2014 al 21/03/2014 </t>
  </si>
  <si>
    <t xml:space="preserve">Consumo de Agua de Fiscalía Local de Quillota, periodo 24/02/2014 al 25/03/2014 </t>
  </si>
  <si>
    <t xml:space="preserve">Consumo de electricidad de Fiscalía Local de Los Andes, periodo desde 20/02/2014 al 22/03/2014. </t>
  </si>
  <si>
    <t>Adquisición de materiales de aseo: compra de toallas de papel y papel higiénico para Fiscalías Locales y Fiscalía Regional</t>
  </si>
  <si>
    <t>CORDILLERA DEL NORTE SPA</t>
  </si>
  <si>
    <t>76.234.435-1</t>
  </si>
  <si>
    <t>Adquisición de cupones de gas licuado para Fiscalías Locales</t>
  </si>
  <si>
    <t>GASCO GLP S.A.</t>
  </si>
  <si>
    <t>96.568.740-8</t>
  </si>
  <si>
    <t>Orden de servicios</t>
  </si>
  <si>
    <t>Provisión e instalación de láminas empavonadas en edificio que alberga a la Fiscalía Regional</t>
  </si>
  <si>
    <t>JUAN BARBERIS VOLTA</t>
  </si>
  <si>
    <t>3.366.545-8</t>
  </si>
  <si>
    <t>Provisión e instalación de puerta de aluminio en  la Fiscalía Local San Felipe</t>
  </si>
  <si>
    <t>INVERSIONES Y ASESORIAS CARLOS RUZ ILUFI</t>
  </si>
  <si>
    <t>76.241.248-9</t>
  </si>
  <si>
    <t>Contratación de servicio de desratizado en la Fiscalía Local de Viña del Mar</t>
  </si>
  <si>
    <t>MAURICIO ARRIOLA OLMOS INGENIERIA EIRL</t>
  </si>
  <si>
    <t>76.260.032-3</t>
  </si>
  <si>
    <t>Servicio de telefonía red fija de Fiscalía Local de Isla de Pascua, periodo desde 01/02/2014  al  28/02/2014.</t>
  </si>
  <si>
    <t>ENTEL TELEFONIA LOCAL S.A.</t>
  </si>
  <si>
    <t>Servicio telefonía red fija, Fiscalías Locales  y Fiscalía Regional período 01/03/2014 al 28/03/2014</t>
  </si>
  <si>
    <t>CIA. DE TELECOMUNICACIONES DE CHILE S.A.</t>
  </si>
  <si>
    <t>Servicio de RDSI utilizado por U.A.V.T. (para conexión desde Quillota, Los Andes, San Felipe, San Antonio, Viña del Mar y Fiscalia Regional), 01/03/2014 al 31/03/2014</t>
  </si>
  <si>
    <t>Compra de 2 banderas chilenas para Fiscalía Local de Isla de Pascua</t>
  </si>
  <si>
    <t>CONFECC. TEGUALDA ELENA AZUA RIVERA EIRL</t>
  </si>
  <si>
    <t>76.846.950-4</t>
  </si>
  <si>
    <t>Adquisición de alfombra para la Fiscalía Local de La Ligua</t>
  </si>
  <si>
    <t>EASY S.A.</t>
  </si>
  <si>
    <t>96.671.750-5</t>
  </si>
  <si>
    <t>Contratación de servicio de reparación de baños de la Fiscalía Regional</t>
  </si>
  <si>
    <t>MARCO DAVID YANEZ JIMENEZ</t>
  </si>
  <si>
    <t>7.150.205-8</t>
  </si>
  <si>
    <t>Consumo de electricidad de Fiscalía Local de Villa Alemana, periodo desde 27/01/2014 al 25/02/2014</t>
  </si>
  <si>
    <t>Consumo de electricidad de Fiscalía Local de Quillota, periodo desde 02/03/2014 al 01/04/2014</t>
  </si>
  <si>
    <t xml:space="preserve">Consumo de electricidad de Oficina de Atención Petorca,periodo desde 05/03/2014 al 02/04/2014. </t>
  </si>
  <si>
    <t>COMPAÑÍA NACIONAL DE FUERZA ELECTRICA S.A.</t>
  </si>
  <si>
    <t>Adquisición de materiales para mantención de inmuebles que albergan a las Fiscalías Locales</t>
  </si>
  <si>
    <t>Contratación de servicio de mantención de puerta protex en Fiscalía Local de San Felipe</t>
  </si>
  <si>
    <t>ALFREDO ADRIAN NAVARRETE CONTRERAS</t>
  </si>
  <si>
    <t>9.649.218-9</t>
  </si>
  <si>
    <t>Evaluación pericial psicológica</t>
  </si>
  <si>
    <t>GIOVANNA CAROLINA ARANCIBIA PARRA</t>
  </si>
  <si>
    <t>9.639.027-0</t>
  </si>
  <si>
    <t>LORETO SOLANGE STAPLEFIELD SEPULVEDA</t>
  </si>
  <si>
    <t>11722103-2</t>
  </si>
  <si>
    <t>ANA MARIA BACIGALUPO FALCON</t>
  </si>
  <si>
    <t>14.282.636-4</t>
  </si>
  <si>
    <t>Adquisición de insumos computacionales para Fiscalías Locales : compra de 500 DVD Grabable 4.7 Gb</t>
  </si>
  <si>
    <t>PROVEEDORES INTEGRALES PRISA S.A</t>
  </si>
  <si>
    <t>Contratación de servicio de reparación eléctrica en la Fiscalía Regional - sector URAVYT</t>
  </si>
  <si>
    <t>ELECT. Y AUTOM.YERKO ASTUDILLO PALACIOS</t>
  </si>
  <si>
    <t>76.233.905-6</t>
  </si>
  <si>
    <t>Contratación de servicio de reparación de inmuebles : refuerzos metálicos en Fiscalía Local de La Calera</t>
  </si>
  <si>
    <t>Publicación de llamado a concurso público . Cargo de auxiliar en Fiscalía Local  de Viña del Mar</t>
  </si>
  <si>
    <t>EMPRESA EL MERCURIO S.A.P.</t>
  </si>
  <si>
    <t>90.193.000-7</t>
  </si>
  <si>
    <t xml:space="preserve">Consumo de agua potable Fiscalia Local de La Calera, periodo de facturación del 28/02/2014 al 31/03/2014 </t>
  </si>
  <si>
    <t>Consumo de electricidad de Fiscalía Local Viña del Mar, periodo desde 18/03/2014 al 15/04/2014</t>
  </si>
  <si>
    <t>Consumo de agua de Fiscalía Local de San Felipe, periodo desde 28/02/2014 al 31/03/2014</t>
  </si>
  <si>
    <t xml:space="preserve">Consumo de electricidad Fiscalia Local de Quilpue.entre el periodo del 04/03/2014 al 03/04/2014, </t>
  </si>
  <si>
    <t>Consumo electricidad  de Fiscalia Regional y Fiscalía Local de Valparaíso, periodo desde el 02/03/2014 al 02/04/2014</t>
  </si>
  <si>
    <t>Adquisición de materiales de oficina: compra de timbres automáticos para Fiscalías Locales</t>
  </si>
  <si>
    <t>Compra de insumos para cafetería para atención de autoridades - Fiscalía Regional</t>
  </si>
  <si>
    <t>JUAN VIACAVA E HIJOS LTDA.</t>
  </si>
  <si>
    <t>84.607.200-4</t>
  </si>
  <si>
    <t>Contratación de servicio de instalación de puntos de red y eléctricos en sector URAVYT - Fiscalía Regional</t>
  </si>
  <si>
    <t>Contratación de servicio de reparación de techumbre en Fiscalía Local  de Viña del Mar</t>
  </si>
  <si>
    <t>Contratación de servicio de flete hacia vertedero de Villa Alemana</t>
  </si>
  <si>
    <t>CARLOS MANUEL SALGADO ACEITUNO</t>
  </si>
  <si>
    <t>6.792.274-3</t>
  </si>
  <si>
    <t>Servicio de correos de Fiscalía Regional y Fiscalías Locales, mes de Marzo de 2014</t>
  </si>
  <si>
    <t>Servicio envío de correspondencia, Fiscalía Local de Los Andes y Fiscalía Regional, Marzo 2014.</t>
  </si>
  <si>
    <t>Adquisición de materiales de oficina: compra de archivadores para Fiscalía Regional</t>
  </si>
  <si>
    <t>COMERC. ROBERTO IBANEZ PARRA E.I.R.L</t>
  </si>
  <si>
    <t>76.124.255-5</t>
  </si>
  <si>
    <t xml:space="preserve">Consumo de agua potable Fiscalia Local Casablanca, periodo de facturación del 13/03/2014 al 14/04/2014 </t>
  </si>
  <si>
    <t xml:space="preserve">Consumo agua potable Oficina Atención Petorca, periodo desde 11/03/2014 al 12/04/2014.  </t>
  </si>
  <si>
    <t>Consumo de electricidad de Fiscalía Local de San Felipe, periodo desde 16/03/2014 al 16/04/2014.</t>
  </si>
  <si>
    <t>Consumo de agua de Fiscalía Local de Villa Alemana,  periodo desde 11/03/2014 al 12/04/2014.</t>
  </si>
  <si>
    <t>Consumo de Agua de Fiscalía Local de San Antonio, periodo desde 11/03/2014 al 10/04/2014.</t>
  </si>
  <si>
    <t>Consumo de Agua de Fiscalía Local de Valparaiso y Fiscalía Regional, periodo desde 10/03/2014 al 11//04/2014.</t>
  </si>
  <si>
    <t>Consumo de Agua de Fiscalía Local de Quilpué, periodo desde 13/03/2014 al 14/04/2014.</t>
  </si>
  <si>
    <t xml:space="preserve">Contratación de servicio de coffe break para jornada de capacitación </t>
  </si>
  <si>
    <t>ANDREA ESTHER ZAMORA FERNANDEZ</t>
  </si>
  <si>
    <t>11.620.458-4</t>
  </si>
  <si>
    <t>Contratación de servicio de reparación de reja en Fiscalía Local  de San Felipe</t>
  </si>
  <si>
    <t>05 Valparaíso</t>
  </si>
  <si>
    <t>Nº Servicio 3223650</t>
  </si>
  <si>
    <t>Servicio Eléctrico Fiscalía Local  Pichilemu consumo mes de MARZO</t>
  </si>
  <si>
    <t>EMELECTRIC S.A.</t>
  </si>
  <si>
    <t>96.763.010-1</t>
  </si>
  <si>
    <t>Nº Servicio 4322732</t>
  </si>
  <si>
    <t>Servicio Eléctrico Fiscalía Local  Santa Cruz consumo mes de MARZO</t>
  </si>
  <si>
    <t>Nº Servicio  1508102, 2786411, 1508114, 2769232, 1508079, 2767337.</t>
  </si>
  <si>
    <t>Servicio Eléctrico Edificio Fiscalía Regional y Local Rancagua consumo mes de  MARZO y ABRIL</t>
  </si>
  <si>
    <t>CGE DISTRIBUCIÓN S.A.</t>
  </si>
  <si>
    <t>99.513.400-4</t>
  </si>
  <si>
    <t>Nº Servicio 1565957</t>
  </si>
  <si>
    <t>Servicio Eléctrico Edificio Fiscalía Local San Vicente consumo mes de MARZO y ABRIL</t>
  </si>
  <si>
    <t>Nº Servicio 2787429</t>
  </si>
  <si>
    <t>Servicio Eléctrico Edificio Fiscalía Local San Fernando consumo mes de  MARZO</t>
  </si>
  <si>
    <t>Nº Servicio 2784519</t>
  </si>
  <si>
    <t>Servicio Eléctrico Fiscalía Local  Graneros consumo mes de  MARZO</t>
  </si>
  <si>
    <t>Nº Servicio 4264495-1 
4264502-8 1160294-0</t>
  </si>
  <si>
    <t>Servicio de Agua Potable Fiscalía Local de San Vicente Consumo mes de  MARZO</t>
  </si>
  <si>
    <t>EMPRESA SERVICIOS SANITARIOS ESSBIO S.A</t>
  </si>
  <si>
    <t>76.833.300-9</t>
  </si>
  <si>
    <t xml:space="preserve">Nº Servicio 1492514-7 </t>
  </si>
  <si>
    <t>Servicio de Agua Potable Fiscalía Local de San Fernando Consumo mes de MARZO</t>
  </si>
  <si>
    <t xml:space="preserve">Nº Servicio 2136766-4 </t>
  </si>
  <si>
    <t>Servicio de Agua Potable Fiscalía Local de Graneros Consumo mes de MARZO</t>
  </si>
  <si>
    <t xml:space="preserve">Nº Servicio 1367613-5; 1367620-8; 1367627-5; 1367655-0; 1367662-3; 1367669-0; 1367676-3; 1367606-2; 1367634-8; 1367641-0; 1367648-8; </t>
  </si>
  <si>
    <t>Servicio de Agua Potable Fiscalía Regional y Fiscalía Local de Rancagua Consumo mes de MARZO</t>
  </si>
  <si>
    <t>Nº Servicio 4251999</t>
  </si>
  <si>
    <t xml:space="preserve">Servicio Eléctrico Oficina Auxiliar Litueche consumo mes de ABRIL  </t>
  </si>
  <si>
    <t>Nº Servicio 1500452-5</t>
  </si>
  <si>
    <t>Servicio de Agua Potable Fiscalía Local de Santa Cruz Consumo mes de  MARZO</t>
  </si>
  <si>
    <t>Nº Servicio 1602491-0</t>
  </si>
  <si>
    <t>Servicio de Agua Potable Fiscalía Local de Pichilemu Consumo mes de MARZO</t>
  </si>
  <si>
    <t>Nº Servicio 3207778</t>
  </si>
  <si>
    <t>Servicio Eléctrico Oficina Auxiliar Peralillo consumo mes de  ABRIL</t>
  </si>
  <si>
    <t>Nº Servicio 2784989, 2785018, 2785024, 2785030, 2785000, 2785006, 2784994, 2785012</t>
  </si>
  <si>
    <t>Servicio Eléctrico Fiscalía Local Rengo consumo mes de MARZO</t>
  </si>
  <si>
    <t>Nº Servicio 2000392-8</t>
  </si>
  <si>
    <t>Servicio de Agua Potable Fiscalía Local de Rengo Consumo mes de ABRIL</t>
  </si>
  <si>
    <t>Nº Servicio 1942551-7</t>
  </si>
  <si>
    <t>Servicio de Agua Potable  Oficina Auxiliar de Peralillo Consumo mes de  ABRIL</t>
  </si>
  <si>
    <t xml:space="preserve">Servicio de limpieza de canaletas de aguas lluvia edificio FR y FL Rancagua </t>
  </si>
  <si>
    <t>CARLOS CRISTIAN EDUARDO MIRANDA MACHADO</t>
  </si>
  <si>
    <t>13.098.677-3</t>
  </si>
  <si>
    <t>06-FR Nº030</t>
  </si>
  <si>
    <t>Servicio de provisión e instalación de puerta metálica para bodega externa FL Rancagua</t>
  </si>
  <si>
    <t>NELSON ENRIQUE MUNOZ BUSTAMANTE</t>
  </si>
  <si>
    <t>8.306.620-2</t>
  </si>
  <si>
    <t>Servicio de desratización por el período de 3 meses de la bodega FL Santa Cruz</t>
  </si>
  <si>
    <t>COMERCIAL CARRANZA Y CIA. LTDA.</t>
  </si>
  <si>
    <t>76.170.004-9</t>
  </si>
  <si>
    <t>06-FR Nº029</t>
  </si>
  <si>
    <t xml:space="preserve">Servicio de  instalación de sistema de alarmas para bodega de especies incautadas FL Rancagua </t>
  </si>
  <si>
    <t>GILABERT Y CHAVEZ ALARMAS LTDA.</t>
  </si>
  <si>
    <t>77.979.890-9</t>
  </si>
  <si>
    <t>Pericia psicológica ruc 1201124xxx-x  Fiscalía Graneros</t>
  </si>
  <si>
    <t>MACARENA ANDREA DUARTE ARRIAGADA</t>
  </si>
  <si>
    <t>15.447.054-9</t>
  </si>
  <si>
    <t>UF 6</t>
  </si>
  <si>
    <t>Adquisición de buzón de melamina medidas: 30x30x71cm</t>
  </si>
  <si>
    <t>CAROCA Y SANCHEZ LTDA.</t>
  </si>
  <si>
    <t>78.833.650-0</t>
  </si>
  <si>
    <t>Adquisición de mueble tipo estantería para archivadores, según especificaciones técnicas cotizadas.</t>
  </si>
  <si>
    <t>FABRICA DE MUEBLES FLAVIG MAE LTDA.</t>
  </si>
  <si>
    <t>76.227.810-3</t>
  </si>
  <si>
    <t>Contratación Directa (Exceptuado Aplicación Regl. Compras)</t>
  </si>
  <si>
    <t xml:space="preserve">Servicio de coffe break para atención del Fiscal Nacional por inauguración SIAU en FL Rengo. </t>
  </si>
  <si>
    <t>INBANQUETERIA LIMITADA</t>
  </si>
  <si>
    <t>76.061.188-5</t>
  </si>
  <si>
    <t>06-FR Nº024</t>
  </si>
  <si>
    <t>Pericia psicológica ruc 1400165xxx-x Fiscalía Graneros</t>
  </si>
  <si>
    <t>MARIA NATALIA ARCE DIAZ</t>
  </si>
  <si>
    <t>16.007.750-6</t>
  </si>
  <si>
    <t>Pericia psicológica ruc 1310006xxx-x Oficina Auxiliar Litueche</t>
  </si>
  <si>
    <t>Adquisición de materiales de oficina</t>
  </si>
  <si>
    <t>ILOP S.A.</t>
  </si>
  <si>
    <t>80.478.200-1</t>
  </si>
  <si>
    <t>Pericia psicológica ruc 1200145xxx-x  Oficina Auxiliar Litueche</t>
  </si>
  <si>
    <t>06 Libertador Bernardo O'Higgins</t>
  </si>
  <si>
    <t>FN Nº 1485/2010</t>
  </si>
  <si>
    <t>IVANNA BATAGLIA ALJARO</t>
  </si>
  <si>
    <t>10.676.258-9</t>
  </si>
  <si>
    <t>SONIA GUTIERREZ CID</t>
  </si>
  <si>
    <t>10.703.707-1</t>
  </si>
  <si>
    <t>Publicación llamado a concurso 06/04/2014, Técnico en informatica Fiscalía Regional</t>
  </si>
  <si>
    <t>EMP. PERIODISTICA CURICO LTDA,.</t>
  </si>
  <si>
    <t>81535500-8</t>
  </si>
  <si>
    <t>Mantencion de grupo electrogeno, F. Regional</t>
  </si>
  <si>
    <t>G Y G SERVICIOS Y MANTENCIONES</t>
  </si>
  <si>
    <t>76094301-0</t>
  </si>
  <si>
    <t>IVANNA BATTAGLIA ALJARO</t>
  </si>
  <si>
    <t>10676258-9</t>
  </si>
  <si>
    <t>Suministro e instalacion de contactos magneticos, F.L. Molina</t>
  </si>
  <si>
    <t>CONS. Y SERV. DE SEGURIDAD LTDA.</t>
  </si>
  <si>
    <t>76050680-K</t>
  </si>
  <si>
    <t>DVR de 8 canales, F.L. San Javier</t>
  </si>
  <si>
    <t>SOC. COM. COMPUSERVICE LTDA.</t>
  </si>
  <si>
    <t>76039328-2</t>
  </si>
  <si>
    <t>Fijacion de pasamanos, F.L. Talca</t>
  </si>
  <si>
    <t>ELECTRICIDAD CARREÑO LTDA.</t>
  </si>
  <si>
    <t>76208697-2</t>
  </si>
  <si>
    <t>Mano de obra para reparacion equipos de iluminacion, F. Regional</t>
  </si>
  <si>
    <t>Mantencion preventiva equipos de aire acondicionado, F.L. Talca</t>
  </si>
  <si>
    <t>ORALNDO CONTRERAS VIERA</t>
  </si>
  <si>
    <t>17185202-1</t>
  </si>
  <si>
    <t>Papel termico para totem autoservicio, F.L. Talca</t>
  </si>
  <si>
    <t>PROYEXION SERVICIOS S.A.</t>
  </si>
  <si>
    <t>96928760-9</t>
  </si>
  <si>
    <t>Sillon ejecutivo, F.L. Cauquenes</t>
  </si>
  <si>
    <t>SODIMAC S.A.</t>
  </si>
  <si>
    <t>96792430-K</t>
  </si>
  <si>
    <t>Limpieza de canales aguas lluvia, F. Regional</t>
  </si>
  <si>
    <t>Publicacion llamado a concurso 20/04/2014, F. Regional</t>
  </si>
  <si>
    <t>Materiales de oficina, F.L Constitucion</t>
  </si>
  <si>
    <t>LIBRERIAS TUCAN S.A.</t>
  </si>
  <si>
    <t>76926330-6</t>
  </si>
  <si>
    <t>Servicio reparacion de Kardex, F.L. Licanten</t>
  </si>
  <si>
    <t>JUAN CARLOS GONZALEZ MEJIAS</t>
  </si>
  <si>
    <t>12785930-2</t>
  </si>
  <si>
    <t>Cables VGA Y RCA, F. Regional</t>
  </si>
  <si>
    <t>Pasaje aereo Antofagasta - Santiago - Antofagasta, F.L. Talca</t>
  </si>
  <si>
    <t>TURISMO COCHA S.A.</t>
  </si>
  <si>
    <t>81821100-7</t>
  </si>
  <si>
    <t>Revision y diagnostico de Plotter, F. Regional</t>
  </si>
  <si>
    <t>JOSE DIAZ POBLETE</t>
  </si>
  <si>
    <t>9272169-8</t>
  </si>
  <si>
    <t>Revision y diagnostico de impresoras, F. Regional</t>
  </si>
  <si>
    <t>Revision y reparacion punto de red, F.L. Talca</t>
  </si>
  <si>
    <t>Suministro e instalacion de tabique vidriado, F. Regional</t>
  </si>
  <si>
    <t>LUIS FUENTES MORALES</t>
  </si>
  <si>
    <t>12590813-6</t>
  </si>
  <si>
    <t>Reparacion y mantencion equipos de aire acondicionado, F.L. Talca</t>
  </si>
  <si>
    <t>THERMOCOLD LTDA.</t>
  </si>
  <si>
    <t>76030929-K</t>
  </si>
  <si>
    <t>Pasaje aereo Santiago - La Serena - Santiago, F. Regional</t>
  </si>
  <si>
    <t>Materiales de oficina, F.L. Talca</t>
  </si>
  <si>
    <t>80478200-1</t>
  </si>
  <si>
    <t>PRISA S.A.</t>
  </si>
  <si>
    <t>96556940-5</t>
  </si>
  <si>
    <t>5  Evaluaciones Psicolaborales Cargo Administravo Operativo de Causa FL Talca</t>
  </si>
  <si>
    <t>INVERSIONES EN LINEA LTDA.</t>
  </si>
  <si>
    <t>76015173-4</t>
  </si>
  <si>
    <t>Materiales para reparacion equipos de iluminacion, F. Regional</t>
  </si>
  <si>
    <t>REINALDO BERTOLONE MORAGA</t>
  </si>
  <si>
    <t>9068284-9</t>
  </si>
  <si>
    <t>Suministro e instalacion extractor de aire, F.L. Curico</t>
  </si>
  <si>
    <t>CONSTRUCTORA MARCELO BRAVO</t>
  </si>
  <si>
    <t>52003340-8</t>
  </si>
  <si>
    <t>Peritaje Veracidad de Relato, Daño Emocional y Grado de Discapacidad Mental, Delito Violación RUC 13</t>
  </si>
  <si>
    <t>VICTOR GARRIDO DIAZ</t>
  </si>
  <si>
    <t>12416647-0</t>
  </si>
  <si>
    <t>OMAR CAÑETE ISLAS</t>
  </si>
  <si>
    <t>12015681-0</t>
  </si>
  <si>
    <t>PATRICIA PEREIRA AVILA</t>
  </si>
  <si>
    <t>7988068-K</t>
  </si>
  <si>
    <t>Materiales de libreria para F.L. Curico</t>
  </si>
  <si>
    <t>Publicacion llamado a concurso 04/05/2014, F. Regional</t>
  </si>
  <si>
    <t>Anillados, F. Regional</t>
  </si>
  <si>
    <t>SURGRAFIC S.A.</t>
  </si>
  <si>
    <t>99.514.070-5</t>
  </si>
  <si>
    <t>Consumo de energia electrica Marzo 2014, F. L. Linares</t>
  </si>
  <si>
    <t>CGE DISTRIBUCION S.A.</t>
  </si>
  <si>
    <t>Consumo agua Potable Marzo 2014, F. L. Curico</t>
  </si>
  <si>
    <t>AGUAS NUEVO SUR MAULE</t>
  </si>
  <si>
    <t>96.963.440-6</t>
  </si>
  <si>
    <t>Consumo agua Potable Marzo 2014, F. L. Constitucion</t>
  </si>
  <si>
    <t>Consumo agua Potable Marzo 2014, F. L. Molina</t>
  </si>
  <si>
    <t>Consumo de energia electrica Marzo 2014, F.L. Constitucion</t>
  </si>
  <si>
    <t>EMELECTRIC</t>
  </si>
  <si>
    <t>Consumo de energia electrica Marzo 2014, F. L. Molina</t>
  </si>
  <si>
    <t>Consumo de energia electrica Marzo 2014, F.L. Cauquenes</t>
  </si>
  <si>
    <t>Consumo de energia electrica Marzo 2014, F.L. Licanten</t>
  </si>
  <si>
    <t>Consumo agua Potable Marzoo 2014, F. L. Licanten</t>
  </si>
  <si>
    <t>Consumo agua Potable Marzo 2014, F. L. Linares</t>
  </si>
  <si>
    <t>Consumo de energia electrica Marzo 2014, F. Regional</t>
  </si>
  <si>
    <t>Consumo de energia electrica Marzo 2014, F. L. Talca</t>
  </si>
  <si>
    <t>Consumo de energia electrica Marzo 2014, F. L. Curico</t>
  </si>
  <si>
    <t>Consumo agua Potable Marzo 2014, F. L. Talca</t>
  </si>
  <si>
    <t>Consumo agua Potable Marzo 2014, F. L. Parral</t>
  </si>
  <si>
    <t>Consumo agua Potable Marzo 2014, F. Regional</t>
  </si>
  <si>
    <t>Consumo agua Potable Marzo 2014, F. L. Cauquenes</t>
  </si>
  <si>
    <t>Consumo agua Potable Marzo 2014, F. L. San Javier</t>
  </si>
  <si>
    <t>Consumo de energia electrica Marzo 2014, F. L. San Javier</t>
  </si>
  <si>
    <t>Consumo de energia electrica Marzo 2014, F.L. Parral</t>
  </si>
  <si>
    <t>07 Maule</t>
  </si>
  <si>
    <t>Ausencia a peritaje Causa Ruc Nº 13008XXXX</t>
  </si>
  <si>
    <t>Ausencia a peritaje Causa Ruc Nº 13007XXXX</t>
  </si>
  <si>
    <t>Comaprecencia a juicio oral causa Ruc Nº 11006XXXXX</t>
  </si>
  <si>
    <t>Peritaje Determinar Grado de Discapacidad Mental, Delito Abuso Sexual RUC 12005XXXX-6 Victima FRANC</t>
  </si>
  <si>
    <t>Peritaje Determinar Grado de Discapacidad Mental y Capacidad para Consentir en Materia Sexual,</t>
  </si>
  <si>
    <t xml:space="preserve">Peritaje Veracidad de Relato y Daño Emocional, Delito Abuso Sexual RUC 1300XXXX FL Talca Fiscal </t>
  </si>
  <si>
    <t xml:space="preserve">Peritaje Veracidad de Relato y Daño Emocional, Delito Violacion RUC 1400XXXX FL Licanten Fiscal </t>
  </si>
  <si>
    <t>Peritaje Veracidad de Relato, Daño Emocional y Grado de Discapacidad Mental, Delito Violacion</t>
  </si>
  <si>
    <t xml:space="preserve">Peritaje Veracidad de Relato, Daño Emocional y Grado de Discapacidad Mental, Delito Abuso Sexual </t>
  </si>
  <si>
    <t>Peritaje Veracidad de Relato y Daño Emocional, Delito Abuso Sexual RUC 1300899410-7 FL Linares</t>
  </si>
  <si>
    <t>Peritaje Veracidad de Relato y Daño Emocional, Delito Abuso Sexual RUC 11400210084-4 FL Linares</t>
  </si>
  <si>
    <t>Peritaje Veracidad de Relato y Daño Emocional, Delito Violacion RUC 1400376080-5 FL Talca Fiscal</t>
  </si>
  <si>
    <t xml:space="preserve">Contratación Directa </t>
  </si>
  <si>
    <t>Servicio de Courier , Valija mes de  Marzo  Fiscalias Locales y Fiscalia Regional</t>
  </si>
  <si>
    <t>Servicio envíos de Franqueos normales y certificados  mes de Marzo Fiscalia Regional y Fiscalias Locales Región del Bio Bio.</t>
  </si>
  <si>
    <t>19779505,19827456,19871442,19909334,19937024,2722490,2724883,2726852,2732399,2733689,2735802</t>
  </si>
  <si>
    <t>Servicio de consumo energía mes de  Febrero/Marzo  Fiscalias Locales y Oficinas Atención Ministerio Público - Región del Bio Bio.</t>
  </si>
  <si>
    <t>EMPRESA ELECTRICA DE LA FRONTERA S.A.</t>
  </si>
  <si>
    <t>76.073.164-1</t>
  </si>
  <si>
    <t>Orden Compra 20140025</t>
  </si>
  <si>
    <t>Compra de un refrigerador para Fiscalia Local de Talcahuano</t>
  </si>
  <si>
    <t>COMERCIAL MOTORSHOP LIMITADA</t>
  </si>
  <si>
    <t>76.193.188-1</t>
  </si>
  <si>
    <t>Orden Servicio 20140055</t>
  </si>
  <si>
    <t>Mantención de 11 extintores Fiscalia Regional</t>
  </si>
  <si>
    <t>PYRO-FLAME E.I.R.L.</t>
  </si>
  <si>
    <t>76.222.171-3</t>
  </si>
  <si>
    <t>Orden Servicio 20140059</t>
  </si>
  <si>
    <t>Mantención de extintores Fiscalia Local de Talcahuano</t>
  </si>
  <si>
    <t>Orden Servicio 20140058</t>
  </si>
  <si>
    <t>Mantención de 12 equipos de aire acondicionado Fiscalia Los Angeles.</t>
  </si>
  <si>
    <t>DANIEL ROSALES CLIMATIZACION E.I.R.L</t>
  </si>
  <si>
    <t>76.244.027-K</t>
  </si>
  <si>
    <t>Res FN Nº 417</t>
  </si>
  <si>
    <t>20/03/204</t>
  </si>
  <si>
    <t>Orden Servicio 20140057</t>
  </si>
  <si>
    <t>Relatoría curso capcitación Concurso de Delitos para Fiscales Ministerio Público Región del Bio Bio.</t>
  </si>
  <si>
    <t>SOC.PROFESIONAL MATUS Y RAMIREZ LTDA.</t>
  </si>
  <si>
    <t>76.379.580-2</t>
  </si>
  <si>
    <t>1031183,1096574,1096670,1142361,1183981,1234944,1235078,741549,743715,778199,840734,864348,864537,907695,907696,31407,33149,46322,9006566</t>
  </si>
  <si>
    <t>Servicio de consumo agua mes de Marzo Fiscalias Locales y Oficinas Atención Ministerio Público -Región del Bio Bio.</t>
  </si>
  <si>
    <t>Orden Compra 20140047</t>
  </si>
  <si>
    <t>Impresión de Boletín Especial para la Unidad de Recursos Humanos</t>
  </si>
  <si>
    <t>TRAMA IMPRESORES S.A.</t>
  </si>
  <si>
    <t>78.191.720-6</t>
  </si>
  <si>
    <t>Orden Compra 20140020</t>
  </si>
  <si>
    <t>Adquisición de loza para Fiscalia Local de Tome y Quirihue</t>
  </si>
  <si>
    <t>MULTIMAT  S.A.</t>
  </si>
  <si>
    <t>79.812.670-9</t>
  </si>
  <si>
    <t>Res. DER Nº 10</t>
  </si>
  <si>
    <t>Orden Compra 20140022</t>
  </si>
  <si>
    <t>Licitación Privada Mayor para la adquisición de Resmas de Oficio y Cartas  para funcionamiento Fiscalias Locales Región del Bio Bio.</t>
  </si>
  <si>
    <t>Orden Compra 20140026</t>
  </si>
  <si>
    <t>Adquisición un Microondas Somela para F.L. de Talcahuano y  otro para F. L. Chillán</t>
  </si>
  <si>
    <t>CENCOSUD RETAIL S.A.</t>
  </si>
  <si>
    <t>81.201.000-K</t>
  </si>
  <si>
    <t>Orden Servicio 20140044</t>
  </si>
  <si>
    <t>Taller outdoor, Arriendo Salón y Coffe, jornada de capacitación para Fiscales Ministerio Público Región del Bio Bio.</t>
  </si>
  <si>
    <t>HOTELERA SOMONTUR S.A.</t>
  </si>
  <si>
    <t>85.229.600-3</t>
  </si>
  <si>
    <t>Servicio de TV cable mes de Mayo Fiscalia Regional.</t>
  </si>
  <si>
    <t>DIRECTV CHILE TELEVISION LTDA</t>
  </si>
  <si>
    <t>87.161.100-9</t>
  </si>
  <si>
    <t>Orden Compra 20140045</t>
  </si>
  <si>
    <t>Publicación de aviso para proveer cargo de asesor juridico Fiscalia Regional</t>
  </si>
  <si>
    <t>Orden Compra 20140050</t>
  </si>
  <si>
    <t>Publicación de Aviso Licitación de Aseo, para Ministerio Público Fiscalia Región del Bio Bio.</t>
  </si>
  <si>
    <t>Servicio de envio de franqueo mes de marzo Fiscalia Local de Concepción</t>
  </si>
  <si>
    <t xml:space="preserve">Consumo Gas, Fiscalia Local de Concepción, del 05 de marzo al 04 de abril del 2014. Consumo de 470 m3 </t>
  </si>
  <si>
    <t>GAS SUR</t>
  </si>
  <si>
    <t>96.853.490-4</t>
  </si>
  <si>
    <t>Orden Compra 20140021</t>
  </si>
  <si>
    <t>Compra de Pizarra acrílica 80*60 para Fiscalia Local de  Coronel</t>
  </si>
  <si>
    <t>LIBRERIA GIORGIO S.A.</t>
  </si>
  <si>
    <t>96.972.190-2</t>
  </si>
  <si>
    <t>102577184,105746430,106605287,94607681,4102665,6352727,6352930</t>
  </si>
  <si>
    <t>Res. FR.Nº 204</t>
  </si>
  <si>
    <t>Renovación de contrato de Arriendo Fiscalia Local de Yungay.Periódo de un año a contar del 17 de Julio 2014.</t>
  </si>
  <si>
    <t>OSCAR AEDO CID</t>
  </si>
  <si>
    <t>4.543.448-6</t>
  </si>
  <si>
    <t>Compra de Combustible y Petroleo para vehículos Fiscalias Región del Bio Bio.</t>
  </si>
  <si>
    <t>COMPAÑIA DE PETROLEOS DE CHILE COPEC S.A.</t>
  </si>
  <si>
    <t>99.520.000-0</t>
  </si>
  <si>
    <t>08 Bío Bío</t>
  </si>
  <si>
    <t>Servicio de consumo energía eléctrica mes de Marzo Fiscalias Locales y Oficinas Atención Ministerio Público - Región del Bio Bio.</t>
  </si>
  <si>
    <t>Galvanos de reconocimiento para funcionarios de Carabineros de Chile</t>
  </si>
  <si>
    <t>Héctor Velásquez Isla</t>
  </si>
  <si>
    <t>8.165.649-5</t>
  </si>
  <si>
    <t>Convenio Marco (Chilecompra)</t>
  </si>
  <si>
    <t>FN/MP N° 410</t>
  </si>
  <si>
    <t>Cajas de archivo para la Fiscalía Local de Pitrufquén</t>
  </si>
  <si>
    <t>Proveedores Integrales Prisa S.A.</t>
  </si>
  <si>
    <t>Códigos Procesal Penal</t>
  </si>
  <si>
    <t>Legal Publishing Chile Ltda.</t>
  </si>
  <si>
    <t>77.532.650-6</t>
  </si>
  <si>
    <t>Materiales de oficina para las Fiscalías Locales y Fiscalía Regional</t>
  </si>
  <si>
    <t>Comercial Muñoz y Cia. Ltda.</t>
  </si>
  <si>
    <t>78.906.980-8</t>
  </si>
  <si>
    <t>Calefactor Eléctrico para la Fiscalía Local de Temuco</t>
  </si>
  <si>
    <t>Cencosud Retail S.A.</t>
  </si>
  <si>
    <t>81.201.000-k</t>
  </si>
  <si>
    <t>DER N° 19</t>
  </si>
  <si>
    <t>Mobiliario para la Fiscalía de Alta Complejidad</t>
  </si>
  <si>
    <t>Ivan Maury Díaz</t>
  </si>
  <si>
    <t>9.826.456-6</t>
  </si>
  <si>
    <t>Cámara fotográfica digital para la Fiscalía Local de Pitrufquén</t>
  </si>
  <si>
    <t>Juan Rubilar Olave</t>
  </si>
  <si>
    <t>15.221.815-k</t>
  </si>
  <si>
    <t>Orden de Compra Manual</t>
  </si>
  <si>
    <t>Ballats Electrónicos para la Fiscalía Regional</t>
  </si>
  <si>
    <t>Electricidad Gobantes S.A.</t>
  </si>
  <si>
    <t>80.409.800-3</t>
  </si>
  <si>
    <t>Peritajes psiquiátricos para causa de la Fiscalía Local de Villarrica</t>
  </si>
  <si>
    <t>Evelyn Sepúlveda Martínez</t>
  </si>
  <si>
    <t>10.854.761-8</t>
  </si>
  <si>
    <t>Publicación de aviso de consurso público</t>
  </si>
  <si>
    <t>Sociedad Periodística Araucanía S.A.</t>
  </si>
  <si>
    <t>87.778.800-8</t>
  </si>
  <si>
    <t>DER N° 20</t>
  </si>
  <si>
    <t>Servicios docentes para capacitación de habilidades directivas</t>
  </si>
  <si>
    <t>Belive S.A.</t>
  </si>
  <si>
    <t>76.087.043-9</t>
  </si>
  <si>
    <t>otro</t>
  </si>
  <si>
    <t>Consumo agua potable Fiscalía Local de Victoria, periodo del 28-02-14 al 27-03-14</t>
  </si>
  <si>
    <t>Aguas Araucanía S.A.</t>
  </si>
  <si>
    <t>76.215.637-7</t>
  </si>
  <si>
    <t>Consumo energía eléctrica Fiscalía Local de Pitrufquén, periodo 04-03-14 al 01-04-14</t>
  </si>
  <si>
    <t>CGE Distribución S.A.</t>
  </si>
  <si>
    <t>Consumo energía eléctrica Fiscalía Local de Villarrica, periodo 01-03-14 al 31-03-14</t>
  </si>
  <si>
    <t>Recarga de gas para calefacción de la fiscalía local de Loncoche</t>
  </si>
  <si>
    <t>Empresas Lipigas S.A.</t>
  </si>
  <si>
    <t>96.928.510-k</t>
  </si>
  <si>
    <t>Recarga de gas para calefacción de la fiscalía local de Traiguén</t>
  </si>
  <si>
    <t>Gasco GLP S.A.</t>
  </si>
  <si>
    <t>Consumo energía eléctrica Fiscalía Regional y Fiscalía Local de Temuco, periodo 28-02-14 al 28-03-14</t>
  </si>
  <si>
    <t>Consumo agua potable Fiscalía Local de Villarrica, periodo del 26-02-14 al 25-03-14</t>
  </si>
  <si>
    <t>Consumo agua potable Fiscalía Local de Lautaro, periodo del 27-02-14 al 29-03-14</t>
  </si>
  <si>
    <t>Consumo energía eléctrica Fiscalía Local de Traiguén, periodo 20-02-14 al 20-03-14</t>
  </si>
  <si>
    <t>Empresa Eléctrica de la Frontera S.A.</t>
  </si>
  <si>
    <t>Consumo energía eléctrica Fiscalía Local de Collipulli, periodo 04-03-14 al 03-04-14</t>
  </si>
  <si>
    <t>Consumo energía eléctrica Fiscalía Local de Nva. Imperial, periodo 06-03-14 al 07-04-14</t>
  </si>
  <si>
    <t>Consumo agua potable Fiscalía Local de Angol, periodo del 26-02-14 al 28-03-14</t>
  </si>
  <si>
    <t>Consumo agua potable Fiscalía Local de Loncoche, periodo del 05-03-14 al 04-04-14</t>
  </si>
  <si>
    <t>Consumo agua potable Fiscalía Local de Traiguén, periodo del 06-03-14 al 05-04-14</t>
  </si>
  <si>
    <t>Consumo agua potable Fiscalía Local de Collipulli, periodo del 27-02-14 al 29-03-14</t>
  </si>
  <si>
    <t>Consumo agua potable Fiscalía Local de Carahue, periodo del 03-03-14 al 02-04-14</t>
  </si>
  <si>
    <t>Consumo agua potable Fiscalía Local de Nva. Imperial, periodo del 10-03-14 al 08-04-14</t>
  </si>
  <si>
    <t>Recarga de gas para calefacción de la fiscalía local de Lautaro</t>
  </si>
  <si>
    <t>Recarga de gas para calefacción de la fiscalía local de Villarrica</t>
  </si>
  <si>
    <t>Consumo agua potable Fiscalía Local de Curacautín, periodo del 11-03-14 al 10-04-14</t>
  </si>
  <si>
    <t>Consumo agua potable Fiscalía Local de Loncoche, periodo del 17-03-14 al 16-04-14</t>
  </si>
  <si>
    <t>Consumo agua potable Fiscalía Regional y Fiscalía Local de Temuco, periodo del 06-03-14 al 05-04-14</t>
  </si>
  <si>
    <t>Consumo energía eléctrica Fiscalía Local de Angol, periodo 28-02-14 al 31-03-14</t>
  </si>
  <si>
    <t>Consumo energía eléctrica Fiscalía Local de Purén, periodo 10-03-14 al 09-04-14</t>
  </si>
  <si>
    <t>Consumo energía eléctrica Fiscalía Local de Curacautín, periodo 13-03-14 al 14-04-14</t>
  </si>
  <si>
    <t>Consumo energía eléctrica Fiscalía Local de Lautaro, periodo 13-03-14 al 14-04-14</t>
  </si>
  <si>
    <t>Servicio de courier para la Fiscalía Local de Collipulli, mes de febrero 2014</t>
  </si>
  <si>
    <t>Empresa de Correos de Chile</t>
  </si>
  <si>
    <t>Servicio de courier para la Fiscalía Local de Collipulli, mes de enero 2014</t>
  </si>
  <si>
    <t>Servicio telefónico línea correspondiente a la Fiscalía Local de Villarrica, mes de febrero 2014</t>
  </si>
  <si>
    <t>Telefónica Chile S.A.</t>
  </si>
  <si>
    <t>Consumo agua potable Fiscalía Local de Pitrufquén, periodo del 12-03-14 al 11-04-14</t>
  </si>
  <si>
    <t>Consumo energía eléctrica Fiscalía Local de Carahue, periodo 20-03-14 al 22-04-14</t>
  </si>
  <si>
    <t>09 Araucanía</t>
  </si>
  <si>
    <t>Por línea telefónica para videoconferencia Fiscalía Regional de Aysén</t>
  </si>
  <si>
    <t>Entel Telefonía Local S.A.</t>
  </si>
  <si>
    <t>Franqueo convenido sobres, consumo mes de marzo 2014.</t>
  </si>
  <si>
    <t>Empresa de Correos de Chile S.A.</t>
  </si>
  <si>
    <t>Franqueo convenido, courier nacional, consumo mes de marzo 2014.</t>
  </si>
  <si>
    <t>Servicio telefonía fija, monitoreo de alarma Fiscalía Regional de Aysén, período 01.03.14 al 31.03.14.</t>
  </si>
  <si>
    <t>Compañía de Teléfonos de Coyhaique S.A.</t>
  </si>
  <si>
    <t>92.047.000-9</t>
  </si>
  <si>
    <t>Servicio TV Cable Fiscalía Regional Aysén, renta al 28 de marzo 2014.</t>
  </si>
  <si>
    <t>VTR Banda Ancha (Chile) S.A.</t>
  </si>
  <si>
    <t>96.787.750-6</t>
  </si>
  <si>
    <t>Servicio de traslado de relatores y funcionarios aeropuerto Balmaceda a Coyhaique, ida y vuelta, por VIII Jornadas Patagónicas de Derecho Penal.</t>
  </si>
  <si>
    <t>Manuel Molina Díaz</t>
  </si>
  <si>
    <t>5.881.008-8</t>
  </si>
  <si>
    <t>Servicio taxi para Fiscalía Regional y Fiscalía Local de Coyhaique.</t>
  </si>
  <si>
    <t>Juan Fernando García Mansilla</t>
  </si>
  <si>
    <t>7.927.278-7</t>
  </si>
  <si>
    <t>Agua potable y alcantarillado Fiscalía Región de Aysén y Fiscalía Local  Coyhaique, periodo 20.02.14 al 22.03.14</t>
  </si>
  <si>
    <t>Aguas Patagonia de Aysén S.A.</t>
  </si>
  <si>
    <t>99.501.280-4</t>
  </si>
  <si>
    <t>Agua potable y alcantarillado Fiscalía Local de Cisnes, período 21/02/14 al 24/03/14</t>
  </si>
  <si>
    <t>Traslado vehículo Uravit y pasajes funcionarios Fiscalía Regional de Aysén Comisión de Servicio en Fiscalía Local de Chile Chico y Cochrane.</t>
  </si>
  <si>
    <t>Sotramín S.A.</t>
  </si>
  <si>
    <t>77.396.680-K</t>
  </si>
  <si>
    <t>Pasajes aéreos a Santiago para Abogado Asistente Fiscalía Local de Chile Chico, Cuenta Pública Fiscal Nacional y reconocimiento institucional.</t>
  </si>
  <si>
    <t>Latam Airlines Group S.A.</t>
  </si>
  <si>
    <t>Servicio de traslado para funcionarios desde Coyhaique al aeropuerto Balmaceda,  VIII Jornadas Patagónicas de Derecho Penal.</t>
  </si>
  <si>
    <t>Transportes Serraer Ltda.</t>
  </si>
  <si>
    <t>76.275.920-9</t>
  </si>
  <si>
    <t>Agua potable y alcantarillado Fiscalía Local de Cochrane, período 22/02/14 al 25/03/14</t>
  </si>
  <si>
    <t>Agua potable cargo fijo Fiscalía Local de Chile Chico, período 24/02/14 al 26/03/14</t>
  </si>
  <si>
    <t>Agua potable y alcantarillado Fiscalía Local de Chile Chico, período 24/02/14 al 26/03/14</t>
  </si>
  <si>
    <t>Pasajes aéreos a Santiago para Fiscal Regional de Aysén. Jornada trata de persona Ley 20.507.</t>
  </si>
  <si>
    <t>Mantención de caldera y radiadores de la Fiscalía Local de Chile Chico.</t>
  </si>
  <si>
    <t>Luis Segundo Aguila Adriazola</t>
  </si>
  <si>
    <t>6.137.537-6</t>
  </si>
  <si>
    <t>Agua potable y alcantarillado Fiscalía Local de Aysén, período 27/02/14 al 28/03/14</t>
  </si>
  <si>
    <t>Materiales de aseo para Fiscalía Regional y Fiscalías Locales de la Región de Aysén.</t>
  </si>
  <si>
    <t>Carlos Leonel Soto Soto</t>
  </si>
  <si>
    <t>6.157.887-0</t>
  </si>
  <si>
    <t>Abastecedora del Comercio Ltda.</t>
  </si>
  <si>
    <t>84.348.700-9</t>
  </si>
  <si>
    <t>Pasajes aéreos a Santiago para Técnico de Finanzas Fiscalía Regional de Aysén.   Jornada Unidad de Administración y Finanzas.</t>
  </si>
  <si>
    <t>Pasajes aéreos a Santiago para Jefe Unidad de Administración, Finanzas y RR.HH. Jornada RR.HH. Y Jornada de Administración y Finanzas.</t>
  </si>
  <si>
    <t>Reparación y mantención 02 máquinas dispensadoras de agua Fiscalía Regional de Aysén.</t>
  </si>
  <si>
    <t>Iván Neftalí Coronado Momberg</t>
  </si>
  <si>
    <t>10.577.651-9</t>
  </si>
  <si>
    <t>FR Nº 652/2014</t>
  </si>
  <si>
    <t>Declara desierta Licitación Privada Mayor para la adquisicion de vehículo institucional para Fiscalía Regional de Aysén.</t>
  </si>
  <si>
    <t>Transbordo vehículo y pasajes barcaza para Fiscal Adjunto Fiscalía Local de Chile Chico.</t>
  </si>
  <si>
    <t>Consumo energía eléctrica Fiscalía Regional y Fiscalía Local de Coyhaique, periodo 05/03/14 al 04/04/14.</t>
  </si>
  <si>
    <t>Empresa Eléctrica de Aysén S.A.</t>
  </si>
  <si>
    <t>88.272.600-2</t>
  </si>
  <si>
    <t>Pasajes aéreos a Santiago para Asesor Comunicacional. Encuentro de asesores comunicacionales en Vña del Mar.</t>
  </si>
  <si>
    <t xml:space="preserve">Renovación suscripción anual El Diario de Aysén para Fiscalía Regional de Aysén y Fiscalías Locales </t>
  </si>
  <si>
    <t>Empresa Periodística de Aysén S.A.</t>
  </si>
  <si>
    <t>96.843.890-5</t>
  </si>
  <si>
    <t>Renovación suscripción anual El Divisadero para Fiscalía Regional de Aysén y Fiscalías Locales de Co</t>
  </si>
  <si>
    <t>Compañía Tamango S.A.</t>
  </si>
  <si>
    <t>96.695.300-4</t>
  </si>
  <si>
    <t>Pasajes aéreos a Santiago para Fiscal Adjunto Jefe la Fiscalía Local de Coyhaique .  Cuenta Pública Fiscal Nacional y reconocimiento institucional.</t>
  </si>
  <si>
    <t>Pasajes aéreos a Punta Arenas para Abogado Asesor Fiscal Regional. Diligencias causa en Tribunal de Punta Arenas.</t>
  </si>
  <si>
    <t>Pasajes aéreos a Santiago para Jefe Unidad de Atención a Víctimas y Testigos. Actividades de capacitación implementación SIAU.</t>
  </si>
  <si>
    <t>Pasajes aéreos a Santiago para Directora Ejecutiva Regional. Cuenta Pública Fiscal Nacional  y Premiación Institucional.</t>
  </si>
  <si>
    <t>Pasajes aéreos a Santiago para Fiscal Regional de Aysén, Cuenta Pública Fiscal Nacional y Premiación Institucional.</t>
  </si>
  <si>
    <t>Pasajes aéreos a Santiago para Fiscal Regional de Aysén, comisión de servicio al extranjero.</t>
  </si>
  <si>
    <t>Servicio taxi para Fiscalía Local de Aysén.</t>
  </si>
  <si>
    <t>Luis Alberto Aguilar Aguilar</t>
  </si>
  <si>
    <t>8.152.626-5</t>
  </si>
  <si>
    <t>Pasajes aéreos a Santiago para Profesional Unidad de Atención a Víctimas y Testigos. Capacitación implementación SIAU.</t>
  </si>
  <si>
    <t>Consumo electricidad Fiscalía Local de Aysén del 17/03/14 al 16/04/14</t>
  </si>
  <si>
    <t xml:space="preserve">Pasajes aéreos a Santiago para Administradora FL de Aysén. Capacitación implementación SIAU. </t>
  </si>
  <si>
    <t>Pasajes aéreos a Santiago para Técnico Unidad de Gestión e Informática. Capacitación implementación SIAU.</t>
  </si>
  <si>
    <t>Pasajes aéreos a Pto. Montt para Administrador de Fiscalía Local de Cisnes, capacitación de Gestión de Personas.</t>
  </si>
  <si>
    <t>Servicio de corte de pasto en Fiscalía Local de Aysén.</t>
  </si>
  <si>
    <t>Juan Ernesto Millao Cayún</t>
  </si>
  <si>
    <t>13.526.648-5</t>
  </si>
  <si>
    <t>Petróleo para caldera Fiscalía Local de Cochrane.</t>
  </si>
  <si>
    <t>Inversiones J y M Ltda.</t>
  </si>
  <si>
    <t>76.061.563-3</t>
  </si>
  <si>
    <t>Equipo amplificación para Fiscalía Regional de Aysén, O/C Nº 697209-4-CM14 de fecha 28/04/14 de Chilecompra.</t>
  </si>
  <si>
    <t>Ivonne Belén Díaz Ampuero</t>
  </si>
  <si>
    <t>15.435.420-4</t>
  </si>
  <si>
    <t>Consumo energía eléctrica Fiscalía Local de Cochrane, período 21.02.14 al 23.04.14.</t>
  </si>
  <si>
    <t>Consumo energía eléctrica Fiscalía Local de Cisnes, período 21.02.14 al 23.04.14.</t>
  </si>
  <si>
    <t>Pasajes aéreo a Santiago para Abogado Asesor. Curso de Mejoramiento Continúo.</t>
  </si>
  <si>
    <t>Instalación de termo eléctrico en Fiscalía Local de Coyhaique.</t>
  </si>
  <si>
    <t>Víctor Claudio Opitz Vargas</t>
  </si>
  <si>
    <t>11.910.740-7</t>
  </si>
  <si>
    <t>Por servicio telefonía fija, renta mensual, período marzo 2014.</t>
  </si>
  <si>
    <t>Petróleo para caldera Fiscalía Regional de Aysén y Fiscalía Local de Coyhaique.</t>
  </si>
  <si>
    <t>Jaime René Carrillo Vera</t>
  </si>
  <si>
    <t>5.084.436-6</t>
  </si>
  <si>
    <t>11 Aysén</t>
  </si>
  <si>
    <t>10 Los Lagos</t>
  </si>
  <si>
    <t>no aplica</t>
  </si>
  <si>
    <t>1 Microonda Daewoo FL P.Montt</t>
  </si>
  <si>
    <t>Dimarsa Ltda.</t>
  </si>
  <si>
    <t>93.224.000-9</t>
  </si>
  <si>
    <t>Comercial Eccsa S.A.</t>
  </si>
  <si>
    <t>83.382.700-6</t>
  </si>
  <si>
    <t>6 rollos de etiquetas colores 50x25</t>
  </si>
  <si>
    <t>Servicios y Asesorias Comp.Ltda.</t>
  </si>
  <si>
    <t>78.133.350-6</t>
  </si>
  <si>
    <t>1 escalera 3 peldaños</t>
  </si>
  <si>
    <t>Sodimac S.A.</t>
  </si>
  <si>
    <t>96.792.430-K</t>
  </si>
  <si>
    <t>Compra de corcheteras y perforadoras</t>
  </si>
  <si>
    <t>Comercial Red Office Sur Ltda.</t>
  </si>
  <si>
    <t>77.806.000-0</t>
  </si>
  <si>
    <t>1 DVR 16 canales disco duro 2 TB</t>
  </si>
  <si>
    <t>Consultora y Serv. De Ing.Sinaptico Ltda.</t>
  </si>
  <si>
    <t>76.189.498-6</t>
  </si>
  <si>
    <t>200 bolsas pellets para calefacción F.Regional</t>
  </si>
  <si>
    <t>96.792.430-k</t>
  </si>
  <si>
    <t>Pasaje aéreo P.Montt-Santiago-P.Montt del 07-04 al 09-04-2014</t>
  </si>
  <si>
    <t>Turismo Cocha S.A.</t>
  </si>
  <si>
    <t>81.821.100-7</t>
  </si>
  <si>
    <t>Pasaje aéreo Osorno-Santiago-Osorno del 07-04 al 10-04-14</t>
  </si>
  <si>
    <t>Serv.de aseo, limpieza, sanitización y desodorización FL R.Negro</t>
  </si>
  <si>
    <t>Soc.de Inv.Tres Vientos Ltda.</t>
  </si>
  <si>
    <t>76.080.580-7</t>
  </si>
  <si>
    <t>Pasaje aéreo P.Montt-Santiago-P.Montt del 21-04 al 25-04-2014</t>
  </si>
  <si>
    <t>Arreglo bodega 2ºpiso, incluye materiales y mano de obra FL R.Negro</t>
  </si>
  <si>
    <t>2 pasajes aéreos Castro-P.Montt día 16-04-2014</t>
  </si>
  <si>
    <t>Pasaje aéreo P.Montt -Santiago-P.Montt del 28-04 al 03-05-2014</t>
  </si>
  <si>
    <t>Pasaje aéreo P.Montt -Santiago-P.Montt del 26-04 al 29-04-2014</t>
  </si>
  <si>
    <t>Pasaje aéreo P.Montt-Santiago-P.Montt del 28-04 al 30-04-2014</t>
  </si>
  <si>
    <t>Servicios notariales mandato especial</t>
  </si>
  <si>
    <t>Alvaro Gajardo Casañas</t>
  </si>
  <si>
    <t>7.014.965-6</t>
  </si>
  <si>
    <t>Pasaje aéreo P.Montt-Castro-P.Montt del 20-04 al 23-04-14</t>
  </si>
  <si>
    <t>Pasaje aéreo P.Montt-Santiago-P.Montt del 29-04 al 30-04-2014</t>
  </si>
  <si>
    <t>Pasaje aéreo Santiago-Puerto Montt-Castro-Santiago del 22-05 al 24-05-2014</t>
  </si>
  <si>
    <t>Pasaje aéreo P.Montt-Santiago-P.Montt del 06-05 al 11-05-14</t>
  </si>
  <si>
    <t>Pasaje aéreo P.Montt-P.Arenas-P.Montt del 12-05 al 14-05-2014</t>
  </si>
  <si>
    <t>Pasaje aéreo P.Montt-Santiago-P.Montt del 06-05 al 09-05-14</t>
  </si>
  <si>
    <t>Diagnóstico y reparación de cámaras CCTV, mantención rack de cámaras de video F.Regional</t>
  </si>
  <si>
    <t>Consultora y Serv.de Ing.Sinaptico Ltda.</t>
  </si>
  <si>
    <t>Arriendo de salón y servicio de coffe break capacitación "Estado actual del trabajo pericial y rol del perito y el testigo experto en delitos sexuales" 07-05-2014</t>
  </si>
  <si>
    <t>Hoteleras Mares y Lagos del Sur S.A.</t>
  </si>
  <si>
    <t>96.932.160-2</t>
  </si>
  <si>
    <t>Estructuta techada generador FL Hualihué</t>
  </si>
  <si>
    <t>Soc.Servicios Generales Bastidas Ltda.</t>
  </si>
  <si>
    <t>76.049.426-7</t>
  </si>
  <si>
    <t>Pasaje aéreo P.Montt-Santiago-P.Montt del 06-05 al 08-05-2014</t>
  </si>
  <si>
    <t>10-FR Nº 43</t>
  </si>
  <si>
    <t>Renovación de contrato de arrendamiento inmuble Of.de Atención Los Muermos</t>
  </si>
  <si>
    <t>Carlos Mansilla Cárdenas</t>
  </si>
  <si>
    <t>7.448.685-1</t>
  </si>
  <si>
    <t>10-FR Nº 44</t>
  </si>
  <si>
    <t>Renovación de contrato de arrendamiento inmuble FL R.Negro</t>
  </si>
  <si>
    <t>Jean Pierre Game Ulloa</t>
  </si>
  <si>
    <t>4.740.440-1</t>
  </si>
  <si>
    <t>10-FR Nº 48</t>
  </si>
  <si>
    <t>Arriendo de estacionamiento subterráneo para camioneta FL P.Montt de lunes a domingo 24 horas.</t>
  </si>
  <si>
    <t>Empresa Estacionamiento Subterráneos P.Montt S.A.</t>
  </si>
  <si>
    <t>96.994.490-1</t>
  </si>
  <si>
    <t>3,25 UF</t>
  </si>
  <si>
    <t>Licitación Privada</t>
  </si>
  <si>
    <t>10-DER Nº 008</t>
  </si>
  <si>
    <t>Contratación del servicio de evaluación de exámenes psicolaborales para postulantes al Ministerio Público.</t>
  </si>
  <si>
    <t>Varas y Asociados Ltda.</t>
  </si>
  <si>
    <t>76.017.955-8</t>
  </si>
  <si>
    <t>Fiscales y Prof.$65.000,-,Técnicos y Adm.$55000,-, Auxiliares $45000,-</t>
  </si>
  <si>
    <t>Consumo de electricidad FL Futalefú</t>
  </si>
  <si>
    <t>Edelaysen S.A.</t>
  </si>
  <si>
    <t>88272600-2</t>
  </si>
  <si>
    <t>Consumo de electricidad FL P.Varas</t>
  </si>
  <si>
    <t>Sociedad Austral de Electricidad S.A.</t>
  </si>
  <si>
    <t>76.073.162-5</t>
  </si>
  <si>
    <t>Consumo de electricidad FL Quellón</t>
  </si>
  <si>
    <t>Consumo de electricidad FL Hualaihué</t>
  </si>
  <si>
    <t>Consumo de electricidad FL Maullín</t>
  </si>
  <si>
    <t>Consumo de electricidad FL Los Muermos</t>
  </si>
  <si>
    <t>Consumo de electricidad F.Regional</t>
  </si>
  <si>
    <t>Consumo de electricidad FL Calbuco</t>
  </si>
  <si>
    <t>Consumo de electricidad FL P.Montt</t>
  </si>
  <si>
    <t>Consumo de electricidad FL Castro</t>
  </si>
  <si>
    <t>Consumo de electricidad FL Osorno</t>
  </si>
  <si>
    <t>Consumo de electricidad FL R.Negro</t>
  </si>
  <si>
    <t>Consumo de agua FL P.Varas</t>
  </si>
  <si>
    <t>Empresa de Servicios Sanitarios de Los Lagos S.A.</t>
  </si>
  <si>
    <t>96.579.800-5</t>
  </si>
  <si>
    <t>Consumo de agua FL Quellón</t>
  </si>
  <si>
    <t>Consumo de agua FL Los Muermos</t>
  </si>
  <si>
    <t>Consumo de agua FL Calbuco</t>
  </si>
  <si>
    <t>Consumo de agua FL R.Negro</t>
  </si>
  <si>
    <t>Consumo de agua FL Maullín</t>
  </si>
  <si>
    <t>Consumo de agua  FL Castro</t>
  </si>
  <si>
    <t>Consumo de agua FL Ancud</t>
  </si>
  <si>
    <t>Consumo de agua FL Osorno</t>
  </si>
  <si>
    <t>Consumo de agua FL P.Montt</t>
  </si>
  <si>
    <t>Consumo de agua F.Regional</t>
  </si>
  <si>
    <t>Consumo de agua FL Futalefú</t>
  </si>
  <si>
    <t>Consumo de gas FL R.Negro</t>
  </si>
  <si>
    <t>Abastecedora de Combustible S.A.</t>
  </si>
  <si>
    <t>91.806.000-6</t>
  </si>
  <si>
    <t>Consumo de gas FL Maullín</t>
  </si>
  <si>
    <t>Consumo de gas FL Quinchao</t>
  </si>
  <si>
    <t>Consumo de gas FL Castro</t>
  </si>
  <si>
    <t>Consumo de gas FL Quellón</t>
  </si>
  <si>
    <t>Publicación aviso concurso público día 04-05-14 en los diarios Austral de Osorno, El Llanquihue de P.Montt y La Estrella de Chiloé. Cargo Administrativo F.Reg. Y Profesional Uravit Castro</t>
  </si>
  <si>
    <t>1  Mini-Refrigerador Daewo FL P.Montt</t>
  </si>
  <si>
    <t>17-FN/MP Nº111</t>
  </si>
  <si>
    <t>2 reloj control de asistencia para fiscalía regional y fiscalía local punta arenas</t>
  </si>
  <si>
    <t>Comercial Triple B Ltda.</t>
  </si>
  <si>
    <t>76241564-K</t>
  </si>
  <si>
    <t>Aromatizadores para Fiscalía Regional</t>
  </si>
  <si>
    <t>Rosa Jimena Barría López</t>
  </si>
  <si>
    <t>7.341.606-k</t>
  </si>
  <si>
    <t>3 cámaras de video para URAVIT</t>
  </si>
  <si>
    <t>ABU GOSCH Y CIA.LTDA.</t>
  </si>
  <si>
    <t>85.641.200-8</t>
  </si>
  <si>
    <t>150 Cajas archivo Rhein mediana Nro. 333308 para fiscalía local punta arenas</t>
  </si>
  <si>
    <t>Marangunic Hnos.Ltda.</t>
  </si>
  <si>
    <t>80.586.800-7</t>
  </si>
  <si>
    <t>Insumos atención visitas fiscal regional</t>
  </si>
  <si>
    <t>Rendic Hermanos S.A.</t>
  </si>
  <si>
    <t>81.537.600-5</t>
  </si>
  <si>
    <t>Materiales de oficina para fiscalía regional</t>
  </si>
  <si>
    <t>Com.Redoffice Magallanes Ltda.</t>
  </si>
  <si>
    <t>78.307.990-9</t>
  </si>
  <si>
    <t>04 neumáticos con clavo para vehículo asignado al  fiscal regional</t>
  </si>
  <si>
    <t>Esteban Guic y Cia.Ltda.</t>
  </si>
  <si>
    <t>82.120.600-6</t>
  </si>
  <si>
    <t>200 tarjetas de presentación para director ejecutivo regional</t>
  </si>
  <si>
    <t>Impresos Vanic Ltda.</t>
  </si>
  <si>
    <t>89.202.400-6</t>
  </si>
  <si>
    <t>Timbre automático para director ejecutivo regional</t>
  </si>
  <si>
    <t>76.241.564-k</t>
  </si>
  <si>
    <t>02 Pasajes Pto.Williams/Pta.Arenas/Pto.Williams  días 03 y 06/05/14( URAVIT)</t>
  </si>
  <si>
    <t>Aerovías DAP S.A.</t>
  </si>
  <si>
    <t>89.428.000-k</t>
  </si>
  <si>
    <t>Pasaje Pta.Arenas/Pto.Montt/Pta.Arenas días 09 al 12/04/14 por com. de servicio</t>
  </si>
  <si>
    <t>Sky Airline S.A.</t>
  </si>
  <si>
    <t>Pasaje Pta.Arenas/Santiago/Pta.Arenas días 28/04 al 01/05/14 por com. de servicio</t>
  </si>
  <si>
    <t>Pasaje Pta.Arenas/Santiago/Pta.Arenas días 28/04 al 30/04/14 por com. de servicio</t>
  </si>
  <si>
    <t>Pasaje Pta.Arenas/Santiago/Pta.Arenas días 29/04 al 01/05/14 por com. de servicio</t>
  </si>
  <si>
    <t>Pasaje maritimo  Porvenir / P.Arenas 14/04/2014 por comisión de servicio</t>
  </si>
  <si>
    <t>Transbordadora Austral Broom S.A.</t>
  </si>
  <si>
    <t>82.074.900-6</t>
  </si>
  <si>
    <t>Pasaje maritimo P.Arenas / Porvenir  14/04/2014 por comisión de servicio</t>
  </si>
  <si>
    <t>Pasaje maritimo  Porvenir / P.Arenas 17/04/2014 por comisión de servicio</t>
  </si>
  <si>
    <t>Cambio ampolletas en altura, revisión de tres detectores de área y revisión de tres equipos fluorescentes</t>
  </si>
  <si>
    <t>José Luis Vera Andrade</t>
  </si>
  <si>
    <t>6.637.269-3</t>
  </si>
  <si>
    <t xml:space="preserve">Reparación y barnizado de dos portaceniceros de madera </t>
  </si>
  <si>
    <t>Luis Hector Paredes Montiel</t>
  </si>
  <si>
    <t>6.215.405-5</t>
  </si>
  <si>
    <t>100 empastes en vinilo tamaño carta y lomo impreso para documentación UAF</t>
  </si>
  <si>
    <t>Ana Isabel Aguila Subiabre</t>
  </si>
  <si>
    <t>9.042.935-3</t>
  </si>
  <si>
    <t>Pasaje Porvenir/Pta.Arenas 14/04/14 por comisión de servicio</t>
  </si>
  <si>
    <t>Pasaje Pta.Arenas/Santiago/Pta.Arenas días 07/05 al 10/05/14 por com. de servicio</t>
  </si>
  <si>
    <t>Pasaje Pta.Arenas/Santiago/Pta.Arenas días 23/04 al 27/04/14 por com. de servicio</t>
  </si>
  <si>
    <t>Pasaje Pta.Arenas/Santiago/Pta.Arenas días 21/04 al 26/04/14 por com. de servicio</t>
  </si>
  <si>
    <t>Pasaje Pta.Arenas/Santiago/Pta.Arenas días 05/05 al 10/05/14 por com. de servicio</t>
  </si>
  <si>
    <t>Pasaje Pta.Arenas/Santiago/Pta.Arenas días 28/04 al 04/05/14 por com. de servicio</t>
  </si>
  <si>
    <t>12-FN Nº 1506</t>
  </si>
  <si>
    <t>Pericia psicológica para M.M.O.P. causa RUC 1400xxxxxx-2</t>
  </si>
  <si>
    <t>Carolina Astudillo M.</t>
  </si>
  <si>
    <t>12.870.623-2</t>
  </si>
  <si>
    <t>Pasaje maritimo  Porvenir / P.Arenas 24/04/2014 por comisión de servicio</t>
  </si>
  <si>
    <t>Pasaje maritimo P.Arenas / Porvenir  28/04/2014 por comisión de servicio</t>
  </si>
  <si>
    <t>Pasaje maritimo  Porvenir / P.Arenas 30/04/2014 por comisión de servicio</t>
  </si>
  <si>
    <t>Corte de pasto, limpieza y arreglo jardin F.Regional</t>
  </si>
  <si>
    <t>Dina Villarroel Arteaga</t>
  </si>
  <si>
    <t>6.147.500-1</t>
  </si>
  <si>
    <t>03 Pasajes Santiago/Pta.Arenas/Santiago del 09/05/14 al 15/05/14(URAVIT)</t>
  </si>
  <si>
    <t>Pasaje maritimo  Porvenir / P.Arenas 04/05/2014 por comisión de servicio</t>
  </si>
  <si>
    <t>Pasaje maritimo P.Arenas / Porvenir  05/05/2014 por comisión de servicio</t>
  </si>
  <si>
    <t>Consumo electricidad Fiscalía Regional desde el  28/02/14 al 31/03/14</t>
  </si>
  <si>
    <t>Edelmag S.A.</t>
  </si>
  <si>
    <t>88.221.200-9</t>
  </si>
  <si>
    <t>Consumo electricidad Fiscalía Local Pta.Arenas y URAVIT desde el  28/02/14 al 31/03/14</t>
  </si>
  <si>
    <t>Servicio franqueo convenido  Fiscalía Regional y Fiscalía Local Punta Arenas Marzo 2014</t>
  </si>
  <si>
    <t>Servicio franqueo convenido  Fiscalía Regional y Fiscalías Locales Marzo 2014</t>
  </si>
  <si>
    <t>Consumo agua potable  Fiscalía Regional desde el   06/03/14 al 05/04/14</t>
  </si>
  <si>
    <t>Aguas Magallanes S.A.</t>
  </si>
  <si>
    <t>76.215.628-8</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</si>
  <si>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</si>
  <si>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</si>
  <si>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</si>
  <si>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</si>
  <si>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</si>
  <si>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Servicio televisión por cable Fiscalía Regional Marzo</t>
  </si>
  <si>
    <t>TV Red S.A.</t>
  </si>
  <si>
    <t>79.882.520-8</t>
  </si>
  <si>
    <t>12 Magallanes y la Antártica Chilena</t>
  </si>
  <si>
    <t>13 Metropolitana Centro Norte</t>
  </si>
  <si>
    <t>Servicio de Destrucción de Especies</t>
  </si>
  <si>
    <t>K.D.M. S.A.</t>
  </si>
  <si>
    <t>96754450-7</t>
  </si>
  <si>
    <t>Contratación de Programa de  Apoyo para Desvinculación Asistida</t>
  </si>
  <si>
    <t>EVALUACIÓN &amp; DESARROLLO ORGANIZACIONAL LIMITADA</t>
  </si>
  <si>
    <t>76.588.490-K</t>
  </si>
  <si>
    <t>FN/MP N°1506</t>
  </si>
  <si>
    <t>ROMY ESPINOZA MARTÍNEZ</t>
  </si>
  <si>
    <t>15.431.620-5</t>
  </si>
  <si>
    <t>Adquisición de Pasaje Aéreo para Scarlett Díaz</t>
  </si>
  <si>
    <t>Adquisición de Pasaje Aéreo para Marcelo Gómez</t>
  </si>
  <si>
    <t>Adquisición de Pasaje Aéreo para Héctor Arévalo</t>
  </si>
  <si>
    <t>Adquisición de Pasaje Aéreo para Juan Hernández</t>
  </si>
  <si>
    <t>Adquisición de Pasaje Aéreo para Karen Ortega</t>
  </si>
  <si>
    <t>Adquisición de Foliador Metálico de 6 cifras</t>
  </si>
  <si>
    <t>Adquisición de (19) Timbres para la FL CJS</t>
  </si>
  <si>
    <t>JAIME RIQUELME GONZÁLEZ</t>
  </si>
  <si>
    <t>4.687.938-4</t>
  </si>
  <si>
    <t>Adquisición de Pasajes Aéreos para Claudia Quevedo y Astrid Guerrero</t>
  </si>
  <si>
    <t>Contratación de Servicio de Mensajería de Texto</t>
  </si>
  <si>
    <t xml:space="preserve">ASESORÍAS EN TECNOLOGÍA PARA NEGOCIOS LIMITADA </t>
  </si>
  <si>
    <t>76.132.823-9</t>
  </si>
  <si>
    <t>Adquisición de (1) Sillón Ergonómico para Turno ATI</t>
  </si>
  <si>
    <t xml:space="preserve">EUROMOB IMPORTACIÓN, DISTRIBUCIÓN Y COMERCIALIZACIÓN LIMITADA </t>
  </si>
  <si>
    <t>76.156.974-0</t>
  </si>
  <si>
    <t>Adquisición de (1) Disco Duro de 8 TB</t>
  </si>
  <si>
    <t>PETA.CL SPA</t>
  </si>
  <si>
    <t>76.124.329-2</t>
  </si>
  <si>
    <t>Adquisición de (6) Contenedores de Basura para 120 Litros</t>
  </si>
  <si>
    <t>COMERCIAL TECHNO PLUS LIMITADA</t>
  </si>
  <si>
    <t>52.002.072-1</t>
  </si>
  <si>
    <t>Adquisición de (26) Chalecos Reflectantes</t>
  </si>
  <si>
    <t>MANUFACTURAS RAC LIMITADA</t>
  </si>
  <si>
    <t>77.676.860-K</t>
  </si>
  <si>
    <t>FR N° 028</t>
  </si>
  <si>
    <t>Servicio de Interpretación Inglés-Español para causa RUC 1400236691-7</t>
  </si>
  <si>
    <t>ISABEL MORENO SILVA</t>
  </si>
  <si>
    <t>10.034.612-5</t>
  </si>
  <si>
    <t>Adquisición de Insumos de Cafetería para reuniones del Fiscal Regional</t>
  </si>
  <si>
    <t>FR N° 029</t>
  </si>
  <si>
    <t>Servicio de Interpretación Creole-Español para causa RUC 1400361011-0</t>
  </si>
  <si>
    <t>JEAN EDDISSON CASAMAJOR</t>
  </si>
  <si>
    <t>22.960.683-2</t>
  </si>
  <si>
    <t>RECREACIÓN A EMPRESAS LIMITADA</t>
  </si>
  <si>
    <t>76.981.720-4</t>
  </si>
  <si>
    <t>FR N° 032</t>
  </si>
  <si>
    <t>Servicio de Flete de Carpetas de Causas desde FL Chacabuco a Storbox</t>
  </si>
  <si>
    <t>NIBALDO REINOSO VARGAS</t>
  </si>
  <si>
    <t>7.936.078-3</t>
  </si>
  <si>
    <t>FR N° 026</t>
  </si>
  <si>
    <t>Renovación de arriendo de bodegas por el periodo de seis meses</t>
  </si>
  <si>
    <t>BODEGAS SAN FRANCISCO LIMITADA</t>
  </si>
  <si>
    <t>76.098.820-0</t>
  </si>
  <si>
    <t>FN/MP N°665</t>
  </si>
  <si>
    <t>Arriendo de Vehículo Tipo Van por un periodo de 36 Meses</t>
  </si>
  <si>
    <t>SOCIEDAD PIAMONTE S.A.</t>
  </si>
  <si>
    <t>96.642.160-3</t>
  </si>
  <si>
    <t>FR N° 031</t>
  </si>
  <si>
    <t>Servicio de lavado de techumbre de la FL de Chacabuco</t>
  </si>
  <si>
    <t>JUAN CALDERON ABACA</t>
  </si>
  <si>
    <t>9.540.408-1</t>
  </si>
  <si>
    <t xml:space="preserve">Otro </t>
  </si>
  <si>
    <t>Servicio de agua potable FL Colina Periodo 14/03/2014 al 14/04/2014</t>
  </si>
  <si>
    <t>SEMBCORP AGUAS CHACABUCO S.A.</t>
  </si>
  <si>
    <t>86.915.400-8</t>
  </si>
  <si>
    <t>Servicio de agua potable CJS Periodo 01/01/2014 al 28/02/2014</t>
  </si>
  <si>
    <t>AGUAS ANDINAS</t>
  </si>
  <si>
    <t>61.808.000-5</t>
  </si>
  <si>
    <t xml:space="preserve">1805451 - 1810115  1805896 </t>
  </si>
  <si>
    <t>Servicio de correspondencia período Marzo 2014</t>
  </si>
  <si>
    <t>Contratación de (518) Servicios de Técnicas Descontracturantes en el marco del Programa de Prevención de Consumo de Drogas</t>
  </si>
  <si>
    <t>Informe Pericial para Causa RUC 120097XXXX-0</t>
  </si>
  <si>
    <t>Informe Pericial para Causa RUC 13012XXXX</t>
  </si>
  <si>
    <t>Informe Pericial para Causa RUC 140036XXXX</t>
  </si>
  <si>
    <t>Informes Periciales (2) para Causa RUC 120085XXXX</t>
  </si>
  <si>
    <t>Informe Pericial para Causa RUC 140037XXXX</t>
  </si>
  <si>
    <t>Habilitacion de 3 tarjetas para ser utilizadas en puertas de acceso en Centro de Justicia.</t>
  </si>
  <si>
    <t>SOC. CONCESIONARIA CENTRO DE JUSTICIA DE SANTIAGO LTDA.</t>
  </si>
  <si>
    <t>99.557.380-6</t>
  </si>
  <si>
    <t>RES FN Nº 171 - 2011</t>
  </si>
  <si>
    <t>Servicio de pintado de oficina correspondiente a sub administradora de FLLF, en edificio Vespucio.</t>
  </si>
  <si>
    <t>ALEX REYES VARGAS</t>
  </si>
  <si>
    <t>13.081.903-6</t>
  </si>
  <si>
    <t>Aviso de Concurso para publicarse el día domingo 06/04/2014, incluye cargos de FRMO y FRMS.</t>
  </si>
  <si>
    <t>EMPRESA EL MERCURIO SAP</t>
  </si>
  <si>
    <t>Suministro e instalacion de bateria para grupo electrogeno de la FRMO.</t>
  </si>
  <si>
    <t>R &amp; G ELECTROMECANICA LIMITADA</t>
  </si>
  <si>
    <t>76.241.542-9</t>
  </si>
  <si>
    <t>2 resmas de Papel y 1000 sobres tipo Cambric Linen, color Ivory, solicitados por Unidad de RRHH</t>
  </si>
  <si>
    <t xml:space="preserve">GMS PRODUCTOS GRAFICOS </t>
  </si>
  <si>
    <t>77.305.910-1</t>
  </si>
  <si>
    <t>Adquisición de 2 TV 42", uno para Fiscalía de Ñuñoa y otro para Fiscalía Regional.</t>
  </si>
  <si>
    <t>COMERCIAL ECCSA S.A.</t>
  </si>
  <si>
    <t>Servicio de interpretación Español - Inglés para ACD de fecha 13/04/2013.</t>
  </si>
  <si>
    <t>KATHERINE ANN KAUFFMAN JONES</t>
  </si>
  <si>
    <t>10.095.204-1</t>
  </si>
  <si>
    <t>Distribución de equipos fluorescentes en bodega del subterráneo de la FL Peñalolen Macul</t>
  </si>
  <si>
    <t>Modificacion electrica en 6to piso del edificio Vespucio.</t>
  </si>
  <si>
    <t>CARLOS ANDRES CORTES BASQUEZ</t>
  </si>
  <si>
    <t>15.435.077-2</t>
  </si>
  <si>
    <t>Servicio de interpretación Español - Alemán para el día jueves 17 de abril.</t>
  </si>
  <si>
    <t>SERV PROF DE LENGUAJE CARMEN JIRON  EIRL</t>
  </si>
  <si>
    <t>52.000.745-8</t>
  </si>
  <si>
    <t>Complementa Orden de Servicio Nº 20140057 por Interpretación Español - Inglés.</t>
  </si>
  <si>
    <t>GAEL VAHHAB MASROUR - HAMADANI</t>
  </si>
  <si>
    <t>14.608.688-8</t>
  </si>
  <si>
    <t>CARLOS LILLO VILLAGRA</t>
  </si>
  <si>
    <t>10.508.797-7</t>
  </si>
  <si>
    <t>Servicio de interpretación Español - Bulgaro para dos Tomas de Declaración, los días 23 y 25 de abril.</t>
  </si>
  <si>
    <t>MIROSLAVA RAYMONDOVA PETROVA-GOUTIERES</t>
  </si>
  <si>
    <t>14.672.841-3</t>
  </si>
  <si>
    <t xml:space="preserve">Adquisición de 1 teléfono inalambrico para Fiscalía de Ñuñoa. </t>
  </si>
  <si>
    <t>SODIMAC S. A.</t>
  </si>
  <si>
    <t>Adquisición de 4 maletas para Fiscalía Ñuñoa, 3 grandes y una pequeña, para transporte de carpetas y especies.</t>
  </si>
  <si>
    <t>Servicio de interpretación Español - Inglés para Audiencia Salida Alternativa,.</t>
  </si>
  <si>
    <t>Servicio de destrucción de especies de FL Peñalolen Macul, el día lunes 28 de abril, en dependencias KDM Til Til</t>
  </si>
  <si>
    <t>KDM S.A.</t>
  </si>
  <si>
    <t>96.754.450-7</t>
  </si>
  <si>
    <t>Servicio de destrucción de especies de FL Ñuñoa, a realizarse el día 28 de abril, en dependencias de KDM Til Til</t>
  </si>
  <si>
    <t>Letreros para señalar módulos de atención en recepción de Fiscalía Local de Las Condes.</t>
  </si>
  <si>
    <t>FACTORIA GRAFICA LIMITADA</t>
  </si>
  <si>
    <t>76.135.120-6</t>
  </si>
  <si>
    <t xml:space="preserve">Instalación de Film Empavonado en oficina Técnicos de UGI. </t>
  </si>
  <si>
    <t>SOC. COM. E IMPORTADORA ABAFLEX LTDA.</t>
  </si>
  <si>
    <t>77.919.140-0</t>
  </si>
  <si>
    <t>RES FR Nº 27 - 2012</t>
  </si>
  <si>
    <t>Servicio de traslado de mobiliario y carpetas desde la Fiscalía Local de Ñuñoa hacia el edificio de  Las Condes.</t>
  </si>
  <si>
    <t>NELSON ENRIQUE FUENTES GONZALEZ</t>
  </si>
  <si>
    <t>5.718.987-8</t>
  </si>
  <si>
    <t>Agua Potable Edificio Irarrázabal, 03/03 al 02/04</t>
  </si>
  <si>
    <t>AGUAS ANDINA S.A.</t>
  </si>
  <si>
    <t>Agua Potable Edificio La Florida,13/03 al 12/04</t>
  </si>
  <si>
    <t>Energía eléctrica Edificio San Jorge 21/03 al 22/04</t>
  </si>
  <si>
    <t>CHILECTRA S.A.</t>
  </si>
  <si>
    <t>96.800.570-7</t>
  </si>
  <si>
    <t>Energía eléctrica Edificio Los Militares 17/03 al 15/04</t>
  </si>
  <si>
    <t>Energía eléctrica Edificio Vespucio 17/03 al 15/04</t>
  </si>
  <si>
    <t>Servicio de Correos marzo Fiscalía Regional</t>
  </si>
  <si>
    <t>Servicio de Correos marzo FL Las Condes</t>
  </si>
  <si>
    <t>Servicio de Correos marzo FL Ñuñoa</t>
  </si>
  <si>
    <t>Servicio de Correos marzo FL La Florida</t>
  </si>
  <si>
    <t>Servicio de Correos  marzo FL Peñalolen Macul</t>
  </si>
  <si>
    <t>Servicio de Correo Privado Marzo FL Las Condes</t>
  </si>
  <si>
    <t>CHILEPOST S.A.</t>
  </si>
  <si>
    <t>96.950.080-9</t>
  </si>
  <si>
    <t>Servicio de Correo Privado Marzo FL Ñuñoa</t>
  </si>
  <si>
    <t>Servicio de Correo Privado Marzo FL Peñalolen Macul</t>
  </si>
  <si>
    <t>Servicio de Correo Privado Marzo FL La Florida</t>
  </si>
  <si>
    <t>Servicio de Correo Privado Marzo FL Flagrancia</t>
  </si>
  <si>
    <t>RES FN Nº581/2014</t>
  </si>
  <si>
    <t>Suministro y reemplazo de Módulo Variador de Frecuencia Modelo KDL16 en ascensor Nº1 en Fiscalia Local de Ñuñoa</t>
  </si>
  <si>
    <t>FABRIMETAL S.A.</t>
  </si>
  <si>
    <t>85.233.500-9</t>
  </si>
  <si>
    <t>Res FR Nº11/2014</t>
  </si>
  <si>
    <t>Res FR Nº 012/2014</t>
  </si>
  <si>
    <t>Servicio de relatoría para taller sobre Análisis Forense en Delitos de Negligencias Médicas y Contra las Personas</t>
  </si>
  <si>
    <t>LIONEL GREZ LABBE</t>
  </si>
  <si>
    <t>5.191.293-4</t>
  </si>
  <si>
    <t>Res FR Nº13/2014</t>
  </si>
  <si>
    <t xml:space="preserve">Reparación de bomba Nº2 de agua potable y cambio de membrana y fitting para estanque hidroneumatico </t>
  </si>
  <si>
    <t>HIDROTECNICA LTDA.</t>
  </si>
  <si>
    <t>80.463.600-5</t>
  </si>
  <si>
    <t>14 Metropolitana Oriente</t>
  </si>
  <si>
    <t>Suministro e intalación de Relé Finder Comando para ascensor Nº3 del edificio Vespucio</t>
  </si>
  <si>
    <t>Servicios de coffe breaks Taller Análisis Forense en Delitos de Negligencias Médicas y contra las Personas</t>
  </si>
  <si>
    <t>Autoriza contratar directamente, por plazo de 1 mes a contar del 01/04/2014, los servicios de aseo mensual para los inmuebles que albergan a la FRMS.</t>
  </si>
  <si>
    <t>Mafura Servicios Generales Ltda.</t>
  </si>
  <si>
    <t>76.440.690-7</t>
  </si>
  <si>
    <t>Servicio técnico para máquina contadora de monedas de la FL Puente Alto.</t>
  </si>
  <si>
    <t>HUMBERTO GARETTO E HIJOS LTDA</t>
  </si>
  <si>
    <t>81.771.100-6</t>
  </si>
  <si>
    <t>Servicio técnico para Sistema de Asistencia de la FRMS (Configurar nuevo PC).</t>
  </si>
  <si>
    <t>VIGATEC S.A.</t>
  </si>
  <si>
    <t>96.587.380-5</t>
  </si>
  <si>
    <t>Renovación de suscripción anual de diario La Segunda para Fiscal Regional.</t>
  </si>
  <si>
    <t>Compra de pasaje aéreo a Iquique por Intervención en Crisis destinada a los funcionarios de la Fisca</t>
  </si>
  <si>
    <t>Compra de pasajes aéreos a COPIAPO para funcionarios URAVIT.</t>
  </si>
  <si>
    <t>RODRIGO ANTONIO NUÑEZ BELLET</t>
  </si>
  <si>
    <t>6.675.513-4</t>
  </si>
  <si>
    <t>Compra de pasajes aéreos a Puerto Varas curso “Gestión de Personas”, de la Fiscalía Nacional.</t>
  </si>
  <si>
    <t>Suministro y configuración de tarjeta de proximidad para acceso a CJS (SUJO - URAVIT). Se considera UF estimada de $24.000.-</t>
  </si>
  <si>
    <t>SOC.CONCESIONARIA C.DE JUSTICIA DE STGO.</t>
  </si>
  <si>
    <t>Compra de materiales de oficina para FL Puente Alto. Chilecompra Nº 696212-20-CM14.-</t>
  </si>
  <si>
    <t>Compra de resmas carta y oficio para FL Puente Alto (abril 2014). Chilecompra 696212-22-CM14.-</t>
  </si>
  <si>
    <t>Compra de materiales de oficina para unidades y fiscalías de San Miguel (abril 2014). Chilecompra 696212-22-CM14.-</t>
  </si>
  <si>
    <t>Compra de etiquetas para fiscalias de San Miguel y Puente Alto. Chilecompra: 696212-24-CM14,.</t>
  </si>
  <si>
    <t>Materiales de oficina Fl Puente Alto, Abril 2014. Chilecompra 696212-23-CM14</t>
  </si>
  <si>
    <t>Materiales de Oficina Fl Puente Alto, Abril 2014. Chilecompra 696212-25-CM14</t>
  </si>
  <si>
    <t>Compra de materiales de oficina Fl Puente Alto, Abril 2014. Chilecompra 696212-26-CM14.</t>
  </si>
  <si>
    <t>Compra de resmas de papel carta y oficio para unidades de San Miguel. Chilecompra 696212-28-CM14.-</t>
  </si>
  <si>
    <t>Aviso llamado a concurso público de FRM Sur, Oriente y Occidente (domingo 27/04/0214). Chilecompra: 696212-27-CM14.-</t>
  </si>
  <si>
    <t>Compra de maletas para Audiencias Programadas de San Miguel.</t>
  </si>
  <si>
    <t>Compra de timbres automáticos para FL Puente Alto y RRHH.</t>
  </si>
  <si>
    <t>LIBRERIA Y TIMBRES CHILE SPA</t>
  </si>
  <si>
    <t>76.125.128-7</t>
  </si>
  <si>
    <t>Compra de 2 cientos de tarjetas de presentación.</t>
  </si>
  <si>
    <t>IMPRENTA BARAHONA LTDA.</t>
  </si>
  <si>
    <t>78.511.790-5</t>
  </si>
  <si>
    <t>Compra de 20.000 carátulas TCMC.</t>
  </si>
  <si>
    <t>Servicio de despacho de compra de maletas para Audiencias Programadas de San Miguel.</t>
  </si>
  <si>
    <t>Servicio de reparación de enchufe computacional en FL Puente Alto.</t>
  </si>
  <si>
    <t>LUIS PATRICIO ORELLANA VELASQUEZ</t>
  </si>
  <si>
    <t>10.339.134-2</t>
  </si>
  <si>
    <t>Servicio de coffee break para 60 personas, capacitación de "Mediación Penal", incluido en el Programa de Formación 2014 de RR.HH. (23 y 24 de abril de 2014)</t>
  </si>
  <si>
    <t>LISETTE SOLANGE ALVAREZ ALQUINTA</t>
  </si>
  <si>
    <t>9.343.496-K</t>
  </si>
  <si>
    <t>Servicio de relator para Curso de Mediación Penal, incluido en el Programa de Formación 2014 de RR.HH. Dias 23 y 24/04/2014.</t>
  </si>
  <si>
    <t>UNIVERSIDAD CENTRAL DE CHILE</t>
  </si>
  <si>
    <t>70.995.200-5</t>
  </si>
  <si>
    <t>Habilitación de nuevo punto de red en oficina de Pirámide.</t>
  </si>
  <si>
    <t>Traslado de bienes a KDM Quilicura para destrucción, de acuerdo a Resolución DER Nº50 de fecha 09/04/2014.</t>
  </si>
  <si>
    <t>PEDRO VEGA LARA</t>
  </si>
  <si>
    <t>8.636.391-7</t>
  </si>
  <si>
    <t>Servicio de destrucción de bienes, de acuerdo a Resolución DER Nº50, de fecha 09/04/2014.</t>
  </si>
  <si>
    <t>K D M S.A.</t>
  </si>
  <si>
    <t>Adjudica parcialmente, por un plazo de 3 años a contar del 01/05/2014, los servicios de arriendo mensual de vehículos y transporte con chofer.</t>
  </si>
  <si>
    <t>Compañía de Leasing Tattersall S.A.</t>
  </si>
  <si>
    <t>96.565.580-4</t>
  </si>
  <si>
    <t>Adjudica, por un plazo de 3 años a contar del 01/05/2014, los servicios de aseo mensual para los inmuebles que albergan a la FRMS.</t>
  </si>
  <si>
    <t>Mas Aseo S.A.</t>
  </si>
  <si>
    <t>76.320.590-8</t>
  </si>
  <si>
    <t>Entrevista Psicolaboral a estamento ADMINISTRATIVO (x3). Se considera UF estimada de $23.800.-</t>
  </si>
  <si>
    <t>MARKETING Y PROMOCIONES S.A.</t>
  </si>
  <si>
    <t>79.777.010-8</t>
  </si>
  <si>
    <t>Entrevista Psicolaboral a estamento TECNICO (x3). Se considera UF estimada de $23.800.-</t>
  </si>
  <si>
    <t>Entrevista Psicolaboral a estamento PROFESIONAL (x3). Se considera UF estimada de $23.800.- Según co</t>
  </si>
  <si>
    <t>BGM CONSULTORES ASOCIADOS LTDA</t>
  </si>
  <si>
    <t>77.277.220-3</t>
  </si>
  <si>
    <t>Entrevista Psicolaboral a estamento PROFESIONAL (x2). Se considera UF estimada de $23.800.- Según co</t>
  </si>
  <si>
    <t>EVALUACIONES &amp; DESARROLLO ORGANIZACIONAL</t>
  </si>
  <si>
    <t>Entrevista Psicolaboral a estamento AUXILIAR (x3). Se considera UF estimada de $24.000.- Según contr</t>
  </si>
  <si>
    <t>ROMY ESPINOZA MARTINEZ</t>
  </si>
  <si>
    <t>Electricidad Gran Avenida - Mes de Abril</t>
  </si>
  <si>
    <t>Electricidad Pirámide - Mes de Abril</t>
  </si>
  <si>
    <t>Electricidad Puente Alto - Mes de Abril</t>
  </si>
  <si>
    <t>EMPRESA ELECTRICA PUENTE ALTO LIMITADA</t>
  </si>
  <si>
    <t>80.313.300-K</t>
  </si>
  <si>
    <t>Agua Gran Avenida - Mes de Abril</t>
  </si>
  <si>
    <t>AGUAS ANDINAS S.A.</t>
  </si>
  <si>
    <t>Agua Pirámide - Mes de Abril</t>
  </si>
  <si>
    <t>Agua Puente Alto - Mes de Abril</t>
  </si>
  <si>
    <t>17-FN Nº 436</t>
  </si>
  <si>
    <t>17-FN Nº 1672</t>
  </si>
  <si>
    <t>15-FR Nº 105</t>
  </si>
  <si>
    <t>17-FN Nº 748</t>
  </si>
  <si>
    <t>17-FN Nº 645</t>
  </si>
  <si>
    <t>17-FN Nº 614</t>
  </si>
  <si>
    <t>17-FN Nº 1001</t>
  </si>
  <si>
    <t>Pago de Servicios Básicos</t>
  </si>
  <si>
    <t>15 Metropolitana Sur</t>
  </si>
  <si>
    <t>Pericia privada en causa RUC 130068XXXX de Fiscal Luis Herrera.</t>
  </si>
  <si>
    <t>Compra de pasaje aéreo para Perito Privado Rodrigo Núñez (6675513-4) en causa RUC 13006XXXX</t>
  </si>
  <si>
    <t>Orden complementaria de OS Nº 20140077, por diferencia en compra de pasaje aéreo para Perito Privado Rodrigo Núñez (6675513-4) en causa RUC 130068XXXXHerrera.</t>
  </si>
  <si>
    <t>Pericia psicológica privada (licitada) en causa RUC 130040XXXX de Fiscal Guillermo Adasme. Se considera UF estimada de $24.000.-</t>
  </si>
  <si>
    <t>16 Metropolitana Occidente</t>
  </si>
  <si>
    <t>Documento de Compra y N°</t>
  </si>
  <si>
    <t>Consumo de electricidad de la F.L. de Curacaví, período 01/03/2014 al 31-03-2014</t>
  </si>
  <si>
    <t>CGE Distribución</t>
  </si>
  <si>
    <t>Consumo de electricidad de la F. Local de San Bernardo. Período 01-03-2014 al 31-03-2014.</t>
  </si>
  <si>
    <t>Consumo de electricidad de la F.L. de Talagante, período 28-02-2014 al 28-03-2014</t>
  </si>
  <si>
    <t>Traslados de   especies para destrucción desde Bandera 655 a  Tiltil</t>
  </si>
  <si>
    <t>Jacqueline del Carmen Maira Arriagada</t>
  </si>
  <si>
    <t>12.857.936-2</t>
  </si>
  <si>
    <t>Traslados de  especies para destrucción desde San José  840, San Bernardo a  Tiltil</t>
  </si>
  <si>
    <t>Consumo de agua potable de la F. Regional y u fiscalías locales de Flagrancia, Maipú y Pudahuel, por el periodo 26-02-2014 al 27-03-2014.</t>
  </si>
  <si>
    <t>Aguas Andinas S.A.</t>
  </si>
  <si>
    <t>Consumo de electricidad de la F.L. de Melipilla periodo del 04-03-2014 al 03-04-2014.</t>
  </si>
  <si>
    <t>Emelectric S.A.</t>
  </si>
  <si>
    <t>Servicio de mantención del sistema de incendio para la F.L. de San Bernardo.</t>
  </si>
  <si>
    <t>SMA Seguridad S.A.</t>
  </si>
  <si>
    <t>77.711.030-6</t>
  </si>
  <si>
    <t>Servicio de mantención de los ascensores de la F.L. de San Bernardo</t>
  </si>
  <si>
    <t>Soc. Hermanos Berrios Ltda.</t>
  </si>
  <si>
    <t>77.897.580-7</t>
  </si>
  <si>
    <t>Servicio de mantención del sistema de incendio para la F.L. de Curacaví</t>
  </si>
  <si>
    <t>Osesa S.A.</t>
  </si>
  <si>
    <t>76.017.001-1</t>
  </si>
  <si>
    <t>Adquisición de jugos  para reunión Stad</t>
  </si>
  <si>
    <t>Dimerc S.A.</t>
  </si>
  <si>
    <t>Informe pericial para causa de la F.L.de Pudahuel</t>
  </si>
  <si>
    <t>Paula Francisca Delgado Fernández</t>
  </si>
  <si>
    <t>13.672.327-8</t>
  </si>
  <si>
    <t>Reparación de mobiliarios reemplaza Orden de Servicio Nº 20140041 se incrementa 2 unidades</t>
  </si>
  <si>
    <t>Patricio Osorio Galaz</t>
  </si>
  <si>
    <t>9.833.372-k</t>
  </si>
  <si>
    <t>Res FR Nº 201/2014</t>
  </si>
  <si>
    <t>Reparación del ascensor  de la F.L. de San Bernardo</t>
  </si>
  <si>
    <t xml:space="preserve">Sociedad Hermanos Berrios Ltda. </t>
  </si>
  <si>
    <t>Res FN/MNº 1506/2012</t>
  </si>
  <si>
    <t>Peritaje psicológico para causa de la F.L. de Talagante</t>
  </si>
  <si>
    <t>Andrea del Carmen Ruiz Herrera</t>
  </si>
  <si>
    <t>11.730.167-2</t>
  </si>
  <si>
    <t>Reparación del Reloj Control del Edificio de Bandera 655</t>
  </si>
  <si>
    <t>Comercial Totalpack Ltda.</t>
  </si>
  <si>
    <t>79.948.840-K</t>
  </si>
  <si>
    <t>Adquisición de 9 maletas para las F.Locales</t>
  </si>
  <si>
    <t>Samsonite Chile S.A.</t>
  </si>
  <si>
    <t>76.811.980-5</t>
  </si>
  <si>
    <t>Adquisición de 150 tarjetas de pvc para el control de acceso de la F. Regional y sus Fiscalías Locales</t>
  </si>
  <si>
    <t>Promoprint Impresores Ltda.</t>
  </si>
  <si>
    <t>76.558.030-7</t>
  </si>
  <si>
    <t>Provisión e Instalación de lamparas para la caja escala del edificio que alberga a la F. Regional y sus Fiscalías Locales de Flagrancia, Maipú Pudahuel</t>
  </si>
  <si>
    <t>Sociedad Vichuquen Servicios S.A.</t>
  </si>
  <si>
    <t>76.101.264-9</t>
  </si>
  <si>
    <t>Consumo de agua del edificio de la F.L. de San Bernardo, período 14-03-2014 al 12-04-2014</t>
  </si>
  <si>
    <t>Habilitación de dos puestos de trabajo, reparación y traslados de un puesto de trabajo en la F.L. de Talagante</t>
  </si>
  <si>
    <t>Ingecorp electricidad Ltda.</t>
  </si>
  <si>
    <t>76.834.570-8</t>
  </si>
  <si>
    <t>Adquisición de 3 Fuentes de Poder</t>
  </si>
  <si>
    <t>Cibergroup Comercial S.A.</t>
  </si>
  <si>
    <t>99.523.840-3</t>
  </si>
  <si>
    <t>Servicio de mantención semestral de sistema de alarmas de incendio en el edificio de la F.L. de Talagante</t>
  </si>
  <si>
    <t>Asistencia a jucio oral  para ratificación de informe de la F.L. de Curacaví</t>
  </si>
  <si>
    <t>Lina Verónica Rottman Chávez</t>
  </si>
  <si>
    <t>12.232.034-0</t>
  </si>
  <si>
    <t>Servicio de mantención dels Sistema de incendio del edificio de la F.L. de Talagante</t>
  </si>
  <si>
    <t>Asistencia a jucio oral  para ratificación de informe de la F.L. de Talagante</t>
  </si>
  <si>
    <t>Consumo de agua de la F.L. de Talagante, período 19-03-2014 al 21-04-2014</t>
  </si>
  <si>
    <t>Consumo de agua de la F.L. de Melipilla, período 20-03-2014 al 21-04-2014</t>
  </si>
  <si>
    <t>Consumo de agua de Tte. Cruz 770, período 19-03-2014 al 23-04-2014</t>
  </si>
  <si>
    <t>Asistencia a jucio oral  para ratificación de informe de la F.L. de Pudahuel</t>
  </si>
  <si>
    <t>Consumo de electricidad del  edificio de Bandera Nº 655 correspondiente al período 27-03-2014 al 28-04-2014</t>
  </si>
  <si>
    <t>Chilectra S.A.</t>
  </si>
  <si>
    <t>Consumo de electricidad del  edificio de Tte. Cruz 770 correspondiente al período 25-10-2012 al 28-04-2014</t>
  </si>
  <si>
    <t xml:space="preserve">Traslados de   especies para destrucción  </t>
  </si>
  <si>
    <t>Compra de2,967 ltrs de petróleo diesel para vehiculos</t>
  </si>
  <si>
    <t>Compañía de petroleos de Cxhile Copec S.A.</t>
  </si>
  <si>
    <t>Convenio Marco Chile Compras</t>
  </si>
  <si>
    <t>FN/MP Nº 748/12</t>
  </si>
  <si>
    <t>Aviso de Licitación Pública correspondiente a la remodelaciónde la F.L. de San Bernardo, publicado el el domingo 13-04-2014. OC Nº697058-74-CM14</t>
  </si>
  <si>
    <t>Empresa el Mercurio S.A.P.</t>
  </si>
  <si>
    <t>Adquisición de marteriales para armado de muebles</t>
  </si>
  <si>
    <t xml:space="preserve">Imperial S.A. </t>
  </si>
  <si>
    <t>76.821.330-5</t>
  </si>
  <si>
    <t>3214336,3217890,3217889,3217888,3217887,3217886,3217885,3217892,3217891</t>
  </si>
  <si>
    <t>Consumo de electricidad de la Fiscalía Local de Los Lagos, Paillaco y la Regional</t>
  </si>
  <si>
    <t>SOCIEDAD AUSTRAL DE ELECTRICIDAD</t>
  </si>
  <si>
    <t>Franqueo convenido mes de Marzo  2014 Fiscalía Region</t>
  </si>
  <si>
    <t>Consumo telefónico de banda ancha y telefonia fija del mes de  Marzo de la Fiscalía Regional</t>
  </si>
  <si>
    <t>TELEFONICA DEL SUR S.A.</t>
  </si>
  <si>
    <t>90.299.000-3</t>
  </si>
  <si>
    <t>Consumo de gas de la Fiscalia Local de San José</t>
  </si>
  <si>
    <t>ABASTECEDORA DE COMBUSTIBLES S.A.</t>
  </si>
  <si>
    <t>Consumo de Agua  de la Fiscalía Regional de los Ríos</t>
  </si>
  <si>
    <t>AGUAS DECIMAS</t>
  </si>
  <si>
    <t>96.703.230-1</t>
  </si>
  <si>
    <t>Adquisición de pasaje aéreo para comisión de servicio de funcionario (fiscal) de la XIV Región</t>
  </si>
  <si>
    <t>Adquisición de pasaje aéreo para comisión de servicio de funcionario (fiscal adjunto) de la XIV Región</t>
  </si>
  <si>
    <t>Adquisición de pasaje aéreo para comisión de servicio de funcionario XIV Región</t>
  </si>
  <si>
    <t>Consumo de gas de la Fiscalia Local de Paillaco</t>
  </si>
  <si>
    <t>Orden de  Compra</t>
  </si>
  <si>
    <t>Adquisición de combustible para vehiculos Fiscalia XIV Regional de los Ríos</t>
  </si>
  <si>
    <t>99.520.000-7</t>
  </si>
  <si>
    <t>3224275,3223180,3223178,3223179</t>
  </si>
  <si>
    <t>Consumo de electricidad de la Fiscalía Local de Panguipulli y la Regional</t>
  </si>
  <si>
    <t>76.076.162-5</t>
  </si>
  <si>
    <t>Adquisición (modificación) de pasaje aéreo para comisión de servicio de funcionario XIV Región</t>
  </si>
  <si>
    <t>Consumo de Agua  de la Fiscalía Local de Valdivia</t>
  </si>
  <si>
    <t>Adquisición de insumos de cafeteria para la Fiscalia Regional de los Ríos.</t>
  </si>
  <si>
    <t>DISREVAL LTDA.</t>
  </si>
  <si>
    <t>79.542.000-2</t>
  </si>
  <si>
    <t>Adquisición de microondas para la Fiscalia Local de San José</t>
  </si>
  <si>
    <t>FALABELLA RETAIL S.A.</t>
  </si>
  <si>
    <t>77.261.280-K</t>
  </si>
  <si>
    <t>FORUS S.A.</t>
  </si>
  <si>
    <t>86.963.200-7</t>
  </si>
  <si>
    <t>Servicio de arriendo de salón para el 28 de Abril de 2014 para 20 personas</t>
  </si>
  <si>
    <t>TURISMO VILLA DEL RIO S.A.</t>
  </si>
  <si>
    <t>85.499.400-K</t>
  </si>
  <si>
    <t>Consumo de electricidad de la Fiscalía Local de San José</t>
  </si>
  <si>
    <t>Consumo de electricidad de la Fiscalía Local de Valdivia</t>
  </si>
  <si>
    <t>Servicio de recarga de extintores de la Fiscalia Regional de los Ríos</t>
  </si>
  <si>
    <t>RAUL GUERRERO ALBARRAN</t>
  </si>
  <si>
    <t>6.638.667-8</t>
  </si>
  <si>
    <t>Adquisición de 02 unidades de convector electrico para la Fiscalia Regional de los Ríos</t>
  </si>
  <si>
    <t>GOMEZ VERGARA Y CIA LTDA.</t>
  </si>
  <si>
    <t>77.169.700-3</t>
  </si>
  <si>
    <t>FN/MP N°572</t>
  </si>
  <si>
    <t>Renovación de Servicio de bodegaje en container con seguridad de candados para almacenar especies incautadas (06 meses).</t>
  </si>
  <si>
    <t>SAAM S.A</t>
  </si>
  <si>
    <t>92.048.000-4</t>
  </si>
  <si>
    <t>Servicio de arriendo de salón para el 24 de Abril de 2014 de la Fiscalia Regional de los Ríos</t>
  </si>
  <si>
    <t>TURISMO DEL SUR S.A.</t>
  </si>
  <si>
    <t>96.631.880-5</t>
  </si>
  <si>
    <t>Servicio de revisión, diagnostico e informe del sistema electrico de la Fiscalia Local de Río Bueno</t>
  </si>
  <si>
    <t>ELECTRICIDAD Y CONSTRUCCIONES CERC LTDA.</t>
  </si>
  <si>
    <t>76.846.610-6</t>
  </si>
  <si>
    <t>Servicio de peritaje de ADN animal en causa de la Fiscalia Local de Los Lagos</t>
  </si>
  <si>
    <t>UNIVERSIDAD AUSTRAL DE CHILE</t>
  </si>
  <si>
    <t>81.380.500-6</t>
  </si>
  <si>
    <t>Servicio de publicación de concurso publico de auxiliar de la Fiscalia Local de Río Bueno</t>
  </si>
  <si>
    <t>SOCIEDAD PERIODISCA LA ARAUCANIA S.A.</t>
  </si>
  <si>
    <t>Adquisición de pasajes aéreos para comisión de servicio de 02 funcionarios de la XIV Región</t>
  </si>
  <si>
    <t>Servicio de reparaciones menores y reposición de ceramicos y azulejos en la Fiscalia Local de Valdivia.</t>
  </si>
  <si>
    <t>LEONEL ALEJANDRO OLIVA MARTINEZ</t>
  </si>
  <si>
    <t>12.994.610-5</t>
  </si>
  <si>
    <t>Adquisición de pasajes aéreos para comisión de servicio de tres funcionarios de la XIV Región</t>
  </si>
  <si>
    <t>19 Los Ríos</t>
  </si>
  <si>
    <t>COMPAÑÍA DE PETROLEOS DE CHILE COPEC S.A.</t>
  </si>
  <si>
    <t>Adquisición de calzado de hombre (trabajo) para 11 funcionarios (auxiliares y conductores) de la Fiscalia Regional de los Ríos</t>
  </si>
  <si>
    <t>18 Arica y Parinacota</t>
  </si>
  <si>
    <t>FR XVNº 22</t>
  </si>
  <si>
    <t>Tarjeta de prepago telefono satelital</t>
  </si>
  <si>
    <t>TESAM CHILE S.A</t>
  </si>
  <si>
    <t>96880440-5</t>
  </si>
  <si>
    <t>Adq. Pasaje aereo a Stgo - Cometido funcionario</t>
  </si>
  <si>
    <t>Latam Airlines Group S.A</t>
  </si>
  <si>
    <t>89862200-2</t>
  </si>
  <si>
    <t>Publicación concurso cargo vacante</t>
  </si>
  <si>
    <t>Esa Periodistica El Norte S.A</t>
  </si>
  <si>
    <t>84295700-1</t>
  </si>
  <si>
    <t>Sky Airline S.A</t>
  </si>
  <si>
    <t>88417000-9</t>
  </si>
  <si>
    <t>Servico aplicación prograda de desvinculación</t>
  </si>
  <si>
    <t>Fanny Aniñir Hernandez</t>
  </si>
  <si>
    <t>14102491-4</t>
  </si>
  <si>
    <t>Adq. de baterias para equipos de emergencia</t>
  </si>
  <si>
    <t>Luminica S.A</t>
  </si>
  <si>
    <t>99503740-8</t>
  </si>
  <si>
    <t>Adq. Ethiquetas autoadhesivas y desinfectantes</t>
  </si>
  <si>
    <t xml:space="preserve">Comercial Red Office Norte Ltda. </t>
  </si>
  <si>
    <t>77630820-k</t>
  </si>
  <si>
    <t>Adq. CD grabables</t>
  </si>
  <si>
    <t>Comercial Sercodata Ltda.</t>
  </si>
  <si>
    <t>77339180-7</t>
  </si>
  <si>
    <t>Diferencia pago TKT pasaje Stgo -Fiscal Regional</t>
  </si>
  <si>
    <t>Adq. Chalecos antibalas</t>
  </si>
  <si>
    <t>Ross y Cia Ltda</t>
  </si>
  <si>
    <t xml:space="preserve">76094891-8                                                           </t>
  </si>
  <si>
    <t>Res. FR XV Nº 24</t>
  </si>
  <si>
    <t>Claudia Pérez Ramos</t>
  </si>
  <si>
    <t>15152822-8</t>
  </si>
  <si>
    <t>Confección de letreros institucionales</t>
  </si>
  <si>
    <t>Hans Dreyer Villanueva</t>
  </si>
  <si>
    <t>13212685-2</t>
  </si>
  <si>
    <t>Res. DER XV Nº17</t>
  </si>
  <si>
    <t>Implementación repisas moviles en contenedor</t>
  </si>
  <si>
    <t>COFA SS Integrales</t>
  </si>
  <si>
    <t>76178044-1</t>
  </si>
  <si>
    <t>Res. FN/MP Nº673</t>
  </si>
  <si>
    <t>Soporte Publicitario Publiguias</t>
  </si>
  <si>
    <t>HIBU Chile S.A</t>
  </si>
  <si>
    <t>96541000-2</t>
  </si>
  <si>
    <t>Evaluaciones Psicolaborales</t>
  </si>
  <si>
    <t>Gabriela Miño Pizarro</t>
  </si>
  <si>
    <t>13005700-4</t>
  </si>
  <si>
    <t>Adq. pasaje aereo- víctima RUC 1400224708-K</t>
  </si>
  <si>
    <t>69862200-2</t>
  </si>
  <si>
    <t>Res. FN/MP Nº524</t>
  </si>
  <si>
    <t>Servicio de Aseo dependencias FR-FLA</t>
  </si>
  <si>
    <t>SYCOM Chile SAC</t>
  </si>
  <si>
    <t>76579290-8</t>
  </si>
  <si>
    <t>Res. FN/MP Nº199</t>
  </si>
  <si>
    <t>Arriendo de contenedor bodega</t>
  </si>
  <si>
    <t>AGUNSA S.A</t>
  </si>
  <si>
    <t>96566940-K</t>
  </si>
  <si>
    <t>Ximena Salazar Alvarez</t>
  </si>
  <si>
    <t>13210822-6</t>
  </si>
  <si>
    <t>Res. FN/MP Nº 205</t>
  </si>
  <si>
    <t xml:space="preserve">Servicio de arriendo de camionetas </t>
  </si>
  <si>
    <t>Arrendadora de Vehículos LTDA.</t>
  </si>
  <si>
    <t>77225200-5</t>
  </si>
  <si>
    <t>Res. FN/MP Nº 199</t>
  </si>
  <si>
    <t>Arriendo de contenedor bodega para FLA</t>
  </si>
  <si>
    <t>92048000-4</t>
  </si>
  <si>
    <t>VARIAS</t>
  </si>
  <si>
    <t>Gasto en electricidad del mes de abril.</t>
  </si>
  <si>
    <t>Empresa Eléctrica de Arica S.A.</t>
  </si>
  <si>
    <t>96.542.120-3</t>
  </si>
  <si>
    <t>Gasto de Agua potable de la FL Arica.</t>
  </si>
  <si>
    <t>Aguas del Altiplano S.A.</t>
  </si>
  <si>
    <t>76.215.634-2</t>
  </si>
  <si>
    <t>Franqueo convenido FR. Mes Marzo</t>
  </si>
  <si>
    <t>Gasto acceso a internet BAM mes de Marzo.</t>
  </si>
  <si>
    <t>Entel Pcs Telecomunicaciones S.A.</t>
  </si>
  <si>
    <t>Gasto en electricidad del mes de Marzo FL Putre</t>
  </si>
  <si>
    <t>COPERSOL Ltda</t>
  </si>
  <si>
    <t>74379600-4</t>
  </si>
  <si>
    <t>Peritaje psicologico en RUC 140022XXX</t>
  </si>
  <si>
    <t>Peritaje psicologico en RUC 1400076XXXX</t>
  </si>
  <si>
    <t>Peritaje socioeconómico en RUC 1400XXXX</t>
  </si>
  <si>
    <t>FN/MP Nº 111</t>
  </si>
  <si>
    <t>Pasaje aéreo nacional para Maruzzella Pavan Avila. Santiago/Concepción/Santiago. 14 al 15 de abril de 2014.</t>
  </si>
  <si>
    <t>Pasaje aéreo nacional para Karen Guzmán Valenzuela. Santiago/Antofagasta/Santiago. 28 al 30 de abril de 2014.</t>
  </si>
  <si>
    <t>Pasaje aéreo nacional para Ivonne Sepúlveda Sánchez. Santiago/Antofagasta/Santiago. 28 al 30 de abril de 2014.</t>
  </si>
  <si>
    <t>FN/MP Nº 458</t>
  </si>
  <si>
    <t>Servicio de diseño e impresión de la Revista "Fiscalía" en su edición 13ª, correspondiente al año 2014.</t>
  </si>
  <si>
    <t>Mallea Impresores Limitada</t>
  </si>
  <si>
    <t>78.880.350-8</t>
  </si>
  <si>
    <t>Contratación Directa Exceptuada Reglamento de Compras</t>
  </si>
  <si>
    <t>Renovación suscripción anual a Diario La Tercera, plan normal lunes a domingo. Usuario: Fiscal Nacional. Folio 1344160. 24/04/2014 al 23/04/2015.</t>
  </si>
  <si>
    <t>Promoservice S.A.</t>
  </si>
  <si>
    <t>96.669.790-3</t>
  </si>
  <si>
    <t>Cambio de boletos aéreos de varios funcionarios por suspensión de actividad de la Unidad de Capacitación "Curso de Gestión de Indicadores" en la ciudad de Iquique, por terremoto del dia martes 1 de abril de 2014.</t>
  </si>
  <si>
    <t>LATAM Airlines Group S.A.</t>
  </si>
  <si>
    <t>Compra Directa</t>
  </si>
  <si>
    <t>FN/MP Nº 441</t>
  </si>
  <si>
    <t>Contratación de servicios hoteleros, 2 días de arriendo de salón Ulmo para 32 personas montaje en U con mesas; 64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de liderazgo de equipos de trabajo de excelencia.  Actividad a realizarse en la ciudad de Puerto Varas los días 10 y 11 de abril de 2014.</t>
  </si>
  <si>
    <t>Hotel Bellavista Ltda.</t>
  </si>
  <si>
    <t>78.451.360-2</t>
  </si>
  <si>
    <t>Contratación de servicios hoteleros, 2 días de arriendo de salón Ulmo para 32 personas montaje en U con mesas; 64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de gestión de personas.  Actividad a realizarse los días 15 y 16 de mayo de 2014.</t>
  </si>
  <si>
    <t>Contratación de servicios hoteleros, 3 días de arriendo de salón Ulmo para 40 personas montaje escuela y 3 días de arriendo de salón Mañio pra 20 personas montaje escuela; 96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estrategias de planificación y ejecución de la investigación.  Actividad a realizarse desde 02 al 04 de julio de 2014.</t>
  </si>
  <si>
    <t>Contratación de servicios hoteleros, 2 días de arriendo de salón Ulmo para 32 personas montaje U sin mesas; 96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integral a víctimas y testigos.  Actividad a realizarse desde 08 al 10 de julio de 2014.</t>
  </si>
  <si>
    <t>Contratación de servicios hoteleros, 3 días de arriendo de salón Ulmo para 40 personas montaje escuela y 3 días de arriendo de salón pra 20 personas montaje escuela; 114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litigación oral inicial.  Actividad a realizarse desde 03 al 05 de septiembre de 2014.</t>
  </si>
  <si>
    <t>Contratación de servicios hoteleros, 2 días de arriendo de salón Ulmo para 32 personas montaje mesas redondas con sillas dispuestas en media luna; 64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mejoramiento continuo a realizarse en la ciudad de Puerto Varas.  Actividad a realizarse los días 10 y 11 de septiembre de 2014.</t>
  </si>
  <si>
    <t>Contratación de servicios hoteleros, 3 días de arriendo de salón Ulmo para 40 personas montaje escuela y 3 días de arriendo de salón pra 20 personas montaje escuela; 114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litigación avanzada, a realizarse en la ciudad de Puerto Varas.  Actividad a realizarse desde 24 al 26 de septiembre de 2014.</t>
  </si>
  <si>
    <t>Contratación de servicios hoteleros, 2 días de arriendo de salón Ulmo para 32 personas montaje mesas redondas con sillas dispuestas en media luna; 64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litigación avanzada, a realizarse en la ciudad de Puerto Varas.  Actividad a realizarse los días 08 y 09 de octubre de 2014.</t>
  </si>
  <si>
    <t>Contratación de servicios hoteleros, 2 días de arriendo de salón Ulmo para 32 personas montaje mesas redondas con sillas dispuestas en media luna; 64 servicios de coffee break (bienvenida, salado AM y dulce PM según licitación); Equipamiento tipo A según licitación: Computador (Notebook) con reproductor de DVD (o reproductor de DVD aparte), proyector, amplificación de audio para computador y/o reproductor de DVD, control remoto para presentaciones.  Curso gestión de especies y dineros incautados, a realizarse en la ciudad de Puerto Varas.  Actividad a realizarse los días 19 y 20 de noviembre de 2014.</t>
  </si>
  <si>
    <t>FN/MP Nº 450</t>
  </si>
  <si>
    <t>Contratación de servicios hoteleros, 2 días de arriendo de salón Carlos Pezoa para 60 personas montaje escuela para los días 08 y 09 de abril del 2014 y 1 día de arriendo salón Pablo de Rokha montaje escuela para 30 personas jornada tarde del día 09 de abril del 2014; 240 servicios de coffee break alternativa B; arriendo de: notebook, datashow. telón y amplificación.  Jornada nacional sobre trata de personas a efectuarse en la ciudad de Santiago.</t>
  </si>
  <si>
    <t>Hotelera e Inmobiliaria Nueva Ltda.</t>
  </si>
  <si>
    <t>76.153.144-1</t>
  </si>
  <si>
    <t>FN/MP Nº 449</t>
  </si>
  <si>
    <t>Contratación de servicios hoteleros, 3 días de arriendo de salón Pablo de Rokha montaje en U con mesas y 3 días de arriendo salón Oscar Castro montaje en U con mesas; 210 servicios de coffee break alternativa B; arriendo de: notebook, datashow. telón y amplificación.  Capacitación formador de formadores.  Actividad a realizarse desde 07 al 09 de mayo del 2014,</t>
  </si>
  <si>
    <t>Pasaje Aéreo Nacional Sra. Faride Atue Soto, cambio de boleto aéreo de regreso a Santiago por suspensión de actividad de la Unidad de Capacitación "Curso de Gestión de Indicadores" en la ciudad de Iquique, por terremoto del dia martes 1 de abril de 2014.</t>
  </si>
  <si>
    <t>FN/MP Nº 410</t>
  </si>
  <si>
    <t>Contratación arriendo de salón por un dia completo, que incluye, LCD, telón, puntero láser, pizarra acrílica, jarros con agua, dulces y lápices mina + contratación de 15 servicios de coffee break, para Jornada de Planificación 2014, el jueves 10 de abril en Hotel Plaza San Francisco de Santiago.</t>
  </si>
  <si>
    <t>Hotelera San Francisco S.A.</t>
  </si>
  <si>
    <t>99.511.100-4</t>
  </si>
  <si>
    <t>Contratación Directa (Exceptuada del Reglamento de Compras)</t>
  </si>
  <si>
    <t>Participación en el congreso de bibliotecas Universitarias y Especializadas.  Actividad a realizarse los días 27 y 28 de mayo del 2014.</t>
  </si>
  <si>
    <t>Universidad de Chile</t>
  </si>
  <si>
    <t>60.910.000-1</t>
  </si>
  <si>
    <t>Renovación anual suscripción Nº 97580 de Diario Financiero.  Unidad de ULDDECO, periodo 10 de abril del 2014 al 10 de abril del 2015.</t>
  </si>
  <si>
    <t>Ediciones Financieras S.A.</t>
  </si>
  <si>
    <t>96.539.380-3</t>
  </si>
  <si>
    <t>Contratación de servicios hoteleros, 1 día arriendo de salón Barcelona para 5 personas; 20 servicios de coffee break simple; arriendo de: notebook y datashow, telón y pizarra sin costo.  Jornada de diseño curso litigación oral avanzada.  Actividad a realizarse los días 15 y 16 de abril del 2014.</t>
  </si>
  <si>
    <t>Soc. Hotelera Eurotel Ltda.</t>
  </si>
  <si>
    <t>78.446.860-7</t>
  </si>
  <si>
    <t>Publicación de aviso de Licitación "Contratación de estudio de evaluación de servicio del Ministerio Público año 2014".  Fecha de publicación: Domingo 06/04/2014, Generales, MOD 3 x 2, El Mercurio.</t>
  </si>
  <si>
    <t>Empresa El Mercurio S.A.P.</t>
  </si>
  <si>
    <t>Publicación Aviso aprueba bases 2º llamado a concurso de Fiscales Adjuntos de las FR IV, V, VIII, IX Y X regiones.  En Diario Oficial.</t>
  </si>
  <si>
    <t>Subsecretaria del Interior</t>
  </si>
  <si>
    <t>60.501.000-8</t>
  </si>
  <si>
    <t>Publicación Aviso aprueba bases 2º llamado a concurso de Fiscales Adjuntos de las FR IV, V, VIII, IX Y X Región. Publicación Diario El Mercurio, domingo 06 de abril del 2014, cuerpo E, Página Par Mod 5 x 2.</t>
  </si>
  <si>
    <t>Publicación Aviso aprueba bases 2º llamado a concurso de Fiscales Adjuntos de las FR IV, V, VIII, IX Y X Región. Publicación Diario La Tercera, lunes 07 de abril del 2014, generales, MOD 3 x3.</t>
  </si>
  <si>
    <t>La Tercera S.A.</t>
  </si>
  <si>
    <t>99.579.980-4</t>
  </si>
  <si>
    <t>Publicación Aviso aprueba bases 2º llamado a concurso de Fiscales Adjuntos de las FR IV, V, VIII, IX Y X Región. Publicación El Día De La Serena, domingo 06 de abril del 2014 y lunes 07 de abril del 2014, generales, MOD 12 x3.</t>
  </si>
  <si>
    <t>Antonio Puga y Cía. Ltda.                            (El Día de la Serena)</t>
  </si>
  <si>
    <t>Publicación Aviso aprueba bases 2º llamado a concurso de Fiscales Adjuntos de las FR IV, V, VIII, IX Y X Región. Publicación El Día De La Serena, domingo 06 de abril del 2014 y lunes 07 de abril del 2014, generales, MOD 5 x3.</t>
  </si>
  <si>
    <t>Empresa El Mercurio S.A.P.                                        (El Mercurio de Valparaiso)</t>
  </si>
  <si>
    <t>Publicación Aviso aprueba bases 2º llamado a concurso de Fiscales Adjuntos de las FR IV, V, VIII, IX Y X Región. Publicación El Día De La Serena, domingo 06 de abril del 2014 y lunes 07 de abril del 2014, generales, MOD 5 x2</t>
  </si>
  <si>
    <t>Empresa El Mercurio S.A.P.                                        (El Sur de Concepción)</t>
  </si>
  <si>
    <t>Empresa El Mercurio S.A.P.                                    (El Austral de la Araucanía)</t>
  </si>
  <si>
    <t>Empresa El Mercurio S.A.P.                         (Llanquihue de Puerto Montt)</t>
  </si>
  <si>
    <t>Pasaje aéreo nacional para Claudio Pizarro Lerin. Santiago/Concepción/Santiago. 10 al 13 de abril de 2014.</t>
  </si>
  <si>
    <t>Compra de Petróleo Diesel. carga de "Cupón Electrónico COPEC" para uso en vehículo institucional placa patente DB XP - 48</t>
  </si>
  <si>
    <t>Compañía de Petróleos de Chile COPEC S.A.</t>
  </si>
  <si>
    <t>Compra de Gasolina 95 Octanos. carga de "Cupón Electrónico COPEC" para uso en vehículos institucionales placas patentes YK - 7108 y CK CY -96</t>
  </si>
  <si>
    <t>FN/MP Nº 93</t>
  </si>
  <si>
    <t>Servicio de reparación máquina destructora de papeles HSM 225.2 SC 5.8 mm.</t>
  </si>
  <si>
    <t>Imex Estado Ltda.</t>
  </si>
  <si>
    <t>84.888.400-6</t>
  </si>
  <si>
    <t>Pasaje aéreo internacional para Alejandro Ivelic Mancilla. Santiago/Washington-EEUU/Santiago. 27 de abril al 04 de mayo de 2014.</t>
  </si>
  <si>
    <t>Pasaje aéreo nacional Fiscal Nacional Sr. Sabas Chahuán Sarrás. Santiago/Concepción/Santiago. 13 al 15 de abril de 2014.</t>
  </si>
  <si>
    <t>Pasaje aéreo nacional Juan Olivares Pérez. Santiago/Concepción/Santiago. 13 al 15 de abril de 2014.</t>
  </si>
  <si>
    <t>Pasaje aéreo internacional para Eduardo Picand Albónico, Santiago/Brasilia/Santiago, 14 al 17 de mayo de 2014.</t>
  </si>
  <si>
    <t>Contratación de servicios hoteleros, 1 día arriendo de salón E para 5 personas; 10 servicios de coffee break alternativa 2; arriendo de notebook.  Jornada de diseño curso litigación oral inicial.  Actividad a realizarse el día 12 de mayo del 2014.</t>
  </si>
  <si>
    <t>Talbot Hotels S.A. (Holiday Inn)</t>
  </si>
  <si>
    <t>96.685.690-4</t>
  </si>
  <si>
    <t>Contratación de servicios hoteleros, 2 días arriendo de salón E para 6 personas; 24 servicios de coffee break alternativa 2; arriendo de notebook.  Jornada de diseño curso estrategias de planificación y ejecución de la investigación.  Actividad a realizarse los días 05 y 06 de mayo del 2014.</t>
  </si>
  <si>
    <t>Contratación de servicios hoteleros, 3 días arriendo de salón D para 15 personas; 90 servicios de coffee break alternativa 2; arriendo de notebook.  Curso habilidades directivas para relatores internos de los cursos de Gestión de personas y liderazgo.  Actividad a realizarse entre los días 28 al 30 de mayo del 2014.</t>
  </si>
  <si>
    <t>Adquisición de 60 recargas de jabón de tocador Diversey Softcare Fresh Leverline 800 ml.</t>
  </si>
  <si>
    <t>Limpieza Verde SPA</t>
  </si>
  <si>
    <t>76.059.183-1</t>
  </si>
  <si>
    <t>Adquisición de 12 recargas de jabón de tocador Diversey Softcare Dove 800 ml.</t>
  </si>
  <si>
    <t>Comercial Muñoz y Cía. Ltda.</t>
  </si>
  <si>
    <t>Adquisición de 120 desodorantes ambientales Arom frescura citrica 360 cc y 12 bidones de jabón de tocador Elite glicerina liquido 5 litros</t>
  </si>
  <si>
    <t>Amanda S.P.A.</t>
  </si>
  <si>
    <t>76.050.242-1</t>
  </si>
  <si>
    <t>FN/MP Nº 253</t>
  </si>
  <si>
    <t>Teresa Bulnes</t>
  </si>
  <si>
    <t>Pasaje aéreo internacional para Antonio Segovia Arancibia, Santiago/Columbia, South Carolina-EEUU/Santiago, 11 al 16 de mayo de 2014.</t>
  </si>
  <si>
    <t>Publicación aviso llamado a Concurso Público por 7 cargos en Fiscalía Nacional, 1 cargo en FR III, 1 cargo en FR VI, 1 cargo en FRM Centro Norte y 1 cargo en FRM Sur. El domingo 13 de abril del 2014, en el Diario El Mercurio. cuerpo E página par. MOD 2x2.</t>
  </si>
  <si>
    <t>Pasaje aéreo nacional Rodrigo Capelli Mora. Santiago/Iquique-Arica/Santiago. 16 al 17 de abril de 2014.</t>
  </si>
  <si>
    <t xml:space="preserve">Pasaje aéreo nacional Jorge Abbott. Santiago/Iquique-Arica/Santiago. 16 al 18 de abril de 2014. </t>
  </si>
  <si>
    <t>Compra de 6 presentadores inalámbricos con puntero láser y pendrive de 2GB, para stock en bodega de la FN.</t>
  </si>
  <si>
    <t>Ingeniería y Construcción Ricardo Rodríguez y Compañía Limitada</t>
  </si>
  <si>
    <t>89.912.300-K</t>
  </si>
  <si>
    <t>Adquisición de 500 espirales Spyra blanco 18 mm.</t>
  </si>
  <si>
    <t>Abatte Productos para Oficina S.A.</t>
  </si>
  <si>
    <t>96.909.950-0</t>
  </si>
  <si>
    <t>Comercial Red Office Ltda.</t>
  </si>
  <si>
    <t>Adquisición de 60 set de separadores Wilson Jones w55067 8 divisiones carta.</t>
  </si>
  <si>
    <t>77.339.180-7</t>
  </si>
  <si>
    <t>Compra de pasaje aéreo nacional para invitados del Fiscal Nacional a la ceremonia de Cuenta Pública Verónica Riquelme Cisternas.</t>
  </si>
  <si>
    <t>Compra de pasaje aéreo nacional para invitados del Fiscal Nacional a la ceremonia de Cuenta Pública Ivonne Herrera.</t>
  </si>
  <si>
    <t>Compra de pasaje aéreo nacional para invitados del Fiscal Nacional a la ceremonia de Cuenta Pública Miguel Riquelme.</t>
  </si>
  <si>
    <t>FN/MP Nº 565</t>
  </si>
  <si>
    <t>Servicio de consultoria para la implementación del software OTRS</t>
  </si>
  <si>
    <t>GSTI Chile SPA</t>
  </si>
  <si>
    <t>76.127.918-1</t>
  </si>
  <si>
    <t>Compra de pasaje aéreo nacional para Nadia Contreras Ortiz, Santiago/Puerto Montt/Santiago, 22 al 23 de abril de 2014.  (LAN CORPORATE)</t>
  </si>
  <si>
    <t>Compra de pasaje aéreo nacional para Erika Flores Arévalo, Santiago/Puerto Montt/Santiago, 22 al 23 de abril de 2014.  (LAN CORPORATE)</t>
  </si>
  <si>
    <t xml:space="preserve">Pasaje aéreo internacional Héctor Carrasco Gaete. Santiago/Buenos Aires/Santiago. 20 al 26 de abril de 2014. </t>
  </si>
  <si>
    <t>Contratación complementaria de servicios hoteleros, 1 día arriendo de salón Barcelona para 5 personas; arriendo de: notebook y datashow, telón y pizarra sin costo.  Jornada de diseño curso litigación oral avanzada.  Actividad a realizarse 16 de abril del 2014.</t>
  </si>
  <si>
    <t>Contratación servicios de arriendo de salón, arriendo de amplificación, arriendo e data show, arriendo de micrófono adicional y 188 servicios de coffee break, para Jornada de Trabajo DAF 2014, Hotel Crowne Plaza, jueves 24 y viernes 25 de abril de 2014.</t>
  </si>
  <si>
    <t>SC (Andina) INC.</t>
  </si>
  <si>
    <t>59.005.440-2</t>
  </si>
  <si>
    <t xml:space="preserve">Pasaje aéreo nacional para Jorge Muñoz Bravo, Santiago/La Serena/Santiago, 23 de abril de 2014. </t>
  </si>
  <si>
    <t xml:space="preserve">Pasaje aéreo nacional para Alejandra Torres Valencia, Santiago/La Serena/Santiago, 23 de abril de 2014. </t>
  </si>
  <si>
    <t xml:space="preserve">2 Empastes tamaño carta en vinilo completo azul con letras doradas en tapa/lomo y separadores.  Comité de Gastos desde el Nº 533 al Nº 544 año 2014.  </t>
  </si>
  <si>
    <t>Araukaria Impresores Ltda.</t>
  </si>
  <si>
    <t>78.441.650-K</t>
  </si>
  <si>
    <t>FN/MP Nº 467</t>
  </si>
  <si>
    <t>Servicio de relatoría prestados en el marco de las actividades de Planificación 2014 de la División de Informática.  Actividad realizada el día 10 de enero del 2014.</t>
  </si>
  <si>
    <t>José Miguel Valenzuela Miranda</t>
  </si>
  <si>
    <t>9.723.825-1</t>
  </si>
  <si>
    <t xml:space="preserve">Compra de pasaje aéreo internacional para Patricia Ibarra Pooley, Santiago/San Diego, California-EEUU/Santiago, 02 al 13 de mayo de 2014.  </t>
  </si>
  <si>
    <t xml:space="preserve">Compra de pasaje aéreo internacional para Alejandro Alí Vallejos, Santiago/San Diego, California-EEUU/Santiago, 03 al 14 de mayo de 2014.  </t>
  </si>
  <si>
    <t xml:space="preserve">Compra de pasaje aéreo internacional para Cristian Aliaga Ayarza, Santiago/San Diego, California-EEUU/Santiago, 03 al 14 de mayo de 2014.  </t>
  </si>
  <si>
    <t xml:space="preserve">Compra de pasaje aéreo internacional para Pablo Sabaj Diez, Santiago/San Diego, California-EEUU/Santiago, 03 al 14 de mayo de 2014.  </t>
  </si>
  <si>
    <t>Publicación aviso llamado a Licitación Pública "Adquisición de Licencias ORACLE y Servidores Asociados". El miércoles 23 de abril de 2014, en Diario El Mercurio, Cuerpo Generales MOD 3x2.</t>
  </si>
  <si>
    <t>Katherine Kauffman</t>
  </si>
  <si>
    <t>7.063.266-7</t>
  </si>
  <si>
    <t>Contratación de 2 cursos de técnicas de atención de clientes dificiles.  Participantes: Eugenia Rosenberg Rosenberg y Alejandro Urrea Laurel.  Fecha: 28 de abril al 30 de mayo del 2014.</t>
  </si>
  <si>
    <t>Instituto de Capacitación Leal Ltda.</t>
  </si>
  <si>
    <t>79.572.760-4</t>
  </si>
  <si>
    <t>Contratación de 1 taller de integración de equipos de trabajo (3 sesiones) para los grupos de relatores internos de cursos de atención integral a víctimas y testigos, mejoramiento continuo y gestión de indicadores y recursos físicos y gestión de especies.  Actividad a realizarse los días 03, 05 y 18 de junio del 2014.</t>
  </si>
  <si>
    <t>Roberto Eskenazi Arueste Servicios Profesionales Consultoría y Capacitación EIRL</t>
  </si>
  <si>
    <t>76.351.847-7</t>
  </si>
  <si>
    <t xml:space="preserve">Contratación de 30 servicios de coffee break, para jornada de trabajo "Proceso de formulación de indicadores de gestión para las Fiscalías Regionales año 2015".  Actividad a desarrollarse el día 30 de abril del 2014. </t>
  </si>
  <si>
    <t>Tobar y Bachler Ltda.</t>
  </si>
  <si>
    <t>78.433.850-9</t>
  </si>
  <si>
    <t>Traslado de pasajeros en bus con capacidad para 45 pasajeros, Santiago a Viña del Mar y regreso, los días 08 y 09 de mayo de 2014, 27 pasajeros con equipaje. Jornada de Trabajo de la Unidad de Comunicaciones.</t>
  </si>
  <si>
    <t>Transportes Transibérica Limitada</t>
  </si>
  <si>
    <t>78.973.230-2</t>
  </si>
  <si>
    <t>Arriendo por dos días de camioneta Toyota Hilux 2.5 o similar, retiro en Rent a Car el lunes 28/04 a las 08:30 horas, devolución el martes 29/04 a las 19:00 horas. Apoyo logístyico para Cuenta Púlblica del Fiscal Nacional, año 2014.</t>
  </si>
  <si>
    <t>Vehículos de Renta Limitada</t>
  </si>
  <si>
    <t>89.135.000-7</t>
  </si>
  <si>
    <t>Comercializadora Ditec Automoviles S.A.</t>
  </si>
  <si>
    <t>96.899.100-0</t>
  </si>
  <si>
    <t>Contratación de servicio de transporte de pasajeros para el día 27 de mayo del 2014 dentro de La Serena y para el día 28 de mayo del 2014 desde La Serena a Vicuña. Jornada de trabajo de la Unidad de Infraestructura.</t>
  </si>
  <si>
    <t>Ismael Cortés Flores</t>
  </si>
  <si>
    <t>15.802.349-0</t>
  </si>
  <si>
    <t>Contratación de servicios hoteleros, 2 días arriendo de salón Peñuelas; 75 servicios de coffee break ; 02 días arriendo de: datashow y telón.  Jornada de trabajo de Infraestructura.  Actividad a realizarse los días 27 y 28 de mayo del 2014.</t>
  </si>
  <si>
    <t>Soc. de Turismo e Inv. Pacifico S.A.</t>
  </si>
  <si>
    <t>78.661.470-8</t>
  </si>
  <si>
    <t xml:space="preserve">Compra de pasaje aéreo nacional para María Elena Leiva Martínez, Santiago/La Serena/Santiago, 26 al 28 de mayo de 2014.  </t>
  </si>
  <si>
    <t xml:space="preserve">Compra de pasaje aéreo nacional para Rodrigo Núñez Oyarzún, Santiago/La Serena/Santiago, 26 al 28 de mayo de 2014.  </t>
  </si>
  <si>
    <t xml:space="preserve">Compra de pasaje aéreo nacional para Ximena Acevedo Antillanca, Santiago/La Serena/Santiago, 26 al 28 de mayo de 2014.  </t>
  </si>
  <si>
    <t xml:space="preserve">Compra de pasaje aéreo nacional para Francesca Fazzi Gómez, Santiago/La Serena/Santiago, 26 al 28 de mayo de 2014.  </t>
  </si>
  <si>
    <t xml:space="preserve">Compra de pasaje aéreo nacional para María Alejandra Alvear Jorquera , Santiago/La Serena/Santiago, 14 al 16 de mayo de 2014.  </t>
  </si>
  <si>
    <t xml:space="preserve">Compra de pasaje aéreo nacional para Jaime Estrada Osses, Santiago/La Serena/Santiago, 12 al 16 de mayo de 2014.  </t>
  </si>
  <si>
    <t xml:space="preserve">Compra de pasaje aéreo nacional para Eduardo Gallegos Díaz, Santiago/La Serena/Santiago, 12 al 13 de mayo de 2014.  </t>
  </si>
  <si>
    <t xml:space="preserve">Compra de pasaje aéreo nacional para Carola Vargas Parra, Santiago/La Serena/Santiago, 12 al 16 de mayo de 2014.  </t>
  </si>
  <si>
    <t xml:space="preserve">Compra de pasaje aéreo nacional para Gabriel Araya Ibañez, Santiago/La Serena/Santiago, 12 al 16 de mayo de 2014.  </t>
  </si>
  <si>
    <t xml:space="preserve">Compra de pasaje aéreo nacional para Pablo Andrade Zuñiga, Santiago/La Serena/Santiago, 12 al 16 de mayo de 2014.  </t>
  </si>
  <si>
    <t xml:space="preserve">Compra de pasaje aéreo nacional para Cesar Guillen Elgueta, Santiago/La Serena/Santiago, 12 al 16 de mayo de 2014.  </t>
  </si>
  <si>
    <t xml:space="preserve">Compra de pasaje aéreo nacional para Francisco Céspedes Narvaez, Santiago/La Serena/Santiago, 12 al 16 de mayo de 2014.  </t>
  </si>
  <si>
    <t xml:space="preserve">Compra de pasaje aéreo nacional para Francisco Calderón Cortez, Santiago/La Serena/Santiago, 12 al 16 de mayo de 2014.  </t>
  </si>
  <si>
    <t xml:space="preserve">Compra de pasaje aéreo nacional para Maruzzella Pavan Avila, Santiago/La Serena/Santiago, 26 al 28 de mayo de 2014.  </t>
  </si>
  <si>
    <t xml:space="preserve">Compra de pasaje aéreo nacional para Sofía Huerta Castro, Santiago/Puerto Montt/Santiago, 05 al 07 de mayo de 2014.  </t>
  </si>
  <si>
    <t xml:space="preserve">Compra de pasaje aéreo nacional para Patricia Muñoz García, Santiago/La Serena/Santiago, 05 al 07 de mayo de 2014.  </t>
  </si>
  <si>
    <t>Contratación de servicios hoteleros, 2 días arriendo de salón A montaje escuela para 34 personas; 68 servicios de coffee break alternativa 2; 2 días arriendo de notebook, datashow, telón y pizarra sin costo.  Curso de entrevistas investigativas a realizarse en la ciudad de Santiago.  Actividad a realizarse los días 12 al 13 de mayo del 2014.</t>
  </si>
  <si>
    <t>FN/MP Nº 1.858 Y Nº 253</t>
  </si>
  <si>
    <t>28/08/2009                25/02/2014</t>
  </si>
  <si>
    <t xml:space="preserve">Servicio de traducción por traducción de texto que será insertado en las láminas de la exposición que hará Alejandro Ivelic en Washington, en el contexto del próximo periodo de sesiones de la CICAD. </t>
  </si>
  <si>
    <t>Compra de 1 timbre automático Shiny S-828 33x56 con leyenda "Despacho de Correspondencia"</t>
  </si>
  <si>
    <t>Humberto Garetto e Hijos Limitada</t>
  </si>
  <si>
    <t>FN/MP Nº 643</t>
  </si>
  <si>
    <t>Contratación servicio de arriendo de Equipamiento Audiovisual y transmisión on line mediante Streaming, para Cuenta Pública del Fiscal Nacional, año 2014.</t>
  </si>
  <si>
    <t>Producciones Audiovisuales Multimedia y Eventos Cristian Eduardo Ávila EIRL</t>
  </si>
  <si>
    <t>76.194.802-4</t>
  </si>
  <si>
    <t>FN/MP Nº 613</t>
  </si>
  <si>
    <t>Servicio de Vino de Honor para 400 personas; Servicio de Coffee break para 100 personas, Servicio de coffee break para atención autoridades VIP, arriendo de generador de electricidad y arriendo de carpa, para Cuenta Pública del Fiscal Nacional, año 2014.</t>
  </si>
  <si>
    <t>Cheffco S.A.</t>
  </si>
  <si>
    <t>96.652.280-1</t>
  </si>
  <si>
    <t>Contratación de servicios hoteleros, 4 días arriendo de salón Florencia para 10 personas; 80 servicios de coffee break alternativa simple; 4 días arriendo de notebook y datashow.  Jornada de diseño curso mejoramiento continuo y gestión de indicadores.  Actividad a realizarse los días 05; 06; 18;19 de junio del 2014.</t>
  </si>
  <si>
    <t>FN/MP Nº 628</t>
  </si>
  <si>
    <t>Contratación arriendo de 21 + 1 micrófonos cuello de cisne con parlante individual, para Consejo de Fiscales del día miércoles 30 de abril de 2014 en la Sala de Consejo de la Fiscalía Nacional.</t>
  </si>
  <si>
    <t>Servicios Técnicos Audiovisuales Limitada</t>
  </si>
  <si>
    <t>78.190.300-0</t>
  </si>
  <si>
    <t>Pasaje aéreo internacional para Sr. Sabas Chahuán Sarrás, Santiago/Viena/Santiago, 10 al 16 de mayo de 2014.(Cambio itinerario)</t>
  </si>
  <si>
    <t>Adquisición de 06 termos INOX PM4-4000119 1,5 litros.</t>
  </si>
  <si>
    <t>Empresa Comercial Luis Valdes Lyon E.I.R.L</t>
  </si>
  <si>
    <t>76.231.391-K</t>
  </si>
  <si>
    <t>Adquisición de 500 resmas de papel fotocopia Equalit carta láser.</t>
  </si>
  <si>
    <t xml:space="preserve">Adquisición de 240 rollos de Toalla de papel Elite Jumbo 300 metros </t>
  </si>
  <si>
    <t>Contratación de servicios hoteleros, 2 días arriendo de salón A para 44 personas; 132 servicios de coffee break alternativa 2; 2 días arriendo de notebook, datashow, telón, pizarra y amplificación sin costo.  Jornada inducción delitos económicos.  Actividad a realizarse los días 29 y 30 de mayo del 2014.</t>
  </si>
  <si>
    <t>FN/MP Nº 521</t>
  </si>
  <si>
    <t>-</t>
  </si>
  <si>
    <t>Autoriza Contratación Directa para la prestación del servicio de soporte técnico asociado a los Sistemas SIAU y OPA-MAPVT, además del mödulo de Recepción e Interoperabilidad de los anteriores con el Sistema de Apoyo a los Fiscales (SAF).</t>
  </si>
  <si>
    <t>Integración e Innovación Tecnológica XINTEC Limitada</t>
  </si>
  <si>
    <t>76.017.995-7</t>
  </si>
  <si>
    <t>FN/MP Nº 588</t>
  </si>
  <si>
    <t>Autoriza Contratación Directa para la extensión del Contrato de la Plataforma Tecnológica Usuaria del Ministerio Público en lo referido a su Ocmponente 1, desde el 12 /085/2014 y hasta el 30/11/2014.</t>
  </si>
  <si>
    <t>Espex Ingeniería Limitada</t>
  </si>
  <si>
    <t>77.683.370-3</t>
  </si>
  <si>
    <t>Adjudica Licitación Pública</t>
  </si>
  <si>
    <t>FN/MP Nº 644</t>
  </si>
  <si>
    <t>Adjudica Licitación Pública para la Contratación de servicios de Aseo para las dependencias de la Fiscalía Nacional.(Costo mensual)</t>
  </si>
  <si>
    <t>17 Fiscalía Nacional</t>
  </si>
  <si>
    <t xml:space="preserve">Varias facturas </t>
  </si>
  <si>
    <t>12175571-5572-5573-5574-5575-5576-5577-5578-5579-5580-5581-5582 Y 5588</t>
  </si>
  <si>
    <t>Gasto en electricidad para la Fiscalía Nacional, correspondiente a las dependencias de General Mackenna 1369, Pisos 2, 3 y 4, Santiago, para el período comprendido entre el 10 de Abril al 13 de Mayo de 2014.</t>
  </si>
  <si>
    <t>12116835-6870-6871-6872-6873-6874-6875-6876-6877-6878-6886 y 6887</t>
  </si>
  <si>
    <t>Gasto en electricidad para la Fiscalía Nacional, correspondiente a las dependencias Agustinas 1.070, Piso 5, Santiago, para el período comprendido entre el 27 de Marzo al 28 de Abril de 2014.</t>
  </si>
  <si>
    <t>1043083-082-080-078-076-074-073-072-071-070-069-065 y 705</t>
  </si>
  <si>
    <t>Gasto en agua potable y alcantarillado para la Fiscalía Nacional, correspondiente a las dependencias de General Mackenna 1369, Pisos 2, 3 y 4, Santiago, para el período comprendido entre el 27 de Marzo al 26 de Abril de 2014.</t>
  </si>
  <si>
    <t xml:space="preserve">Facturas </t>
  </si>
  <si>
    <t>33095093 33095074</t>
  </si>
  <si>
    <t>Servicio telefónico correspondiente a tráfico de larga distancia nacional, internacional, líneas de respaldo y líneas RDSI para la Fiscalía Nacional, instaladas en General Mackenna 1369, para el período de Abril de 2014.</t>
  </si>
  <si>
    <t>Servicio por traducción de requerimiento del Alemán al Castellano, por causa RUC Nº 10007XXXK, correspondiente al Fiscal Patricio Macaya.</t>
  </si>
  <si>
    <t>Servicio por traducción de requerimiento internacional por causa del Fiscal Jaime Retamal FR Centro Norte, causa RUC Nº 130092XXXX</t>
  </si>
  <si>
    <t>Servicio por traducción de asistencia internacional correspondiente a la Fiscalía Local de Temuco, causa RUC Nº 12001XXXX</t>
  </si>
  <si>
    <t>Adquisición de 15 sujeta carteras redondo con base de lapislazuli, con disco escudo Fiscalía.</t>
  </si>
  <si>
    <t>Contratación mantención 50.000 Kms. Vehículo institucional VOLVO S80.</t>
  </si>
  <si>
    <t>Adquisición de insumos para servicios de coffe breaks.</t>
  </si>
  <si>
    <t>Adquisición de 56 galvanos Reconocimiento Fiscales Jefes y Funcionarios.  Con motivo de la Cuenta Pública Anual del Sr. Fiscal Nacional.</t>
  </si>
  <si>
    <t>Adquisición de plumones para pizarra y accesorioe insumos para servicios de coffe breaks.</t>
  </si>
  <si>
    <t>Adquisisión demateriales de oficina e insumos servicios de coffe breaks</t>
  </si>
  <si>
    <t>Adquisición de materiales de oficina e insumos para servicios de cooffe breaks.</t>
  </si>
</sst>
</file>

<file path=xl/styles.xml><?xml version="1.0" encoding="utf-8"?>
<styleSheet xmlns="http://schemas.openxmlformats.org/spreadsheetml/2006/main">
  <numFmts count="5">
    <numFmt numFmtId="164" formatCode="dd/mm/yy;@"/>
    <numFmt numFmtId="165" formatCode="&quot;$&quot;\ #,##0"/>
    <numFmt numFmtId="166" formatCode="[$$-340A]\ #,##0"/>
    <numFmt numFmtId="167" formatCode="&quot;$&quot;\ #,##0.00"/>
    <numFmt numFmtId="168" formatCode="dd\-mm\-yyyy"/>
  </numFmts>
  <fonts count="7">
    <font>
      <sz val="10"/>
      <name val="Arial"/>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46">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2" fillId="2" borderId="0" xfId="0" applyFont="1" applyFill="1" applyBorder="1" applyAlignment="1">
      <alignment horizontal="center" vertical="top" wrapText="1"/>
    </xf>
    <xf numFmtId="0" fontId="2" fillId="0" borderId="0" xfId="0" applyFont="1" applyFill="1" applyBorder="1" applyAlignment="1">
      <alignment vertical="top" wrapText="1"/>
    </xf>
    <xf numFmtId="0" fontId="4" fillId="0" borderId="0" xfId="0" applyFont="1"/>
    <xf numFmtId="0" fontId="5" fillId="0" borderId="0" xfId="0" applyFont="1" applyBorder="1" applyAlignment="1">
      <alignment horizontal="center"/>
    </xf>
    <xf numFmtId="0" fontId="5" fillId="0" borderId="0" xfId="0" applyFont="1" applyBorder="1" applyAlignment="1">
      <alignment horizontal="left"/>
    </xf>
    <xf numFmtId="0" fontId="4" fillId="0" borderId="0" xfId="0" applyFont="1" applyAlignment="1">
      <alignment horizontal="left"/>
    </xf>
    <xf numFmtId="0" fontId="1" fillId="2" borderId="4" xfId="0" applyFont="1" applyFill="1" applyBorder="1" applyAlignment="1">
      <alignment horizontal="center"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6" xfId="0" applyFont="1" applyBorder="1" applyAlignment="1">
      <alignment horizontal="center" vertical="top" wrapText="1"/>
    </xf>
    <xf numFmtId="165" fontId="1" fillId="0" borderId="1" xfId="0" applyNumberFormat="1" applyFont="1" applyBorder="1" applyAlignment="1">
      <alignment horizontal="center" vertical="top" wrapText="1"/>
    </xf>
    <xf numFmtId="0" fontId="4" fillId="0" borderId="0" xfId="0" applyFont="1" applyAlignment="1">
      <alignment horizontal="center"/>
    </xf>
    <xf numFmtId="164" fontId="4" fillId="0" borderId="0" xfId="0" applyNumberFormat="1" applyFont="1" applyAlignment="1">
      <alignment horizontal="center"/>
    </xf>
    <xf numFmtId="0" fontId="6" fillId="0" borderId="0" xfId="0" applyFont="1" applyBorder="1" applyAlignment="1">
      <alignment horizontal="center" vertical="top" wrapText="1"/>
    </xf>
    <xf numFmtId="1" fontId="5" fillId="0" borderId="0" xfId="0" applyNumberFormat="1" applyFont="1" applyBorder="1" applyAlignment="1">
      <alignment horizontal="center"/>
    </xf>
    <xf numFmtId="1" fontId="4" fillId="0" borderId="0" xfId="0" applyNumberFormat="1" applyFont="1" applyAlignment="1">
      <alignment horizontal="center"/>
    </xf>
    <xf numFmtId="1" fontId="1" fillId="2" borderId="6" xfId="0" applyNumberFormat="1" applyFont="1" applyFill="1" applyBorder="1" applyAlignment="1">
      <alignment horizontal="center" vertical="top" wrapText="1"/>
    </xf>
    <xf numFmtId="0" fontId="4" fillId="0" borderId="3" xfId="0" applyFont="1" applyFill="1" applyBorder="1" applyAlignment="1">
      <alignment horizontal="left" vertical="top" wrapText="1"/>
    </xf>
    <xf numFmtId="1" fontId="4" fillId="0" borderId="2" xfId="0" applyNumberFormat="1" applyFont="1" applyBorder="1" applyAlignment="1">
      <alignment horizontal="center" vertical="top"/>
    </xf>
    <xf numFmtId="14" fontId="4" fillId="0" borderId="2" xfId="0" applyNumberFormat="1" applyFont="1" applyBorder="1" applyAlignment="1">
      <alignment horizontal="center" vertical="top"/>
    </xf>
    <xf numFmtId="0" fontId="4" fillId="0" borderId="3"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3" xfId="0" applyFont="1" applyBorder="1" applyAlignment="1">
      <alignment horizontal="justify" vertical="top" wrapText="1"/>
    </xf>
    <xf numFmtId="0" fontId="4" fillId="0" borderId="2" xfId="0" applyFont="1" applyBorder="1" applyAlignment="1">
      <alignment horizontal="justify" vertical="top" wrapText="1"/>
    </xf>
    <xf numFmtId="0" fontId="4" fillId="0" borderId="7" xfId="0" applyFont="1" applyBorder="1" applyAlignment="1">
      <alignment horizontal="justify" vertical="top" wrapText="1"/>
    </xf>
    <xf numFmtId="3" fontId="4" fillId="0" borderId="2" xfId="0" applyNumberFormat="1" applyFont="1" applyBorder="1" applyAlignment="1">
      <alignment horizontal="right" vertical="top" indent="1"/>
    </xf>
    <xf numFmtId="0" fontId="4" fillId="0" borderId="2" xfId="0" applyFont="1" applyBorder="1" applyAlignment="1">
      <alignment horizontal="right" vertical="top" indent="1"/>
    </xf>
    <xf numFmtId="166" fontId="4" fillId="0" borderId="2" xfId="0" applyNumberFormat="1" applyFont="1" applyBorder="1" applyAlignment="1">
      <alignment vertical="top"/>
    </xf>
    <xf numFmtId="167" fontId="4" fillId="0" borderId="2" xfId="0" applyNumberFormat="1" applyFont="1" applyBorder="1" applyAlignment="1">
      <alignment horizontal="justify" vertical="top" wrapText="1"/>
    </xf>
    <xf numFmtId="168" fontId="4" fillId="0" borderId="0" xfId="0" applyNumberFormat="1" applyFont="1"/>
    <xf numFmtId="168" fontId="5" fillId="0" borderId="0" xfId="0" applyNumberFormat="1" applyFont="1" applyBorder="1" applyAlignment="1">
      <alignment horizontal="center"/>
    </xf>
    <xf numFmtId="168" fontId="1" fillId="0" borderId="5" xfId="0" applyNumberFormat="1" applyFont="1" applyBorder="1" applyAlignment="1">
      <alignment horizontal="center" vertical="top" wrapText="1"/>
    </xf>
    <xf numFmtId="168" fontId="4" fillId="0" borderId="2" xfId="0" applyNumberFormat="1" applyFont="1" applyFill="1" applyBorder="1" applyAlignment="1">
      <alignment horizontal="justify" vertical="top" wrapText="1"/>
    </xf>
    <xf numFmtId="0" fontId="4" fillId="3" borderId="2" xfId="0" applyFont="1" applyFill="1" applyBorder="1" applyAlignment="1">
      <alignment horizontal="justify" vertical="top" wrapText="1"/>
    </xf>
    <xf numFmtId="168" fontId="4" fillId="3" borderId="2" xfId="0" applyNumberFormat="1" applyFont="1" applyFill="1" applyBorder="1" applyAlignment="1">
      <alignment horizontal="justify" vertical="top" wrapText="1"/>
    </xf>
    <xf numFmtId="166" fontId="4" fillId="0" borderId="2" xfId="0" applyNumberFormat="1" applyFont="1" applyBorder="1" applyAlignment="1">
      <alignment horizontal="right" vertical="top"/>
    </xf>
    <xf numFmtId="165" fontId="4" fillId="0" borderId="0" xfId="0" applyNumberFormat="1" applyFont="1" applyAlignment="1">
      <alignment horizontal="right"/>
    </xf>
    <xf numFmtId="0" fontId="4" fillId="0" borderId="0" xfId="0" applyFont="1" applyAlignment="1">
      <alignment horizontal="right"/>
    </xf>
    <xf numFmtId="167" fontId="4" fillId="0" borderId="2" xfId="0" applyNumberFormat="1" applyFont="1" applyFill="1" applyBorder="1" applyAlignment="1">
      <alignment horizontal="justify" vertical="top" wrapText="1"/>
    </xf>
    <xf numFmtId="166" fontId="4" fillId="0" borderId="2" xfId="0" applyNumberFormat="1" applyFont="1" applyBorder="1" applyAlignment="1">
      <alignment horizontal="right" vertical="top" wrapText="1"/>
    </xf>
    <xf numFmtId="0" fontId="5" fillId="0" borderId="8"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884"/>
  <sheetViews>
    <sheetView tabSelected="1" zoomScale="80" zoomScaleNormal="80" workbookViewId="0">
      <pane xSplit="1" ySplit="4" topLeftCell="B690" activePane="bottomRight" state="frozen"/>
      <selection pane="topRight" activeCell="B1" sqref="B1"/>
      <selection pane="bottomLeft" activeCell="A6" sqref="A6"/>
      <selection pane="bottomRight" activeCell="B692" sqref="B692"/>
    </sheetView>
  </sheetViews>
  <sheetFormatPr baseColWidth="10" defaultRowHeight="15"/>
  <cols>
    <col min="1" max="1" width="18.28515625" style="7" customWidth="1"/>
    <col min="2" max="2" width="26.42578125" style="7" customWidth="1"/>
    <col min="3" max="3" width="12.7109375" style="7" customWidth="1"/>
    <col min="4" max="4" width="11.28515625" style="34" bestFit="1" customWidth="1"/>
    <col min="5" max="5" width="14" style="7" customWidth="1"/>
    <col min="6" max="6" width="11" style="20" bestFit="1" customWidth="1"/>
    <col min="7" max="7" width="11.5703125" style="17" customWidth="1"/>
    <col min="8" max="8" width="53.85546875" style="7" customWidth="1"/>
    <col min="9" max="9" width="29" style="10" customWidth="1"/>
    <col min="10" max="10" width="16.85546875" style="16" customWidth="1"/>
    <col min="11" max="11" width="24.140625" style="41" customWidth="1"/>
    <col min="12" max="28" width="11.42578125" style="7"/>
    <col min="29" max="29" width="17.7109375" style="7" customWidth="1"/>
    <col min="30" max="30" width="14.7109375" style="7" customWidth="1"/>
    <col min="31" max="16384" width="11.42578125" style="7"/>
  </cols>
  <sheetData>
    <row r="1" spans="1:32" ht="18.75" thickBot="1">
      <c r="A1" s="45" t="s">
        <v>54</v>
      </c>
      <c r="B1" s="45"/>
      <c r="C1" s="45"/>
      <c r="D1" s="45"/>
      <c r="E1" s="45"/>
      <c r="F1" s="45"/>
      <c r="G1" s="45"/>
      <c r="H1" s="45"/>
      <c r="I1" s="45"/>
      <c r="J1" s="45"/>
      <c r="K1" s="42"/>
    </row>
    <row r="2" spans="1:32" ht="18">
      <c r="A2" s="8"/>
      <c r="B2" s="8"/>
      <c r="C2" s="8"/>
      <c r="D2" s="35"/>
      <c r="E2" s="8"/>
      <c r="F2" s="19"/>
      <c r="G2" s="8"/>
      <c r="H2" s="8"/>
      <c r="I2" s="9"/>
      <c r="J2" s="8"/>
      <c r="K2" s="42"/>
    </row>
    <row r="3" spans="1:32" ht="15.75" thickBot="1"/>
    <row r="4" spans="1:32" s="2" customFormat="1" ht="54.75" thickBot="1">
      <c r="A4" s="11" t="s">
        <v>0</v>
      </c>
      <c r="B4" s="11" t="s">
        <v>1</v>
      </c>
      <c r="C4" s="12" t="s">
        <v>2</v>
      </c>
      <c r="D4" s="36" t="s">
        <v>3</v>
      </c>
      <c r="E4" s="1" t="s">
        <v>4</v>
      </c>
      <c r="F4" s="21" t="s">
        <v>5</v>
      </c>
      <c r="G4" s="13" t="s">
        <v>6</v>
      </c>
      <c r="H4" s="14" t="s">
        <v>7</v>
      </c>
      <c r="I4" s="12" t="s">
        <v>8</v>
      </c>
      <c r="J4" s="12" t="s">
        <v>9</v>
      </c>
      <c r="K4" s="15" t="s">
        <v>10</v>
      </c>
      <c r="AC4" s="3" t="s">
        <v>0</v>
      </c>
      <c r="AD4" s="3" t="s">
        <v>1</v>
      </c>
      <c r="AE4" s="4" t="s">
        <v>11</v>
      </c>
      <c r="AF4" s="4" t="s">
        <v>12</v>
      </c>
    </row>
    <row r="5" spans="1:32" s="18" customFormat="1" ht="30" customHeight="1">
      <c r="A5" s="25" t="s">
        <v>56</v>
      </c>
      <c r="B5" s="25" t="s">
        <v>15</v>
      </c>
      <c r="C5" s="26" t="s">
        <v>17</v>
      </c>
      <c r="D5" s="37" t="s">
        <v>17</v>
      </c>
      <c r="E5" s="27" t="s">
        <v>16</v>
      </c>
      <c r="F5" s="23">
        <v>228</v>
      </c>
      <c r="G5" s="24">
        <v>41739</v>
      </c>
      <c r="H5" s="33" t="s">
        <v>34</v>
      </c>
      <c r="I5" s="29" t="s">
        <v>20</v>
      </c>
      <c r="J5" s="30" t="s">
        <v>21</v>
      </c>
      <c r="K5" s="32">
        <v>645600</v>
      </c>
    </row>
    <row r="6" spans="1:32" s="18" customFormat="1" ht="30" customHeight="1">
      <c r="A6" s="25" t="s">
        <v>56</v>
      </c>
      <c r="B6" s="25" t="s">
        <v>15</v>
      </c>
      <c r="C6" s="26" t="s">
        <v>17</v>
      </c>
      <c r="D6" s="37" t="s">
        <v>17</v>
      </c>
      <c r="E6" s="27" t="s">
        <v>16</v>
      </c>
      <c r="F6" s="23">
        <v>228</v>
      </c>
      <c r="G6" s="24">
        <v>41739</v>
      </c>
      <c r="H6" s="33" t="s">
        <v>35</v>
      </c>
      <c r="I6" s="29" t="s">
        <v>20</v>
      </c>
      <c r="J6" s="30" t="s">
        <v>21</v>
      </c>
      <c r="K6" s="32">
        <v>207000</v>
      </c>
    </row>
    <row r="7" spans="1:32" s="18" customFormat="1" ht="30" customHeight="1">
      <c r="A7" s="25" t="s">
        <v>56</v>
      </c>
      <c r="B7" s="25" t="s">
        <v>15</v>
      </c>
      <c r="C7" s="26" t="s">
        <v>17</v>
      </c>
      <c r="D7" s="37" t="s">
        <v>17</v>
      </c>
      <c r="E7" s="27" t="s">
        <v>16</v>
      </c>
      <c r="F7" s="23">
        <v>228</v>
      </c>
      <c r="G7" s="24">
        <v>41739</v>
      </c>
      <c r="H7" s="33" t="s">
        <v>36</v>
      </c>
      <c r="I7" s="29" t="s">
        <v>20</v>
      </c>
      <c r="J7" s="30" t="s">
        <v>21</v>
      </c>
      <c r="K7" s="32">
        <v>523300</v>
      </c>
    </row>
    <row r="8" spans="1:32" s="2" customFormat="1" ht="30" customHeight="1">
      <c r="A8" s="25" t="s">
        <v>56</v>
      </c>
      <c r="B8" s="25" t="s">
        <v>15</v>
      </c>
      <c r="C8" s="26" t="s">
        <v>17</v>
      </c>
      <c r="D8" s="37" t="s">
        <v>17</v>
      </c>
      <c r="E8" s="27" t="s">
        <v>16</v>
      </c>
      <c r="F8" s="23">
        <v>228</v>
      </c>
      <c r="G8" s="24">
        <v>41739</v>
      </c>
      <c r="H8" s="33" t="s">
        <v>37</v>
      </c>
      <c r="I8" s="28" t="s">
        <v>20</v>
      </c>
      <c r="J8" s="30" t="s">
        <v>21</v>
      </c>
      <c r="K8" s="32">
        <v>268500</v>
      </c>
      <c r="AC8" s="3"/>
      <c r="AD8" s="3"/>
      <c r="AE8" s="4"/>
      <c r="AF8" s="4"/>
    </row>
    <row r="9" spans="1:32" s="2" customFormat="1" ht="30" customHeight="1">
      <c r="A9" s="25" t="s">
        <v>56</v>
      </c>
      <c r="B9" s="25" t="s">
        <v>15</v>
      </c>
      <c r="C9" s="26" t="s">
        <v>17</v>
      </c>
      <c r="D9" s="37" t="s">
        <v>17</v>
      </c>
      <c r="E9" s="27" t="s">
        <v>16</v>
      </c>
      <c r="F9" s="23">
        <v>228</v>
      </c>
      <c r="G9" s="24">
        <v>41739</v>
      </c>
      <c r="H9" s="33" t="s">
        <v>25</v>
      </c>
      <c r="I9" s="28" t="s">
        <v>20</v>
      </c>
      <c r="J9" s="30" t="s">
        <v>21</v>
      </c>
      <c r="K9" s="32">
        <v>160600</v>
      </c>
      <c r="AC9" s="3"/>
      <c r="AD9" s="3"/>
      <c r="AE9" s="4"/>
      <c r="AF9" s="4"/>
    </row>
    <row r="10" spans="1:32" s="18" customFormat="1" ht="30" customHeight="1">
      <c r="A10" s="25" t="s">
        <v>56</v>
      </c>
      <c r="B10" s="25" t="s">
        <v>15</v>
      </c>
      <c r="C10" s="26" t="s">
        <v>17</v>
      </c>
      <c r="D10" s="37" t="s">
        <v>17</v>
      </c>
      <c r="E10" s="27" t="s">
        <v>16</v>
      </c>
      <c r="F10" s="23">
        <v>229</v>
      </c>
      <c r="G10" s="24">
        <v>41739</v>
      </c>
      <c r="H10" s="33" t="s">
        <v>26</v>
      </c>
      <c r="I10" s="29" t="s">
        <v>27</v>
      </c>
      <c r="J10" s="30" t="s">
        <v>19</v>
      </c>
      <c r="K10" s="32">
        <v>60350</v>
      </c>
    </row>
    <row r="11" spans="1:32" s="18" customFormat="1" ht="30" customHeight="1">
      <c r="A11" s="25" t="s">
        <v>56</v>
      </c>
      <c r="B11" s="25" t="s">
        <v>15</v>
      </c>
      <c r="C11" s="26" t="s">
        <v>17</v>
      </c>
      <c r="D11" s="37" t="s">
        <v>17</v>
      </c>
      <c r="E11" s="27" t="s">
        <v>16</v>
      </c>
      <c r="F11" s="23">
        <v>229</v>
      </c>
      <c r="G11" s="24">
        <v>41739</v>
      </c>
      <c r="H11" s="33" t="s">
        <v>28</v>
      </c>
      <c r="I11" s="29" t="s">
        <v>27</v>
      </c>
      <c r="J11" s="30" t="s">
        <v>19</v>
      </c>
      <c r="K11" s="32">
        <v>27950</v>
      </c>
    </row>
    <row r="12" spans="1:32" s="18" customFormat="1" ht="30" customHeight="1">
      <c r="A12" s="25" t="s">
        <v>56</v>
      </c>
      <c r="B12" s="25" t="s">
        <v>15</v>
      </c>
      <c r="C12" s="26" t="s">
        <v>17</v>
      </c>
      <c r="D12" s="37" t="s">
        <v>17</v>
      </c>
      <c r="E12" s="27" t="s">
        <v>16</v>
      </c>
      <c r="F12" s="23">
        <v>229</v>
      </c>
      <c r="G12" s="24">
        <v>41739</v>
      </c>
      <c r="H12" s="33" t="s">
        <v>29</v>
      </c>
      <c r="I12" s="29" t="s">
        <v>27</v>
      </c>
      <c r="J12" s="30" t="s">
        <v>19</v>
      </c>
      <c r="K12" s="32">
        <v>40900</v>
      </c>
    </row>
    <row r="13" spans="1:32" s="18" customFormat="1" ht="30" customHeight="1">
      <c r="A13" s="25" t="s">
        <v>56</v>
      </c>
      <c r="B13" s="25" t="s">
        <v>15</v>
      </c>
      <c r="C13" s="26" t="s">
        <v>17</v>
      </c>
      <c r="D13" s="37" t="s">
        <v>17</v>
      </c>
      <c r="E13" s="27" t="s">
        <v>16</v>
      </c>
      <c r="F13" s="23">
        <v>229</v>
      </c>
      <c r="G13" s="24">
        <v>41739</v>
      </c>
      <c r="H13" s="33" t="s">
        <v>30</v>
      </c>
      <c r="I13" s="29" t="s">
        <v>27</v>
      </c>
      <c r="J13" s="30" t="s">
        <v>19</v>
      </c>
      <c r="K13" s="32">
        <v>47350</v>
      </c>
    </row>
    <row r="14" spans="1:32" s="18" customFormat="1" ht="33" customHeight="1">
      <c r="A14" s="25" t="s">
        <v>56</v>
      </c>
      <c r="B14" s="25" t="s">
        <v>57</v>
      </c>
      <c r="C14" s="26" t="s">
        <v>17</v>
      </c>
      <c r="D14" s="37" t="s">
        <v>17</v>
      </c>
      <c r="E14" s="25" t="s">
        <v>58</v>
      </c>
      <c r="F14" s="23">
        <v>20140020</v>
      </c>
      <c r="G14" s="24">
        <v>41743</v>
      </c>
      <c r="H14" s="33" t="s">
        <v>50</v>
      </c>
      <c r="I14" s="29" t="s">
        <v>31</v>
      </c>
      <c r="J14" s="31" t="s">
        <v>18</v>
      </c>
      <c r="K14" s="32">
        <v>1442490</v>
      </c>
    </row>
    <row r="15" spans="1:32" s="18" customFormat="1" ht="30.75" customHeight="1">
      <c r="A15" s="25" t="s">
        <v>56</v>
      </c>
      <c r="B15" s="25" t="s">
        <v>13</v>
      </c>
      <c r="C15" s="26" t="s">
        <v>17</v>
      </c>
      <c r="D15" s="37" t="s">
        <v>17</v>
      </c>
      <c r="E15" s="22" t="s">
        <v>65</v>
      </c>
      <c r="F15" s="23">
        <v>20140041</v>
      </c>
      <c r="G15" s="24">
        <v>41745</v>
      </c>
      <c r="H15" s="33" t="s">
        <v>43</v>
      </c>
      <c r="I15" s="29" t="s">
        <v>44</v>
      </c>
      <c r="J15" s="31" t="s">
        <v>45</v>
      </c>
      <c r="K15" s="32">
        <v>162500</v>
      </c>
    </row>
    <row r="16" spans="1:32" s="18" customFormat="1" ht="30" customHeight="1">
      <c r="A16" s="25" t="s">
        <v>56</v>
      </c>
      <c r="B16" s="25" t="s">
        <v>15</v>
      </c>
      <c r="C16" s="26" t="s">
        <v>17</v>
      </c>
      <c r="D16" s="37" t="s">
        <v>17</v>
      </c>
      <c r="E16" s="27" t="s">
        <v>16</v>
      </c>
      <c r="F16" s="23">
        <v>251</v>
      </c>
      <c r="G16" s="24">
        <v>41752</v>
      </c>
      <c r="H16" s="33" t="s">
        <v>38</v>
      </c>
      <c r="I16" s="29" t="s">
        <v>27</v>
      </c>
      <c r="J16" s="30" t="s">
        <v>19</v>
      </c>
      <c r="K16" s="32">
        <v>35750</v>
      </c>
    </row>
    <row r="17" spans="1:30" s="2" customFormat="1">
      <c r="A17" s="25" t="s">
        <v>56</v>
      </c>
      <c r="B17" s="25" t="s">
        <v>15</v>
      </c>
      <c r="C17" s="26" t="s">
        <v>17</v>
      </c>
      <c r="D17" s="37" t="s">
        <v>17</v>
      </c>
      <c r="E17" s="27" t="s">
        <v>16</v>
      </c>
      <c r="F17" s="23">
        <v>168</v>
      </c>
      <c r="G17" s="24">
        <v>41753</v>
      </c>
      <c r="H17" s="33" t="s">
        <v>24</v>
      </c>
      <c r="I17" s="29" t="s">
        <v>22</v>
      </c>
      <c r="J17" s="30" t="s">
        <v>23</v>
      </c>
      <c r="K17" s="32">
        <v>21598</v>
      </c>
      <c r="AC17" s="5"/>
      <c r="AD17" s="5"/>
    </row>
    <row r="18" spans="1:30" s="18" customFormat="1" ht="45">
      <c r="A18" s="25" t="s">
        <v>56</v>
      </c>
      <c r="B18" s="25" t="s">
        <v>57</v>
      </c>
      <c r="C18" s="26" t="s">
        <v>17</v>
      </c>
      <c r="D18" s="37" t="s">
        <v>17</v>
      </c>
      <c r="E18" s="25" t="s">
        <v>58</v>
      </c>
      <c r="F18" s="23">
        <v>20140042</v>
      </c>
      <c r="G18" s="24">
        <v>41754</v>
      </c>
      <c r="H18" s="33" t="s">
        <v>46</v>
      </c>
      <c r="I18" s="29" t="s">
        <v>41</v>
      </c>
      <c r="J18" s="31" t="s">
        <v>42</v>
      </c>
      <c r="K18" s="32">
        <v>262940</v>
      </c>
    </row>
    <row r="19" spans="1:30" s="18" customFormat="1" ht="33" customHeight="1">
      <c r="A19" s="25" t="s">
        <v>56</v>
      </c>
      <c r="B19" s="25" t="s">
        <v>57</v>
      </c>
      <c r="C19" s="26" t="s">
        <v>17</v>
      </c>
      <c r="D19" s="37" t="s">
        <v>17</v>
      </c>
      <c r="E19" s="25" t="s">
        <v>58</v>
      </c>
      <c r="F19" s="23">
        <v>20140021</v>
      </c>
      <c r="G19" s="24">
        <v>41757</v>
      </c>
      <c r="H19" s="33" t="s">
        <v>53</v>
      </c>
      <c r="I19" s="29" t="s">
        <v>47</v>
      </c>
      <c r="J19" s="31" t="s">
        <v>48</v>
      </c>
      <c r="K19" s="32">
        <v>321332</v>
      </c>
    </row>
    <row r="20" spans="1:30" s="18" customFormat="1" ht="33" customHeight="1">
      <c r="A20" s="25" t="s">
        <v>56</v>
      </c>
      <c r="B20" s="25" t="s">
        <v>57</v>
      </c>
      <c r="C20" s="26" t="s">
        <v>17</v>
      </c>
      <c r="D20" s="37" t="s">
        <v>17</v>
      </c>
      <c r="E20" s="25" t="s">
        <v>58</v>
      </c>
      <c r="F20" s="23">
        <v>20140043</v>
      </c>
      <c r="G20" s="24">
        <v>41757</v>
      </c>
      <c r="H20" s="33" t="s">
        <v>49</v>
      </c>
      <c r="I20" s="29" t="s">
        <v>31</v>
      </c>
      <c r="J20" s="31" t="s">
        <v>18</v>
      </c>
      <c r="K20" s="32">
        <v>511836</v>
      </c>
    </row>
    <row r="21" spans="1:30" s="18" customFormat="1" ht="30.75" customHeight="1">
      <c r="A21" s="25" t="s">
        <v>56</v>
      </c>
      <c r="B21" s="25" t="s">
        <v>13</v>
      </c>
      <c r="C21" s="26" t="s">
        <v>17</v>
      </c>
      <c r="D21" s="37" t="s">
        <v>17</v>
      </c>
      <c r="E21" s="22" t="s">
        <v>65</v>
      </c>
      <c r="F21" s="23">
        <v>20140044</v>
      </c>
      <c r="G21" s="24">
        <v>41759</v>
      </c>
      <c r="H21" s="33" t="s">
        <v>51</v>
      </c>
      <c r="I21" s="29" t="s">
        <v>39</v>
      </c>
      <c r="J21" s="31" t="s">
        <v>40</v>
      </c>
      <c r="K21" s="32">
        <v>144192</v>
      </c>
    </row>
    <row r="22" spans="1:30" s="18" customFormat="1" ht="30.75" customHeight="1">
      <c r="A22" s="25" t="s">
        <v>56</v>
      </c>
      <c r="B22" s="25" t="s">
        <v>13</v>
      </c>
      <c r="C22" s="26" t="s">
        <v>17</v>
      </c>
      <c r="D22" s="37" t="s">
        <v>17</v>
      </c>
      <c r="E22" s="22" t="s">
        <v>65</v>
      </c>
      <c r="F22" s="23">
        <v>20140045</v>
      </c>
      <c r="G22" s="24">
        <v>41759</v>
      </c>
      <c r="H22" s="33" t="s">
        <v>52</v>
      </c>
      <c r="I22" s="29" t="s">
        <v>33</v>
      </c>
      <c r="J22" s="31" t="s">
        <v>32</v>
      </c>
      <c r="K22" s="32">
        <v>435438</v>
      </c>
    </row>
    <row r="23" spans="1:30" s="6" customFormat="1" ht="30">
      <c r="A23" s="25" t="s">
        <v>122</v>
      </c>
      <c r="B23" s="25" t="s">
        <v>13</v>
      </c>
      <c r="C23" s="26" t="s">
        <v>59</v>
      </c>
      <c r="D23" s="37" t="s">
        <v>59</v>
      </c>
      <c r="E23" s="22" t="s">
        <v>60</v>
      </c>
      <c r="F23" s="23">
        <v>20140104</v>
      </c>
      <c r="G23" s="24">
        <v>41754</v>
      </c>
      <c r="H23" s="33" t="s">
        <v>124</v>
      </c>
      <c r="I23" s="29" t="s">
        <v>61</v>
      </c>
      <c r="J23" s="31" t="s">
        <v>62</v>
      </c>
      <c r="K23" s="32">
        <v>144450</v>
      </c>
    </row>
    <row r="24" spans="1:30" s="6" customFormat="1" ht="30">
      <c r="A24" s="25" t="s">
        <v>122</v>
      </c>
      <c r="B24" s="25" t="s">
        <v>13</v>
      </c>
      <c r="C24" s="26" t="s">
        <v>59</v>
      </c>
      <c r="D24" s="37" t="s">
        <v>59</v>
      </c>
      <c r="E24" s="22" t="s">
        <v>60</v>
      </c>
      <c r="F24" s="23">
        <v>20140099</v>
      </c>
      <c r="G24" s="24">
        <v>41758</v>
      </c>
      <c r="H24" s="33" t="s">
        <v>125</v>
      </c>
      <c r="I24" s="29" t="s">
        <v>63</v>
      </c>
      <c r="J24" s="31" t="s">
        <v>64</v>
      </c>
      <c r="K24" s="32">
        <v>51170</v>
      </c>
    </row>
    <row r="25" spans="1:30" s="6" customFormat="1" ht="30">
      <c r="A25" s="25" t="s">
        <v>122</v>
      </c>
      <c r="B25" s="25" t="s">
        <v>13</v>
      </c>
      <c r="C25" s="26" t="s">
        <v>59</v>
      </c>
      <c r="D25" s="37" t="s">
        <v>59</v>
      </c>
      <c r="E25" s="22" t="s">
        <v>65</v>
      </c>
      <c r="F25" s="23">
        <v>20140012</v>
      </c>
      <c r="G25" s="24">
        <v>41750</v>
      </c>
      <c r="H25" s="33" t="s">
        <v>126</v>
      </c>
      <c r="I25" s="29" t="s">
        <v>66</v>
      </c>
      <c r="J25" s="31" t="s">
        <v>67</v>
      </c>
      <c r="K25" s="32">
        <v>118581</v>
      </c>
    </row>
    <row r="26" spans="1:30" s="6" customFormat="1" ht="30">
      <c r="A26" s="25" t="s">
        <v>122</v>
      </c>
      <c r="B26" s="25" t="s">
        <v>13</v>
      </c>
      <c r="C26" s="26" t="s">
        <v>59</v>
      </c>
      <c r="D26" s="37" t="s">
        <v>59</v>
      </c>
      <c r="E26" s="22" t="s">
        <v>65</v>
      </c>
      <c r="F26" s="23">
        <v>20140011</v>
      </c>
      <c r="G26" s="24">
        <v>41744</v>
      </c>
      <c r="H26" s="33" t="s">
        <v>68</v>
      </c>
      <c r="I26" s="29" t="s">
        <v>69</v>
      </c>
      <c r="J26" s="31" t="s">
        <v>70</v>
      </c>
      <c r="K26" s="32">
        <v>39884</v>
      </c>
    </row>
    <row r="27" spans="1:30" s="6" customFormat="1" ht="30">
      <c r="A27" s="25" t="s">
        <v>122</v>
      </c>
      <c r="B27" s="25" t="s">
        <v>13</v>
      </c>
      <c r="C27" s="26" t="s">
        <v>59</v>
      </c>
      <c r="D27" s="37" t="s">
        <v>59</v>
      </c>
      <c r="E27" s="22" t="s">
        <v>16</v>
      </c>
      <c r="F27" s="23" t="s">
        <v>71</v>
      </c>
      <c r="G27" s="24">
        <v>41745</v>
      </c>
      <c r="H27" s="33" t="s">
        <v>127</v>
      </c>
      <c r="I27" s="29" t="s">
        <v>72</v>
      </c>
      <c r="J27" s="31" t="s">
        <v>73</v>
      </c>
      <c r="K27" s="32">
        <v>9945</v>
      </c>
    </row>
    <row r="28" spans="1:30" s="6" customFormat="1" ht="30">
      <c r="A28" s="25" t="s">
        <v>122</v>
      </c>
      <c r="B28" s="25" t="s">
        <v>13</v>
      </c>
      <c r="C28" s="26" t="s">
        <v>59</v>
      </c>
      <c r="D28" s="37" t="s">
        <v>59</v>
      </c>
      <c r="E28" s="22" t="s">
        <v>74</v>
      </c>
      <c r="F28" s="23">
        <v>328796645</v>
      </c>
      <c r="G28" s="24">
        <v>41730</v>
      </c>
      <c r="H28" s="33" t="s">
        <v>75</v>
      </c>
      <c r="I28" s="29" t="s">
        <v>76</v>
      </c>
      <c r="J28" s="31" t="s">
        <v>77</v>
      </c>
      <c r="K28" s="32">
        <f>30320+65291+29329+68185</f>
        <v>193125</v>
      </c>
    </row>
    <row r="29" spans="1:30" s="6" customFormat="1" ht="30">
      <c r="A29" s="25" t="s">
        <v>122</v>
      </c>
      <c r="B29" s="25" t="s">
        <v>13</v>
      </c>
      <c r="C29" s="26" t="s">
        <v>59</v>
      </c>
      <c r="D29" s="37" t="s">
        <v>59</v>
      </c>
      <c r="E29" s="22" t="s">
        <v>74</v>
      </c>
      <c r="F29" s="23">
        <v>15336702</v>
      </c>
      <c r="G29" s="24">
        <v>41741</v>
      </c>
      <c r="H29" s="33" t="s">
        <v>78</v>
      </c>
      <c r="I29" s="29" t="s">
        <v>79</v>
      </c>
      <c r="J29" s="31" t="s">
        <v>80</v>
      </c>
      <c r="K29" s="32">
        <v>4960</v>
      </c>
    </row>
    <row r="30" spans="1:30" s="6" customFormat="1" ht="30">
      <c r="A30" s="25" t="s">
        <v>122</v>
      </c>
      <c r="B30" s="25" t="s">
        <v>13</v>
      </c>
      <c r="C30" s="26" t="s">
        <v>59</v>
      </c>
      <c r="D30" s="37" t="s">
        <v>59</v>
      </c>
      <c r="E30" s="22" t="s">
        <v>60</v>
      </c>
      <c r="F30" s="23">
        <v>20140101</v>
      </c>
      <c r="G30" s="24">
        <v>41754</v>
      </c>
      <c r="H30" s="33" t="s">
        <v>128</v>
      </c>
      <c r="I30" s="29" t="s">
        <v>81</v>
      </c>
      <c r="J30" s="31" t="s">
        <v>82</v>
      </c>
      <c r="K30" s="32">
        <v>1708007</v>
      </c>
    </row>
    <row r="31" spans="1:30" s="6" customFormat="1" ht="30">
      <c r="A31" s="25" t="s">
        <v>122</v>
      </c>
      <c r="B31" s="25" t="s">
        <v>13</v>
      </c>
      <c r="C31" s="26" t="s">
        <v>59</v>
      </c>
      <c r="D31" s="37" t="s">
        <v>59</v>
      </c>
      <c r="E31" s="22" t="s">
        <v>60</v>
      </c>
      <c r="F31" s="23">
        <v>20140100</v>
      </c>
      <c r="G31" s="24">
        <v>41754</v>
      </c>
      <c r="H31" s="33" t="s">
        <v>129</v>
      </c>
      <c r="I31" s="29" t="s">
        <v>83</v>
      </c>
      <c r="J31" s="31" t="s">
        <v>84</v>
      </c>
      <c r="K31" s="32">
        <v>1404200</v>
      </c>
    </row>
    <row r="32" spans="1:30" s="6" customFormat="1" ht="45">
      <c r="A32" s="25" t="s">
        <v>122</v>
      </c>
      <c r="B32" s="22" t="s">
        <v>57</v>
      </c>
      <c r="C32" s="26" t="s">
        <v>59</v>
      </c>
      <c r="D32" s="37" t="s">
        <v>59</v>
      </c>
      <c r="E32" s="22" t="s">
        <v>60</v>
      </c>
      <c r="F32" s="23">
        <v>20140086</v>
      </c>
      <c r="G32" s="24">
        <v>41746</v>
      </c>
      <c r="H32" s="33" t="s">
        <v>123</v>
      </c>
      <c r="I32" s="29" t="s">
        <v>85</v>
      </c>
      <c r="J32" s="31" t="s">
        <v>42</v>
      </c>
      <c r="K32" s="32">
        <v>335773</v>
      </c>
    </row>
    <row r="33" spans="1:11" s="6" customFormat="1" ht="30">
      <c r="A33" s="25" t="s">
        <v>122</v>
      </c>
      <c r="B33" s="25" t="s">
        <v>13</v>
      </c>
      <c r="C33" s="26" t="s">
        <v>59</v>
      </c>
      <c r="D33" s="37" t="s">
        <v>59</v>
      </c>
      <c r="E33" s="22" t="s">
        <v>60</v>
      </c>
      <c r="F33" s="23">
        <v>20140074</v>
      </c>
      <c r="G33" s="24">
        <v>41737</v>
      </c>
      <c r="H33" s="33" t="s">
        <v>130</v>
      </c>
      <c r="I33" s="29" t="s">
        <v>87</v>
      </c>
      <c r="J33" s="31" t="s">
        <v>48</v>
      </c>
      <c r="K33" s="32">
        <v>82970</v>
      </c>
    </row>
    <row r="34" spans="1:11" s="6" customFormat="1" ht="45">
      <c r="A34" s="25" t="s">
        <v>122</v>
      </c>
      <c r="B34" s="25" t="s">
        <v>57</v>
      </c>
      <c r="C34" s="26" t="s">
        <v>59</v>
      </c>
      <c r="D34" s="37" t="s">
        <v>59</v>
      </c>
      <c r="E34" s="22" t="s">
        <v>60</v>
      </c>
      <c r="F34" s="23">
        <v>20140072</v>
      </c>
      <c r="G34" s="24">
        <v>41737</v>
      </c>
      <c r="H34" s="33" t="s">
        <v>130</v>
      </c>
      <c r="I34" s="29" t="s">
        <v>88</v>
      </c>
      <c r="J34" s="31" t="s">
        <v>18</v>
      </c>
      <c r="K34" s="32">
        <v>141070</v>
      </c>
    </row>
    <row r="35" spans="1:11" s="6" customFormat="1" ht="45">
      <c r="A35" s="25" t="s">
        <v>122</v>
      </c>
      <c r="B35" s="25" t="s">
        <v>57</v>
      </c>
      <c r="C35" s="26" t="s">
        <v>59</v>
      </c>
      <c r="D35" s="37" t="s">
        <v>59</v>
      </c>
      <c r="E35" s="22" t="s">
        <v>60</v>
      </c>
      <c r="F35" s="23">
        <v>20140073</v>
      </c>
      <c r="G35" s="24">
        <v>41737</v>
      </c>
      <c r="H35" s="33" t="s">
        <v>130</v>
      </c>
      <c r="I35" s="29" t="s">
        <v>88</v>
      </c>
      <c r="J35" s="31" t="s">
        <v>18</v>
      </c>
      <c r="K35" s="32">
        <v>141070</v>
      </c>
    </row>
    <row r="36" spans="1:11" s="6" customFormat="1" ht="45">
      <c r="A36" s="25" t="s">
        <v>122</v>
      </c>
      <c r="B36" s="25" t="s">
        <v>57</v>
      </c>
      <c r="C36" s="26" t="s">
        <v>59</v>
      </c>
      <c r="D36" s="37" t="s">
        <v>59</v>
      </c>
      <c r="E36" s="22" t="s">
        <v>60</v>
      </c>
      <c r="F36" s="23">
        <v>20140075</v>
      </c>
      <c r="G36" s="24">
        <v>41737</v>
      </c>
      <c r="H36" s="33" t="s">
        <v>130</v>
      </c>
      <c r="I36" s="29" t="s">
        <v>88</v>
      </c>
      <c r="J36" s="31" t="s">
        <v>18</v>
      </c>
      <c r="K36" s="32">
        <v>282140</v>
      </c>
    </row>
    <row r="37" spans="1:11" s="6" customFormat="1" ht="45">
      <c r="A37" s="25" t="s">
        <v>122</v>
      </c>
      <c r="B37" s="25" t="s">
        <v>57</v>
      </c>
      <c r="C37" s="26" t="s">
        <v>59</v>
      </c>
      <c r="D37" s="37" t="s">
        <v>59</v>
      </c>
      <c r="E37" s="22" t="s">
        <v>60</v>
      </c>
      <c r="F37" s="23">
        <v>20140080</v>
      </c>
      <c r="G37" s="24">
        <v>41739</v>
      </c>
      <c r="H37" s="33" t="s">
        <v>86</v>
      </c>
      <c r="I37" s="29" t="s">
        <v>88</v>
      </c>
      <c r="J37" s="31" t="s">
        <v>18</v>
      </c>
      <c r="K37" s="32">
        <v>269266</v>
      </c>
    </row>
    <row r="38" spans="1:11" s="6" customFormat="1" ht="45">
      <c r="A38" s="25" t="s">
        <v>122</v>
      </c>
      <c r="B38" s="25" t="s">
        <v>57</v>
      </c>
      <c r="C38" s="26" t="s">
        <v>59</v>
      </c>
      <c r="D38" s="37" t="s">
        <v>59</v>
      </c>
      <c r="E38" s="22" t="s">
        <v>60</v>
      </c>
      <c r="F38" s="23">
        <v>20140081</v>
      </c>
      <c r="G38" s="24">
        <v>41739</v>
      </c>
      <c r="H38" s="33" t="s">
        <v>86</v>
      </c>
      <c r="I38" s="29" t="s">
        <v>88</v>
      </c>
      <c r="J38" s="31" t="s">
        <v>18</v>
      </c>
      <c r="K38" s="32">
        <v>348532</v>
      </c>
    </row>
    <row r="39" spans="1:11" s="6" customFormat="1" ht="45">
      <c r="A39" s="25" t="s">
        <v>122</v>
      </c>
      <c r="B39" s="25" t="s">
        <v>57</v>
      </c>
      <c r="C39" s="26" t="s">
        <v>59</v>
      </c>
      <c r="D39" s="37" t="s">
        <v>59</v>
      </c>
      <c r="E39" s="22" t="s">
        <v>60</v>
      </c>
      <c r="F39" s="23">
        <v>20140084</v>
      </c>
      <c r="G39" s="24">
        <v>41743</v>
      </c>
      <c r="H39" s="33" t="s">
        <v>86</v>
      </c>
      <c r="I39" s="29" t="s">
        <v>88</v>
      </c>
      <c r="J39" s="31" t="s">
        <v>18</v>
      </c>
      <c r="K39" s="32">
        <v>264266</v>
      </c>
    </row>
    <row r="40" spans="1:11" s="6" customFormat="1" ht="45">
      <c r="A40" s="25" t="s">
        <v>122</v>
      </c>
      <c r="B40" s="25" t="s">
        <v>57</v>
      </c>
      <c r="C40" s="26" t="s">
        <v>59</v>
      </c>
      <c r="D40" s="37" t="s">
        <v>59</v>
      </c>
      <c r="E40" s="22" t="s">
        <v>60</v>
      </c>
      <c r="F40" s="23">
        <v>20140085</v>
      </c>
      <c r="G40" s="24">
        <v>41744</v>
      </c>
      <c r="H40" s="33" t="s">
        <v>86</v>
      </c>
      <c r="I40" s="29" t="s">
        <v>88</v>
      </c>
      <c r="J40" s="31" t="s">
        <v>18</v>
      </c>
      <c r="K40" s="32">
        <v>162766</v>
      </c>
    </row>
    <row r="41" spans="1:11" s="6" customFormat="1" ht="45">
      <c r="A41" s="25" t="s">
        <v>122</v>
      </c>
      <c r="B41" s="25" t="s">
        <v>57</v>
      </c>
      <c r="C41" s="26" t="s">
        <v>59</v>
      </c>
      <c r="D41" s="37" t="s">
        <v>59</v>
      </c>
      <c r="E41" s="22" t="s">
        <v>60</v>
      </c>
      <c r="F41" s="23">
        <v>20140087</v>
      </c>
      <c r="G41" s="24">
        <v>41750</v>
      </c>
      <c r="H41" s="33" t="s">
        <v>86</v>
      </c>
      <c r="I41" s="29" t="s">
        <v>88</v>
      </c>
      <c r="J41" s="31" t="s">
        <v>18</v>
      </c>
      <c r="K41" s="32">
        <v>166266</v>
      </c>
    </row>
    <row r="42" spans="1:11" s="6" customFormat="1" ht="45">
      <c r="A42" s="25" t="s">
        <v>122</v>
      </c>
      <c r="B42" s="25" t="s">
        <v>57</v>
      </c>
      <c r="C42" s="26" t="s">
        <v>59</v>
      </c>
      <c r="D42" s="37" t="s">
        <v>59</v>
      </c>
      <c r="E42" s="22" t="s">
        <v>60</v>
      </c>
      <c r="F42" s="23">
        <v>20140088</v>
      </c>
      <c r="G42" s="24">
        <v>41750</v>
      </c>
      <c r="H42" s="33" t="s">
        <v>86</v>
      </c>
      <c r="I42" s="29" t="s">
        <v>88</v>
      </c>
      <c r="J42" s="31" t="s">
        <v>18</v>
      </c>
      <c r="K42" s="32">
        <v>276266</v>
      </c>
    </row>
    <row r="43" spans="1:11" s="6" customFormat="1" ht="45">
      <c r="A43" s="25" t="s">
        <v>122</v>
      </c>
      <c r="B43" s="25" t="s">
        <v>57</v>
      </c>
      <c r="C43" s="26" t="s">
        <v>59</v>
      </c>
      <c r="D43" s="37" t="s">
        <v>59</v>
      </c>
      <c r="E43" s="22" t="s">
        <v>60</v>
      </c>
      <c r="F43" s="23">
        <v>20140095</v>
      </c>
      <c r="G43" s="24">
        <v>41752</v>
      </c>
      <c r="H43" s="33" t="s">
        <v>86</v>
      </c>
      <c r="I43" s="29" t="s">
        <v>88</v>
      </c>
      <c r="J43" s="31" t="s">
        <v>18</v>
      </c>
      <c r="K43" s="32">
        <v>381266</v>
      </c>
    </row>
    <row r="44" spans="1:11" s="6" customFormat="1" ht="45">
      <c r="A44" s="25" t="s">
        <v>122</v>
      </c>
      <c r="B44" s="25" t="s">
        <v>57</v>
      </c>
      <c r="C44" s="26" t="s">
        <v>59</v>
      </c>
      <c r="D44" s="37" t="s">
        <v>59</v>
      </c>
      <c r="E44" s="22" t="s">
        <v>60</v>
      </c>
      <c r="F44" s="23">
        <v>20140102</v>
      </c>
      <c r="G44" s="24">
        <v>41754</v>
      </c>
      <c r="H44" s="33" t="s">
        <v>86</v>
      </c>
      <c r="I44" s="29" t="s">
        <v>88</v>
      </c>
      <c r="J44" s="31" t="s">
        <v>18</v>
      </c>
      <c r="K44" s="32">
        <v>155266</v>
      </c>
    </row>
    <row r="45" spans="1:11" s="6" customFormat="1" ht="45">
      <c r="A45" s="25" t="s">
        <v>122</v>
      </c>
      <c r="B45" s="25" t="s">
        <v>57</v>
      </c>
      <c r="C45" s="26" t="s">
        <v>59</v>
      </c>
      <c r="D45" s="37" t="s">
        <v>59</v>
      </c>
      <c r="E45" s="22" t="s">
        <v>60</v>
      </c>
      <c r="F45" s="23">
        <v>20140103</v>
      </c>
      <c r="G45" s="24">
        <v>41754</v>
      </c>
      <c r="H45" s="33" t="s">
        <v>86</v>
      </c>
      <c r="I45" s="29" t="s">
        <v>88</v>
      </c>
      <c r="J45" s="31" t="s">
        <v>18</v>
      </c>
      <c r="K45" s="32">
        <v>99500</v>
      </c>
    </row>
    <row r="46" spans="1:11" s="6" customFormat="1" ht="45">
      <c r="A46" s="25" t="s">
        <v>122</v>
      </c>
      <c r="B46" s="25" t="s">
        <v>57</v>
      </c>
      <c r="C46" s="26" t="s">
        <v>59</v>
      </c>
      <c r="D46" s="37" t="s">
        <v>59</v>
      </c>
      <c r="E46" s="22" t="s">
        <v>60</v>
      </c>
      <c r="F46" s="23">
        <v>20140111</v>
      </c>
      <c r="G46" s="24">
        <v>41759</v>
      </c>
      <c r="H46" s="33" t="s">
        <v>86</v>
      </c>
      <c r="I46" s="29" t="s">
        <v>88</v>
      </c>
      <c r="J46" s="31" t="s">
        <v>18</v>
      </c>
      <c r="K46" s="32">
        <v>276266</v>
      </c>
    </row>
    <row r="47" spans="1:11" s="6" customFormat="1" ht="45">
      <c r="A47" s="25" t="s">
        <v>122</v>
      </c>
      <c r="B47" s="22" t="s">
        <v>57</v>
      </c>
      <c r="C47" s="26" t="s">
        <v>59</v>
      </c>
      <c r="D47" s="37" t="s">
        <v>59</v>
      </c>
      <c r="E47" s="22" t="s">
        <v>60</v>
      </c>
      <c r="F47" s="23">
        <v>20140112</v>
      </c>
      <c r="G47" s="24">
        <v>41759</v>
      </c>
      <c r="H47" s="33" t="s">
        <v>86</v>
      </c>
      <c r="I47" s="29" t="s">
        <v>88</v>
      </c>
      <c r="J47" s="31" t="s">
        <v>18</v>
      </c>
      <c r="K47" s="32">
        <v>149266</v>
      </c>
    </row>
    <row r="48" spans="1:11" s="6" customFormat="1" ht="30">
      <c r="A48" s="25" t="s">
        <v>122</v>
      </c>
      <c r="B48" s="25" t="s">
        <v>13</v>
      </c>
      <c r="C48" s="26" t="s">
        <v>59</v>
      </c>
      <c r="D48" s="37" t="s">
        <v>59</v>
      </c>
      <c r="E48" s="22" t="s">
        <v>60</v>
      </c>
      <c r="F48" s="23">
        <v>20140098</v>
      </c>
      <c r="G48" s="24">
        <v>41753</v>
      </c>
      <c r="H48" s="43" t="s">
        <v>89</v>
      </c>
      <c r="I48" s="29" t="s">
        <v>90</v>
      </c>
      <c r="J48" s="31" t="s">
        <v>91</v>
      </c>
      <c r="K48" s="32">
        <v>91630</v>
      </c>
    </row>
    <row r="49" spans="1:11" s="6" customFormat="1" ht="30">
      <c r="A49" s="25" t="s">
        <v>122</v>
      </c>
      <c r="B49" s="25" t="s">
        <v>13</v>
      </c>
      <c r="C49" s="26" t="s">
        <v>59</v>
      </c>
      <c r="D49" s="37" t="s">
        <v>59</v>
      </c>
      <c r="E49" s="22" t="s">
        <v>60</v>
      </c>
      <c r="F49" s="23">
        <v>20140092</v>
      </c>
      <c r="G49" s="24">
        <v>41751</v>
      </c>
      <c r="H49" s="33" t="s">
        <v>92</v>
      </c>
      <c r="I49" s="29" t="s">
        <v>93</v>
      </c>
      <c r="J49" s="31" t="s">
        <v>94</v>
      </c>
      <c r="K49" s="32">
        <f>157800+85680</f>
        <v>243480</v>
      </c>
    </row>
    <row r="50" spans="1:11" s="6" customFormat="1" ht="30">
      <c r="A50" s="25" t="s">
        <v>122</v>
      </c>
      <c r="B50" s="25" t="s">
        <v>13</v>
      </c>
      <c r="C50" s="26" t="s">
        <v>59</v>
      </c>
      <c r="D50" s="37" t="s">
        <v>59</v>
      </c>
      <c r="E50" s="22" t="s">
        <v>60</v>
      </c>
      <c r="F50" s="23">
        <v>20140093</v>
      </c>
      <c r="G50" s="24">
        <v>41751</v>
      </c>
      <c r="H50" s="33" t="s">
        <v>131</v>
      </c>
      <c r="I50" s="29" t="s">
        <v>95</v>
      </c>
      <c r="J50" s="31" t="s">
        <v>96</v>
      </c>
      <c r="K50" s="32">
        <v>493000</v>
      </c>
    </row>
    <row r="51" spans="1:11" s="6" customFormat="1" ht="30">
      <c r="A51" s="25" t="s">
        <v>122</v>
      </c>
      <c r="B51" s="25" t="s">
        <v>13</v>
      </c>
      <c r="C51" s="26" t="s">
        <v>59</v>
      </c>
      <c r="D51" s="37" t="s">
        <v>59</v>
      </c>
      <c r="E51" s="22" t="s">
        <v>60</v>
      </c>
      <c r="F51" s="23">
        <v>20140079</v>
      </c>
      <c r="G51" s="24">
        <v>41739</v>
      </c>
      <c r="H51" s="33" t="s">
        <v>97</v>
      </c>
      <c r="I51" s="29" t="s">
        <v>98</v>
      </c>
      <c r="J51" s="31" t="s">
        <v>99</v>
      </c>
      <c r="K51" s="32">
        <v>198366</v>
      </c>
    </row>
    <row r="52" spans="1:11" s="6" customFormat="1" ht="30">
      <c r="A52" s="25" t="s">
        <v>122</v>
      </c>
      <c r="B52" s="25" t="s">
        <v>13</v>
      </c>
      <c r="C52" s="26" t="s">
        <v>100</v>
      </c>
      <c r="D52" s="37">
        <v>41183</v>
      </c>
      <c r="E52" s="22" t="s">
        <v>60</v>
      </c>
      <c r="F52" s="23">
        <v>20140070</v>
      </c>
      <c r="G52" s="24">
        <v>41736</v>
      </c>
      <c r="H52" s="33" t="s">
        <v>101</v>
      </c>
      <c r="I52" s="29" t="s">
        <v>102</v>
      </c>
      <c r="J52" s="31" t="s">
        <v>103</v>
      </c>
      <c r="K52" s="32">
        <v>141665</v>
      </c>
    </row>
    <row r="53" spans="1:11" s="6" customFormat="1" ht="30">
      <c r="A53" s="25" t="s">
        <v>122</v>
      </c>
      <c r="B53" s="25" t="s">
        <v>13</v>
      </c>
      <c r="C53" s="26" t="s">
        <v>100</v>
      </c>
      <c r="D53" s="37">
        <v>41183</v>
      </c>
      <c r="E53" s="22" t="s">
        <v>60</v>
      </c>
      <c r="F53" s="23">
        <v>20140106</v>
      </c>
      <c r="G53" s="24">
        <v>41757</v>
      </c>
      <c r="H53" s="33" t="s">
        <v>101</v>
      </c>
      <c r="I53" s="29" t="s">
        <v>102</v>
      </c>
      <c r="J53" s="31" t="s">
        <v>103</v>
      </c>
      <c r="K53" s="32">
        <v>141665</v>
      </c>
    </row>
    <row r="54" spans="1:11" s="6" customFormat="1" ht="30">
      <c r="A54" s="25" t="s">
        <v>122</v>
      </c>
      <c r="B54" s="25" t="s">
        <v>13</v>
      </c>
      <c r="C54" s="26" t="s">
        <v>100</v>
      </c>
      <c r="D54" s="37">
        <v>41183</v>
      </c>
      <c r="E54" s="22" t="s">
        <v>16</v>
      </c>
      <c r="F54" s="23" t="s">
        <v>104</v>
      </c>
      <c r="G54" s="24">
        <v>41751</v>
      </c>
      <c r="H54" s="33" t="s">
        <v>101</v>
      </c>
      <c r="I54" s="29" t="s">
        <v>102</v>
      </c>
      <c r="J54" s="31" t="s">
        <v>103</v>
      </c>
      <c r="K54" s="32">
        <v>94919</v>
      </c>
    </row>
    <row r="55" spans="1:11" s="6" customFormat="1" ht="30">
      <c r="A55" s="25" t="s">
        <v>122</v>
      </c>
      <c r="B55" s="25" t="s">
        <v>13</v>
      </c>
      <c r="C55" s="26" t="s">
        <v>100</v>
      </c>
      <c r="D55" s="37">
        <v>41183</v>
      </c>
      <c r="E55" s="22" t="s">
        <v>16</v>
      </c>
      <c r="F55" s="23" t="s">
        <v>105</v>
      </c>
      <c r="G55" s="24">
        <v>41752</v>
      </c>
      <c r="H55" s="33" t="s">
        <v>101</v>
      </c>
      <c r="I55" s="29" t="s">
        <v>102</v>
      </c>
      <c r="J55" s="31" t="s">
        <v>103</v>
      </c>
      <c r="K55" s="32">
        <v>94919</v>
      </c>
    </row>
    <row r="56" spans="1:11" s="6" customFormat="1" ht="30">
      <c r="A56" s="25" t="s">
        <v>122</v>
      </c>
      <c r="B56" s="25" t="s">
        <v>13</v>
      </c>
      <c r="C56" s="26" t="s">
        <v>100</v>
      </c>
      <c r="D56" s="37">
        <v>41183</v>
      </c>
      <c r="E56" s="22" t="s">
        <v>60</v>
      </c>
      <c r="F56" s="23">
        <v>20140071</v>
      </c>
      <c r="G56" s="24">
        <v>41736</v>
      </c>
      <c r="H56" s="33" t="s">
        <v>101</v>
      </c>
      <c r="I56" s="29" t="s">
        <v>106</v>
      </c>
      <c r="J56" s="31" t="s">
        <v>107</v>
      </c>
      <c r="K56" s="32">
        <v>141665</v>
      </c>
    </row>
    <row r="57" spans="1:11" s="6" customFormat="1" ht="30">
      <c r="A57" s="25" t="s">
        <v>122</v>
      </c>
      <c r="B57" s="25" t="s">
        <v>13</v>
      </c>
      <c r="C57" s="26" t="s">
        <v>100</v>
      </c>
      <c r="D57" s="37">
        <v>41183</v>
      </c>
      <c r="E57" s="22" t="s">
        <v>60</v>
      </c>
      <c r="F57" s="23">
        <v>20140065</v>
      </c>
      <c r="G57" s="24">
        <v>41736</v>
      </c>
      <c r="H57" s="33" t="s">
        <v>101</v>
      </c>
      <c r="I57" s="29" t="s">
        <v>108</v>
      </c>
      <c r="J57" s="31" t="s">
        <v>109</v>
      </c>
      <c r="K57" s="32">
        <v>141665</v>
      </c>
    </row>
    <row r="58" spans="1:11" s="6" customFormat="1" ht="30">
      <c r="A58" s="25" t="s">
        <v>122</v>
      </c>
      <c r="B58" s="25" t="s">
        <v>13</v>
      </c>
      <c r="C58" s="26" t="s">
        <v>100</v>
      </c>
      <c r="D58" s="37">
        <v>41183</v>
      </c>
      <c r="E58" s="22" t="s">
        <v>60</v>
      </c>
      <c r="F58" s="23">
        <v>20140066</v>
      </c>
      <c r="G58" s="24">
        <v>41736</v>
      </c>
      <c r="H58" s="33" t="s">
        <v>101</v>
      </c>
      <c r="I58" s="29" t="s">
        <v>108</v>
      </c>
      <c r="J58" s="31" t="s">
        <v>109</v>
      </c>
      <c r="K58" s="32">
        <v>142338</v>
      </c>
    </row>
    <row r="59" spans="1:11" s="6" customFormat="1" ht="30">
      <c r="A59" s="25" t="s">
        <v>122</v>
      </c>
      <c r="B59" s="25" t="s">
        <v>13</v>
      </c>
      <c r="C59" s="26" t="s">
        <v>100</v>
      </c>
      <c r="D59" s="37">
        <v>41183</v>
      </c>
      <c r="E59" s="22" t="s">
        <v>60</v>
      </c>
      <c r="F59" s="23">
        <v>20140089</v>
      </c>
      <c r="G59" s="24">
        <v>41750</v>
      </c>
      <c r="H59" s="33" t="s">
        <v>101</v>
      </c>
      <c r="I59" s="29" t="s">
        <v>108</v>
      </c>
      <c r="J59" s="31" t="s">
        <v>109</v>
      </c>
      <c r="K59" s="32">
        <v>427239</v>
      </c>
    </row>
    <row r="60" spans="1:11" s="6" customFormat="1" ht="30">
      <c r="A60" s="25" t="s">
        <v>122</v>
      </c>
      <c r="B60" s="25" t="s">
        <v>13</v>
      </c>
      <c r="C60" s="26" t="s">
        <v>100</v>
      </c>
      <c r="D60" s="37">
        <v>41183</v>
      </c>
      <c r="E60" s="22" t="s">
        <v>16</v>
      </c>
      <c r="F60" s="23" t="s">
        <v>110</v>
      </c>
      <c r="G60" s="24">
        <v>41737</v>
      </c>
      <c r="H60" s="33" t="s">
        <v>101</v>
      </c>
      <c r="I60" s="29" t="s">
        <v>108</v>
      </c>
      <c r="J60" s="31" t="s">
        <v>109</v>
      </c>
      <c r="K60" s="32">
        <v>94368</v>
      </c>
    </row>
    <row r="61" spans="1:11" s="6" customFormat="1" ht="30">
      <c r="A61" s="25" t="s">
        <v>122</v>
      </c>
      <c r="B61" s="25" t="s">
        <v>13</v>
      </c>
      <c r="C61" s="26" t="s">
        <v>100</v>
      </c>
      <c r="D61" s="37">
        <v>41183</v>
      </c>
      <c r="E61" s="22" t="s">
        <v>60</v>
      </c>
      <c r="F61" s="23">
        <v>20140067</v>
      </c>
      <c r="G61" s="24">
        <v>41736</v>
      </c>
      <c r="H61" s="33" t="s">
        <v>101</v>
      </c>
      <c r="I61" s="29" t="s">
        <v>111</v>
      </c>
      <c r="J61" s="31" t="s">
        <v>112</v>
      </c>
      <c r="K61" s="32">
        <v>424995</v>
      </c>
    </row>
    <row r="62" spans="1:11" s="6" customFormat="1" ht="30">
      <c r="A62" s="25" t="s">
        <v>122</v>
      </c>
      <c r="B62" s="25" t="s">
        <v>13</v>
      </c>
      <c r="C62" s="26" t="s">
        <v>100</v>
      </c>
      <c r="D62" s="37">
        <v>41183</v>
      </c>
      <c r="E62" s="22" t="s">
        <v>60</v>
      </c>
      <c r="F62" s="23">
        <v>20140068</v>
      </c>
      <c r="G62" s="24">
        <v>41736</v>
      </c>
      <c r="H62" s="33" t="s">
        <v>101</v>
      </c>
      <c r="I62" s="29" t="s">
        <v>111</v>
      </c>
      <c r="J62" s="31" t="s">
        <v>112</v>
      </c>
      <c r="K62" s="32">
        <v>141665</v>
      </c>
    </row>
    <row r="63" spans="1:11" s="6" customFormat="1" ht="30">
      <c r="A63" s="25" t="s">
        <v>122</v>
      </c>
      <c r="B63" s="25" t="s">
        <v>13</v>
      </c>
      <c r="C63" s="26" t="s">
        <v>100</v>
      </c>
      <c r="D63" s="37">
        <v>41183</v>
      </c>
      <c r="E63" s="22" t="s">
        <v>60</v>
      </c>
      <c r="F63" s="23">
        <v>20140069</v>
      </c>
      <c r="G63" s="24">
        <v>41736</v>
      </c>
      <c r="H63" s="33" t="s">
        <v>101</v>
      </c>
      <c r="I63" s="29" t="s">
        <v>111</v>
      </c>
      <c r="J63" s="31" t="s">
        <v>112</v>
      </c>
      <c r="K63" s="32">
        <v>141665</v>
      </c>
    </row>
    <row r="64" spans="1:11" s="6" customFormat="1" ht="30">
      <c r="A64" s="25" t="s">
        <v>122</v>
      </c>
      <c r="B64" s="25" t="s">
        <v>13</v>
      </c>
      <c r="C64" s="26" t="s">
        <v>100</v>
      </c>
      <c r="D64" s="37">
        <v>41183</v>
      </c>
      <c r="E64" s="22" t="s">
        <v>60</v>
      </c>
      <c r="F64" s="23">
        <v>20140090</v>
      </c>
      <c r="G64" s="24">
        <v>41750</v>
      </c>
      <c r="H64" s="33" t="s">
        <v>101</v>
      </c>
      <c r="I64" s="29" t="s">
        <v>111</v>
      </c>
      <c r="J64" s="31" t="s">
        <v>112</v>
      </c>
      <c r="K64" s="32">
        <v>142413</v>
      </c>
    </row>
    <row r="65" spans="1:11" s="6" customFormat="1" ht="30">
      <c r="A65" s="25" t="s">
        <v>122</v>
      </c>
      <c r="B65" s="25" t="s">
        <v>13</v>
      </c>
      <c r="C65" s="26" t="s">
        <v>100</v>
      </c>
      <c r="D65" s="37">
        <v>41183</v>
      </c>
      <c r="E65" s="22" t="s">
        <v>60</v>
      </c>
      <c r="F65" s="23">
        <v>20140091</v>
      </c>
      <c r="G65" s="24">
        <v>41744</v>
      </c>
      <c r="H65" s="33" t="s">
        <v>101</v>
      </c>
      <c r="I65" s="29" t="s">
        <v>111</v>
      </c>
      <c r="J65" s="31" t="s">
        <v>112</v>
      </c>
      <c r="K65" s="32">
        <v>142982</v>
      </c>
    </row>
    <row r="66" spans="1:11" s="6" customFormat="1" ht="30">
      <c r="A66" s="25" t="s">
        <v>122</v>
      </c>
      <c r="B66" s="25" t="s">
        <v>13</v>
      </c>
      <c r="C66" s="26" t="s">
        <v>100</v>
      </c>
      <c r="D66" s="37">
        <v>41183</v>
      </c>
      <c r="E66" s="22" t="s">
        <v>60</v>
      </c>
      <c r="F66" s="23">
        <v>20140096</v>
      </c>
      <c r="G66" s="24">
        <v>41752</v>
      </c>
      <c r="H66" s="33" t="s">
        <v>101</v>
      </c>
      <c r="I66" s="29" t="s">
        <v>111</v>
      </c>
      <c r="J66" s="31" t="s">
        <v>112</v>
      </c>
      <c r="K66" s="32">
        <v>142413</v>
      </c>
    </row>
    <row r="67" spans="1:11" s="6" customFormat="1" ht="30">
      <c r="A67" s="25" t="s">
        <v>122</v>
      </c>
      <c r="B67" s="25" t="s">
        <v>13</v>
      </c>
      <c r="C67" s="26" t="s">
        <v>100</v>
      </c>
      <c r="D67" s="37">
        <v>41183</v>
      </c>
      <c r="E67" s="22" t="s">
        <v>60</v>
      </c>
      <c r="F67" s="23">
        <v>20140105</v>
      </c>
      <c r="G67" s="24">
        <v>41757</v>
      </c>
      <c r="H67" s="33" t="s">
        <v>101</v>
      </c>
      <c r="I67" s="29" t="s">
        <v>111</v>
      </c>
      <c r="J67" s="31" t="s">
        <v>112</v>
      </c>
      <c r="K67" s="32">
        <v>142413</v>
      </c>
    </row>
    <row r="68" spans="1:11" s="6" customFormat="1" ht="30">
      <c r="A68" s="25" t="s">
        <v>122</v>
      </c>
      <c r="B68" s="25" t="s">
        <v>13</v>
      </c>
      <c r="C68" s="26" t="s">
        <v>100</v>
      </c>
      <c r="D68" s="37">
        <v>41183</v>
      </c>
      <c r="E68" s="22" t="s">
        <v>16</v>
      </c>
      <c r="F68" s="23" t="s">
        <v>113</v>
      </c>
      <c r="G68" s="24">
        <v>41752</v>
      </c>
      <c r="H68" s="33" t="s">
        <v>101</v>
      </c>
      <c r="I68" s="29" t="s">
        <v>111</v>
      </c>
      <c r="J68" s="31" t="s">
        <v>112</v>
      </c>
      <c r="K68" s="32">
        <v>138547</v>
      </c>
    </row>
    <row r="69" spans="1:11" s="6" customFormat="1" ht="30">
      <c r="A69" s="25" t="s">
        <v>122</v>
      </c>
      <c r="B69" s="25" t="s">
        <v>114</v>
      </c>
      <c r="C69" s="26" t="s">
        <v>59</v>
      </c>
      <c r="D69" s="37" t="s">
        <v>59</v>
      </c>
      <c r="E69" s="22" t="s">
        <v>115</v>
      </c>
      <c r="F69" s="23">
        <v>30300106</v>
      </c>
      <c r="G69" s="24">
        <v>41759</v>
      </c>
      <c r="H69" s="33" t="s">
        <v>116</v>
      </c>
      <c r="I69" s="29" t="s">
        <v>117</v>
      </c>
      <c r="J69" s="31" t="s">
        <v>118</v>
      </c>
      <c r="K69" s="32">
        <v>1459600</v>
      </c>
    </row>
    <row r="70" spans="1:11" s="6" customFormat="1">
      <c r="A70" s="25" t="s">
        <v>122</v>
      </c>
      <c r="B70" s="25" t="s">
        <v>114</v>
      </c>
      <c r="C70" s="26" t="s">
        <v>59</v>
      </c>
      <c r="D70" s="37" t="s">
        <v>59</v>
      </c>
      <c r="E70" s="22" t="s">
        <v>74</v>
      </c>
      <c r="F70" s="23">
        <v>16470482</v>
      </c>
      <c r="G70" s="24">
        <v>41759</v>
      </c>
      <c r="H70" s="33" t="s">
        <v>119</v>
      </c>
      <c r="I70" s="29" t="s">
        <v>120</v>
      </c>
      <c r="J70" s="31" t="s">
        <v>121</v>
      </c>
      <c r="K70" s="32">
        <v>370623</v>
      </c>
    </row>
    <row r="71" spans="1:11" ht="45">
      <c r="A71" s="25" t="s">
        <v>170</v>
      </c>
      <c r="B71" s="25" t="s">
        <v>15</v>
      </c>
      <c r="C71" s="26" t="s">
        <v>59</v>
      </c>
      <c r="D71" s="37" t="s">
        <v>59</v>
      </c>
      <c r="E71" s="22" t="s">
        <v>59</v>
      </c>
      <c r="F71" s="23" t="s">
        <v>59</v>
      </c>
      <c r="G71" s="24">
        <v>41745</v>
      </c>
      <c r="H71" s="33" t="s">
        <v>132</v>
      </c>
      <c r="I71" s="29" t="s">
        <v>133</v>
      </c>
      <c r="J71" s="31" t="s">
        <v>134</v>
      </c>
      <c r="K71" s="32">
        <v>81100</v>
      </c>
    </row>
    <row r="72" spans="1:11" ht="45">
      <c r="A72" s="25" t="s">
        <v>170</v>
      </c>
      <c r="B72" s="25" t="s">
        <v>15</v>
      </c>
      <c r="C72" s="26" t="s">
        <v>59</v>
      </c>
      <c r="D72" s="37" t="s">
        <v>59</v>
      </c>
      <c r="E72" s="22" t="s">
        <v>59</v>
      </c>
      <c r="F72" s="23" t="s">
        <v>59</v>
      </c>
      <c r="G72" s="24">
        <v>41751</v>
      </c>
      <c r="H72" s="33" t="s">
        <v>135</v>
      </c>
      <c r="I72" s="29" t="s">
        <v>133</v>
      </c>
      <c r="J72" s="31" t="s">
        <v>134</v>
      </c>
      <c r="K72" s="32">
        <v>36300</v>
      </c>
    </row>
    <row r="73" spans="1:11" ht="45">
      <c r="A73" s="25" t="s">
        <v>170</v>
      </c>
      <c r="B73" s="25" t="s">
        <v>15</v>
      </c>
      <c r="C73" s="26" t="s">
        <v>59</v>
      </c>
      <c r="D73" s="37" t="s">
        <v>59</v>
      </c>
      <c r="E73" s="22" t="s">
        <v>59</v>
      </c>
      <c r="F73" s="23" t="s">
        <v>59</v>
      </c>
      <c r="G73" s="24">
        <v>41745</v>
      </c>
      <c r="H73" s="33" t="s">
        <v>136</v>
      </c>
      <c r="I73" s="29" t="s">
        <v>133</v>
      </c>
      <c r="J73" s="31" t="s">
        <v>134</v>
      </c>
      <c r="K73" s="32">
        <v>74700</v>
      </c>
    </row>
    <row r="74" spans="1:11" ht="30">
      <c r="A74" s="25" t="s">
        <v>170</v>
      </c>
      <c r="B74" s="25" t="s">
        <v>15</v>
      </c>
      <c r="C74" s="26" t="s">
        <v>59</v>
      </c>
      <c r="D74" s="37" t="s">
        <v>59</v>
      </c>
      <c r="E74" s="22" t="s">
        <v>59</v>
      </c>
      <c r="F74" s="23" t="s">
        <v>59</v>
      </c>
      <c r="G74" s="24">
        <v>41759</v>
      </c>
      <c r="H74" s="33" t="s">
        <v>171</v>
      </c>
      <c r="I74" s="29" t="s">
        <v>76</v>
      </c>
      <c r="J74" s="31" t="s">
        <v>77</v>
      </c>
      <c r="K74" s="32">
        <v>30167</v>
      </c>
    </row>
    <row r="75" spans="1:11" ht="45">
      <c r="A75" s="25" t="s">
        <v>170</v>
      </c>
      <c r="B75" s="25" t="s">
        <v>15</v>
      </c>
      <c r="C75" s="26" t="s">
        <v>59</v>
      </c>
      <c r="D75" s="37" t="s">
        <v>59</v>
      </c>
      <c r="E75" s="22" t="s">
        <v>59</v>
      </c>
      <c r="F75" s="23" t="s">
        <v>59</v>
      </c>
      <c r="G75" s="24">
        <v>41745</v>
      </c>
      <c r="H75" s="33" t="s">
        <v>138</v>
      </c>
      <c r="I75" s="29" t="s">
        <v>139</v>
      </c>
      <c r="J75" s="31" t="s">
        <v>140</v>
      </c>
      <c r="K75" s="32">
        <v>25077</v>
      </c>
    </row>
    <row r="76" spans="1:11" ht="45">
      <c r="A76" s="25" t="s">
        <v>170</v>
      </c>
      <c r="B76" s="25" t="s">
        <v>15</v>
      </c>
      <c r="C76" s="26" t="s">
        <v>59</v>
      </c>
      <c r="D76" s="37" t="s">
        <v>59</v>
      </c>
      <c r="E76" s="22" t="s">
        <v>59</v>
      </c>
      <c r="F76" s="23" t="s">
        <v>59</v>
      </c>
      <c r="G76" s="24">
        <v>41751</v>
      </c>
      <c r="H76" s="33" t="s">
        <v>141</v>
      </c>
      <c r="I76" s="29" t="s">
        <v>139</v>
      </c>
      <c r="J76" s="31" t="s">
        <v>140</v>
      </c>
      <c r="K76" s="32">
        <v>26641</v>
      </c>
    </row>
    <row r="77" spans="1:11" ht="45">
      <c r="A77" s="25" t="s">
        <v>170</v>
      </c>
      <c r="B77" s="25" t="s">
        <v>15</v>
      </c>
      <c r="C77" s="26" t="s">
        <v>59</v>
      </c>
      <c r="D77" s="37" t="s">
        <v>59</v>
      </c>
      <c r="E77" s="22" t="s">
        <v>59</v>
      </c>
      <c r="F77" s="23" t="s">
        <v>59</v>
      </c>
      <c r="G77" s="24">
        <v>41759</v>
      </c>
      <c r="H77" s="33" t="s">
        <v>142</v>
      </c>
      <c r="I77" s="29" t="s">
        <v>139</v>
      </c>
      <c r="J77" s="31" t="s">
        <v>140</v>
      </c>
      <c r="K77" s="32">
        <v>20510</v>
      </c>
    </row>
    <row r="78" spans="1:11" ht="45">
      <c r="A78" s="25" t="s">
        <v>170</v>
      </c>
      <c r="B78" s="25" t="s">
        <v>15</v>
      </c>
      <c r="C78" s="26" t="s">
        <v>59</v>
      </c>
      <c r="D78" s="37" t="s">
        <v>59</v>
      </c>
      <c r="E78" s="22" t="s">
        <v>59</v>
      </c>
      <c r="F78" s="23" t="s">
        <v>59</v>
      </c>
      <c r="G78" s="24">
        <v>41745</v>
      </c>
      <c r="H78" s="33" t="s">
        <v>143</v>
      </c>
      <c r="I78" s="29" t="s">
        <v>139</v>
      </c>
      <c r="J78" s="31" t="s">
        <v>140</v>
      </c>
      <c r="K78" s="32">
        <v>16080</v>
      </c>
    </row>
    <row r="79" spans="1:11" ht="45">
      <c r="A79" s="25" t="s">
        <v>170</v>
      </c>
      <c r="B79" s="25" t="s">
        <v>15</v>
      </c>
      <c r="C79" s="26" t="s">
        <v>59</v>
      </c>
      <c r="D79" s="37" t="s">
        <v>59</v>
      </c>
      <c r="E79" s="22" t="s">
        <v>59</v>
      </c>
      <c r="F79" s="23" t="s">
        <v>59</v>
      </c>
      <c r="G79" s="24">
        <v>41745</v>
      </c>
      <c r="H79" s="33" t="s">
        <v>144</v>
      </c>
      <c r="I79" s="29" t="s">
        <v>139</v>
      </c>
      <c r="J79" s="31" t="s">
        <v>140</v>
      </c>
      <c r="K79" s="32">
        <v>48480</v>
      </c>
    </row>
    <row r="80" spans="1:11" ht="45">
      <c r="A80" s="25" t="s">
        <v>170</v>
      </c>
      <c r="B80" s="25" t="s">
        <v>15</v>
      </c>
      <c r="C80" s="26" t="s">
        <v>59</v>
      </c>
      <c r="D80" s="37" t="s">
        <v>59</v>
      </c>
      <c r="E80" s="22" t="s">
        <v>59</v>
      </c>
      <c r="F80" s="23" t="s">
        <v>59</v>
      </c>
      <c r="G80" s="24">
        <v>41745</v>
      </c>
      <c r="H80" s="33" t="s">
        <v>145</v>
      </c>
      <c r="I80" s="29" t="s">
        <v>139</v>
      </c>
      <c r="J80" s="31" t="s">
        <v>140</v>
      </c>
      <c r="K80" s="32">
        <v>57010</v>
      </c>
    </row>
    <row r="81" spans="1:11" ht="45">
      <c r="A81" s="25" t="s">
        <v>170</v>
      </c>
      <c r="B81" s="25" t="s">
        <v>15</v>
      </c>
      <c r="C81" s="26" t="s">
        <v>59</v>
      </c>
      <c r="D81" s="37" t="s">
        <v>59</v>
      </c>
      <c r="E81" s="22" t="s">
        <v>59</v>
      </c>
      <c r="F81" s="23" t="s">
        <v>59</v>
      </c>
      <c r="G81" s="24">
        <v>41751</v>
      </c>
      <c r="H81" s="33" t="s">
        <v>146</v>
      </c>
      <c r="I81" s="29" t="s">
        <v>22</v>
      </c>
      <c r="J81" s="31" t="s">
        <v>23</v>
      </c>
      <c r="K81" s="32">
        <v>1000582</v>
      </c>
    </row>
    <row r="82" spans="1:11" ht="60">
      <c r="A82" s="25" t="s">
        <v>170</v>
      </c>
      <c r="B82" s="22" t="s">
        <v>57</v>
      </c>
      <c r="C82" s="26" t="s">
        <v>59</v>
      </c>
      <c r="D82" s="37" t="s">
        <v>59</v>
      </c>
      <c r="E82" s="22" t="s">
        <v>55</v>
      </c>
      <c r="F82" s="23">
        <v>20140033</v>
      </c>
      <c r="G82" s="24">
        <v>41752</v>
      </c>
      <c r="H82" s="33" t="s">
        <v>172</v>
      </c>
      <c r="I82" s="29" t="s">
        <v>147</v>
      </c>
      <c r="J82" s="31" t="s">
        <v>148</v>
      </c>
      <c r="K82" s="32">
        <v>98666</v>
      </c>
    </row>
    <row r="83" spans="1:11" ht="60">
      <c r="A83" s="25" t="s">
        <v>170</v>
      </c>
      <c r="B83" s="22" t="s">
        <v>57</v>
      </c>
      <c r="C83" s="26" t="s">
        <v>59</v>
      </c>
      <c r="D83" s="37" t="s">
        <v>59</v>
      </c>
      <c r="E83" s="22" t="s">
        <v>55</v>
      </c>
      <c r="F83" s="23">
        <v>20140034</v>
      </c>
      <c r="G83" s="24">
        <v>41753</v>
      </c>
      <c r="H83" s="33" t="s">
        <v>173</v>
      </c>
      <c r="I83" s="29" t="s">
        <v>147</v>
      </c>
      <c r="J83" s="31" t="s">
        <v>148</v>
      </c>
      <c r="K83" s="32">
        <v>228032</v>
      </c>
    </row>
    <row r="84" spans="1:11" ht="60">
      <c r="A84" s="25" t="s">
        <v>170</v>
      </c>
      <c r="B84" s="22" t="s">
        <v>57</v>
      </c>
      <c r="C84" s="26" t="s">
        <v>59</v>
      </c>
      <c r="D84" s="37" t="s">
        <v>59</v>
      </c>
      <c r="E84" s="22" t="s">
        <v>55</v>
      </c>
      <c r="F84" s="23">
        <v>20140035</v>
      </c>
      <c r="G84" s="24">
        <v>41754</v>
      </c>
      <c r="H84" s="33" t="s">
        <v>174</v>
      </c>
      <c r="I84" s="29" t="s">
        <v>147</v>
      </c>
      <c r="J84" s="31" t="s">
        <v>148</v>
      </c>
      <c r="K84" s="32">
        <v>230202</v>
      </c>
    </row>
    <row r="85" spans="1:11" ht="45">
      <c r="A85" s="25" t="s">
        <v>170</v>
      </c>
      <c r="B85" s="22" t="s">
        <v>57</v>
      </c>
      <c r="C85" s="26" t="s">
        <v>59</v>
      </c>
      <c r="D85" s="37" t="s">
        <v>59</v>
      </c>
      <c r="E85" s="22" t="s">
        <v>55</v>
      </c>
      <c r="F85" s="23">
        <v>20140036</v>
      </c>
      <c r="G85" s="24">
        <v>41755</v>
      </c>
      <c r="H85" s="33" t="s">
        <v>175</v>
      </c>
      <c r="I85" s="29" t="s">
        <v>147</v>
      </c>
      <c r="J85" s="31" t="s">
        <v>148</v>
      </c>
      <c r="K85" s="32">
        <v>106666</v>
      </c>
    </row>
    <row r="86" spans="1:11" ht="45">
      <c r="A86" s="25" t="s">
        <v>170</v>
      </c>
      <c r="B86" s="22" t="s">
        <v>57</v>
      </c>
      <c r="C86" s="26" t="s">
        <v>59</v>
      </c>
      <c r="D86" s="37" t="s">
        <v>59</v>
      </c>
      <c r="E86" s="22" t="s">
        <v>55</v>
      </c>
      <c r="F86" s="23">
        <v>20140039</v>
      </c>
      <c r="G86" s="24">
        <v>41756</v>
      </c>
      <c r="H86" s="33" t="s">
        <v>176</v>
      </c>
      <c r="I86" s="29" t="s">
        <v>147</v>
      </c>
      <c r="J86" s="31" t="s">
        <v>148</v>
      </c>
      <c r="K86" s="32">
        <v>146101</v>
      </c>
    </row>
    <row r="87" spans="1:11" ht="45">
      <c r="A87" s="25" t="s">
        <v>170</v>
      </c>
      <c r="B87" s="22" t="s">
        <v>57</v>
      </c>
      <c r="C87" s="26" t="s">
        <v>59</v>
      </c>
      <c r="D87" s="37" t="s">
        <v>59</v>
      </c>
      <c r="E87" s="22" t="s">
        <v>55</v>
      </c>
      <c r="F87" s="23">
        <v>20140040</v>
      </c>
      <c r="G87" s="24">
        <v>41757</v>
      </c>
      <c r="H87" s="33" t="s">
        <v>177</v>
      </c>
      <c r="I87" s="29" t="s">
        <v>147</v>
      </c>
      <c r="J87" s="31" t="s">
        <v>148</v>
      </c>
      <c r="K87" s="32">
        <v>151101</v>
      </c>
    </row>
    <row r="88" spans="1:11" ht="45">
      <c r="A88" s="25" t="s">
        <v>170</v>
      </c>
      <c r="B88" s="22" t="s">
        <v>57</v>
      </c>
      <c r="C88" s="26" t="s">
        <v>59</v>
      </c>
      <c r="D88" s="37" t="s">
        <v>59</v>
      </c>
      <c r="E88" s="22" t="s">
        <v>55</v>
      </c>
      <c r="F88" s="23">
        <v>20140041</v>
      </c>
      <c r="G88" s="24">
        <v>41758</v>
      </c>
      <c r="H88" s="33" t="s">
        <v>178</v>
      </c>
      <c r="I88" s="29" t="s">
        <v>147</v>
      </c>
      <c r="J88" s="31" t="s">
        <v>148</v>
      </c>
      <c r="K88" s="32">
        <v>175101</v>
      </c>
    </row>
    <row r="89" spans="1:11" ht="30">
      <c r="A89" s="25" t="s">
        <v>170</v>
      </c>
      <c r="B89" s="25" t="s">
        <v>14</v>
      </c>
      <c r="C89" s="38" t="s">
        <v>59</v>
      </c>
      <c r="D89" s="39" t="s">
        <v>59</v>
      </c>
      <c r="E89" s="22" t="s">
        <v>55</v>
      </c>
      <c r="F89" s="23">
        <v>20140012</v>
      </c>
      <c r="G89" s="24">
        <v>41730</v>
      </c>
      <c r="H89" s="33" t="s">
        <v>149</v>
      </c>
      <c r="I89" s="29" t="s">
        <v>150</v>
      </c>
      <c r="J89" s="31" t="s">
        <v>151</v>
      </c>
      <c r="K89" s="32">
        <v>125471</v>
      </c>
    </row>
    <row r="90" spans="1:11" ht="45">
      <c r="A90" s="25" t="s">
        <v>170</v>
      </c>
      <c r="B90" s="22" t="s">
        <v>57</v>
      </c>
      <c r="C90" s="26" t="s">
        <v>59</v>
      </c>
      <c r="D90" s="37" t="s">
        <v>59</v>
      </c>
      <c r="E90" s="22" t="s">
        <v>55</v>
      </c>
      <c r="F90" s="23">
        <v>20140037</v>
      </c>
      <c r="G90" s="24">
        <v>41746</v>
      </c>
      <c r="H90" s="33" t="s">
        <v>152</v>
      </c>
      <c r="I90" s="29" t="s">
        <v>153</v>
      </c>
      <c r="J90" s="31" t="s">
        <v>154</v>
      </c>
      <c r="K90" s="32">
        <v>163370</v>
      </c>
    </row>
    <row r="91" spans="1:11" ht="30">
      <c r="A91" s="25" t="s">
        <v>170</v>
      </c>
      <c r="B91" s="25" t="s">
        <v>13</v>
      </c>
      <c r="C91" s="26" t="s">
        <v>59</v>
      </c>
      <c r="D91" s="37" t="s">
        <v>59</v>
      </c>
      <c r="E91" s="22" t="s">
        <v>155</v>
      </c>
      <c r="F91" s="23">
        <v>20140016</v>
      </c>
      <c r="G91" s="24">
        <v>41740</v>
      </c>
      <c r="H91" s="33" t="s">
        <v>156</v>
      </c>
      <c r="I91" s="29" t="s">
        <v>157</v>
      </c>
      <c r="J91" s="31" t="s">
        <v>158</v>
      </c>
      <c r="K91" s="32">
        <v>64575</v>
      </c>
    </row>
    <row r="92" spans="1:11" ht="30">
      <c r="A92" s="25" t="s">
        <v>170</v>
      </c>
      <c r="B92" s="25" t="s">
        <v>13</v>
      </c>
      <c r="C92" s="26" t="s">
        <v>59</v>
      </c>
      <c r="D92" s="37" t="s">
        <v>59</v>
      </c>
      <c r="E92" s="22" t="s">
        <v>155</v>
      </c>
      <c r="F92" s="23">
        <v>20140019</v>
      </c>
      <c r="G92" s="24">
        <v>41759</v>
      </c>
      <c r="H92" s="33" t="s">
        <v>159</v>
      </c>
      <c r="I92" s="29" t="s">
        <v>160</v>
      </c>
      <c r="J92" s="31" t="s">
        <v>161</v>
      </c>
      <c r="K92" s="32">
        <v>296506</v>
      </c>
    </row>
    <row r="93" spans="1:11" ht="45">
      <c r="A93" s="25" t="s">
        <v>170</v>
      </c>
      <c r="B93" s="25" t="s">
        <v>13</v>
      </c>
      <c r="C93" s="26" t="s">
        <v>59</v>
      </c>
      <c r="D93" s="37" t="s">
        <v>59</v>
      </c>
      <c r="E93" s="22" t="s">
        <v>155</v>
      </c>
      <c r="F93" s="23">
        <v>20140020</v>
      </c>
      <c r="G93" s="24">
        <v>41752</v>
      </c>
      <c r="H93" s="33" t="s">
        <v>179</v>
      </c>
      <c r="I93" s="29" t="s">
        <v>162</v>
      </c>
      <c r="J93" s="31" t="s">
        <v>163</v>
      </c>
      <c r="K93" s="32">
        <v>89250</v>
      </c>
    </row>
    <row r="94" spans="1:11" ht="45">
      <c r="A94" s="25" t="s">
        <v>170</v>
      </c>
      <c r="B94" s="22" t="s">
        <v>57</v>
      </c>
      <c r="C94" s="26" t="s">
        <v>59</v>
      </c>
      <c r="D94" s="37" t="s">
        <v>59</v>
      </c>
      <c r="E94" s="22" t="s">
        <v>59</v>
      </c>
      <c r="F94" s="23" t="s">
        <v>59</v>
      </c>
      <c r="G94" s="24">
        <v>41758</v>
      </c>
      <c r="H94" s="33" t="s">
        <v>164</v>
      </c>
      <c r="I94" s="29" t="s">
        <v>165</v>
      </c>
      <c r="J94" s="31" t="s">
        <v>166</v>
      </c>
      <c r="K94" s="32">
        <v>540362</v>
      </c>
    </row>
    <row r="95" spans="1:11" ht="30">
      <c r="A95" s="25" t="s">
        <v>170</v>
      </c>
      <c r="B95" s="25" t="s">
        <v>13</v>
      </c>
      <c r="C95" s="26" t="s">
        <v>59</v>
      </c>
      <c r="D95" s="37" t="s">
        <v>59</v>
      </c>
      <c r="E95" s="22" t="s">
        <v>155</v>
      </c>
      <c r="F95" s="23">
        <v>20140018</v>
      </c>
      <c r="G95" s="24">
        <v>41759</v>
      </c>
      <c r="H95" s="33" t="s">
        <v>167</v>
      </c>
      <c r="I95" s="29" t="s">
        <v>168</v>
      </c>
      <c r="J95" s="31" t="s">
        <v>169</v>
      </c>
      <c r="K95" s="32">
        <v>770726</v>
      </c>
    </row>
    <row r="96" spans="1:11" ht="30">
      <c r="A96" s="25" t="s">
        <v>295</v>
      </c>
      <c r="B96" s="25" t="s">
        <v>15</v>
      </c>
      <c r="C96" s="26" t="s">
        <v>59</v>
      </c>
      <c r="D96" s="37" t="s">
        <v>59</v>
      </c>
      <c r="E96" s="22" t="s">
        <v>180</v>
      </c>
      <c r="F96" s="23">
        <v>57</v>
      </c>
      <c r="G96" s="24">
        <v>41737</v>
      </c>
      <c r="H96" s="33" t="s">
        <v>181</v>
      </c>
      <c r="I96" s="29" t="s">
        <v>182</v>
      </c>
      <c r="J96" s="31" t="s">
        <v>183</v>
      </c>
      <c r="K96" s="32">
        <v>737600</v>
      </c>
    </row>
    <row r="97" spans="1:11" ht="30">
      <c r="A97" s="25" t="s">
        <v>295</v>
      </c>
      <c r="B97" s="25" t="s">
        <v>15</v>
      </c>
      <c r="C97" s="26" t="s">
        <v>59</v>
      </c>
      <c r="D97" s="37" t="s">
        <v>59</v>
      </c>
      <c r="E97" s="22" t="s">
        <v>180</v>
      </c>
      <c r="F97" s="23">
        <v>58</v>
      </c>
      <c r="G97" s="24">
        <v>41737</v>
      </c>
      <c r="H97" s="33" t="s">
        <v>184</v>
      </c>
      <c r="I97" s="29" t="s">
        <v>182</v>
      </c>
      <c r="J97" s="31" t="s">
        <v>183</v>
      </c>
      <c r="K97" s="32">
        <v>446300</v>
      </c>
    </row>
    <row r="98" spans="1:11" ht="30">
      <c r="A98" s="25" t="s">
        <v>295</v>
      </c>
      <c r="B98" s="25" t="s">
        <v>15</v>
      </c>
      <c r="C98" s="26" t="s">
        <v>59</v>
      </c>
      <c r="D98" s="37" t="s">
        <v>59</v>
      </c>
      <c r="E98" s="22" t="s">
        <v>180</v>
      </c>
      <c r="F98" s="23">
        <v>59</v>
      </c>
      <c r="G98" s="24">
        <v>41737</v>
      </c>
      <c r="H98" s="33" t="s">
        <v>185</v>
      </c>
      <c r="I98" s="29" t="s">
        <v>182</v>
      </c>
      <c r="J98" s="31" t="s">
        <v>183</v>
      </c>
      <c r="K98" s="32">
        <v>184000</v>
      </c>
    </row>
    <row r="99" spans="1:11" ht="30">
      <c r="A99" s="25" t="s">
        <v>295</v>
      </c>
      <c r="B99" s="25" t="s">
        <v>15</v>
      </c>
      <c r="C99" s="26" t="s">
        <v>59</v>
      </c>
      <c r="D99" s="37" t="s">
        <v>59</v>
      </c>
      <c r="E99" s="22" t="s">
        <v>180</v>
      </c>
      <c r="F99" s="23">
        <v>60</v>
      </c>
      <c r="G99" s="24">
        <v>41737</v>
      </c>
      <c r="H99" s="33" t="s">
        <v>186</v>
      </c>
      <c r="I99" s="29" t="s">
        <v>182</v>
      </c>
      <c r="J99" s="31" t="s">
        <v>183</v>
      </c>
      <c r="K99" s="32">
        <v>528600</v>
      </c>
    </row>
    <row r="100" spans="1:11" ht="30">
      <c r="A100" s="25" t="s">
        <v>295</v>
      </c>
      <c r="B100" s="25" t="s">
        <v>15</v>
      </c>
      <c r="C100" s="26" t="s">
        <v>59</v>
      </c>
      <c r="D100" s="37" t="s">
        <v>59</v>
      </c>
      <c r="E100" s="22" t="s">
        <v>180</v>
      </c>
      <c r="F100" s="23">
        <v>61</v>
      </c>
      <c r="G100" s="24">
        <v>41737</v>
      </c>
      <c r="H100" s="33" t="s">
        <v>187</v>
      </c>
      <c r="I100" s="29" t="s">
        <v>182</v>
      </c>
      <c r="J100" s="31" t="s">
        <v>183</v>
      </c>
      <c r="K100" s="32">
        <v>54800</v>
      </c>
    </row>
    <row r="101" spans="1:11" ht="30">
      <c r="A101" s="25" t="s">
        <v>295</v>
      </c>
      <c r="B101" s="25" t="s">
        <v>15</v>
      </c>
      <c r="C101" s="26" t="s">
        <v>59</v>
      </c>
      <c r="D101" s="37" t="s">
        <v>59</v>
      </c>
      <c r="E101" s="22" t="s">
        <v>180</v>
      </c>
      <c r="F101" s="23">
        <v>62</v>
      </c>
      <c r="G101" s="24">
        <v>41737</v>
      </c>
      <c r="H101" s="33" t="s">
        <v>188</v>
      </c>
      <c r="I101" s="29" t="s">
        <v>182</v>
      </c>
      <c r="J101" s="31" t="s">
        <v>183</v>
      </c>
      <c r="K101" s="32">
        <v>203300</v>
      </c>
    </row>
    <row r="102" spans="1:11" ht="30">
      <c r="A102" s="25" t="s">
        <v>295</v>
      </c>
      <c r="B102" s="25" t="s">
        <v>15</v>
      </c>
      <c r="C102" s="26" t="s">
        <v>59</v>
      </c>
      <c r="D102" s="37" t="s">
        <v>59</v>
      </c>
      <c r="E102" s="22" t="s">
        <v>180</v>
      </c>
      <c r="F102" s="23">
        <v>63</v>
      </c>
      <c r="G102" s="24">
        <v>41737</v>
      </c>
      <c r="H102" s="33" t="s">
        <v>189</v>
      </c>
      <c r="I102" s="29" t="s">
        <v>182</v>
      </c>
      <c r="J102" s="31" t="s">
        <v>183</v>
      </c>
      <c r="K102" s="32">
        <v>456900</v>
      </c>
    </row>
    <row r="103" spans="1:11" ht="30">
      <c r="A103" s="25" t="s">
        <v>295</v>
      </c>
      <c r="B103" s="25" t="s">
        <v>15</v>
      </c>
      <c r="C103" s="26" t="s">
        <v>59</v>
      </c>
      <c r="D103" s="37" t="s">
        <v>59</v>
      </c>
      <c r="E103" s="22" t="s">
        <v>180</v>
      </c>
      <c r="F103" s="23">
        <v>64</v>
      </c>
      <c r="G103" s="24">
        <v>41737</v>
      </c>
      <c r="H103" s="33" t="s">
        <v>190</v>
      </c>
      <c r="I103" s="29" t="s">
        <v>182</v>
      </c>
      <c r="J103" s="31" t="s">
        <v>183</v>
      </c>
      <c r="K103" s="32">
        <v>115100</v>
      </c>
    </row>
    <row r="104" spans="1:11" ht="30">
      <c r="A104" s="25" t="s">
        <v>295</v>
      </c>
      <c r="B104" s="25" t="s">
        <v>15</v>
      </c>
      <c r="C104" s="26" t="s">
        <v>59</v>
      </c>
      <c r="D104" s="37" t="s">
        <v>59</v>
      </c>
      <c r="E104" s="22" t="s">
        <v>180</v>
      </c>
      <c r="F104" s="23">
        <v>65</v>
      </c>
      <c r="G104" s="24">
        <v>41737</v>
      </c>
      <c r="H104" s="33" t="s">
        <v>191</v>
      </c>
      <c r="I104" s="29" t="s">
        <v>182</v>
      </c>
      <c r="J104" s="31" t="s">
        <v>183</v>
      </c>
      <c r="K104" s="32">
        <v>114800</v>
      </c>
    </row>
    <row r="105" spans="1:11" ht="30">
      <c r="A105" s="25" t="s">
        <v>295</v>
      </c>
      <c r="B105" s="25" t="s">
        <v>15</v>
      </c>
      <c r="C105" s="26" t="s">
        <v>59</v>
      </c>
      <c r="D105" s="37" t="s">
        <v>59</v>
      </c>
      <c r="E105" s="22" t="s">
        <v>180</v>
      </c>
      <c r="F105" s="23">
        <v>66</v>
      </c>
      <c r="G105" s="24">
        <v>41737</v>
      </c>
      <c r="H105" s="33" t="s">
        <v>192</v>
      </c>
      <c r="I105" s="29" t="s">
        <v>193</v>
      </c>
      <c r="J105" s="31" t="s">
        <v>194</v>
      </c>
      <c r="K105" s="32">
        <v>12041</v>
      </c>
    </row>
    <row r="106" spans="1:11" ht="30">
      <c r="A106" s="25" t="s">
        <v>295</v>
      </c>
      <c r="B106" s="25" t="s">
        <v>15</v>
      </c>
      <c r="C106" s="26" t="s">
        <v>59</v>
      </c>
      <c r="D106" s="37" t="s">
        <v>59</v>
      </c>
      <c r="E106" s="22" t="s">
        <v>180</v>
      </c>
      <c r="F106" s="23">
        <v>67</v>
      </c>
      <c r="G106" s="24">
        <v>41737</v>
      </c>
      <c r="H106" s="33" t="s">
        <v>195</v>
      </c>
      <c r="I106" s="29" t="s">
        <v>193</v>
      </c>
      <c r="J106" s="31" t="s">
        <v>194</v>
      </c>
      <c r="K106" s="32">
        <v>60690</v>
      </c>
    </row>
    <row r="107" spans="1:11" ht="30">
      <c r="A107" s="25" t="s">
        <v>295</v>
      </c>
      <c r="B107" s="25" t="s">
        <v>15</v>
      </c>
      <c r="C107" s="26" t="s">
        <v>59</v>
      </c>
      <c r="D107" s="37" t="s">
        <v>59</v>
      </c>
      <c r="E107" s="22" t="s">
        <v>180</v>
      </c>
      <c r="F107" s="23">
        <v>68</v>
      </c>
      <c r="G107" s="24">
        <v>41739</v>
      </c>
      <c r="H107" s="33" t="s">
        <v>196</v>
      </c>
      <c r="I107" s="29" t="s">
        <v>193</v>
      </c>
      <c r="J107" s="31" t="s">
        <v>194</v>
      </c>
      <c r="K107" s="32">
        <v>122028</v>
      </c>
    </row>
    <row r="108" spans="1:11" ht="30">
      <c r="A108" s="25" t="s">
        <v>295</v>
      </c>
      <c r="B108" s="25" t="s">
        <v>15</v>
      </c>
      <c r="C108" s="26" t="s">
        <v>59</v>
      </c>
      <c r="D108" s="37" t="s">
        <v>59</v>
      </c>
      <c r="E108" s="22" t="s">
        <v>180</v>
      </c>
      <c r="F108" s="23">
        <v>71</v>
      </c>
      <c r="G108" s="24">
        <v>41740</v>
      </c>
      <c r="H108" s="33" t="s">
        <v>197</v>
      </c>
      <c r="I108" s="29" t="s">
        <v>193</v>
      </c>
      <c r="J108" s="31" t="s">
        <v>194</v>
      </c>
      <c r="K108" s="32">
        <v>115186</v>
      </c>
    </row>
    <row r="109" spans="1:11" ht="30">
      <c r="A109" s="25" t="s">
        <v>295</v>
      </c>
      <c r="B109" s="25" t="s">
        <v>15</v>
      </c>
      <c r="C109" s="26" t="s">
        <v>59</v>
      </c>
      <c r="D109" s="37" t="s">
        <v>59</v>
      </c>
      <c r="E109" s="22" t="s">
        <v>180</v>
      </c>
      <c r="F109" s="23">
        <v>72</v>
      </c>
      <c r="G109" s="24">
        <v>41744</v>
      </c>
      <c r="H109" s="33" t="s">
        <v>198</v>
      </c>
      <c r="I109" s="29" t="s">
        <v>193</v>
      </c>
      <c r="J109" s="31" t="s">
        <v>194</v>
      </c>
      <c r="K109" s="32">
        <v>58838</v>
      </c>
    </row>
    <row r="110" spans="1:11" ht="30">
      <c r="A110" s="25" t="s">
        <v>295</v>
      </c>
      <c r="B110" s="25" t="s">
        <v>15</v>
      </c>
      <c r="C110" s="26" t="s">
        <v>59</v>
      </c>
      <c r="D110" s="37" t="s">
        <v>59</v>
      </c>
      <c r="E110" s="22" t="s">
        <v>180</v>
      </c>
      <c r="F110" s="23">
        <v>73</v>
      </c>
      <c r="G110" s="24">
        <v>41750</v>
      </c>
      <c r="H110" s="33" t="s">
        <v>199</v>
      </c>
      <c r="I110" s="29" t="s">
        <v>193</v>
      </c>
      <c r="J110" s="31" t="s">
        <v>194</v>
      </c>
      <c r="K110" s="32">
        <v>21998</v>
      </c>
    </row>
    <row r="111" spans="1:11" ht="30">
      <c r="A111" s="25" t="s">
        <v>295</v>
      </c>
      <c r="B111" s="25" t="s">
        <v>15</v>
      </c>
      <c r="C111" s="26" t="s">
        <v>59</v>
      </c>
      <c r="D111" s="37" t="s">
        <v>59</v>
      </c>
      <c r="E111" s="22" t="s">
        <v>180</v>
      </c>
      <c r="F111" s="23">
        <v>74</v>
      </c>
      <c r="G111" s="24">
        <v>41750</v>
      </c>
      <c r="H111" s="33" t="s">
        <v>200</v>
      </c>
      <c r="I111" s="29" t="s">
        <v>201</v>
      </c>
      <c r="J111" s="31" t="s">
        <v>202</v>
      </c>
      <c r="K111" s="32">
        <v>1170703</v>
      </c>
    </row>
    <row r="112" spans="1:11" ht="30">
      <c r="A112" s="25" t="s">
        <v>295</v>
      </c>
      <c r="B112" s="25" t="s">
        <v>15</v>
      </c>
      <c r="C112" s="26" t="s">
        <v>59</v>
      </c>
      <c r="D112" s="37" t="s">
        <v>59</v>
      </c>
      <c r="E112" s="22" t="s">
        <v>180</v>
      </c>
      <c r="F112" s="23">
        <v>75</v>
      </c>
      <c r="G112" s="24">
        <v>41751</v>
      </c>
      <c r="H112" s="33" t="s">
        <v>203</v>
      </c>
      <c r="I112" s="29" t="s">
        <v>193</v>
      </c>
      <c r="J112" s="31" t="s">
        <v>194</v>
      </c>
      <c r="K112" s="32">
        <v>15105</v>
      </c>
    </row>
    <row r="113" spans="1:11" ht="30">
      <c r="A113" s="25" t="s">
        <v>295</v>
      </c>
      <c r="B113" s="25" t="s">
        <v>15</v>
      </c>
      <c r="C113" s="26" t="s">
        <v>59</v>
      </c>
      <c r="D113" s="37" t="s">
        <v>59</v>
      </c>
      <c r="E113" s="22" t="s">
        <v>180</v>
      </c>
      <c r="F113" s="23">
        <v>76</v>
      </c>
      <c r="G113" s="24">
        <v>41759</v>
      </c>
      <c r="H113" s="33" t="s">
        <v>204</v>
      </c>
      <c r="I113" s="29" t="s">
        <v>193</v>
      </c>
      <c r="J113" s="31" t="s">
        <v>194</v>
      </c>
      <c r="K113" s="32">
        <v>26406</v>
      </c>
    </row>
    <row r="114" spans="1:11" ht="30">
      <c r="A114" s="25" t="s">
        <v>295</v>
      </c>
      <c r="B114" s="25" t="s">
        <v>205</v>
      </c>
      <c r="C114" s="26" t="s">
        <v>206</v>
      </c>
      <c r="D114" s="37">
        <v>41604</v>
      </c>
      <c r="E114" s="22" t="s">
        <v>207</v>
      </c>
      <c r="F114" s="23">
        <v>20140114</v>
      </c>
      <c r="G114" s="24">
        <v>41730</v>
      </c>
      <c r="H114" s="33" t="s">
        <v>208</v>
      </c>
      <c r="I114" s="29" t="s">
        <v>209</v>
      </c>
      <c r="J114" s="31" t="s">
        <v>210</v>
      </c>
      <c r="K114" s="32">
        <v>141665</v>
      </c>
    </row>
    <row r="115" spans="1:11" ht="30">
      <c r="A115" s="25" t="s">
        <v>295</v>
      </c>
      <c r="B115" s="25" t="s">
        <v>205</v>
      </c>
      <c r="C115" s="26" t="s">
        <v>206</v>
      </c>
      <c r="D115" s="37">
        <v>41604</v>
      </c>
      <c r="E115" s="22" t="s">
        <v>207</v>
      </c>
      <c r="F115" s="23">
        <v>20140115</v>
      </c>
      <c r="G115" s="24">
        <v>41730</v>
      </c>
      <c r="H115" s="33" t="s">
        <v>211</v>
      </c>
      <c r="I115" s="29" t="s">
        <v>209</v>
      </c>
      <c r="J115" s="31" t="s">
        <v>210</v>
      </c>
      <c r="K115" s="32">
        <v>141665</v>
      </c>
    </row>
    <row r="116" spans="1:11" ht="45">
      <c r="A116" s="25" t="s">
        <v>295</v>
      </c>
      <c r="B116" s="22" t="s">
        <v>57</v>
      </c>
      <c r="C116" s="26" t="s">
        <v>59</v>
      </c>
      <c r="D116" s="37" t="s">
        <v>59</v>
      </c>
      <c r="E116" s="22" t="s">
        <v>207</v>
      </c>
      <c r="F116" s="23">
        <v>20140116</v>
      </c>
      <c r="G116" s="24">
        <v>41730</v>
      </c>
      <c r="H116" s="33" t="s">
        <v>213</v>
      </c>
      <c r="I116" s="29" t="s">
        <v>214</v>
      </c>
      <c r="J116" s="31" t="s">
        <v>18</v>
      </c>
      <c r="K116" s="32">
        <v>15000</v>
      </c>
    </row>
    <row r="117" spans="1:11" ht="45">
      <c r="A117" s="25" t="s">
        <v>295</v>
      </c>
      <c r="B117" s="22" t="s">
        <v>57</v>
      </c>
      <c r="C117" s="26" t="s">
        <v>59</v>
      </c>
      <c r="D117" s="37" t="s">
        <v>59</v>
      </c>
      <c r="E117" s="22" t="s">
        <v>207</v>
      </c>
      <c r="F117" s="23">
        <v>20140117</v>
      </c>
      <c r="G117" s="24">
        <v>41731</v>
      </c>
      <c r="H117" s="33" t="s">
        <v>215</v>
      </c>
      <c r="I117" s="29" t="s">
        <v>214</v>
      </c>
      <c r="J117" s="31" t="s">
        <v>18</v>
      </c>
      <c r="K117" s="32">
        <v>100570</v>
      </c>
    </row>
    <row r="118" spans="1:11">
      <c r="A118" s="25" t="s">
        <v>295</v>
      </c>
      <c r="B118" s="25" t="s">
        <v>216</v>
      </c>
      <c r="C118" s="26" t="s">
        <v>217</v>
      </c>
      <c r="D118" s="37">
        <v>41722</v>
      </c>
      <c r="E118" s="22" t="s">
        <v>207</v>
      </c>
      <c r="F118" s="23">
        <v>20140118</v>
      </c>
      <c r="G118" s="24">
        <v>41731</v>
      </c>
      <c r="H118" s="33" t="s">
        <v>218</v>
      </c>
      <c r="I118" s="29" t="s">
        <v>219</v>
      </c>
      <c r="J118" s="31" t="s">
        <v>220</v>
      </c>
      <c r="K118" s="32">
        <v>550000</v>
      </c>
    </row>
    <row r="119" spans="1:11" ht="30">
      <c r="A119" s="25" t="s">
        <v>295</v>
      </c>
      <c r="B119" s="25" t="s">
        <v>205</v>
      </c>
      <c r="C119" s="26" t="s">
        <v>221</v>
      </c>
      <c r="D119" s="37">
        <v>41183</v>
      </c>
      <c r="E119" s="22" t="s">
        <v>207</v>
      </c>
      <c r="F119" s="23">
        <v>20140119</v>
      </c>
      <c r="G119" s="24">
        <v>41739</v>
      </c>
      <c r="H119" s="33" t="s">
        <v>296</v>
      </c>
      <c r="I119" s="29" t="s">
        <v>222</v>
      </c>
      <c r="J119" s="31" t="s">
        <v>223</v>
      </c>
      <c r="K119" s="32">
        <v>319140</v>
      </c>
    </row>
    <row r="120" spans="1:11" ht="30">
      <c r="A120" s="25" t="s">
        <v>295</v>
      </c>
      <c r="B120" s="25" t="s">
        <v>205</v>
      </c>
      <c r="C120" s="26" t="s">
        <v>221</v>
      </c>
      <c r="D120" s="37">
        <v>41183</v>
      </c>
      <c r="E120" s="22" t="s">
        <v>207</v>
      </c>
      <c r="F120" s="23">
        <v>20140120</v>
      </c>
      <c r="G120" s="24">
        <v>41740</v>
      </c>
      <c r="H120" s="33" t="s">
        <v>224</v>
      </c>
      <c r="I120" s="29" t="s">
        <v>225</v>
      </c>
      <c r="J120" s="31" t="s">
        <v>226</v>
      </c>
      <c r="K120" s="32">
        <v>141847</v>
      </c>
    </row>
    <row r="121" spans="1:11">
      <c r="A121" s="25" t="s">
        <v>295</v>
      </c>
      <c r="B121" s="25" t="s">
        <v>216</v>
      </c>
      <c r="C121" s="26" t="s">
        <v>227</v>
      </c>
      <c r="D121" s="37">
        <v>41506</v>
      </c>
      <c r="E121" s="22" t="s">
        <v>207</v>
      </c>
      <c r="F121" s="23">
        <v>20140121</v>
      </c>
      <c r="G121" s="24">
        <v>41740</v>
      </c>
      <c r="H121" s="33" t="s">
        <v>228</v>
      </c>
      <c r="I121" s="29" t="s">
        <v>229</v>
      </c>
      <c r="J121" s="31" t="s">
        <v>230</v>
      </c>
      <c r="K121" s="32">
        <v>141801</v>
      </c>
    </row>
    <row r="122" spans="1:11" ht="45">
      <c r="A122" s="25" t="s">
        <v>295</v>
      </c>
      <c r="B122" s="22" t="s">
        <v>57</v>
      </c>
      <c r="C122" s="26" t="s">
        <v>59</v>
      </c>
      <c r="D122" s="37" t="s">
        <v>59</v>
      </c>
      <c r="E122" s="22" t="s">
        <v>207</v>
      </c>
      <c r="F122" s="23">
        <v>20140122</v>
      </c>
      <c r="G122" s="24">
        <v>41740</v>
      </c>
      <c r="H122" s="33" t="s">
        <v>231</v>
      </c>
      <c r="I122" s="29" t="s">
        <v>214</v>
      </c>
      <c r="J122" s="31" t="s">
        <v>18</v>
      </c>
      <c r="K122" s="32">
        <v>92386</v>
      </c>
    </row>
    <row r="123" spans="1:11" ht="30">
      <c r="A123" s="25" t="s">
        <v>295</v>
      </c>
      <c r="B123" s="25" t="s">
        <v>13</v>
      </c>
      <c r="C123" s="26" t="s">
        <v>59</v>
      </c>
      <c r="D123" s="37" t="s">
        <v>59</v>
      </c>
      <c r="E123" s="22" t="s">
        <v>232</v>
      </c>
      <c r="F123" s="23">
        <v>20140027</v>
      </c>
      <c r="G123" s="24">
        <v>41740</v>
      </c>
      <c r="H123" s="33" t="s">
        <v>233</v>
      </c>
      <c r="I123" s="29" t="s">
        <v>234</v>
      </c>
      <c r="J123" s="31" t="s">
        <v>235</v>
      </c>
      <c r="K123" s="32">
        <v>125970</v>
      </c>
    </row>
    <row r="124" spans="1:11" ht="45">
      <c r="A124" s="25" t="s">
        <v>295</v>
      </c>
      <c r="B124" s="22" t="s">
        <v>57</v>
      </c>
      <c r="C124" s="26" t="s">
        <v>59</v>
      </c>
      <c r="D124" s="37" t="s">
        <v>59</v>
      </c>
      <c r="E124" s="22" t="s">
        <v>207</v>
      </c>
      <c r="F124" s="23">
        <v>20140123</v>
      </c>
      <c r="G124" s="24">
        <v>41743</v>
      </c>
      <c r="H124" s="33" t="s">
        <v>236</v>
      </c>
      <c r="I124" s="29" t="s">
        <v>214</v>
      </c>
      <c r="J124" s="31" t="s">
        <v>18</v>
      </c>
      <c r="K124" s="32">
        <v>100766</v>
      </c>
    </row>
    <row r="125" spans="1:11">
      <c r="A125" s="25" t="s">
        <v>295</v>
      </c>
      <c r="B125" s="25" t="s">
        <v>13</v>
      </c>
      <c r="C125" s="26" t="s">
        <v>59</v>
      </c>
      <c r="D125" s="37" t="s">
        <v>59</v>
      </c>
      <c r="E125" s="22" t="s">
        <v>207</v>
      </c>
      <c r="F125" s="23">
        <v>20140124</v>
      </c>
      <c r="G125" s="24">
        <v>41743</v>
      </c>
      <c r="H125" s="33" t="s">
        <v>237</v>
      </c>
      <c r="I125" s="29" t="s">
        <v>238</v>
      </c>
      <c r="J125" s="31" t="s">
        <v>239</v>
      </c>
      <c r="K125" s="32">
        <v>115430</v>
      </c>
    </row>
    <row r="126" spans="1:11" ht="30">
      <c r="A126" s="25" t="s">
        <v>295</v>
      </c>
      <c r="B126" s="25" t="s">
        <v>15</v>
      </c>
      <c r="C126" s="26" t="s">
        <v>59</v>
      </c>
      <c r="D126" s="37" t="s">
        <v>59</v>
      </c>
      <c r="E126" s="22" t="s">
        <v>207</v>
      </c>
      <c r="F126" s="23">
        <v>20140126</v>
      </c>
      <c r="G126" s="24">
        <v>41744</v>
      </c>
      <c r="H126" s="33" t="s">
        <v>240</v>
      </c>
      <c r="I126" s="29" t="s">
        <v>241</v>
      </c>
      <c r="J126" s="31" t="s">
        <v>242</v>
      </c>
      <c r="K126" s="32">
        <v>129716</v>
      </c>
    </row>
    <row r="127" spans="1:11">
      <c r="A127" s="25" t="s">
        <v>295</v>
      </c>
      <c r="B127" s="25" t="s">
        <v>216</v>
      </c>
      <c r="C127" s="26" t="s">
        <v>227</v>
      </c>
      <c r="D127" s="37">
        <v>41506</v>
      </c>
      <c r="E127" s="22" t="s">
        <v>207</v>
      </c>
      <c r="F127" s="23">
        <v>20140127</v>
      </c>
      <c r="G127" s="24">
        <v>41744</v>
      </c>
      <c r="H127" s="33" t="s">
        <v>228</v>
      </c>
      <c r="I127" s="29" t="s">
        <v>229</v>
      </c>
      <c r="J127" s="31" t="s">
        <v>230</v>
      </c>
      <c r="K127" s="32">
        <v>142036</v>
      </c>
    </row>
    <row r="128" spans="1:11" ht="45">
      <c r="A128" s="25" t="s">
        <v>295</v>
      </c>
      <c r="B128" s="22" t="s">
        <v>57</v>
      </c>
      <c r="C128" s="26" t="s">
        <v>59</v>
      </c>
      <c r="D128" s="37" t="s">
        <v>59</v>
      </c>
      <c r="E128" s="22" t="s">
        <v>207</v>
      </c>
      <c r="F128" s="23">
        <v>20140128</v>
      </c>
      <c r="G128" s="24">
        <v>41744</v>
      </c>
      <c r="H128" s="33" t="s">
        <v>243</v>
      </c>
      <c r="I128" s="29" t="s">
        <v>214</v>
      </c>
      <c r="J128" s="31" t="s">
        <v>18</v>
      </c>
      <c r="K128" s="32">
        <v>75646</v>
      </c>
    </row>
    <row r="129" spans="1:11" ht="45">
      <c r="A129" s="25" t="s">
        <v>295</v>
      </c>
      <c r="B129" s="22" t="s">
        <v>57</v>
      </c>
      <c r="C129" s="26" t="s">
        <v>59</v>
      </c>
      <c r="D129" s="37" t="s">
        <v>59</v>
      </c>
      <c r="E129" s="22" t="s">
        <v>207</v>
      </c>
      <c r="F129" s="23">
        <v>20140129</v>
      </c>
      <c r="G129" s="24">
        <v>41744</v>
      </c>
      <c r="H129" s="33" t="s">
        <v>244</v>
      </c>
      <c r="I129" s="29" t="s">
        <v>214</v>
      </c>
      <c r="J129" s="31" t="s">
        <v>18</v>
      </c>
      <c r="K129" s="32">
        <v>113816</v>
      </c>
    </row>
    <row r="130" spans="1:11">
      <c r="A130" s="25" t="s">
        <v>295</v>
      </c>
      <c r="B130" s="25" t="s">
        <v>15</v>
      </c>
      <c r="C130" s="26" t="s">
        <v>59</v>
      </c>
      <c r="D130" s="37" t="s">
        <v>59</v>
      </c>
      <c r="E130" s="22" t="s">
        <v>207</v>
      </c>
      <c r="F130" s="23">
        <v>20140130</v>
      </c>
      <c r="G130" s="24">
        <v>41750</v>
      </c>
      <c r="H130" s="33" t="s">
        <v>245</v>
      </c>
      <c r="I130" s="29" t="s">
        <v>246</v>
      </c>
      <c r="J130" s="31" t="s">
        <v>247</v>
      </c>
      <c r="K130" s="32">
        <v>1167588</v>
      </c>
    </row>
    <row r="131" spans="1:11">
      <c r="A131" s="25" t="s">
        <v>295</v>
      </c>
      <c r="B131" s="25" t="s">
        <v>15</v>
      </c>
      <c r="C131" s="26" t="s">
        <v>59</v>
      </c>
      <c r="D131" s="37" t="s">
        <v>59</v>
      </c>
      <c r="E131" s="22" t="s">
        <v>207</v>
      </c>
      <c r="F131" s="23">
        <v>20140131</v>
      </c>
      <c r="G131" s="24">
        <v>41750</v>
      </c>
      <c r="H131" s="33" t="s">
        <v>248</v>
      </c>
      <c r="I131" s="29" t="s">
        <v>246</v>
      </c>
      <c r="J131" s="31" t="s">
        <v>247</v>
      </c>
      <c r="K131" s="32">
        <v>611509</v>
      </c>
    </row>
    <row r="132" spans="1:11">
      <c r="A132" s="25" t="s">
        <v>295</v>
      </c>
      <c r="B132" s="25" t="s">
        <v>15</v>
      </c>
      <c r="C132" s="26" t="s">
        <v>59</v>
      </c>
      <c r="D132" s="37" t="s">
        <v>59</v>
      </c>
      <c r="E132" s="22" t="s">
        <v>207</v>
      </c>
      <c r="F132" s="23">
        <v>20140132</v>
      </c>
      <c r="G132" s="24">
        <v>41750</v>
      </c>
      <c r="H132" s="33" t="s">
        <v>248</v>
      </c>
      <c r="I132" s="29" t="s">
        <v>246</v>
      </c>
      <c r="J132" s="31" t="s">
        <v>247</v>
      </c>
      <c r="K132" s="32">
        <v>1860</v>
      </c>
    </row>
    <row r="133" spans="1:11" ht="30">
      <c r="A133" s="25" t="s">
        <v>295</v>
      </c>
      <c r="B133" s="25" t="s">
        <v>13</v>
      </c>
      <c r="C133" s="26" t="s">
        <v>59</v>
      </c>
      <c r="D133" s="37" t="s">
        <v>59</v>
      </c>
      <c r="E133" s="22" t="s">
        <v>232</v>
      </c>
      <c r="F133" s="23">
        <v>20140028</v>
      </c>
      <c r="G133" s="24">
        <v>41744</v>
      </c>
      <c r="H133" s="33" t="s">
        <v>249</v>
      </c>
      <c r="I133" s="29" t="s">
        <v>250</v>
      </c>
      <c r="J133" s="31" t="s">
        <v>251</v>
      </c>
      <c r="K133" s="32">
        <v>139980</v>
      </c>
    </row>
    <row r="134" spans="1:11" ht="30">
      <c r="A134" s="25" t="s">
        <v>295</v>
      </c>
      <c r="B134" s="25" t="s">
        <v>13</v>
      </c>
      <c r="C134" s="26" t="s">
        <v>59</v>
      </c>
      <c r="D134" s="37" t="s">
        <v>59</v>
      </c>
      <c r="E134" s="22" t="s">
        <v>232</v>
      </c>
      <c r="F134" s="23">
        <v>20140029</v>
      </c>
      <c r="G134" s="24">
        <v>41744</v>
      </c>
      <c r="H134" s="33" t="s">
        <v>252</v>
      </c>
      <c r="I134" s="29" t="s">
        <v>253</v>
      </c>
      <c r="J134" s="31" t="s">
        <v>254</v>
      </c>
      <c r="K134" s="32">
        <v>52400</v>
      </c>
    </row>
    <row r="135" spans="1:11" ht="30">
      <c r="A135" s="25" t="s">
        <v>295</v>
      </c>
      <c r="B135" s="25" t="s">
        <v>13</v>
      </c>
      <c r="C135" s="26" t="s">
        <v>59</v>
      </c>
      <c r="D135" s="37" t="s">
        <v>59</v>
      </c>
      <c r="E135" s="22" t="s">
        <v>232</v>
      </c>
      <c r="F135" s="23">
        <v>20140030</v>
      </c>
      <c r="G135" s="24">
        <v>41746</v>
      </c>
      <c r="H135" s="33" t="s">
        <v>255</v>
      </c>
      <c r="I135" s="29" t="s">
        <v>234</v>
      </c>
      <c r="J135" s="31" t="s">
        <v>235</v>
      </c>
      <c r="K135" s="32">
        <v>2059000</v>
      </c>
    </row>
    <row r="136" spans="1:11" ht="30">
      <c r="A136" s="25" t="s">
        <v>295</v>
      </c>
      <c r="B136" s="22" t="s">
        <v>297</v>
      </c>
      <c r="C136" s="26" t="s">
        <v>256</v>
      </c>
      <c r="D136" s="37">
        <v>41549</v>
      </c>
      <c r="E136" s="22" t="s">
        <v>207</v>
      </c>
      <c r="F136" s="23">
        <v>20140133</v>
      </c>
      <c r="G136" s="24">
        <v>41750</v>
      </c>
      <c r="H136" s="33" t="s">
        <v>257</v>
      </c>
      <c r="I136" s="29" t="s">
        <v>258</v>
      </c>
      <c r="J136" s="31" t="s">
        <v>259</v>
      </c>
      <c r="K136" s="32">
        <v>28189</v>
      </c>
    </row>
    <row r="137" spans="1:11" ht="30">
      <c r="A137" s="25" t="s">
        <v>295</v>
      </c>
      <c r="B137" s="25" t="s">
        <v>205</v>
      </c>
      <c r="C137" s="26" t="s">
        <v>221</v>
      </c>
      <c r="D137" s="37">
        <v>41183</v>
      </c>
      <c r="E137" s="22" t="s">
        <v>207</v>
      </c>
      <c r="F137" s="23">
        <v>20140134</v>
      </c>
      <c r="G137" s="24">
        <v>41750</v>
      </c>
      <c r="H137" s="33" t="s">
        <v>211</v>
      </c>
      <c r="I137" s="29" t="s">
        <v>222</v>
      </c>
      <c r="J137" s="31" t="s">
        <v>223</v>
      </c>
      <c r="K137" s="32">
        <v>142073</v>
      </c>
    </row>
    <row r="138" spans="1:11" ht="30">
      <c r="A138" s="25" t="s">
        <v>295</v>
      </c>
      <c r="B138" s="25" t="s">
        <v>205</v>
      </c>
      <c r="C138" s="26" t="s">
        <v>221</v>
      </c>
      <c r="D138" s="37">
        <v>41183</v>
      </c>
      <c r="E138" s="22" t="s">
        <v>207</v>
      </c>
      <c r="F138" s="23">
        <v>20140135</v>
      </c>
      <c r="G138" s="24">
        <v>41750</v>
      </c>
      <c r="H138" s="33" t="s">
        <v>224</v>
      </c>
      <c r="I138" s="29" t="s">
        <v>222</v>
      </c>
      <c r="J138" s="31" t="s">
        <v>223</v>
      </c>
      <c r="K138" s="32">
        <v>142073</v>
      </c>
    </row>
    <row r="139" spans="1:11" ht="45">
      <c r="A139" s="25" t="s">
        <v>295</v>
      </c>
      <c r="B139" s="22" t="s">
        <v>57</v>
      </c>
      <c r="C139" s="26" t="s">
        <v>59</v>
      </c>
      <c r="D139" s="37" t="s">
        <v>59</v>
      </c>
      <c r="E139" s="22" t="s">
        <v>207</v>
      </c>
      <c r="F139" s="23">
        <v>20140136</v>
      </c>
      <c r="G139" s="24">
        <v>41752</v>
      </c>
      <c r="H139" s="33" t="s">
        <v>260</v>
      </c>
      <c r="I139" s="29" t="s">
        <v>214</v>
      </c>
      <c r="J139" s="31" t="s">
        <v>18</v>
      </c>
      <c r="K139" s="32">
        <v>56726</v>
      </c>
    </row>
    <row r="140" spans="1:11" ht="45">
      <c r="A140" s="25" t="s">
        <v>295</v>
      </c>
      <c r="B140" s="22" t="s">
        <v>57</v>
      </c>
      <c r="C140" s="26" t="s">
        <v>59</v>
      </c>
      <c r="D140" s="37" t="s">
        <v>59</v>
      </c>
      <c r="E140" s="22" t="s">
        <v>207</v>
      </c>
      <c r="F140" s="23">
        <v>20140137</v>
      </c>
      <c r="G140" s="24">
        <v>41752</v>
      </c>
      <c r="H140" s="33" t="s">
        <v>261</v>
      </c>
      <c r="I140" s="29" t="s">
        <v>214</v>
      </c>
      <c r="J140" s="31" t="s">
        <v>18</v>
      </c>
      <c r="K140" s="32">
        <v>74326</v>
      </c>
    </row>
    <row r="141" spans="1:11" ht="45">
      <c r="A141" s="25" t="s">
        <v>295</v>
      </c>
      <c r="B141" s="22" t="s">
        <v>57</v>
      </c>
      <c r="C141" s="26" t="s">
        <v>59</v>
      </c>
      <c r="D141" s="37" t="s">
        <v>59</v>
      </c>
      <c r="E141" s="22" t="s">
        <v>207</v>
      </c>
      <c r="F141" s="23">
        <v>20140138</v>
      </c>
      <c r="G141" s="24">
        <v>41752</v>
      </c>
      <c r="H141" s="33" t="s">
        <v>262</v>
      </c>
      <c r="I141" s="29" t="s">
        <v>214</v>
      </c>
      <c r="J141" s="31" t="s">
        <v>18</v>
      </c>
      <c r="K141" s="32">
        <v>56726</v>
      </c>
    </row>
    <row r="142" spans="1:11" ht="45">
      <c r="A142" s="25" t="s">
        <v>295</v>
      </c>
      <c r="B142" s="22" t="s">
        <v>57</v>
      </c>
      <c r="C142" s="26" t="s">
        <v>59</v>
      </c>
      <c r="D142" s="37" t="s">
        <v>59</v>
      </c>
      <c r="E142" s="22" t="s">
        <v>207</v>
      </c>
      <c r="F142" s="23">
        <v>20140139</v>
      </c>
      <c r="G142" s="24">
        <v>41752</v>
      </c>
      <c r="H142" s="33" t="s">
        <v>263</v>
      </c>
      <c r="I142" s="29" t="s">
        <v>214</v>
      </c>
      <c r="J142" s="31" t="s">
        <v>18</v>
      </c>
      <c r="K142" s="32">
        <v>48806</v>
      </c>
    </row>
    <row r="143" spans="1:11" ht="45">
      <c r="A143" s="25" t="s">
        <v>295</v>
      </c>
      <c r="B143" s="22" t="s">
        <v>57</v>
      </c>
      <c r="C143" s="26" t="s">
        <v>59</v>
      </c>
      <c r="D143" s="37" t="s">
        <v>59</v>
      </c>
      <c r="E143" s="22" t="s">
        <v>207</v>
      </c>
      <c r="F143" s="23">
        <v>20040140</v>
      </c>
      <c r="G143" s="24">
        <v>41752</v>
      </c>
      <c r="H143" s="33" t="s">
        <v>264</v>
      </c>
      <c r="I143" s="29" t="s">
        <v>214</v>
      </c>
      <c r="J143" s="31" t="s">
        <v>18</v>
      </c>
      <c r="K143" s="32">
        <v>51886</v>
      </c>
    </row>
    <row r="144" spans="1:11" ht="30">
      <c r="A144" s="25" t="s">
        <v>295</v>
      </c>
      <c r="B144" s="25" t="s">
        <v>205</v>
      </c>
      <c r="C144" s="26" t="s">
        <v>221</v>
      </c>
      <c r="D144" s="37">
        <v>41183</v>
      </c>
      <c r="E144" s="22" t="s">
        <v>207</v>
      </c>
      <c r="F144" s="23">
        <v>20140141</v>
      </c>
      <c r="G144" s="24">
        <v>41754</v>
      </c>
      <c r="H144" s="33" t="s">
        <v>224</v>
      </c>
      <c r="I144" s="29" t="s">
        <v>265</v>
      </c>
      <c r="J144" s="31" t="s">
        <v>266</v>
      </c>
      <c r="K144" s="32">
        <v>142375</v>
      </c>
    </row>
    <row r="145" spans="1:11">
      <c r="A145" s="25" t="s">
        <v>295</v>
      </c>
      <c r="B145" s="25" t="s">
        <v>216</v>
      </c>
      <c r="C145" s="26" t="s">
        <v>227</v>
      </c>
      <c r="D145" s="37">
        <v>41506</v>
      </c>
      <c r="E145" s="22" t="s">
        <v>207</v>
      </c>
      <c r="F145" s="23">
        <v>20140142</v>
      </c>
      <c r="G145" s="24">
        <v>41754</v>
      </c>
      <c r="H145" s="33" t="s">
        <v>267</v>
      </c>
      <c r="I145" s="29" t="s">
        <v>229</v>
      </c>
      <c r="J145" s="31" t="s">
        <v>230</v>
      </c>
      <c r="K145" s="32">
        <v>142376</v>
      </c>
    </row>
    <row r="146" spans="1:11">
      <c r="A146" s="25" t="s">
        <v>295</v>
      </c>
      <c r="B146" s="25" t="s">
        <v>216</v>
      </c>
      <c r="C146" s="26" t="s">
        <v>268</v>
      </c>
      <c r="D146" s="37">
        <v>41260</v>
      </c>
      <c r="E146" s="22" t="s">
        <v>207</v>
      </c>
      <c r="F146" s="23">
        <v>20140143</v>
      </c>
      <c r="G146" s="24">
        <v>41754</v>
      </c>
      <c r="H146" s="33" t="s">
        <v>269</v>
      </c>
      <c r="I146" s="29" t="s">
        <v>270</v>
      </c>
      <c r="J146" s="31" t="s">
        <v>271</v>
      </c>
      <c r="K146" s="32">
        <v>141733</v>
      </c>
    </row>
    <row r="147" spans="1:11" ht="45">
      <c r="A147" s="25" t="s">
        <v>295</v>
      </c>
      <c r="B147" s="25" t="s">
        <v>13</v>
      </c>
      <c r="C147" s="26" t="s">
        <v>59</v>
      </c>
      <c r="D147" s="37" t="s">
        <v>59</v>
      </c>
      <c r="E147" s="22" t="s">
        <v>207</v>
      </c>
      <c r="F147" s="23">
        <v>20140144</v>
      </c>
      <c r="G147" s="24">
        <v>41757</v>
      </c>
      <c r="H147" s="33" t="s">
        <v>272</v>
      </c>
      <c r="I147" s="29" t="s">
        <v>273</v>
      </c>
      <c r="J147" s="31" t="s">
        <v>274</v>
      </c>
      <c r="K147" s="32">
        <v>92225</v>
      </c>
    </row>
    <row r="148" spans="1:11" ht="30">
      <c r="A148" s="25" t="s">
        <v>295</v>
      </c>
      <c r="B148" s="25" t="s">
        <v>13</v>
      </c>
      <c r="C148" s="26" t="s">
        <v>59</v>
      </c>
      <c r="D148" s="37" t="s">
        <v>59</v>
      </c>
      <c r="E148" s="22" t="s">
        <v>207</v>
      </c>
      <c r="F148" s="23">
        <v>20140145</v>
      </c>
      <c r="G148" s="24">
        <v>41758</v>
      </c>
      <c r="H148" s="33" t="s">
        <v>275</v>
      </c>
      <c r="I148" s="29" t="s">
        <v>276</v>
      </c>
      <c r="J148" s="31" t="s">
        <v>277</v>
      </c>
      <c r="K148" s="32">
        <v>277778</v>
      </c>
    </row>
    <row r="149" spans="1:11">
      <c r="A149" s="25" t="s">
        <v>295</v>
      </c>
      <c r="B149" s="25" t="s">
        <v>15</v>
      </c>
      <c r="C149" s="26" t="s">
        <v>59</v>
      </c>
      <c r="D149" s="37" t="s">
        <v>59</v>
      </c>
      <c r="E149" s="22" t="s">
        <v>207</v>
      </c>
      <c r="F149" s="23">
        <v>20140146</v>
      </c>
      <c r="G149" s="24">
        <v>41759</v>
      </c>
      <c r="H149" s="33" t="s">
        <v>278</v>
      </c>
      <c r="I149" s="29" t="s">
        <v>246</v>
      </c>
      <c r="J149" s="31" t="s">
        <v>247</v>
      </c>
      <c r="K149" s="32">
        <v>948085</v>
      </c>
    </row>
    <row r="150" spans="1:11">
      <c r="A150" s="25" t="s">
        <v>295</v>
      </c>
      <c r="B150" s="25" t="s">
        <v>15</v>
      </c>
      <c r="C150" s="26" t="s">
        <v>59</v>
      </c>
      <c r="D150" s="37" t="s">
        <v>59</v>
      </c>
      <c r="E150" s="22" t="s">
        <v>207</v>
      </c>
      <c r="F150" s="23">
        <v>20140147</v>
      </c>
      <c r="G150" s="24">
        <v>41759</v>
      </c>
      <c r="H150" s="33" t="s">
        <v>248</v>
      </c>
      <c r="I150" s="29" t="s">
        <v>246</v>
      </c>
      <c r="J150" s="31" t="s">
        <v>247</v>
      </c>
      <c r="K150" s="32">
        <v>205088</v>
      </c>
    </row>
    <row r="151" spans="1:11" ht="45">
      <c r="A151" s="25" t="s">
        <v>295</v>
      </c>
      <c r="B151" s="25" t="s">
        <v>13</v>
      </c>
      <c r="C151" s="26" t="s">
        <v>59</v>
      </c>
      <c r="D151" s="37" t="s">
        <v>59</v>
      </c>
      <c r="E151" s="22" t="s">
        <v>207</v>
      </c>
      <c r="F151" s="23">
        <v>20140148</v>
      </c>
      <c r="G151" s="24">
        <v>41759</v>
      </c>
      <c r="H151" s="33" t="s">
        <v>279</v>
      </c>
      <c r="I151" s="29" t="s">
        <v>273</v>
      </c>
      <c r="J151" s="31" t="s">
        <v>274</v>
      </c>
      <c r="K151" s="32">
        <v>101745</v>
      </c>
    </row>
    <row r="152" spans="1:11">
      <c r="A152" s="25" t="s">
        <v>295</v>
      </c>
      <c r="B152" s="25" t="s">
        <v>13</v>
      </c>
      <c r="C152" s="26" t="s">
        <v>59</v>
      </c>
      <c r="D152" s="37" t="s">
        <v>59</v>
      </c>
      <c r="E152" s="22" t="s">
        <v>207</v>
      </c>
      <c r="F152" s="23">
        <v>20140149</v>
      </c>
      <c r="G152" s="24">
        <v>41759</v>
      </c>
      <c r="H152" s="33" t="s">
        <v>280</v>
      </c>
      <c r="I152" s="29" t="s">
        <v>281</v>
      </c>
      <c r="J152" s="31" t="s">
        <v>282</v>
      </c>
      <c r="K152" s="32">
        <v>111111</v>
      </c>
    </row>
    <row r="153" spans="1:11" ht="30">
      <c r="A153" s="25" t="s">
        <v>295</v>
      </c>
      <c r="B153" s="25" t="s">
        <v>13</v>
      </c>
      <c r="C153" s="26" t="s">
        <v>59</v>
      </c>
      <c r="D153" s="37" t="s">
        <v>59</v>
      </c>
      <c r="E153" s="22" t="s">
        <v>232</v>
      </c>
      <c r="F153" s="23">
        <v>20140031</v>
      </c>
      <c r="G153" s="24">
        <v>41757</v>
      </c>
      <c r="H153" s="33" t="s">
        <v>283</v>
      </c>
      <c r="I153" s="29" t="s">
        <v>234</v>
      </c>
      <c r="J153" s="31" t="s">
        <v>235</v>
      </c>
      <c r="K153" s="32">
        <v>814647</v>
      </c>
    </row>
    <row r="154" spans="1:11" ht="30">
      <c r="A154" s="25" t="s">
        <v>295</v>
      </c>
      <c r="B154" s="25" t="s">
        <v>13</v>
      </c>
      <c r="C154" s="26" t="s">
        <v>59</v>
      </c>
      <c r="D154" s="37" t="s">
        <v>59</v>
      </c>
      <c r="E154" s="22" t="s">
        <v>232</v>
      </c>
      <c r="F154" s="23">
        <v>20140032</v>
      </c>
      <c r="G154" s="24">
        <v>41757</v>
      </c>
      <c r="H154" s="33" t="s">
        <v>283</v>
      </c>
      <c r="I154" s="29" t="s">
        <v>284</v>
      </c>
      <c r="J154" s="31" t="s">
        <v>285</v>
      </c>
      <c r="K154" s="32">
        <v>378864</v>
      </c>
    </row>
    <row r="155" spans="1:11" ht="30">
      <c r="A155" s="25" t="s">
        <v>295</v>
      </c>
      <c r="B155" s="25" t="s">
        <v>13</v>
      </c>
      <c r="C155" s="26" t="s">
        <v>59</v>
      </c>
      <c r="D155" s="37" t="s">
        <v>59</v>
      </c>
      <c r="E155" s="22" t="s">
        <v>232</v>
      </c>
      <c r="F155" s="23">
        <v>20140033</v>
      </c>
      <c r="G155" s="24">
        <v>41757</v>
      </c>
      <c r="H155" s="33" t="s">
        <v>283</v>
      </c>
      <c r="I155" s="29" t="s">
        <v>286</v>
      </c>
      <c r="J155" s="31" t="s">
        <v>287</v>
      </c>
      <c r="K155" s="32">
        <v>804727</v>
      </c>
    </row>
    <row r="156" spans="1:11" ht="30">
      <c r="A156" s="25" t="s">
        <v>295</v>
      </c>
      <c r="B156" s="25" t="s">
        <v>216</v>
      </c>
      <c r="C156" s="26" t="s">
        <v>288</v>
      </c>
      <c r="D156" s="37">
        <v>41757</v>
      </c>
      <c r="E156" s="22" t="s">
        <v>232</v>
      </c>
      <c r="F156" s="23">
        <v>20140034</v>
      </c>
      <c r="G156" s="24">
        <v>41759</v>
      </c>
      <c r="H156" s="33" t="s">
        <v>289</v>
      </c>
      <c r="I156" s="29" t="s">
        <v>290</v>
      </c>
      <c r="J156" s="31" t="s">
        <v>291</v>
      </c>
      <c r="K156" s="32">
        <v>1190220</v>
      </c>
    </row>
    <row r="157" spans="1:11" ht="45">
      <c r="A157" s="25" t="s">
        <v>295</v>
      </c>
      <c r="B157" s="22" t="s">
        <v>57</v>
      </c>
      <c r="C157" s="26" t="s">
        <v>59</v>
      </c>
      <c r="D157" s="37" t="s">
        <v>59</v>
      </c>
      <c r="E157" s="22" t="s">
        <v>207</v>
      </c>
      <c r="F157" s="23">
        <v>20140150</v>
      </c>
      <c r="G157" s="24">
        <v>41759</v>
      </c>
      <c r="H157" s="33" t="s">
        <v>292</v>
      </c>
      <c r="I157" s="29" t="s">
        <v>293</v>
      </c>
      <c r="J157" s="31" t="s">
        <v>294</v>
      </c>
      <c r="K157" s="32">
        <v>196100</v>
      </c>
    </row>
    <row r="158" spans="1:11" ht="30">
      <c r="A158" s="22" t="s">
        <v>414</v>
      </c>
      <c r="B158" s="22" t="s">
        <v>15</v>
      </c>
      <c r="C158" s="26" t="s">
        <v>298</v>
      </c>
      <c r="D158" s="37" t="str">
        <f>+IF(C158="","",IF(C158="No Aplica","No Aplica","Ingrese Fecha"))</f>
        <v>No Aplica</v>
      </c>
      <c r="E158" s="22" t="s">
        <v>74</v>
      </c>
      <c r="F158" s="23">
        <v>98953233</v>
      </c>
      <c r="G158" s="24">
        <v>41733</v>
      </c>
      <c r="H158" s="33" t="s">
        <v>299</v>
      </c>
      <c r="I158" s="29" t="s">
        <v>300</v>
      </c>
      <c r="J158" s="31" t="s">
        <v>301</v>
      </c>
      <c r="K158" s="40">
        <v>123353</v>
      </c>
    </row>
    <row r="159" spans="1:11" ht="30">
      <c r="A159" s="22" t="s">
        <v>414</v>
      </c>
      <c r="B159" s="22" t="s">
        <v>15</v>
      </c>
      <c r="C159" s="26" t="s">
        <v>298</v>
      </c>
      <c r="D159" s="37" t="str">
        <f>+IF(C158="","",IF(C158="No Aplica","No Aplica","Ingrese Fecha"))</f>
        <v>No Aplica</v>
      </c>
      <c r="E159" s="22" t="s">
        <v>74</v>
      </c>
      <c r="F159" s="23">
        <v>926199</v>
      </c>
      <c r="G159" s="24">
        <v>41733</v>
      </c>
      <c r="H159" s="33" t="s">
        <v>302</v>
      </c>
      <c r="I159" s="29" t="s">
        <v>300</v>
      </c>
      <c r="J159" s="31" t="s">
        <v>301</v>
      </c>
      <c r="K159" s="40">
        <v>291636</v>
      </c>
    </row>
    <row r="160" spans="1:11" ht="45">
      <c r="A160" s="22" t="s">
        <v>414</v>
      </c>
      <c r="B160" s="22" t="s">
        <v>297</v>
      </c>
      <c r="C160" s="26" t="s">
        <v>303</v>
      </c>
      <c r="D160" s="37">
        <v>41733</v>
      </c>
      <c r="E160" s="22" t="s">
        <v>304</v>
      </c>
      <c r="F160" s="23">
        <v>1</v>
      </c>
      <c r="G160" s="24">
        <v>41733</v>
      </c>
      <c r="H160" s="33" t="s">
        <v>305</v>
      </c>
      <c r="I160" s="29" t="s">
        <v>306</v>
      </c>
      <c r="J160" s="31" t="s">
        <v>307</v>
      </c>
      <c r="K160" s="40">
        <v>2733002</v>
      </c>
    </row>
    <row r="161" spans="1:11" ht="30">
      <c r="A161" s="22" t="s">
        <v>414</v>
      </c>
      <c r="B161" s="22" t="s">
        <v>13</v>
      </c>
      <c r="C161" s="26" t="s">
        <v>59</v>
      </c>
      <c r="D161" s="37" t="s">
        <v>59</v>
      </c>
      <c r="E161" s="22" t="s">
        <v>308</v>
      </c>
      <c r="F161" s="23">
        <v>20140032</v>
      </c>
      <c r="G161" s="24">
        <v>41737</v>
      </c>
      <c r="H161" s="33" t="s">
        <v>309</v>
      </c>
      <c r="I161" s="29" t="s">
        <v>310</v>
      </c>
      <c r="J161" s="31" t="s">
        <v>311</v>
      </c>
      <c r="K161" s="40">
        <v>73502</v>
      </c>
    </row>
    <row r="162" spans="1:11" ht="30">
      <c r="A162" s="22" t="s">
        <v>414</v>
      </c>
      <c r="B162" s="22" t="s">
        <v>297</v>
      </c>
      <c r="C162" s="26" t="s">
        <v>312</v>
      </c>
      <c r="D162" s="37">
        <v>41738</v>
      </c>
      <c r="E162" s="22" t="s">
        <v>304</v>
      </c>
      <c r="F162" s="23">
        <v>1</v>
      </c>
      <c r="G162" s="24">
        <v>41738</v>
      </c>
      <c r="H162" s="33" t="s">
        <v>313</v>
      </c>
      <c r="I162" s="29" t="s">
        <v>314</v>
      </c>
      <c r="J162" s="31" t="s">
        <v>315</v>
      </c>
      <c r="K162" s="40">
        <v>8399377</v>
      </c>
    </row>
    <row r="163" spans="1:11" ht="30">
      <c r="A163" s="22" t="s">
        <v>414</v>
      </c>
      <c r="B163" s="22" t="s">
        <v>15</v>
      </c>
      <c r="C163" s="26" t="s">
        <v>298</v>
      </c>
      <c r="D163" s="37" t="str">
        <f t="shared" ref="D163:D172" si="0">+IF(C163="","",IF(C163="No Aplica","No Aplica","Ingrese Fecha"))</f>
        <v>No Aplica</v>
      </c>
      <c r="E163" s="22" t="s">
        <v>115</v>
      </c>
      <c r="F163" s="23">
        <v>99119028</v>
      </c>
      <c r="G163" s="24">
        <v>41738</v>
      </c>
      <c r="H163" s="33" t="s">
        <v>316</v>
      </c>
      <c r="I163" s="29" t="s">
        <v>300</v>
      </c>
      <c r="J163" s="31" t="s">
        <v>301</v>
      </c>
      <c r="K163" s="40">
        <v>14616</v>
      </c>
    </row>
    <row r="164" spans="1:11" ht="30">
      <c r="A164" s="22" t="s">
        <v>414</v>
      </c>
      <c r="B164" s="22" t="s">
        <v>15</v>
      </c>
      <c r="C164" s="26" t="s">
        <v>298</v>
      </c>
      <c r="D164" s="37" t="str">
        <f t="shared" si="0"/>
        <v>No Aplica</v>
      </c>
      <c r="E164" s="22" t="s">
        <v>115</v>
      </c>
      <c r="F164" s="23">
        <v>3421325</v>
      </c>
      <c r="G164" s="24">
        <v>41738</v>
      </c>
      <c r="H164" s="33" t="s">
        <v>317</v>
      </c>
      <c r="I164" s="29" t="s">
        <v>318</v>
      </c>
      <c r="J164" s="31" t="s">
        <v>319</v>
      </c>
      <c r="K164" s="40">
        <v>238198</v>
      </c>
    </row>
    <row r="165" spans="1:11" ht="30">
      <c r="A165" s="22" t="s">
        <v>414</v>
      </c>
      <c r="B165" s="22" t="s">
        <v>15</v>
      </c>
      <c r="C165" s="26" t="s">
        <v>298</v>
      </c>
      <c r="D165" s="37" t="str">
        <f t="shared" si="0"/>
        <v>No Aplica</v>
      </c>
      <c r="E165" s="22" t="s">
        <v>115</v>
      </c>
      <c r="F165" s="23">
        <v>268806</v>
      </c>
      <c r="G165" s="24">
        <v>41738</v>
      </c>
      <c r="H165" s="33" t="s">
        <v>320</v>
      </c>
      <c r="I165" s="29" t="s">
        <v>321</v>
      </c>
      <c r="J165" s="31" t="s">
        <v>322</v>
      </c>
      <c r="K165" s="40">
        <v>83980</v>
      </c>
    </row>
    <row r="166" spans="1:11" ht="30">
      <c r="A166" s="22" t="s">
        <v>414</v>
      </c>
      <c r="B166" s="22" t="s">
        <v>15</v>
      </c>
      <c r="C166" s="26" t="s">
        <v>298</v>
      </c>
      <c r="D166" s="37" t="str">
        <f t="shared" si="0"/>
        <v>No Aplica</v>
      </c>
      <c r="E166" s="22" t="s">
        <v>74</v>
      </c>
      <c r="F166" s="23">
        <v>3419648</v>
      </c>
      <c r="G166" s="24">
        <v>41738</v>
      </c>
      <c r="H166" s="33" t="s">
        <v>323</v>
      </c>
      <c r="I166" s="29" t="s">
        <v>318</v>
      </c>
      <c r="J166" s="31" t="s">
        <v>319</v>
      </c>
      <c r="K166" s="40">
        <v>401372</v>
      </c>
    </row>
    <row r="167" spans="1:11" ht="30">
      <c r="A167" s="22" t="s">
        <v>414</v>
      </c>
      <c r="B167" s="22" t="s">
        <v>15</v>
      </c>
      <c r="C167" s="26" t="s">
        <v>298</v>
      </c>
      <c r="D167" s="37" t="str">
        <f t="shared" si="0"/>
        <v>No Aplica</v>
      </c>
      <c r="E167" s="22" t="s">
        <v>115</v>
      </c>
      <c r="F167" s="23">
        <v>40256959</v>
      </c>
      <c r="G167" s="24">
        <v>41738</v>
      </c>
      <c r="H167" s="33" t="s">
        <v>324</v>
      </c>
      <c r="I167" s="29" t="s">
        <v>318</v>
      </c>
      <c r="J167" s="31" t="s">
        <v>319</v>
      </c>
      <c r="K167" s="40">
        <v>82020</v>
      </c>
    </row>
    <row r="168" spans="1:11" ht="30">
      <c r="A168" s="22" t="s">
        <v>414</v>
      </c>
      <c r="B168" s="22" t="s">
        <v>15</v>
      </c>
      <c r="C168" s="26" t="s">
        <v>298</v>
      </c>
      <c r="D168" s="37" t="str">
        <f t="shared" si="0"/>
        <v>No Aplica</v>
      </c>
      <c r="E168" s="22" t="s">
        <v>74</v>
      </c>
      <c r="F168" s="23">
        <v>3422792</v>
      </c>
      <c r="G168" s="24">
        <v>41738</v>
      </c>
      <c r="H168" s="33" t="s">
        <v>325</v>
      </c>
      <c r="I168" s="29" t="s">
        <v>318</v>
      </c>
      <c r="J168" s="31" t="s">
        <v>319</v>
      </c>
      <c r="K168" s="40">
        <v>381396</v>
      </c>
    </row>
    <row r="169" spans="1:11" ht="30">
      <c r="A169" s="22" t="s">
        <v>414</v>
      </c>
      <c r="B169" s="22" t="s">
        <v>15</v>
      </c>
      <c r="C169" s="26" t="s">
        <v>298</v>
      </c>
      <c r="D169" s="37" t="str">
        <f t="shared" si="0"/>
        <v>No Aplica</v>
      </c>
      <c r="E169" s="22" t="s">
        <v>115</v>
      </c>
      <c r="F169" s="23">
        <v>99119449</v>
      </c>
      <c r="G169" s="24">
        <v>41738</v>
      </c>
      <c r="H169" s="33" t="s">
        <v>326</v>
      </c>
      <c r="I169" s="29" t="s">
        <v>300</v>
      </c>
      <c r="J169" s="31" t="s">
        <v>301</v>
      </c>
      <c r="K169" s="40">
        <v>24074</v>
      </c>
    </row>
    <row r="170" spans="1:11" ht="30">
      <c r="A170" s="22" t="s">
        <v>414</v>
      </c>
      <c r="B170" s="22" t="s">
        <v>15</v>
      </c>
      <c r="C170" s="26" t="s">
        <v>298</v>
      </c>
      <c r="D170" s="37" t="str">
        <f t="shared" si="0"/>
        <v>No Aplica</v>
      </c>
      <c r="E170" s="22" t="s">
        <v>115</v>
      </c>
      <c r="F170" s="23">
        <v>99074825</v>
      </c>
      <c r="G170" s="24">
        <v>41738</v>
      </c>
      <c r="H170" s="33" t="s">
        <v>327</v>
      </c>
      <c r="I170" s="29" t="s">
        <v>300</v>
      </c>
      <c r="J170" s="31" t="s">
        <v>301</v>
      </c>
      <c r="K170" s="40">
        <v>28235</v>
      </c>
    </row>
    <row r="171" spans="1:11" ht="30">
      <c r="A171" s="22" t="s">
        <v>414</v>
      </c>
      <c r="B171" s="22" t="s">
        <v>15</v>
      </c>
      <c r="C171" s="26" t="s">
        <v>298</v>
      </c>
      <c r="D171" s="37" t="str">
        <f t="shared" si="0"/>
        <v>No Aplica</v>
      </c>
      <c r="E171" s="22" t="s">
        <v>115</v>
      </c>
      <c r="F171" s="23">
        <v>99118859</v>
      </c>
      <c r="G171" s="24">
        <v>41738</v>
      </c>
      <c r="H171" s="33" t="s">
        <v>328</v>
      </c>
      <c r="I171" s="29" t="s">
        <v>300</v>
      </c>
      <c r="J171" s="31" t="s">
        <v>301</v>
      </c>
      <c r="K171" s="40">
        <v>9998</v>
      </c>
    </row>
    <row r="172" spans="1:11" ht="30">
      <c r="A172" s="22" t="s">
        <v>414</v>
      </c>
      <c r="B172" s="22" t="s">
        <v>15</v>
      </c>
      <c r="C172" s="26" t="s">
        <v>298</v>
      </c>
      <c r="D172" s="37" t="str">
        <f t="shared" si="0"/>
        <v>No Aplica</v>
      </c>
      <c r="E172" s="22" t="s">
        <v>74</v>
      </c>
      <c r="F172" s="23">
        <v>3419006</v>
      </c>
      <c r="G172" s="24">
        <v>41738</v>
      </c>
      <c r="H172" s="33" t="s">
        <v>329</v>
      </c>
      <c r="I172" s="29" t="s">
        <v>318</v>
      </c>
      <c r="J172" s="31" t="s">
        <v>319</v>
      </c>
      <c r="K172" s="40">
        <v>454404</v>
      </c>
    </row>
    <row r="173" spans="1:11" ht="45">
      <c r="A173" s="22" t="s">
        <v>414</v>
      </c>
      <c r="B173" s="22" t="s">
        <v>13</v>
      </c>
      <c r="C173" s="26" t="s">
        <v>59</v>
      </c>
      <c r="D173" s="37" t="s">
        <v>59</v>
      </c>
      <c r="E173" s="22" t="s">
        <v>308</v>
      </c>
      <c r="F173" s="23">
        <v>20140033</v>
      </c>
      <c r="G173" s="24">
        <v>41738</v>
      </c>
      <c r="H173" s="33" t="s">
        <v>330</v>
      </c>
      <c r="I173" s="29" t="s">
        <v>331</v>
      </c>
      <c r="J173" s="31" t="s">
        <v>332</v>
      </c>
      <c r="K173" s="40">
        <v>2010910</v>
      </c>
    </row>
    <row r="174" spans="1:11" ht="30">
      <c r="A174" s="22" t="s">
        <v>414</v>
      </c>
      <c r="B174" s="22" t="s">
        <v>13</v>
      </c>
      <c r="C174" s="26" t="s">
        <v>59</v>
      </c>
      <c r="D174" s="37" t="s">
        <v>59</v>
      </c>
      <c r="E174" s="22" t="s">
        <v>308</v>
      </c>
      <c r="F174" s="23">
        <v>20140031</v>
      </c>
      <c r="G174" s="24">
        <v>41738</v>
      </c>
      <c r="H174" s="33" t="s">
        <v>333</v>
      </c>
      <c r="I174" s="29" t="s">
        <v>334</v>
      </c>
      <c r="J174" s="31" t="s">
        <v>335</v>
      </c>
      <c r="K174" s="40">
        <v>2057915</v>
      </c>
    </row>
    <row r="175" spans="1:11" ht="30">
      <c r="A175" s="22" t="s">
        <v>414</v>
      </c>
      <c r="B175" s="22" t="s">
        <v>13</v>
      </c>
      <c r="C175" s="26" t="s">
        <v>59</v>
      </c>
      <c r="D175" s="37" t="s">
        <v>59</v>
      </c>
      <c r="E175" s="22" t="s">
        <v>336</v>
      </c>
      <c r="F175" s="23">
        <v>20140098</v>
      </c>
      <c r="G175" s="24">
        <v>41738</v>
      </c>
      <c r="H175" s="33" t="s">
        <v>337</v>
      </c>
      <c r="I175" s="29" t="s">
        <v>338</v>
      </c>
      <c r="J175" s="31" t="s">
        <v>339</v>
      </c>
      <c r="K175" s="40">
        <v>29750</v>
      </c>
    </row>
    <row r="176" spans="1:11" ht="30">
      <c r="A176" s="22" t="s">
        <v>414</v>
      </c>
      <c r="B176" s="22" t="s">
        <v>13</v>
      </c>
      <c r="C176" s="26" t="s">
        <v>59</v>
      </c>
      <c r="D176" s="37" t="s">
        <v>59</v>
      </c>
      <c r="E176" s="22" t="s">
        <v>336</v>
      </c>
      <c r="F176" s="23">
        <v>20140100</v>
      </c>
      <c r="G176" s="24">
        <v>41738</v>
      </c>
      <c r="H176" s="33" t="s">
        <v>340</v>
      </c>
      <c r="I176" s="29" t="s">
        <v>341</v>
      </c>
      <c r="J176" s="31" t="s">
        <v>342</v>
      </c>
      <c r="K176" s="40">
        <v>1029350</v>
      </c>
    </row>
    <row r="177" spans="1:11" ht="30">
      <c r="A177" s="22" t="s">
        <v>414</v>
      </c>
      <c r="B177" s="22" t="s">
        <v>13</v>
      </c>
      <c r="C177" s="26" t="s">
        <v>59</v>
      </c>
      <c r="D177" s="37" t="s">
        <v>59</v>
      </c>
      <c r="E177" s="22" t="s">
        <v>336</v>
      </c>
      <c r="F177" s="23">
        <v>20140099</v>
      </c>
      <c r="G177" s="24">
        <v>41738</v>
      </c>
      <c r="H177" s="33" t="s">
        <v>343</v>
      </c>
      <c r="I177" s="29" t="s">
        <v>344</v>
      </c>
      <c r="J177" s="31" t="s">
        <v>345</v>
      </c>
      <c r="K177" s="40">
        <v>107100</v>
      </c>
    </row>
    <row r="178" spans="1:11" ht="30">
      <c r="A178" s="22" t="s">
        <v>414</v>
      </c>
      <c r="B178" s="22" t="s">
        <v>15</v>
      </c>
      <c r="C178" s="26" t="s">
        <v>298</v>
      </c>
      <c r="D178" s="37" t="str">
        <f>+IF(C178="","",IF(C178="No Aplica","No Aplica","Ingrese Fecha"))</f>
        <v>No Aplica</v>
      </c>
      <c r="E178" s="22" t="s">
        <v>74</v>
      </c>
      <c r="F178" s="23">
        <v>123127</v>
      </c>
      <c r="G178" s="24">
        <v>41739</v>
      </c>
      <c r="H178" s="33" t="s">
        <v>346</v>
      </c>
      <c r="I178" s="29" t="s">
        <v>347</v>
      </c>
      <c r="J178" s="31" t="s">
        <v>137</v>
      </c>
      <c r="K178" s="40">
        <v>36450</v>
      </c>
    </row>
    <row r="179" spans="1:11" ht="30">
      <c r="A179" s="22" t="s">
        <v>414</v>
      </c>
      <c r="B179" s="22" t="s">
        <v>15</v>
      </c>
      <c r="C179" s="26" t="s">
        <v>298</v>
      </c>
      <c r="D179" s="37" t="str">
        <f>+IF(C179="","",IF(C179="No Aplica","No Aplica","Ingrese Fecha"))</f>
        <v>No Aplica</v>
      </c>
      <c r="E179" s="22" t="s">
        <v>74</v>
      </c>
      <c r="F179" s="23">
        <v>32697309</v>
      </c>
      <c r="G179" s="24">
        <v>41739</v>
      </c>
      <c r="H179" s="33" t="s">
        <v>348</v>
      </c>
      <c r="I179" s="29" t="s">
        <v>349</v>
      </c>
      <c r="J179" s="31" t="s">
        <v>77</v>
      </c>
      <c r="K179" s="40">
        <v>339023</v>
      </c>
    </row>
    <row r="180" spans="1:11" ht="45">
      <c r="A180" s="22" t="s">
        <v>414</v>
      </c>
      <c r="B180" s="22" t="s">
        <v>15</v>
      </c>
      <c r="C180" s="26" t="s">
        <v>298</v>
      </c>
      <c r="D180" s="37" t="str">
        <f>+IF(C180="","",IF(C180="No Aplica","No Aplica","Ingrese Fecha"))</f>
        <v>No Aplica</v>
      </c>
      <c r="E180" s="22" t="s">
        <v>74</v>
      </c>
      <c r="F180" s="23">
        <v>32697307</v>
      </c>
      <c r="G180" s="24">
        <v>41739</v>
      </c>
      <c r="H180" s="33" t="s">
        <v>350</v>
      </c>
      <c r="I180" s="29" t="s">
        <v>349</v>
      </c>
      <c r="J180" s="31" t="s">
        <v>77</v>
      </c>
      <c r="K180" s="40">
        <v>237341</v>
      </c>
    </row>
    <row r="181" spans="1:11" ht="30">
      <c r="A181" s="22" t="s">
        <v>414</v>
      </c>
      <c r="B181" s="22" t="s">
        <v>13</v>
      </c>
      <c r="C181" s="26" t="s">
        <v>59</v>
      </c>
      <c r="D181" s="37" t="s">
        <v>59</v>
      </c>
      <c r="E181" s="22" t="s">
        <v>308</v>
      </c>
      <c r="F181" s="23">
        <v>20140028</v>
      </c>
      <c r="G181" s="24">
        <v>41739</v>
      </c>
      <c r="H181" s="33" t="s">
        <v>351</v>
      </c>
      <c r="I181" s="29" t="s">
        <v>352</v>
      </c>
      <c r="J181" s="31" t="s">
        <v>353</v>
      </c>
      <c r="K181" s="40">
        <v>25800</v>
      </c>
    </row>
    <row r="182" spans="1:11" ht="30">
      <c r="A182" s="22" t="s">
        <v>414</v>
      </c>
      <c r="B182" s="22" t="s">
        <v>13</v>
      </c>
      <c r="C182" s="26" t="s">
        <v>59</v>
      </c>
      <c r="D182" s="37" t="s">
        <v>59</v>
      </c>
      <c r="E182" s="22" t="s">
        <v>308</v>
      </c>
      <c r="F182" s="23">
        <v>20140034</v>
      </c>
      <c r="G182" s="24">
        <v>41739</v>
      </c>
      <c r="H182" s="33" t="s">
        <v>354</v>
      </c>
      <c r="I182" s="29" t="s">
        <v>355</v>
      </c>
      <c r="J182" s="31" t="s">
        <v>356</v>
      </c>
      <c r="K182" s="40">
        <v>23981</v>
      </c>
    </row>
    <row r="183" spans="1:11" ht="30">
      <c r="A183" s="22" t="s">
        <v>414</v>
      </c>
      <c r="B183" s="22" t="s">
        <v>13</v>
      </c>
      <c r="C183" s="26" t="s">
        <v>59</v>
      </c>
      <c r="D183" s="37" t="s">
        <v>59</v>
      </c>
      <c r="E183" s="22" t="s">
        <v>336</v>
      </c>
      <c r="F183" s="23">
        <v>20140103</v>
      </c>
      <c r="G183" s="24">
        <v>41739</v>
      </c>
      <c r="H183" s="33" t="s">
        <v>357</v>
      </c>
      <c r="I183" s="29" t="s">
        <v>358</v>
      </c>
      <c r="J183" s="31" t="s">
        <v>359</v>
      </c>
      <c r="K183" s="40">
        <v>85000</v>
      </c>
    </row>
    <row r="184" spans="1:11" ht="30">
      <c r="A184" s="22" t="s">
        <v>414</v>
      </c>
      <c r="B184" s="22" t="s">
        <v>15</v>
      </c>
      <c r="C184" s="26" t="s">
        <v>298</v>
      </c>
      <c r="D184" s="37" t="str">
        <f>+IF(C184="","",IF(C184="No Aplica","No Aplica","Ingrese Fecha"))</f>
        <v>No Aplica</v>
      </c>
      <c r="E184" s="22" t="s">
        <v>115</v>
      </c>
      <c r="F184" s="23">
        <v>3426593</v>
      </c>
      <c r="G184" s="24">
        <v>41744</v>
      </c>
      <c r="H184" s="33" t="s">
        <v>360</v>
      </c>
      <c r="I184" s="29" t="s">
        <v>318</v>
      </c>
      <c r="J184" s="31" t="s">
        <v>319</v>
      </c>
      <c r="K184" s="40">
        <v>134122</v>
      </c>
    </row>
    <row r="185" spans="1:11" ht="30">
      <c r="A185" s="22" t="s">
        <v>414</v>
      </c>
      <c r="B185" s="22" t="s">
        <v>15</v>
      </c>
      <c r="C185" s="26" t="s">
        <v>298</v>
      </c>
      <c r="D185" s="37" t="str">
        <f>+IF(C185="","",IF(C185="No Aplica","No Aplica","Ingrese Fecha"))</f>
        <v>No Aplica</v>
      </c>
      <c r="E185" s="22" t="s">
        <v>115</v>
      </c>
      <c r="F185" s="23">
        <v>40352701</v>
      </c>
      <c r="G185" s="24">
        <v>41744</v>
      </c>
      <c r="H185" s="33" t="s">
        <v>361</v>
      </c>
      <c r="I185" s="29" t="s">
        <v>318</v>
      </c>
      <c r="J185" s="31" t="s">
        <v>319</v>
      </c>
      <c r="K185" s="40">
        <v>157360</v>
      </c>
    </row>
    <row r="186" spans="1:11" ht="30">
      <c r="A186" s="22" t="s">
        <v>414</v>
      </c>
      <c r="B186" s="22" t="s">
        <v>15</v>
      </c>
      <c r="C186" s="26" t="s">
        <v>298</v>
      </c>
      <c r="D186" s="37" t="str">
        <f>+IF(C186="","",IF(C186="No Aplica","No Aplica","Ingrese Fecha"))</f>
        <v>No Aplica</v>
      </c>
      <c r="E186" s="22" t="s">
        <v>115</v>
      </c>
      <c r="F186" s="23">
        <v>14623391</v>
      </c>
      <c r="G186" s="24">
        <v>41744</v>
      </c>
      <c r="H186" s="33" t="s">
        <v>362</v>
      </c>
      <c r="I186" s="29" t="s">
        <v>363</v>
      </c>
      <c r="J186" s="31" t="s">
        <v>183</v>
      </c>
      <c r="K186" s="40">
        <v>37500</v>
      </c>
    </row>
    <row r="187" spans="1:11" ht="30">
      <c r="A187" s="22" t="s">
        <v>414</v>
      </c>
      <c r="B187" s="22" t="s">
        <v>13</v>
      </c>
      <c r="C187" s="26" t="s">
        <v>59</v>
      </c>
      <c r="D187" s="37" t="s">
        <v>59</v>
      </c>
      <c r="E187" s="22" t="s">
        <v>308</v>
      </c>
      <c r="F187" s="23">
        <v>20140036</v>
      </c>
      <c r="G187" s="24">
        <v>41744</v>
      </c>
      <c r="H187" s="33" t="s">
        <v>364</v>
      </c>
      <c r="I187" s="29" t="s">
        <v>355</v>
      </c>
      <c r="J187" s="31" t="s">
        <v>356</v>
      </c>
      <c r="K187" s="40">
        <v>156792</v>
      </c>
    </row>
    <row r="188" spans="1:11" ht="30">
      <c r="A188" s="22" t="s">
        <v>414</v>
      </c>
      <c r="B188" s="22" t="s">
        <v>13</v>
      </c>
      <c r="C188" s="26" t="s">
        <v>59</v>
      </c>
      <c r="D188" s="37" t="s">
        <v>59</v>
      </c>
      <c r="E188" s="22" t="s">
        <v>336</v>
      </c>
      <c r="F188" s="23">
        <v>20140106</v>
      </c>
      <c r="G188" s="24">
        <v>41744</v>
      </c>
      <c r="H188" s="33" t="s">
        <v>365</v>
      </c>
      <c r="I188" s="29" t="s">
        <v>366</v>
      </c>
      <c r="J188" s="31" t="s">
        <v>367</v>
      </c>
      <c r="K188" s="40">
        <v>593810</v>
      </c>
    </row>
    <row r="189" spans="1:11" ht="30">
      <c r="A189" s="22" t="s">
        <v>414</v>
      </c>
      <c r="B189" s="22" t="s">
        <v>13</v>
      </c>
      <c r="C189" s="26" t="s">
        <v>59</v>
      </c>
      <c r="D189" s="37" t="s">
        <v>59</v>
      </c>
      <c r="E189" s="22" t="s">
        <v>336</v>
      </c>
      <c r="F189" s="23">
        <v>20140108</v>
      </c>
      <c r="G189" s="24">
        <v>41744</v>
      </c>
      <c r="H189" s="33" t="s">
        <v>368</v>
      </c>
      <c r="I189" s="29" t="s">
        <v>369</v>
      </c>
      <c r="J189" s="31" t="s">
        <v>370</v>
      </c>
      <c r="K189" s="40">
        <v>250000</v>
      </c>
    </row>
    <row r="190" spans="1:11" ht="30">
      <c r="A190" s="22" t="s">
        <v>414</v>
      </c>
      <c r="B190" s="22" t="s">
        <v>13</v>
      </c>
      <c r="C190" s="26" t="s">
        <v>59</v>
      </c>
      <c r="D190" s="37" t="s">
        <v>59</v>
      </c>
      <c r="E190" s="22" t="s">
        <v>336</v>
      </c>
      <c r="F190" s="23">
        <v>20140104</v>
      </c>
      <c r="G190" s="24">
        <v>41744</v>
      </c>
      <c r="H190" s="33" t="s">
        <v>368</v>
      </c>
      <c r="I190" s="29" t="s">
        <v>371</v>
      </c>
      <c r="J190" s="31" t="s">
        <v>372</v>
      </c>
      <c r="K190" s="40">
        <v>253000</v>
      </c>
    </row>
    <row r="191" spans="1:11" ht="30">
      <c r="A191" s="22" t="s">
        <v>414</v>
      </c>
      <c r="B191" s="22" t="s">
        <v>13</v>
      </c>
      <c r="C191" s="26" t="s">
        <v>59</v>
      </c>
      <c r="D191" s="37" t="s">
        <v>59</v>
      </c>
      <c r="E191" s="22" t="s">
        <v>336</v>
      </c>
      <c r="F191" s="23">
        <v>20140105</v>
      </c>
      <c r="G191" s="24">
        <v>41744</v>
      </c>
      <c r="H191" s="33" t="s">
        <v>368</v>
      </c>
      <c r="I191" s="29" t="s">
        <v>373</v>
      </c>
      <c r="J191" s="31" t="s">
        <v>374</v>
      </c>
      <c r="K191" s="40">
        <v>385554</v>
      </c>
    </row>
    <row r="192" spans="1:11" ht="30">
      <c r="A192" s="22" t="s">
        <v>414</v>
      </c>
      <c r="B192" s="22" t="s">
        <v>13</v>
      </c>
      <c r="C192" s="26" t="s">
        <v>59</v>
      </c>
      <c r="D192" s="37" t="s">
        <v>59</v>
      </c>
      <c r="E192" s="22" t="s">
        <v>308</v>
      </c>
      <c r="F192" s="23">
        <v>20140037</v>
      </c>
      <c r="G192" s="24">
        <v>41746</v>
      </c>
      <c r="H192" s="33" t="s">
        <v>375</v>
      </c>
      <c r="I192" s="29" t="s">
        <v>376</v>
      </c>
      <c r="J192" s="31" t="s">
        <v>285</v>
      </c>
      <c r="K192" s="40">
        <v>146370</v>
      </c>
    </row>
    <row r="193" spans="1:11" ht="30">
      <c r="A193" s="22" t="s">
        <v>414</v>
      </c>
      <c r="B193" s="22" t="s">
        <v>13</v>
      </c>
      <c r="C193" s="26" t="s">
        <v>59</v>
      </c>
      <c r="D193" s="37" t="s">
        <v>59</v>
      </c>
      <c r="E193" s="22" t="s">
        <v>336</v>
      </c>
      <c r="F193" s="23">
        <v>20140110</v>
      </c>
      <c r="G193" s="24">
        <v>41750</v>
      </c>
      <c r="H193" s="33" t="s">
        <v>377</v>
      </c>
      <c r="I193" s="29" t="s">
        <v>378</v>
      </c>
      <c r="J193" s="31" t="s">
        <v>379</v>
      </c>
      <c r="K193" s="40">
        <v>17850</v>
      </c>
    </row>
    <row r="194" spans="1:11" ht="30">
      <c r="A194" s="22" t="s">
        <v>414</v>
      </c>
      <c r="B194" s="22" t="s">
        <v>13</v>
      </c>
      <c r="C194" s="26" t="s">
        <v>59</v>
      </c>
      <c r="D194" s="37" t="s">
        <v>59</v>
      </c>
      <c r="E194" s="22" t="s">
        <v>336</v>
      </c>
      <c r="F194" s="23">
        <v>20140109</v>
      </c>
      <c r="G194" s="24">
        <v>41750</v>
      </c>
      <c r="H194" s="33" t="s">
        <v>380</v>
      </c>
      <c r="I194" s="29" t="s">
        <v>306</v>
      </c>
      <c r="J194" s="31" t="s">
        <v>307</v>
      </c>
      <c r="K194" s="40">
        <v>80563</v>
      </c>
    </row>
    <row r="195" spans="1:11" ht="45">
      <c r="A195" s="22" t="s">
        <v>414</v>
      </c>
      <c r="B195" s="22" t="s">
        <v>57</v>
      </c>
      <c r="C195" s="26" t="s">
        <v>59</v>
      </c>
      <c r="D195" s="37" t="s">
        <v>59</v>
      </c>
      <c r="E195" s="22" t="s">
        <v>336</v>
      </c>
      <c r="F195" s="23">
        <v>20140111</v>
      </c>
      <c r="G195" s="24">
        <v>41750</v>
      </c>
      <c r="H195" s="33" t="s">
        <v>381</v>
      </c>
      <c r="I195" s="29" t="s">
        <v>382</v>
      </c>
      <c r="J195" s="31" t="s">
        <v>383</v>
      </c>
      <c r="K195" s="40">
        <v>313172</v>
      </c>
    </row>
    <row r="196" spans="1:11" ht="30">
      <c r="A196" s="22" t="s">
        <v>414</v>
      </c>
      <c r="B196" s="22" t="s">
        <v>15</v>
      </c>
      <c r="C196" s="26" t="s">
        <v>298</v>
      </c>
      <c r="D196" s="37" t="str">
        <f>+IF(C196="","",IF(C196="No Aplica","No Aplica","Ingrese Fecha"))</f>
        <v>No Aplica</v>
      </c>
      <c r="E196" s="22" t="s">
        <v>115</v>
      </c>
      <c r="F196" s="23">
        <v>932394</v>
      </c>
      <c r="G196" s="24">
        <v>41751</v>
      </c>
      <c r="H196" s="33" t="s">
        <v>384</v>
      </c>
      <c r="I196" s="29" t="s">
        <v>300</v>
      </c>
      <c r="J196" s="31" t="s">
        <v>301</v>
      </c>
      <c r="K196" s="40">
        <v>100992</v>
      </c>
    </row>
    <row r="197" spans="1:11" ht="30">
      <c r="A197" s="22" t="s">
        <v>414</v>
      </c>
      <c r="B197" s="22" t="s">
        <v>15</v>
      </c>
      <c r="C197" s="26" t="s">
        <v>298</v>
      </c>
      <c r="D197" s="37" t="str">
        <f>+IF(C197="","",IF(C197="No Aplica","No Aplica","Ingrese Fecha"))</f>
        <v>No Aplica</v>
      </c>
      <c r="E197" s="22" t="s">
        <v>74</v>
      </c>
      <c r="F197" s="23">
        <v>1448223</v>
      </c>
      <c r="G197" s="24">
        <v>41751</v>
      </c>
      <c r="H197" s="33" t="s">
        <v>385</v>
      </c>
      <c r="I197" s="29" t="s">
        <v>363</v>
      </c>
      <c r="J197" s="31" t="s">
        <v>183</v>
      </c>
      <c r="K197" s="40">
        <v>793200</v>
      </c>
    </row>
    <row r="198" spans="1:11" ht="30">
      <c r="A198" s="22" t="s">
        <v>414</v>
      </c>
      <c r="B198" s="22" t="s">
        <v>15</v>
      </c>
      <c r="C198" s="26" t="s">
        <v>298</v>
      </c>
      <c r="D198" s="37" t="str">
        <f>+IF(C198="","",IF(C198="No Aplica","No Aplica","Ingrese Fecha"))</f>
        <v>No Aplica</v>
      </c>
      <c r="E198" s="22" t="s">
        <v>115</v>
      </c>
      <c r="F198" s="23">
        <v>99218554</v>
      </c>
      <c r="G198" s="24">
        <v>41751</v>
      </c>
      <c r="H198" s="33" t="s">
        <v>386</v>
      </c>
      <c r="I198" s="29" t="s">
        <v>300</v>
      </c>
      <c r="J198" s="31" t="s">
        <v>301</v>
      </c>
      <c r="K198" s="40">
        <v>76993</v>
      </c>
    </row>
    <row r="199" spans="1:11" ht="30">
      <c r="A199" s="22" t="s">
        <v>414</v>
      </c>
      <c r="B199" s="22" t="s">
        <v>15</v>
      </c>
      <c r="C199" s="26" t="s">
        <v>298</v>
      </c>
      <c r="D199" s="37" t="str">
        <f>+IF(C199="","",IF(C199="No Aplica","No Aplica","Ingrese Fecha"))</f>
        <v>No Aplica</v>
      </c>
      <c r="E199" s="22" t="s">
        <v>74</v>
      </c>
      <c r="F199" s="23">
        <v>3439545</v>
      </c>
      <c r="G199" s="24">
        <v>41751</v>
      </c>
      <c r="H199" s="33" t="s">
        <v>387</v>
      </c>
      <c r="I199" s="29" t="s">
        <v>318</v>
      </c>
      <c r="J199" s="31" t="s">
        <v>319</v>
      </c>
      <c r="K199" s="40">
        <v>221759</v>
      </c>
    </row>
    <row r="200" spans="1:11" ht="30">
      <c r="A200" s="22" t="s">
        <v>414</v>
      </c>
      <c r="B200" s="22" t="s">
        <v>15</v>
      </c>
      <c r="C200" s="26" t="s">
        <v>298</v>
      </c>
      <c r="D200" s="37" t="str">
        <f>+IF(C200="","",IF(C200="No Aplica","No Aplica","Ingrese Fecha"))</f>
        <v>No Aplica</v>
      </c>
      <c r="E200" s="22" t="s">
        <v>74</v>
      </c>
      <c r="F200" s="23">
        <v>3441109</v>
      </c>
      <c r="G200" s="24">
        <v>41751</v>
      </c>
      <c r="H200" s="33" t="s">
        <v>388</v>
      </c>
      <c r="I200" s="29" t="s">
        <v>318</v>
      </c>
      <c r="J200" s="31" t="s">
        <v>319</v>
      </c>
      <c r="K200" s="40">
        <v>1493341</v>
      </c>
    </row>
    <row r="201" spans="1:11" ht="30">
      <c r="A201" s="22" t="s">
        <v>414</v>
      </c>
      <c r="B201" s="22" t="s">
        <v>13</v>
      </c>
      <c r="C201" s="26" t="s">
        <v>59</v>
      </c>
      <c r="D201" s="37" t="s">
        <v>59</v>
      </c>
      <c r="E201" s="22" t="s">
        <v>308</v>
      </c>
      <c r="F201" s="23">
        <v>20140039</v>
      </c>
      <c r="G201" s="24">
        <v>41751</v>
      </c>
      <c r="H201" s="33" t="s">
        <v>389</v>
      </c>
      <c r="I201" s="29" t="s">
        <v>310</v>
      </c>
      <c r="J201" s="31" t="s">
        <v>311</v>
      </c>
      <c r="K201" s="40">
        <v>155002</v>
      </c>
    </row>
    <row r="202" spans="1:11" ht="30">
      <c r="A202" s="22" t="s">
        <v>414</v>
      </c>
      <c r="B202" s="22" t="s">
        <v>13</v>
      </c>
      <c r="C202" s="26" t="s">
        <v>59</v>
      </c>
      <c r="D202" s="37" t="s">
        <v>59</v>
      </c>
      <c r="E202" s="22" t="s">
        <v>308</v>
      </c>
      <c r="F202" s="23">
        <v>20140038</v>
      </c>
      <c r="G202" s="24">
        <v>41751</v>
      </c>
      <c r="H202" s="33" t="s">
        <v>390</v>
      </c>
      <c r="I202" s="29" t="s">
        <v>391</v>
      </c>
      <c r="J202" s="31" t="s">
        <v>392</v>
      </c>
      <c r="K202" s="40">
        <v>36720</v>
      </c>
    </row>
    <row r="203" spans="1:11" ht="30">
      <c r="A203" s="22" t="s">
        <v>414</v>
      </c>
      <c r="B203" s="22" t="s">
        <v>13</v>
      </c>
      <c r="C203" s="26" t="s">
        <v>59</v>
      </c>
      <c r="D203" s="37" t="s">
        <v>59</v>
      </c>
      <c r="E203" s="22" t="s">
        <v>336</v>
      </c>
      <c r="F203" s="23">
        <v>20140115</v>
      </c>
      <c r="G203" s="24">
        <v>41751</v>
      </c>
      <c r="H203" s="33" t="s">
        <v>393</v>
      </c>
      <c r="I203" s="29" t="s">
        <v>378</v>
      </c>
      <c r="J203" s="31" t="s">
        <v>379</v>
      </c>
      <c r="K203" s="40">
        <v>271915</v>
      </c>
    </row>
    <row r="204" spans="1:11" ht="30">
      <c r="A204" s="22" t="s">
        <v>414</v>
      </c>
      <c r="B204" s="22" t="s">
        <v>13</v>
      </c>
      <c r="C204" s="26" t="s">
        <v>59</v>
      </c>
      <c r="D204" s="37" t="s">
        <v>59</v>
      </c>
      <c r="E204" s="22" t="s">
        <v>336</v>
      </c>
      <c r="F204" s="23">
        <v>20140113</v>
      </c>
      <c r="G204" s="24">
        <v>41751</v>
      </c>
      <c r="H204" s="33" t="s">
        <v>394</v>
      </c>
      <c r="I204" s="29" t="s">
        <v>341</v>
      </c>
      <c r="J204" s="31" t="s">
        <v>342</v>
      </c>
      <c r="K204" s="40">
        <v>604996</v>
      </c>
    </row>
    <row r="205" spans="1:11" ht="30">
      <c r="A205" s="22" t="s">
        <v>414</v>
      </c>
      <c r="B205" s="22" t="s">
        <v>13</v>
      </c>
      <c r="C205" s="26" t="s">
        <v>59</v>
      </c>
      <c r="D205" s="37" t="s">
        <v>59</v>
      </c>
      <c r="E205" s="22" t="s">
        <v>336</v>
      </c>
      <c r="F205" s="23">
        <v>20140114</v>
      </c>
      <c r="G205" s="24">
        <v>41751</v>
      </c>
      <c r="H205" s="33" t="s">
        <v>395</v>
      </c>
      <c r="I205" s="29" t="s">
        <v>396</v>
      </c>
      <c r="J205" s="31" t="s">
        <v>397</v>
      </c>
      <c r="K205" s="40">
        <v>95200</v>
      </c>
    </row>
    <row r="206" spans="1:11" ht="30">
      <c r="A206" s="22" t="s">
        <v>414</v>
      </c>
      <c r="B206" s="22" t="s">
        <v>15</v>
      </c>
      <c r="C206" s="26" t="s">
        <v>298</v>
      </c>
      <c r="D206" s="37" t="str">
        <f>+IF(C206="","",IF(C206="No Aplica","No Aplica","Ingrese Fecha"))</f>
        <v>No Aplica</v>
      </c>
      <c r="E206" s="22" t="s">
        <v>74</v>
      </c>
      <c r="F206" s="23">
        <v>1804579</v>
      </c>
      <c r="G206" s="24">
        <v>41752</v>
      </c>
      <c r="H206" s="33" t="s">
        <v>398</v>
      </c>
      <c r="I206" s="29" t="s">
        <v>22</v>
      </c>
      <c r="J206" s="31" t="s">
        <v>23</v>
      </c>
      <c r="K206" s="40">
        <v>2299147</v>
      </c>
    </row>
    <row r="207" spans="1:11" ht="30">
      <c r="A207" s="22" t="s">
        <v>414</v>
      </c>
      <c r="B207" s="22" t="s">
        <v>15</v>
      </c>
      <c r="C207" s="26" t="s">
        <v>298</v>
      </c>
      <c r="D207" s="37" t="str">
        <f>+IF(C207="","",IF(C207="No Aplica","No Aplica","Ingrese Fecha"))</f>
        <v>No Aplica</v>
      </c>
      <c r="E207" s="22" t="s">
        <v>74</v>
      </c>
      <c r="F207" s="23">
        <v>3150735</v>
      </c>
      <c r="G207" s="24">
        <v>41754</v>
      </c>
      <c r="H207" s="33" t="s">
        <v>399</v>
      </c>
      <c r="I207" s="29" t="s">
        <v>241</v>
      </c>
      <c r="J207" s="31" t="s">
        <v>242</v>
      </c>
      <c r="K207" s="40">
        <v>31316</v>
      </c>
    </row>
    <row r="208" spans="1:11" ht="30">
      <c r="A208" s="22" t="s">
        <v>414</v>
      </c>
      <c r="B208" s="22" t="s">
        <v>13</v>
      </c>
      <c r="C208" s="26" t="s">
        <v>59</v>
      </c>
      <c r="D208" s="37" t="s">
        <v>59</v>
      </c>
      <c r="E208" s="22" t="s">
        <v>308</v>
      </c>
      <c r="F208" s="23">
        <v>20140041</v>
      </c>
      <c r="G208" s="24">
        <v>41754</v>
      </c>
      <c r="H208" s="33" t="s">
        <v>400</v>
      </c>
      <c r="I208" s="29" t="s">
        <v>401</v>
      </c>
      <c r="J208" s="31" t="s">
        <v>402</v>
      </c>
      <c r="K208" s="40">
        <v>38000</v>
      </c>
    </row>
    <row r="209" spans="1:11" ht="30">
      <c r="A209" s="22" t="s">
        <v>414</v>
      </c>
      <c r="B209" s="22" t="s">
        <v>15</v>
      </c>
      <c r="C209" s="26" t="s">
        <v>298</v>
      </c>
      <c r="D209" s="37" t="str">
        <f t="shared" ref="D209:D215" si="1">+IF(C209="","",IF(C209="No Aplica","No Aplica","Ingrese Fecha"))</f>
        <v>No Aplica</v>
      </c>
      <c r="E209" s="22" t="s">
        <v>115</v>
      </c>
      <c r="F209" s="23">
        <v>99495719</v>
      </c>
      <c r="G209" s="24">
        <v>41758</v>
      </c>
      <c r="H209" s="33" t="s">
        <v>403</v>
      </c>
      <c r="I209" s="29" t="s">
        <v>300</v>
      </c>
      <c r="J209" s="31" t="s">
        <v>301</v>
      </c>
      <c r="K209" s="40">
        <v>17881</v>
      </c>
    </row>
    <row r="210" spans="1:11" ht="30">
      <c r="A210" s="22" t="s">
        <v>414</v>
      </c>
      <c r="B210" s="22" t="s">
        <v>15</v>
      </c>
      <c r="C210" s="26" t="s">
        <v>298</v>
      </c>
      <c r="D210" s="37" t="str">
        <f t="shared" si="1"/>
        <v>No Aplica</v>
      </c>
      <c r="E210" s="22" t="s">
        <v>74</v>
      </c>
      <c r="F210" s="23">
        <v>99440607</v>
      </c>
      <c r="G210" s="24">
        <v>41758</v>
      </c>
      <c r="H210" s="33" t="s">
        <v>404</v>
      </c>
      <c r="I210" s="29" t="s">
        <v>300</v>
      </c>
      <c r="J210" s="31" t="s">
        <v>301</v>
      </c>
      <c r="K210" s="40">
        <v>9968</v>
      </c>
    </row>
    <row r="211" spans="1:11" ht="30">
      <c r="A211" s="22" t="s">
        <v>414</v>
      </c>
      <c r="B211" s="22" t="s">
        <v>15</v>
      </c>
      <c r="C211" s="26" t="s">
        <v>298</v>
      </c>
      <c r="D211" s="37" t="str">
        <f t="shared" si="1"/>
        <v>No Aplica</v>
      </c>
      <c r="E211" s="22" t="s">
        <v>74</v>
      </c>
      <c r="F211" s="23">
        <v>3456650</v>
      </c>
      <c r="G211" s="24">
        <v>41758</v>
      </c>
      <c r="H211" s="33" t="s">
        <v>405</v>
      </c>
      <c r="I211" s="29" t="s">
        <v>318</v>
      </c>
      <c r="J211" s="31" t="s">
        <v>319</v>
      </c>
      <c r="K211" s="40">
        <v>411546</v>
      </c>
    </row>
    <row r="212" spans="1:11" ht="30">
      <c r="A212" s="22" t="s">
        <v>414</v>
      </c>
      <c r="B212" s="22" t="s">
        <v>15</v>
      </c>
      <c r="C212" s="26" t="s">
        <v>298</v>
      </c>
      <c r="D212" s="37" t="str">
        <f t="shared" si="1"/>
        <v>No Aplica</v>
      </c>
      <c r="E212" s="22" t="s">
        <v>115</v>
      </c>
      <c r="F212" s="23">
        <v>99440607</v>
      </c>
      <c r="G212" s="24">
        <v>41758</v>
      </c>
      <c r="H212" s="33" t="s">
        <v>406</v>
      </c>
      <c r="I212" s="29" t="s">
        <v>300</v>
      </c>
      <c r="J212" s="31" t="s">
        <v>301</v>
      </c>
      <c r="K212" s="40">
        <v>24627</v>
      </c>
    </row>
    <row r="213" spans="1:11" ht="30">
      <c r="A213" s="22" t="s">
        <v>414</v>
      </c>
      <c r="B213" s="22" t="s">
        <v>15</v>
      </c>
      <c r="C213" s="26" t="s">
        <v>298</v>
      </c>
      <c r="D213" s="37" t="str">
        <f t="shared" si="1"/>
        <v>No Aplica</v>
      </c>
      <c r="E213" s="22" t="s">
        <v>74</v>
      </c>
      <c r="F213" s="23">
        <v>937770</v>
      </c>
      <c r="G213" s="24">
        <v>41758</v>
      </c>
      <c r="H213" s="33" t="s">
        <v>407</v>
      </c>
      <c r="I213" s="29" t="s">
        <v>300</v>
      </c>
      <c r="J213" s="31" t="s">
        <v>301</v>
      </c>
      <c r="K213" s="40">
        <v>48027</v>
      </c>
    </row>
    <row r="214" spans="1:11" ht="30">
      <c r="A214" s="22" t="s">
        <v>414</v>
      </c>
      <c r="B214" s="22" t="s">
        <v>15</v>
      </c>
      <c r="C214" s="26" t="s">
        <v>298</v>
      </c>
      <c r="D214" s="37" t="str">
        <f t="shared" si="1"/>
        <v>No Aplica</v>
      </c>
      <c r="E214" s="22" t="s">
        <v>74</v>
      </c>
      <c r="F214" s="23">
        <v>937924</v>
      </c>
      <c r="G214" s="24">
        <v>41758</v>
      </c>
      <c r="H214" s="33" t="s">
        <v>408</v>
      </c>
      <c r="I214" s="29" t="s">
        <v>300</v>
      </c>
      <c r="J214" s="31" t="s">
        <v>301</v>
      </c>
      <c r="K214" s="40">
        <v>387124</v>
      </c>
    </row>
    <row r="215" spans="1:11" ht="30">
      <c r="A215" s="22" t="s">
        <v>414</v>
      </c>
      <c r="B215" s="22" t="s">
        <v>15</v>
      </c>
      <c r="C215" s="26" t="s">
        <v>298</v>
      </c>
      <c r="D215" s="37" t="str">
        <f t="shared" si="1"/>
        <v>No Aplica</v>
      </c>
      <c r="E215" s="22" t="s">
        <v>74</v>
      </c>
      <c r="F215" s="23">
        <v>99492725</v>
      </c>
      <c r="G215" s="24">
        <v>41758</v>
      </c>
      <c r="H215" s="33" t="s">
        <v>409</v>
      </c>
      <c r="I215" s="29" t="s">
        <v>300</v>
      </c>
      <c r="J215" s="31" t="s">
        <v>301</v>
      </c>
      <c r="K215" s="40">
        <v>84589</v>
      </c>
    </row>
    <row r="216" spans="1:11" ht="30">
      <c r="A216" s="22" t="s">
        <v>414</v>
      </c>
      <c r="B216" s="22" t="s">
        <v>13</v>
      </c>
      <c r="C216" s="26" t="s">
        <v>59</v>
      </c>
      <c r="D216" s="37" t="s">
        <v>59</v>
      </c>
      <c r="E216" s="22" t="s">
        <v>336</v>
      </c>
      <c r="F216" s="23">
        <v>20140123</v>
      </c>
      <c r="G216" s="24">
        <v>41758</v>
      </c>
      <c r="H216" s="33" t="s">
        <v>368</v>
      </c>
      <c r="I216" s="29" t="s">
        <v>369</v>
      </c>
      <c r="J216" s="31" t="s">
        <v>370</v>
      </c>
      <c r="K216" s="40">
        <v>250000</v>
      </c>
    </row>
    <row r="217" spans="1:11" ht="30">
      <c r="A217" s="22" t="s">
        <v>414</v>
      </c>
      <c r="B217" s="22" t="s">
        <v>13</v>
      </c>
      <c r="C217" s="26" t="s">
        <v>59</v>
      </c>
      <c r="D217" s="37" t="s">
        <v>59</v>
      </c>
      <c r="E217" s="22" t="s">
        <v>336</v>
      </c>
      <c r="F217" s="23">
        <v>20140112</v>
      </c>
      <c r="G217" s="24">
        <v>41759</v>
      </c>
      <c r="H217" s="33" t="s">
        <v>410</v>
      </c>
      <c r="I217" s="29" t="s">
        <v>411</v>
      </c>
      <c r="J217" s="31" t="s">
        <v>412</v>
      </c>
      <c r="K217" s="40">
        <v>33600</v>
      </c>
    </row>
    <row r="218" spans="1:11" ht="30">
      <c r="A218" s="22" t="s">
        <v>414</v>
      </c>
      <c r="B218" s="22" t="s">
        <v>13</v>
      </c>
      <c r="C218" s="26" t="s">
        <v>59</v>
      </c>
      <c r="D218" s="37" t="s">
        <v>59</v>
      </c>
      <c r="E218" s="22" t="s">
        <v>336</v>
      </c>
      <c r="F218" s="23">
        <v>20140131</v>
      </c>
      <c r="G218" s="24">
        <v>41759</v>
      </c>
      <c r="H218" s="33" t="s">
        <v>413</v>
      </c>
      <c r="I218" s="29" t="s">
        <v>378</v>
      </c>
      <c r="J218" s="31" t="s">
        <v>379</v>
      </c>
      <c r="K218" s="40">
        <v>59500</v>
      </c>
    </row>
    <row r="219" spans="1:11" ht="30">
      <c r="A219" s="22" t="s">
        <v>414</v>
      </c>
      <c r="B219" s="22" t="s">
        <v>13</v>
      </c>
      <c r="C219" s="26" t="s">
        <v>59</v>
      </c>
      <c r="D219" s="37" t="s">
        <v>59</v>
      </c>
      <c r="E219" s="22" t="s">
        <v>336</v>
      </c>
      <c r="F219" s="23">
        <v>20140132</v>
      </c>
      <c r="G219" s="24">
        <v>41759</v>
      </c>
      <c r="H219" s="33" t="s">
        <v>410</v>
      </c>
      <c r="I219" s="29" t="s">
        <v>411</v>
      </c>
      <c r="J219" s="31" t="s">
        <v>412</v>
      </c>
      <c r="K219" s="40">
        <v>106400</v>
      </c>
    </row>
    <row r="220" spans="1:11" ht="30">
      <c r="A220" s="22" t="s">
        <v>414</v>
      </c>
      <c r="B220" s="22" t="s">
        <v>13</v>
      </c>
      <c r="C220" s="26" t="s">
        <v>59</v>
      </c>
      <c r="D220" s="37" t="s">
        <v>59</v>
      </c>
      <c r="E220" s="22" t="s">
        <v>336</v>
      </c>
      <c r="F220" s="23">
        <v>20140133</v>
      </c>
      <c r="G220" s="24">
        <v>41759</v>
      </c>
      <c r="H220" s="33" t="s">
        <v>368</v>
      </c>
      <c r="I220" s="29" t="s">
        <v>371</v>
      </c>
      <c r="J220" s="31" t="s">
        <v>372</v>
      </c>
      <c r="K220" s="40">
        <v>161000</v>
      </c>
    </row>
    <row r="221" spans="1:11" ht="30">
      <c r="A221" s="22" t="s">
        <v>492</v>
      </c>
      <c r="B221" s="22" t="s">
        <v>15</v>
      </c>
      <c r="C221" s="26" t="s">
        <v>298</v>
      </c>
      <c r="D221" s="37" t="s">
        <v>298</v>
      </c>
      <c r="E221" s="22" t="s">
        <v>16</v>
      </c>
      <c r="F221" s="23" t="s">
        <v>415</v>
      </c>
      <c r="G221" s="24">
        <v>41738</v>
      </c>
      <c r="H221" s="33" t="s">
        <v>416</v>
      </c>
      <c r="I221" s="29" t="s">
        <v>417</v>
      </c>
      <c r="J221" s="31" t="s">
        <v>418</v>
      </c>
      <c r="K221" s="40">
        <v>65000</v>
      </c>
    </row>
    <row r="222" spans="1:11" ht="30">
      <c r="A222" s="22" t="s">
        <v>492</v>
      </c>
      <c r="B222" s="22" t="s">
        <v>15</v>
      </c>
      <c r="C222" s="26" t="s">
        <v>298</v>
      </c>
      <c r="D222" s="37" t="s">
        <v>298</v>
      </c>
      <c r="E222" s="22" t="s">
        <v>16</v>
      </c>
      <c r="F222" s="23" t="s">
        <v>419</v>
      </c>
      <c r="G222" s="24">
        <v>41738</v>
      </c>
      <c r="H222" s="33" t="s">
        <v>420</v>
      </c>
      <c r="I222" s="29" t="s">
        <v>417</v>
      </c>
      <c r="J222" s="31" t="s">
        <v>418</v>
      </c>
      <c r="K222" s="40">
        <v>312300</v>
      </c>
    </row>
    <row r="223" spans="1:11" ht="30">
      <c r="A223" s="22" t="s">
        <v>492</v>
      </c>
      <c r="B223" s="22" t="s">
        <v>15</v>
      </c>
      <c r="C223" s="26" t="s">
        <v>298</v>
      </c>
      <c r="D223" s="37" t="s">
        <v>298</v>
      </c>
      <c r="E223" s="22" t="s">
        <v>16</v>
      </c>
      <c r="F223" s="23" t="s">
        <v>421</v>
      </c>
      <c r="G223" s="24">
        <v>41738</v>
      </c>
      <c r="H223" s="33" t="s">
        <v>422</v>
      </c>
      <c r="I223" s="29" t="s">
        <v>423</v>
      </c>
      <c r="J223" s="31" t="s">
        <v>424</v>
      </c>
      <c r="K223" s="40">
        <v>2268000</v>
      </c>
    </row>
    <row r="224" spans="1:11" ht="30">
      <c r="A224" s="22" t="s">
        <v>492</v>
      </c>
      <c r="B224" s="22" t="s">
        <v>15</v>
      </c>
      <c r="C224" s="26" t="s">
        <v>298</v>
      </c>
      <c r="D224" s="37" t="s">
        <v>298</v>
      </c>
      <c r="E224" s="22" t="s">
        <v>16</v>
      </c>
      <c r="F224" s="23" t="s">
        <v>425</v>
      </c>
      <c r="G224" s="24">
        <v>41738</v>
      </c>
      <c r="H224" s="33" t="s">
        <v>426</v>
      </c>
      <c r="I224" s="29" t="s">
        <v>423</v>
      </c>
      <c r="J224" s="31" t="s">
        <v>424</v>
      </c>
      <c r="K224" s="40">
        <v>224100</v>
      </c>
    </row>
    <row r="225" spans="1:11" ht="30">
      <c r="A225" s="22" t="s">
        <v>492</v>
      </c>
      <c r="B225" s="22" t="s">
        <v>15</v>
      </c>
      <c r="C225" s="26" t="s">
        <v>298</v>
      </c>
      <c r="D225" s="37" t="s">
        <v>298</v>
      </c>
      <c r="E225" s="22" t="s">
        <v>16</v>
      </c>
      <c r="F225" s="23" t="s">
        <v>427</v>
      </c>
      <c r="G225" s="24">
        <v>41738</v>
      </c>
      <c r="H225" s="33" t="s">
        <v>428</v>
      </c>
      <c r="I225" s="29" t="s">
        <v>423</v>
      </c>
      <c r="J225" s="31" t="s">
        <v>424</v>
      </c>
      <c r="K225" s="40">
        <v>425500</v>
      </c>
    </row>
    <row r="226" spans="1:11" ht="30">
      <c r="A226" s="22" t="s">
        <v>492</v>
      </c>
      <c r="B226" s="22" t="s">
        <v>15</v>
      </c>
      <c r="C226" s="26" t="s">
        <v>298</v>
      </c>
      <c r="D226" s="37" t="s">
        <v>298</v>
      </c>
      <c r="E226" s="22" t="s">
        <v>16</v>
      </c>
      <c r="F226" s="23" t="s">
        <v>429</v>
      </c>
      <c r="G226" s="24">
        <v>41738</v>
      </c>
      <c r="H226" s="33" t="s">
        <v>430</v>
      </c>
      <c r="I226" s="29" t="s">
        <v>423</v>
      </c>
      <c r="J226" s="31" t="s">
        <v>424</v>
      </c>
      <c r="K226" s="40">
        <v>151400</v>
      </c>
    </row>
    <row r="227" spans="1:11" ht="30">
      <c r="A227" s="22" t="s">
        <v>492</v>
      </c>
      <c r="B227" s="22" t="s">
        <v>15</v>
      </c>
      <c r="C227" s="26" t="s">
        <v>298</v>
      </c>
      <c r="D227" s="37" t="s">
        <v>298</v>
      </c>
      <c r="E227" s="22" t="s">
        <v>16</v>
      </c>
      <c r="F227" s="23" t="s">
        <v>431</v>
      </c>
      <c r="G227" s="24">
        <v>41745</v>
      </c>
      <c r="H227" s="33" t="s">
        <v>432</v>
      </c>
      <c r="I227" s="29" t="s">
        <v>433</v>
      </c>
      <c r="J227" s="31" t="s">
        <v>434</v>
      </c>
      <c r="K227" s="40">
        <v>33850</v>
      </c>
    </row>
    <row r="228" spans="1:11" ht="30">
      <c r="A228" s="22" t="s">
        <v>492</v>
      </c>
      <c r="B228" s="22" t="s">
        <v>15</v>
      </c>
      <c r="C228" s="26" t="s">
        <v>298</v>
      </c>
      <c r="D228" s="37" t="s">
        <v>298</v>
      </c>
      <c r="E228" s="22" t="s">
        <v>16</v>
      </c>
      <c r="F228" s="23" t="s">
        <v>435</v>
      </c>
      <c r="G228" s="24">
        <v>41745</v>
      </c>
      <c r="H228" s="33" t="s">
        <v>436</v>
      </c>
      <c r="I228" s="29" t="s">
        <v>433</v>
      </c>
      <c r="J228" s="31" t="s">
        <v>434</v>
      </c>
      <c r="K228" s="40">
        <v>23090</v>
      </c>
    </row>
    <row r="229" spans="1:11" ht="30">
      <c r="A229" s="22" t="s">
        <v>492</v>
      </c>
      <c r="B229" s="22" t="s">
        <v>15</v>
      </c>
      <c r="C229" s="26" t="s">
        <v>298</v>
      </c>
      <c r="D229" s="37" t="s">
        <v>298</v>
      </c>
      <c r="E229" s="22" t="s">
        <v>16</v>
      </c>
      <c r="F229" s="23" t="s">
        <v>437</v>
      </c>
      <c r="G229" s="24">
        <v>41743</v>
      </c>
      <c r="H229" s="33" t="s">
        <v>438</v>
      </c>
      <c r="I229" s="29" t="s">
        <v>433</v>
      </c>
      <c r="J229" s="31" t="s">
        <v>434</v>
      </c>
      <c r="K229" s="40">
        <v>14470</v>
      </c>
    </row>
    <row r="230" spans="1:11" ht="30">
      <c r="A230" s="22" t="s">
        <v>492</v>
      </c>
      <c r="B230" s="22" t="s">
        <v>15</v>
      </c>
      <c r="C230" s="26" t="s">
        <v>298</v>
      </c>
      <c r="D230" s="37" t="s">
        <v>298</v>
      </c>
      <c r="E230" s="22" t="s">
        <v>16</v>
      </c>
      <c r="F230" s="23" t="s">
        <v>439</v>
      </c>
      <c r="G230" s="24">
        <v>41745</v>
      </c>
      <c r="H230" s="33" t="s">
        <v>440</v>
      </c>
      <c r="I230" s="29" t="s">
        <v>433</v>
      </c>
      <c r="J230" s="31" t="s">
        <v>434</v>
      </c>
      <c r="K230" s="40">
        <v>155900</v>
      </c>
    </row>
    <row r="231" spans="1:11" ht="30">
      <c r="A231" s="22" t="s">
        <v>492</v>
      </c>
      <c r="B231" s="22" t="s">
        <v>15</v>
      </c>
      <c r="C231" s="26" t="s">
        <v>298</v>
      </c>
      <c r="D231" s="37" t="s">
        <v>298</v>
      </c>
      <c r="E231" s="22" t="s">
        <v>16</v>
      </c>
      <c r="F231" s="23" t="s">
        <v>441</v>
      </c>
      <c r="G231" s="24">
        <v>41753</v>
      </c>
      <c r="H231" s="33" t="s">
        <v>442</v>
      </c>
      <c r="I231" s="29" t="s">
        <v>417</v>
      </c>
      <c r="J231" s="31" t="s">
        <v>418</v>
      </c>
      <c r="K231" s="40">
        <v>36300</v>
      </c>
    </row>
    <row r="232" spans="1:11" ht="30">
      <c r="A232" s="22" t="s">
        <v>492</v>
      </c>
      <c r="B232" s="22" t="s">
        <v>15</v>
      </c>
      <c r="C232" s="26" t="s">
        <v>298</v>
      </c>
      <c r="D232" s="37" t="s">
        <v>298</v>
      </c>
      <c r="E232" s="22" t="s">
        <v>16</v>
      </c>
      <c r="F232" s="23" t="s">
        <v>443</v>
      </c>
      <c r="G232" s="24">
        <v>41753</v>
      </c>
      <c r="H232" s="33" t="s">
        <v>444</v>
      </c>
      <c r="I232" s="29" t="s">
        <v>433</v>
      </c>
      <c r="J232" s="31" t="s">
        <v>434</v>
      </c>
      <c r="K232" s="40">
        <v>46920</v>
      </c>
    </row>
    <row r="233" spans="1:11" ht="30">
      <c r="A233" s="22" t="s">
        <v>492</v>
      </c>
      <c r="B233" s="22" t="s">
        <v>15</v>
      </c>
      <c r="C233" s="26" t="s">
        <v>298</v>
      </c>
      <c r="D233" s="37" t="s">
        <v>298</v>
      </c>
      <c r="E233" s="22" t="s">
        <v>16</v>
      </c>
      <c r="F233" s="23" t="s">
        <v>445</v>
      </c>
      <c r="G233" s="24">
        <v>41753</v>
      </c>
      <c r="H233" s="33" t="s">
        <v>446</v>
      </c>
      <c r="I233" s="29" t="s">
        <v>433</v>
      </c>
      <c r="J233" s="31" t="s">
        <v>434</v>
      </c>
      <c r="K233" s="40">
        <v>4880</v>
      </c>
    </row>
    <row r="234" spans="1:11" ht="30">
      <c r="A234" s="22" t="s">
        <v>492</v>
      </c>
      <c r="B234" s="22" t="s">
        <v>15</v>
      </c>
      <c r="C234" s="26" t="s">
        <v>298</v>
      </c>
      <c r="D234" s="37" t="s">
        <v>298</v>
      </c>
      <c r="E234" s="22" t="s">
        <v>16</v>
      </c>
      <c r="F234" s="23" t="s">
        <v>447</v>
      </c>
      <c r="G234" s="24">
        <v>41758</v>
      </c>
      <c r="H234" s="33" t="s">
        <v>448</v>
      </c>
      <c r="I234" s="29" t="s">
        <v>417</v>
      </c>
      <c r="J234" s="31" t="s">
        <v>418</v>
      </c>
      <c r="K234" s="40">
        <v>34800</v>
      </c>
    </row>
    <row r="235" spans="1:11" ht="30">
      <c r="A235" s="22" t="s">
        <v>492</v>
      </c>
      <c r="B235" s="22" t="s">
        <v>15</v>
      </c>
      <c r="C235" s="26" t="s">
        <v>298</v>
      </c>
      <c r="D235" s="37" t="s">
        <v>298</v>
      </c>
      <c r="E235" s="22" t="s">
        <v>16</v>
      </c>
      <c r="F235" s="23" t="s">
        <v>449</v>
      </c>
      <c r="G235" s="24">
        <v>41753</v>
      </c>
      <c r="H235" s="33" t="s">
        <v>450</v>
      </c>
      <c r="I235" s="29" t="s">
        <v>423</v>
      </c>
      <c r="J235" s="31" t="s">
        <v>424</v>
      </c>
      <c r="K235" s="40">
        <v>179400</v>
      </c>
    </row>
    <row r="236" spans="1:11" ht="30">
      <c r="A236" s="22" t="s">
        <v>492</v>
      </c>
      <c r="B236" s="22" t="s">
        <v>15</v>
      </c>
      <c r="C236" s="26" t="s">
        <v>298</v>
      </c>
      <c r="D236" s="37" t="s">
        <v>298</v>
      </c>
      <c r="E236" s="22" t="s">
        <v>16</v>
      </c>
      <c r="F236" s="23" t="s">
        <v>451</v>
      </c>
      <c r="G236" s="24">
        <v>41753</v>
      </c>
      <c r="H236" s="33" t="s">
        <v>452</v>
      </c>
      <c r="I236" s="29" t="s">
        <v>433</v>
      </c>
      <c r="J236" s="31" t="s">
        <v>434</v>
      </c>
      <c r="K236" s="40">
        <v>44040</v>
      </c>
    </row>
    <row r="237" spans="1:11" ht="30">
      <c r="A237" s="22" t="s">
        <v>492</v>
      </c>
      <c r="B237" s="22" t="s">
        <v>15</v>
      </c>
      <c r="C237" s="26" t="s">
        <v>298</v>
      </c>
      <c r="D237" s="37" t="s">
        <v>298</v>
      </c>
      <c r="E237" s="22" t="s">
        <v>16</v>
      </c>
      <c r="F237" s="23" t="s">
        <v>453</v>
      </c>
      <c r="G237" s="24">
        <v>41758</v>
      </c>
      <c r="H237" s="33" t="s">
        <v>454</v>
      </c>
      <c r="I237" s="29" t="s">
        <v>433</v>
      </c>
      <c r="J237" s="31" t="s">
        <v>434</v>
      </c>
      <c r="K237" s="40">
        <v>1740</v>
      </c>
    </row>
    <row r="238" spans="1:11" ht="30">
      <c r="A238" s="22" t="s">
        <v>492</v>
      </c>
      <c r="B238" s="22" t="s">
        <v>13</v>
      </c>
      <c r="C238" s="26" t="s">
        <v>298</v>
      </c>
      <c r="D238" s="37" t="s">
        <v>298</v>
      </c>
      <c r="E238" s="22" t="s">
        <v>207</v>
      </c>
      <c r="F238" s="23">
        <v>20140124</v>
      </c>
      <c r="G238" s="24">
        <v>41737</v>
      </c>
      <c r="H238" s="33" t="s">
        <v>455</v>
      </c>
      <c r="I238" s="29" t="s">
        <v>456</v>
      </c>
      <c r="J238" s="31" t="s">
        <v>457</v>
      </c>
      <c r="K238" s="40">
        <v>249900</v>
      </c>
    </row>
    <row r="239" spans="1:11" ht="30">
      <c r="A239" s="22" t="s">
        <v>492</v>
      </c>
      <c r="B239" s="22" t="s">
        <v>14</v>
      </c>
      <c r="C239" s="26" t="s">
        <v>458</v>
      </c>
      <c r="D239" s="37">
        <v>41732</v>
      </c>
      <c r="E239" s="22" t="s">
        <v>207</v>
      </c>
      <c r="F239" s="23">
        <v>20140125</v>
      </c>
      <c r="G239" s="24">
        <v>41737</v>
      </c>
      <c r="H239" s="33" t="s">
        <v>459</v>
      </c>
      <c r="I239" s="29" t="s">
        <v>460</v>
      </c>
      <c r="J239" s="31" t="s">
        <v>461</v>
      </c>
      <c r="K239" s="40">
        <v>570000</v>
      </c>
    </row>
    <row r="240" spans="1:11" ht="30">
      <c r="A240" s="22" t="s">
        <v>492</v>
      </c>
      <c r="B240" s="22" t="s">
        <v>13</v>
      </c>
      <c r="C240" s="26" t="s">
        <v>298</v>
      </c>
      <c r="D240" s="37" t="s">
        <v>298</v>
      </c>
      <c r="E240" s="22" t="s">
        <v>207</v>
      </c>
      <c r="F240" s="23">
        <v>20140126</v>
      </c>
      <c r="G240" s="24">
        <v>41737</v>
      </c>
      <c r="H240" s="33" t="s">
        <v>462</v>
      </c>
      <c r="I240" s="29" t="s">
        <v>463</v>
      </c>
      <c r="J240" s="31" t="s">
        <v>464</v>
      </c>
      <c r="K240" s="40">
        <v>267750</v>
      </c>
    </row>
    <row r="241" spans="1:11" ht="30">
      <c r="A241" s="22" t="s">
        <v>492</v>
      </c>
      <c r="B241" s="22" t="s">
        <v>14</v>
      </c>
      <c r="C241" s="26" t="s">
        <v>465</v>
      </c>
      <c r="D241" s="37">
        <v>41732</v>
      </c>
      <c r="E241" s="22" t="s">
        <v>207</v>
      </c>
      <c r="F241" s="23">
        <v>20140127</v>
      </c>
      <c r="G241" s="24">
        <v>41737</v>
      </c>
      <c r="H241" s="33" t="s">
        <v>466</v>
      </c>
      <c r="I241" s="29" t="s">
        <v>467</v>
      </c>
      <c r="J241" s="31" t="s">
        <v>468</v>
      </c>
      <c r="K241" s="40">
        <v>124950</v>
      </c>
    </row>
    <row r="242" spans="1:11" ht="30">
      <c r="A242" s="22" t="s">
        <v>492</v>
      </c>
      <c r="B242" s="22" t="s">
        <v>205</v>
      </c>
      <c r="C242" s="26" t="s">
        <v>100</v>
      </c>
      <c r="D242" s="37">
        <v>41183</v>
      </c>
      <c r="E242" s="22" t="s">
        <v>207</v>
      </c>
      <c r="F242" s="23">
        <v>20140128</v>
      </c>
      <c r="G242" s="24">
        <v>41737</v>
      </c>
      <c r="H242" s="33" t="s">
        <v>469</v>
      </c>
      <c r="I242" s="29" t="s">
        <v>470</v>
      </c>
      <c r="J242" s="31" t="s">
        <v>471</v>
      </c>
      <c r="K242" s="40" t="s">
        <v>472</v>
      </c>
    </row>
    <row r="243" spans="1:11" ht="30">
      <c r="A243" s="22" t="s">
        <v>492</v>
      </c>
      <c r="B243" s="22" t="s">
        <v>13</v>
      </c>
      <c r="C243" s="26" t="s">
        <v>298</v>
      </c>
      <c r="D243" s="37" t="s">
        <v>298</v>
      </c>
      <c r="E243" s="22" t="s">
        <v>232</v>
      </c>
      <c r="F243" s="23">
        <v>20140010</v>
      </c>
      <c r="G243" s="24">
        <v>41739</v>
      </c>
      <c r="H243" s="33" t="s">
        <v>473</v>
      </c>
      <c r="I243" s="29" t="s">
        <v>474</v>
      </c>
      <c r="J243" s="31" t="s">
        <v>475</v>
      </c>
      <c r="K243" s="40">
        <v>642600</v>
      </c>
    </row>
    <row r="244" spans="1:11" ht="30">
      <c r="A244" s="22" t="s">
        <v>492</v>
      </c>
      <c r="B244" s="22" t="s">
        <v>13</v>
      </c>
      <c r="C244" s="26" t="s">
        <v>298</v>
      </c>
      <c r="D244" s="37" t="s">
        <v>298</v>
      </c>
      <c r="E244" s="22" t="s">
        <v>232</v>
      </c>
      <c r="F244" s="23">
        <v>20140011</v>
      </c>
      <c r="G244" s="24">
        <v>41739</v>
      </c>
      <c r="H244" s="33" t="s">
        <v>476</v>
      </c>
      <c r="I244" s="29" t="s">
        <v>477</v>
      </c>
      <c r="J244" s="31" t="s">
        <v>478</v>
      </c>
      <c r="K244" s="40">
        <v>266858</v>
      </c>
    </row>
    <row r="245" spans="1:11" ht="45">
      <c r="A245" s="22" t="s">
        <v>492</v>
      </c>
      <c r="B245" s="22" t="s">
        <v>479</v>
      </c>
      <c r="C245" s="26" t="s">
        <v>298</v>
      </c>
      <c r="D245" s="37" t="s">
        <v>298</v>
      </c>
      <c r="E245" s="22" t="s">
        <v>207</v>
      </c>
      <c r="F245" s="23">
        <v>20140132</v>
      </c>
      <c r="G245" s="24">
        <v>41739</v>
      </c>
      <c r="H245" s="33" t="s">
        <v>480</v>
      </c>
      <c r="I245" s="29" t="s">
        <v>481</v>
      </c>
      <c r="J245" s="31" t="s">
        <v>482</v>
      </c>
      <c r="K245" s="40">
        <v>150000</v>
      </c>
    </row>
    <row r="246" spans="1:11" ht="45">
      <c r="A246" s="22" t="s">
        <v>492</v>
      </c>
      <c r="B246" s="22" t="s">
        <v>479</v>
      </c>
      <c r="C246" s="26" t="s">
        <v>483</v>
      </c>
      <c r="D246" s="37">
        <v>41715</v>
      </c>
      <c r="E246" s="22" t="s">
        <v>207</v>
      </c>
      <c r="F246" s="23">
        <v>20140142</v>
      </c>
      <c r="G246" s="24">
        <v>41744</v>
      </c>
      <c r="H246" s="33" t="s">
        <v>484</v>
      </c>
      <c r="I246" s="29" t="s">
        <v>485</v>
      </c>
      <c r="J246" s="31" t="s">
        <v>486</v>
      </c>
      <c r="K246" s="40" t="s">
        <v>472</v>
      </c>
    </row>
    <row r="247" spans="1:11" ht="30">
      <c r="A247" s="22" t="s">
        <v>492</v>
      </c>
      <c r="B247" s="22" t="s">
        <v>205</v>
      </c>
      <c r="C247" s="26" t="s">
        <v>100</v>
      </c>
      <c r="D247" s="37">
        <v>41183</v>
      </c>
      <c r="E247" s="22" t="s">
        <v>207</v>
      </c>
      <c r="F247" s="23">
        <v>20140145</v>
      </c>
      <c r="G247" s="24">
        <v>41744</v>
      </c>
      <c r="H247" s="33" t="s">
        <v>487</v>
      </c>
      <c r="I247" s="29" t="s">
        <v>470</v>
      </c>
      <c r="J247" s="31" t="s">
        <v>471</v>
      </c>
      <c r="K247" s="40" t="s">
        <v>472</v>
      </c>
    </row>
    <row r="248" spans="1:11" ht="30">
      <c r="A248" s="22" t="s">
        <v>492</v>
      </c>
      <c r="B248" s="22" t="s">
        <v>13</v>
      </c>
      <c r="C248" s="26" t="s">
        <v>298</v>
      </c>
      <c r="D248" s="37" t="s">
        <v>298</v>
      </c>
      <c r="E248" s="22" t="s">
        <v>232</v>
      </c>
      <c r="F248" s="23">
        <v>20140012</v>
      </c>
      <c r="G248" s="24">
        <v>41746</v>
      </c>
      <c r="H248" s="33" t="s">
        <v>488</v>
      </c>
      <c r="I248" s="29" t="s">
        <v>286</v>
      </c>
      <c r="J248" s="31" t="s">
        <v>287</v>
      </c>
      <c r="K248" s="40">
        <v>488894</v>
      </c>
    </row>
    <row r="249" spans="1:11" ht="30">
      <c r="A249" s="22" t="s">
        <v>492</v>
      </c>
      <c r="B249" s="22" t="s">
        <v>13</v>
      </c>
      <c r="C249" s="26" t="s">
        <v>298</v>
      </c>
      <c r="D249" s="37" t="s">
        <v>298</v>
      </c>
      <c r="E249" s="22" t="s">
        <v>232</v>
      </c>
      <c r="F249" s="23">
        <v>20140013</v>
      </c>
      <c r="G249" s="24">
        <v>41746</v>
      </c>
      <c r="H249" s="33" t="s">
        <v>488</v>
      </c>
      <c r="I249" s="29" t="s">
        <v>376</v>
      </c>
      <c r="J249" s="31" t="s">
        <v>285</v>
      </c>
      <c r="K249" s="40">
        <v>870565</v>
      </c>
    </row>
    <row r="250" spans="1:11" ht="30">
      <c r="A250" s="22" t="s">
        <v>492</v>
      </c>
      <c r="B250" s="22" t="s">
        <v>13</v>
      </c>
      <c r="C250" s="26" t="s">
        <v>298</v>
      </c>
      <c r="D250" s="37" t="s">
        <v>298</v>
      </c>
      <c r="E250" s="22" t="s">
        <v>232</v>
      </c>
      <c r="F250" s="23">
        <v>20140014</v>
      </c>
      <c r="G250" s="24">
        <v>41746</v>
      </c>
      <c r="H250" s="33" t="s">
        <v>488</v>
      </c>
      <c r="I250" s="29" t="s">
        <v>489</v>
      </c>
      <c r="J250" s="31" t="s">
        <v>490</v>
      </c>
      <c r="K250" s="40">
        <v>410163</v>
      </c>
    </row>
    <row r="251" spans="1:11" ht="30">
      <c r="A251" s="22" t="s">
        <v>492</v>
      </c>
      <c r="B251" s="22" t="s">
        <v>205</v>
      </c>
      <c r="C251" s="26" t="s">
        <v>100</v>
      </c>
      <c r="D251" s="37">
        <v>41183</v>
      </c>
      <c r="E251" s="22" t="s">
        <v>207</v>
      </c>
      <c r="F251" s="23">
        <v>20140165</v>
      </c>
      <c r="G251" s="24">
        <v>41757</v>
      </c>
      <c r="H251" s="33" t="s">
        <v>491</v>
      </c>
      <c r="I251" s="29" t="s">
        <v>470</v>
      </c>
      <c r="J251" s="31" t="s">
        <v>471</v>
      </c>
      <c r="K251" s="40" t="s">
        <v>472</v>
      </c>
    </row>
    <row r="252" spans="1:11" ht="30">
      <c r="A252" s="22" t="s">
        <v>598</v>
      </c>
      <c r="B252" s="22" t="s">
        <v>205</v>
      </c>
      <c r="C252" s="26" t="s">
        <v>493</v>
      </c>
      <c r="D252" s="37">
        <v>40452</v>
      </c>
      <c r="E252" s="22" t="s">
        <v>304</v>
      </c>
      <c r="F252" s="23" t="s">
        <v>298</v>
      </c>
      <c r="G252" s="24">
        <v>41758</v>
      </c>
      <c r="H252" s="33" t="s">
        <v>599</v>
      </c>
      <c r="I252" s="29" t="s">
        <v>494</v>
      </c>
      <c r="J252" s="31" t="s">
        <v>495</v>
      </c>
      <c r="K252" s="40">
        <v>23767</v>
      </c>
    </row>
    <row r="253" spans="1:11" ht="30">
      <c r="A253" s="22" t="s">
        <v>598</v>
      </c>
      <c r="B253" s="22" t="s">
        <v>205</v>
      </c>
      <c r="C253" s="26" t="s">
        <v>493</v>
      </c>
      <c r="D253" s="37">
        <v>40452</v>
      </c>
      <c r="E253" s="22" t="s">
        <v>304</v>
      </c>
      <c r="F253" s="23" t="s">
        <v>298</v>
      </c>
      <c r="G253" s="24">
        <v>41758</v>
      </c>
      <c r="H253" s="33" t="s">
        <v>600</v>
      </c>
      <c r="I253" s="29" t="s">
        <v>494</v>
      </c>
      <c r="J253" s="31" t="s">
        <v>495</v>
      </c>
      <c r="K253" s="40">
        <v>23767</v>
      </c>
    </row>
    <row r="254" spans="1:11" ht="30">
      <c r="A254" s="22" t="s">
        <v>598</v>
      </c>
      <c r="B254" s="22" t="s">
        <v>205</v>
      </c>
      <c r="C254" s="26" t="s">
        <v>493</v>
      </c>
      <c r="D254" s="37">
        <v>40452</v>
      </c>
      <c r="E254" s="22" t="s">
        <v>304</v>
      </c>
      <c r="F254" s="23" t="s">
        <v>298</v>
      </c>
      <c r="G254" s="24">
        <v>41758</v>
      </c>
      <c r="H254" s="33" t="s">
        <v>601</v>
      </c>
      <c r="I254" s="29" t="s">
        <v>496</v>
      </c>
      <c r="J254" s="31" t="s">
        <v>497</v>
      </c>
      <c r="K254" s="40">
        <v>60000</v>
      </c>
    </row>
    <row r="255" spans="1:11" ht="45">
      <c r="A255" s="22" t="s">
        <v>598</v>
      </c>
      <c r="B255" s="22" t="s">
        <v>479</v>
      </c>
      <c r="C255" s="26" t="s">
        <v>298</v>
      </c>
      <c r="D255" s="37" t="s">
        <v>298</v>
      </c>
      <c r="E255" s="22" t="s">
        <v>207</v>
      </c>
      <c r="F255" s="23">
        <v>20140039</v>
      </c>
      <c r="G255" s="24">
        <v>41733</v>
      </c>
      <c r="H255" s="33" t="s">
        <v>498</v>
      </c>
      <c r="I255" s="29" t="s">
        <v>499</v>
      </c>
      <c r="J255" s="31" t="s">
        <v>500</v>
      </c>
      <c r="K255" s="40">
        <v>102816</v>
      </c>
    </row>
    <row r="256" spans="1:11" ht="30">
      <c r="A256" s="22" t="s">
        <v>598</v>
      </c>
      <c r="B256" s="22" t="s">
        <v>13</v>
      </c>
      <c r="C256" s="26" t="s">
        <v>298</v>
      </c>
      <c r="D256" s="37" t="s">
        <v>298</v>
      </c>
      <c r="E256" s="22" t="s">
        <v>207</v>
      </c>
      <c r="F256" s="23">
        <v>20140040</v>
      </c>
      <c r="G256" s="24">
        <v>41736</v>
      </c>
      <c r="H256" s="33" t="s">
        <v>501</v>
      </c>
      <c r="I256" s="29" t="s">
        <v>502</v>
      </c>
      <c r="J256" s="31" t="s">
        <v>503</v>
      </c>
      <c r="K256" s="40">
        <v>642088</v>
      </c>
    </row>
    <row r="257" spans="1:11" ht="30">
      <c r="A257" s="22" t="s">
        <v>598</v>
      </c>
      <c r="B257" s="22" t="s">
        <v>205</v>
      </c>
      <c r="C257" s="26" t="s">
        <v>100</v>
      </c>
      <c r="D257" s="37">
        <v>41183</v>
      </c>
      <c r="E257" s="22" t="s">
        <v>207</v>
      </c>
      <c r="F257" s="23">
        <v>20140041</v>
      </c>
      <c r="G257" s="24">
        <v>41737</v>
      </c>
      <c r="H257" s="33" t="s">
        <v>602</v>
      </c>
      <c r="I257" s="29" t="s">
        <v>504</v>
      </c>
      <c r="J257" s="31" t="s">
        <v>505</v>
      </c>
      <c r="K257" s="40">
        <v>141847</v>
      </c>
    </row>
    <row r="258" spans="1:11" ht="30">
      <c r="A258" s="22" t="s">
        <v>598</v>
      </c>
      <c r="B258" s="22" t="s">
        <v>13</v>
      </c>
      <c r="C258" s="26" t="s">
        <v>298</v>
      </c>
      <c r="D258" s="37" t="s">
        <v>298</v>
      </c>
      <c r="E258" s="22" t="s">
        <v>207</v>
      </c>
      <c r="F258" s="23">
        <v>20140042</v>
      </c>
      <c r="G258" s="24">
        <v>41737</v>
      </c>
      <c r="H258" s="33" t="s">
        <v>506</v>
      </c>
      <c r="I258" s="29" t="s">
        <v>507</v>
      </c>
      <c r="J258" s="31" t="s">
        <v>508</v>
      </c>
      <c r="K258" s="40">
        <v>91119</v>
      </c>
    </row>
    <row r="259" spans="1:11" ht="30">
      <c r="A259" s="22" t="s">
        <v>598</v>
      </c>
      <c r="B259" s="22" t="s">
        <v>13</v>
      </c>
      <c r="C259" s="26" t="s">
        <v>298</v>
      </c>
      <c r="D259" s="37" t="s">
        <v>298</v>
      </c>
      <c r="E259" s="22" t="s">
        <v>232</v>
      </c>
      <c r="F259" s="23">
        <v>20140015</v>
      </c>
      <c r="G259" s="24">
        <v>41739</v>
      </c>
      <c r="H259" s="33" t="s">
        <v>509</v>
      </c>
      <c r="I259" s="29" t="s">
        <v>510</v>
      </c>
      <c r="J259" s="31" t="s">
        <v>511</v>
      </c>
      <c r="K259" s="40">
        <v>139500</v>
      </c>
    </row>
    <row r="260" spans="1:11">
      <c r="A260" s="22" t="s">
        <v>598</v>
      </c>
      <c r="B260" s="22" t="s">
        <v>13</v>
      </c>
      <c r="C260" s="26" t="s">
        <v>298</v>
      </c>
      <c r="D260" s="37" t="s">
        <v>298</v>
      </c>
      <c r="E260" s="22" t="s">
        <v>207</v>
      </c>
      <c r="F260" s="23">
        <v>20140043</v>
      </c>
      <c r="G260" s="24">
        <v>41743</v>
      </c>
      <c r="H260" s="33" t="s">
        <v>512</v>
      </c>
      <c r="I260" s="29" t="s">
        <v>513</v>
      </c>
      <c r="J260" s="31" t="s">
        <v>514</v>
      </c>
      <c r="K260" s="40">
        <v>53550</v>
      </c>
    </row>
    <row r="261" spans="1:11" ht="30">
      <c r="A261" s="22" t="s">
        <v>598</v>
      </c>
      <c r="B261" s="22" t="s">
        <v>13</v>
      </c>
      <c r="C261" s="26" t="s">
        <v>298</v>
      </c>
      <c r="D261" s="37" t="s">
        <v>298</v>
      </c>
      <c r="E261" s="22" t="s">
        <v>207</v>
      </c>
      <c r="F261" s="23">
        <v>20140044</v>
      </c>
      <c r="G261" s="24">
        <v>41743</v>
      </c>
      <c r="H261" s="33" t="s">
        <v>515</v>
      </c>
      <c r="I261" s="29" t="s">
        <v>513</v>
      </c>
      <c r="J261" s="31" t="s">
        <v>514</v>
      </c>
      <c r="K261" s="40">
        <v>107100</v>
      </c>
    </row>
    <row r="262" spans="1:11" ht="30">
      <c r="A262" s="22" t="s">
        <v>598</v>
      </c>
      <c r="B262" s="22" t="s">
        <v>13</v>
      </c>
      <c r="C262" s="26" t="s">
        <v>298</v>
      </c>
      <c r="D262" s="37" t="s">
        <v>298</v>
      </c>
      <c r="E262" s="22" t="s">
        <v>207</v>
      </c>
      <c r="F262" s="23">
        <v>20140045</v>
      </c>
      <c r="G262" s="24">
        <v>41743</v>
      </c>
      <c r="H262" s="33" t="s">
        <v>516</v>
      </c>
      <c r="I262" s="29" t="s">
        <v>517</v>
      </c>
      <c r="J262" s="31" t="s">
        <v>518</v>
      </c>
      <c r="K262" s="40">
        <v>52360</v>
      </c>
    </row>
    <row r="263" spans="1:11">
      <c r="A263" s="22" t="s">
        <v>598</v>
      </c>
      <c r="B263" s="22" t="s">
        <v>13</v>
      </c>
      <c r="C263" s="26" t="s">
        <v>298</v>
      </c>
      <c r="D263" s="37" t="s">
        <v>298</v>
      </c>
      <c r="E263" s="22" t="s">
        <v>232</v>
      </c>
      <c r="F263" s="23">
        <v>20140016</v>
      </c>
      <c r="G263" s="24">
        <v>41743</v>
      </c>
      <c r="H263" s="33" t="s">
        <v>519</v>
      </c>
      <c r="I263" s="29" t="s">
        <v>520</v>
      </c>
      <c r="J263" s="31" t="s">
        <v>521</v>
      </c>
      <c r="K263" s="40">
        <v>34564</v>
      </c>
    </row>
    <row r="264" spans="1:11">
      <c r="A264" s="22" t="s">
        <v>598</v>
      </c>
      <c r="B264" s="22" t="s">
        <v>13</v>
      </c>
      <c r="C264" s="26" t="s">
        <v>298</v>
      </c>
      <c r="D264" s="37" t="s">
        <v>298</v>
      </c>
      <c r="E264" s="22" t="s">
        <v>232</v>
      </c>
      <c r="F264" s="23">
        <v>20140017</v>
      </c>
      <c r="G264" s="24">
        <v>41744</v>
      </c>
      <c r="H264" s="33" t="s">
        <v>522</v>
      </c>
      <c r="I264" s="29" t="s">
        <v>523</v>
      </c>
      <c r="J264" s="31" t="s">
        <v>524</v>
      </c>
      <c r="K264" s="40">
        <v>39990</v>
      </c>
    </row>
    <row r="265" spans="1:11">
      <c r="A265" s="22" t="s">
        <v>598</v>
      </c>
      <c r="B265" s="22" t="s">
        <v>13</v>
      </c>
      <c r="C265" s="26" t="s">
        <v>298</v>
      </c>
      <c r="D265" s="37" t="s">
        <v>298</v>
      </c>
      <c r="E265" s="22" t="s">
        <v>207</v>
      </c>
      <c r="F265" s="23">
        <v>20140046</v>
      </c>
      <c r="G265" s="24">
        <v>41746</v>
      </c>
      <c r="H265" s="33" t="s">
        <v>525</v>
      </c>
      <c r="I265" s="29" t="s">
        <v>513</v>
      </c>
      <c r="J265" s="31" t="s">
        <v>514</v>
      </c>
      <c r="K265" s="40">
        <v>41650</v>
      </c>
    </row>
    <row r="266" spans="1:11" ht="45">
      <c r="A266" s="22" t="s">
        <v>598</v>
      </c>
      <c r="B266" s="22" t="s">
        <v>479</v>
      </c>
      <c r="C266" s="26" t="s">
        <v>298</v>
      </c>
      <c r="D266" s="37" t="s">
        <v>298</v>
      </c>
      <c r="E266" s="22" t="s">
        <v>207</v>
      </c>
      <c r="F266" s="23">
        <v>20140048</v>
      </c>
      <c r="G266" s="24">
        <v>41746</v>
      </c>
      <c r="H266" s="33" t="s">
        <v>526</v>
      </c>
      <c r="I266" s="29" t="s">
        <v>499</v>
      </c>
      <c r="J266" s="31" t="s">
        <v>500</v>
      </c>
      <c r="K266" s="40">
        <v>102816</v>
      </c>
    </row>
    <row r="267" spans="1:11">
      <c r="A267" s="22" t="s">
        <v>598</v>
      </c>
      <c r="B267" s="22" t="s">
        <v>13</v>
      </c>
      <c r="C267" s="26" t="s">
        <v>298</v>
      </c>
      <c r="D267" s="37" t="s">
        <v>298</v>
      </c>
      <c r="E267" s="22" t="s">
        <v>232</v>
      </c>
      <c r="F267" s="23">
        <v>20140018</v>
      </c>
      <c r="G267" s="24">
        <v>41746</v>
      </c>
      <c r="H267" s="33" t="s">
        <v>527</v>
      </c>
      <c r="I267" s="29" t="s">
        <v>528</v>
      </c>
      <c r="J267" s="31" t="s">
        <v>529</v>
      </c>
      <c r="K267" s="40">
        <v>548488</v>
      </c>
    </row>
    <row r="268" spans="1:11">
      <c r="A268" s="22" t="s">
        <v>598</v>
      </c>
      <c r="B268" s="22" t="s">
        <v>13</v>
      </c>
      <c r="C268" s="26" t="s">
        <v>298</v>
      </c>
      <c r="D268" s="37" t="s">
        <v>298</v>
      </c>
      <c r="E268" s="22" t="s">
        <v>207</v>
      </c>
      <c r="F268" s="23">
        <v>20140019</v>
      </c>
      <c r="G268" s="24">
        <v>41750</v>
      </c>
      <c r="H268" s="33" t="s">
        <v>530</v>
      </c>
      <c r="I268" s="29" t="s">
        <v>531</v>
      </c>
      <c r="J268" s="31" t="s">
        <v>532</v>
      </c>
      <c r="K268" s="40">
        <v>30000</v>
      </c>
    </row>
    <row r="269" spans="1:11" ht="30">
      <c r="A269" s="22" t="s">
        <v>598</v>
      </c>
      <c r="B269" s="22" t="s">
        <v>13</v>
      </c>
      <c r="C269" s="26" t="s">
        <v>298</v>
      </c>
      <c r="D269" s="37" t="s">
        <v>298</v>
      </c>
      <c r="E269" s="22" t="s">
        <v>232</v>
      </c>
      <c r="F269" s="23">
        <v>20140020</v>
      </c>
      <c r="G269" s="24">
        <v>41750</v>
      </c>
      <c r="H269" s="33" t="s">
        <v>533</v>
      </c>
      <c r="I269" s="29" t="s">
        <v>510</v>
      </c>
      <c r="J269" s="31" t="s">
        <v>511</v>
      </c>
      <c r="K269" s="40">
        <v>208607</v>
      </c>
    </row>
    <row r="270" spans="1:11" ht="30">
      <c r="A270" s="22" t="s">
        <v>598</v>
      </c>
      <c r="B270" s="22" t="s">
        <v>205</v>
      </c>
      <c r="C270" s="26" t="s">
        <v>967</v>
      </c>
      <c r="D270" s="37">
        <v>41656</v>
      </c>
      <c r="E270" s="22" t="s">
        <v>207</v>
      </c>
      <c r="F270" s="23">
        <v>20140049</v>
      </c>
      <c r="G270" s="24">
        <v>41750</v>
      </c>
      <c r="H270" s="33" t="s">
        <v>534</v>
      </c>
      <c r="I270" s="29" t="s">
        <v>535</v>
      </c>
      <c r="J270" s="31" t="s">
        <v>536</v>
      </c>
      <c r="K270" s="40">
        <v>326266</v>
      </c>
    </row>
    <row r="271" spans="1:11">
      <c r="A271" s="22" t="s">
        <v>598</v>
      </c>
      <c r="B271" s="22" t="s">
        <v>13</v>
      </c>
      <c r="C271" s="26" t="s">
        <v>298</v>
      </c>
      <c r="D271" s="37" t="s">
        <v>298</v>
      </c>
      <c r="E271" s="22" t="s">
        <v>207</v>
      </c>
      <c r="F271" s="23">
        <v>20140050</v>
      </c>
      <c r="G271" s="24">
        <v>41750</v>
      </c>
      <c r="H271" s="33" t="s">
        <v>537</v>
      </c>
      <c r="I271" s="29" t="s">
        <v>538</v>
      </c>
      <c r="J271" s="31" t="s">
        <v>539</v>
      </c>
      <c r="K271" s="40">
        <v>12000</v>
      </c>
    </row>
    <row r="272" spans="1:11" ht="30">
      <c r="A272" s="22" t="s">
        <v>598</v>
      </c>
      <c r="B272" s="22" t="s">
        <v>13</v>
      </c>
      <c r="C272" s="26" t="s">
        <v>298</v>
      </c>
      <c r="D272" s="37" t="s">
        <v>298</v>
      </c>
      <c r="E272" s="22" t="s">
        <v>207</v>
      </c>
      <c r="F272" s="23">
        <v>20140051</v>
      </c>
      <c r="G272" s="24">
        <v>41750</v>
      </c>
      <c r="H272" s="33" t="s">
        <v>540</v>
      </c>
      <c r="I272" s="29" t="s">
        <v>510</v>
      </c>
      <c r="J272" s="31" t="s">
        <v>511</v>
      </c>
      <c r="K272" s="40">
        <v>36000</v>
      </c>
    </row>
    <row r="273" spans="1:11">
      <c r="A273" s="22" t="s">
        <v>598</v>
      </c>
      <c r="B273" s="22" t="s">
        <v>13</v>
      </c>
      <c r="C273" s="26" t="s">
        <v>298</v>
      </c>
      <c r="D273" s="37" t="s">
        <v>298</v>
      </c>
      <c r="E273" s="22" t="s">
        <v>207</v>
      </c>
      <c r="F273" s="23">
        <v>20140052</v>
      </c>
      <c r="G273" s="24">
        <v>41750</v>
      </c>
      <c r="H273" s="33" t="s">
        <v>541</v>
      </c>
      <c r="I273" s="29" t="s">
        <v>538</v>
      </c>
      <c r="J273" s="31" t="s">
        <v>539</v>
      </c>
      <c r="K273" s="40">
        <v>69020</v>
      </c>
    </row>
    <row r="274" spans="1:11">
      <c r="A274" s="22" t="s">
        <v>598</v>
      </c>
      <c r="B274" s="22" t="s">
        <v>13</v>
      </c>
      <c r="C274" s="26" t="s">
        <v>298</v>
      </c>
      <c r="D274" s="37" t="s">
        <v>298</v>
      </c>
      <c r="E274" s="22" t="s">
        <v>207</v>
      </c>
      <c r="F274" s="23">
        <v>20140053</v>
      </c>
      <c r="G274" s="24">
        <v>41750</v>
      </c>
      <c r="H274" s="33" t="s">
        <v>542</v>
      </c>
      <c r="I274" s="29" t="s">
        <v>543</v>
      </c>
      <c r="J274" s="31" t="s">
        <v>544</v>
      </c>
      <c r="K274" s="40">
        <v>1024000</v>
      </c>
    </row>
    <row r="275" spans="1:11" ht="30">
      <c r="A275" s="22" t="s">
        <v>598</v>
      </c>
      <c r="B275" s="22" t="s">
        <v>13</v>
      </c>
      <c r="C275" s="26" t="s">
        <v>298</v>
      </c>
      <c r="D275" s="37" t="s">
        <v>298</v>
      </c>
      <c r="E275" s="22" t="s">
        <v>207</v>
      </c>
      <c r="F275" s="23">
        <v>20140054</v>
      </c>
      <c r="G275" s="24">
        <v>41754</v>
      </c>
      <c r="H275" s="33" t="s">
        <v>545</v>
      </c>
      <c r="I275" s="29" t="s">
        <v>546</v>
      </c>
      <c r="J275" s="31" t="s">
        <v>547</v>
      </c>
      <c r="K275" s="40">
        <v>380000</v>
      </c>
    </row>
    <row r="276" spans="1:11" ht="30">
      <c r="A276" s="22" t="s">
        <v>598</v>
      </c>
      <c r="B276" s="22" t="s">
        <v>205</v>
      </c>
      <c r="C276" s="26" t="s">
        <v>967</v>
      </c>
      <c r="D276" s="37">
        <v>41656</v>
      </c>
      <c r="E276" s="22" t="s">
        <v>207</v>
      </c>
      <c r="F276" s="23">
        <v>20140055</v>
      </c>
      <c r="G276" s="24">
        <v>41754</v>
      </c>
      <c r="H276" s="33" t="s">
        <v>548</v>
      </c>
      <c r="I276" s="29" t="s">
        <v>535</v>
      </c>
      <c r="J276" s="31" t="s">
        <v>536</v>
      </c>
      <c r="K276" s="40">
        <v>65333</v>
      </c>
    </row>
    <row r="277" spans="1:11">
      <c r="A277" s="22" t="s">
        <v>598</v>
      </c>
      <c r="B277" s="22" t="s">
        <v>13</v>
      </c>
      <c r="C277" s="26" t="s">
        <v>298</v>
      </c>
      <c r="D277" s="37" t="s">
        <v>298</v>
      </c>
      <c r="E277" s="22" t="s">
        <v>232</v>
      </c>
      <c r="F277" s="23">
        <v>20140022</v>
      </c>
      <c r="G277" s="24">
        <v>41755</v>
      </c>
      <c r="H277" s="33" t="s">
        <v>549</v>
      </c>
      <c r="I277" s="29" t="s">
        <v>489</v>
      </c>
      <c r="J277" s="31" t="s">
        <v>550</v>
      </c>
      <c r="K277" s="40">
        <v>794920</v>
      </c>
    </row>
    <row r="278" spans="1:11">
      <c r="A278" s="22" t="s">
        <v>598</v>
      </c>
      <c r="B278" s="22" t="s">
        <v>13</v>
      </c>
      <c r="C278" s="26" t="s">
        <v>298</v>
      </c>
      <c r="D278" s="37" t="s">
        <v>298</v>
      </c>
      <c r="E278" s="22" t="s">
        <v>232</v>
      </c>
      <c r="F278" s="23">
        <v>20140023</v>
      </c>
      <c r="G278" s="24">
        <v>41755</v>
      </c>
      <c r="H278" s="33" t="s">
        <v>549</v>
      </c>
      <c r="I278" s="29" t="s">
        <v>551</v>
      </c>
      <c r="J278" s="31" t="s">
        <v>552</v>
      </c>
      <c r="K278" s="40">
        <v>1036826</v>
      </c>
    </row>
    <row r="279" spans="1:11" ht="30">
      <c r="A279" s="22" t="s">
        <v>598</v>
      </c>
      <c r="B279" s="22" t="s">
        <v>13</v>
      </c>
      <c r="C279" s="26" t="s">
        <v>298</v>
      </c>
      <c r="D279" s="37" t="s">
        <v>298</v>
      </c>
      <c r="E279" s="22" t="s">
        <v>207</v>
      </c>
      <c r="F279" s="23">
        <v>20140056</v>
      </c>
      <c r="G279" s="24">
        <v>41757</v>
      </c>
      <c r="H279" s="33" t="s">
        <v>553</v>
      </c>
      <c r="I279" s="29" t="s">
        <v>554</v>
      </c>
      <c r="J279" s="31" t="s">
        <v>555</v>
      </c>
      <c r="K279" s="40">
        <v>225355</v>
      </c>
    </row>
    <row r="280" spans="1:11" ht="30">
      <c r="A280" s="22" t="s">
        <v>598</v>
      </c>
      <c r="B280" s="22" t="s">
        <v>13</v>
      </c>
      <c r="C280" s="26" t="s">
        <v>298</v>
      </c>
      <c r="D280" s="37" t="s">
        <v>298</v>
      </c>
      <c r="E280" s="22" t="s">
        <v>232</v>
      </c>
      <c r="F280" s="23">
        <v>20140024</v>
      </c>
      <c r="G280" s="24">
        <v>41758</v>
      </c>
      <c r="H280" s="33" t="s">
        <v>556</v>
      </c>
      <c r="I280" s="29" t="s">
        <v>557</v>
      </c>
      <c r="J280" s="31" t="s">
        <v>558</v>
      </c>
      <c r="K280" s="40">
        <v>80123</v>
      </c>
    </row>
    <row r="281" spans="1:11" ht="30">
      <c r="A281" s="22" t="s">
        <v>598</v>
      </c>
      <c r="B281" s="22" t="s">
        <v>13</v>
      </c>
      <c r="C281" s="26" t="s">
        <v>298</v>
      </c>
      <c r="D281" s="37" t="s">
        <v>298</v>
      </c>
      <c r="E281" s="22" t="s">
        <v>207</v>
      </c>
      <c r="F281" s="23">
        <v>20140057</v>
      </c>
      <c r="G281" s="24">
        <v>41758</v>
      </c>
      <c r="H281" s="33" t="s">
        <v>559</v>
      </c>
      <c r="I281" s="29" t="s">
        <v>560</v>
      </c>
      <c r="J281" s="31" t="s">
        <v>561</v>
      </c>
      <c r="K281" s="40">
        <v>187300</v>
      </c>
    </row>
    <row r="282" spans="1:11" ht="30">
      <c r="A282" s="22" t="s">
        <v>598</v>
      </c>
      <c r="B282" s="22" t="s">
        <v>205</v>
      </c>
      <c r="C282" s="26" t="s">
        <v>100</v>
      </c>
      <c r="D282" s="37">
        <v>41183</v>
      </c>
      <c r="E282" s="22" t="s">
        <v>207</v>
      </c>
      <c r="F282" s="23">
        <v>20140058</v>
      </c>
      <c r="G282" s="24">
        <v>41759</v>
      </c>
      <c r="H282" s="33" t="s">
        <v>562</v>
      </c>
      <c r="I282" s="29" t="s">
        <v>504</v>
      </c>
      <c r="J282" s="31" t="s">
        <v>505</v>
      </c>
      <c r="K282" s="40">
        <v>142982</v>
      </c>
    </row>
    <row r="283" spans="1:11" ht="30">
      <c r="A283" s="22" t="s">
        <v>598</v>
      </c>
      <c r="B283" s="22" t="s">
        <v>205</v>
      </c>
      <c r="C283" s="26" t="s">
        <v>100</v>
      </c>
      <c r="D283" s="37">
        <v>41183</v>
      </c>
      <c r="E283" s="22" t="s">
        <v>207</v>
      </c>
      <c r="F283" s="23">
        <v>20140059</v>
      </c>
      <c r="G283" s="24">
        <v>41759</v>
      </c>
      <c r="H283" s="33" t="s">
        <v>603</v>
      </c>
      <c r="I283" s="29" t="s">
        <v>504</v>
      </c>
      <c r="J283" s="31" t="s">
        <v>505</v>
      </c>
      <c r="K283" s="40">
        <v>142982</v>
      </c>
    </row>
    <row r="284" spans="1:11" ht="30">
      <c r="A284" s="22" t="s">
        <v>598</v>
      </c>
      <c r="B284" s="22" t="s">
        <v>205</v>
      </c>
      <c r="C284" s="26" t="s">
        <v>100</v>
      </c>
      <c r="D284" s="37">
        <v>41183</v>
      </c>
      <c r="E284" s="22" t="s">
        <v>207</v>
      </c>
      <c r="F284" s="23">
        <v>20140060</v>
      </c>
      <c r="G284" s="24">
        <v>41759</v>
      </c>
      <c r="H284" s="33" t="s">
        <v>604</v>
      </c>
      <c r="I284" s="29" t="s">
        <v>504</v>
      </c>
      <c r="J284" s="31" t="s">
        <v>505</v>
      </c>
      <c r="K284" s="40">
        <v>142982</v>
      </c>
    </row>
    <row r="285" spans="1:11" ht="30">
      <c r="A285" s="22" t="s">
        <v>598</v>
      </c>
      <c r="B285" s="22" t="s">
        <v>205</v>
      </c>
      <c r="C285" s="26" t="s">
        <v>100</v>
      </c>
      <c r="D285" s="37">
        <v>41183</v>
      </c>
      <c r="E285" s="22" t="s">
        <v>207</v>
      </c>
      <c r="F285" s="23">
        <v>20140061</v>
      </c>
      <c r="G285" s="24">
        <v>41759</v>
      </c>
      <c r="H285" s="33" t="s">
        <v>605</v>
      </c>
      <c r="I285" s="29" t="s">
        <v>504</v>
      </c>
      <c r="J285" s="31" t="s">
        <v>505</v>
      </c>
      <c r="K285" s="40">
        <v>142982</v>
      </c>
    </row>
    <row r="286" spans="1:11" ht="30">
      <c r="A286" s="22" t="s">
        <v>598</v>
      </c>
      <c r="B286" s="22" t="s">
        <v>205</v>
      </c>
      <c r="C286" s="26" t="s">
        <v>100</v>
      </c>
      <c r="D286" s="37">
        <v>41183</v>
      </c>
      <c r="E286" s="22" t="s">
        <v>207</v>
      </c>
      <c r="F286" s="23">
        <v>20140025</v>
      </c>
      <c r="G286" s="24">
        <v>41759</v>
      </c>
      <c r="H286" s="33" t="s">
        <v>606</v>
      </c>
      <c r="I286" s="29" t="s">
        <v>504</v>
      </c>
      <c r="J286" s="31" t="s">
        <v>505</v>
      </c>
      <c r="K286" s="40">
        <v>142982</v>
      </c>
    </row>
    <row r="287" spans="1:11" ht="30">
      <c r="A287" s="22" t="s">
        <v>598</v>
      </c>
      <c r="B287" s="22" t="s">
        <v>205</v>
      </c>
      <c r="C287" s="26" t="s">
        <v>100</v>
      </c>
      <c r="D287" s="37">
        <v>41183</v>
      </c>
      <c r="E287" s="22" t="s">
        <v>207</v>
      </c>
      <c r="F287" s="23">
        <v>20140062</v>
      </c>
      <c r="G287" s="24">
        <v>41759</v>
      </c>
      <c r="H287" s="33" t="s">
        <v>607</v>
      </c>
      <c r="I287" s="29" t="s">
        <v>563</v>
      </c>
      <c r="J287" s="31" t="s">
        <v>564</v>
      </c>
      <c r="K287" s="40">
        <v>285964</v>
      </c>
    </row>
    <row r="288" spans="1:11" ht="30">
      <c r="A288" s="22" t="s">
        <v>598</v>
      </c>
      <c r="B288" s="22" t="s">
        <v>205</v>
      </c>
      <c r="C288" s="26" t="s">
        <v>100</v>
      </c>
      <c r="D288" s="37">
        <v>41183</v>
      </c>
      <c r="E288" s="22" t="s">
        <v>207</v>
      </c>
      <c r="F288" s="23">
        <v>20140063</v>
      </c>
      <c r="G288" s="24">
        <v>41759</v>
      </c>
      <c r="H288" s="33" t="s">
        <v>608</v>
      </c>
      <c r="I288" s="29" t="s">
        <v>565</v>
      </c>
      <c r="J288" s="31" t="s">
        <v>566</v>
      </c>
      <c r="K288" s="40">
        <v>142982</v>
      </c>
    </row>
    <row r="289" spans="1:11" ht="30">
      <c r="A289" s="22" t="s">
        <v>598</v>
      </c>
      <c r="B289" s="22" t="s">
        <v>205</v>
      </c>
      <c r="C289" s="26" t="s">
        <v>100</v>
      </c>
      <c r="D289" s="37">
        <v>41183</v>
      </c>
      <c r="E289" s="22" t="s">
        <v>207</v>
      </c>
      <c r="F289" s="23">
        <v>20140064</v>
      </c>
      <c r="G289" s="24">
        <v>41759</v>
      </c>
      <c r="H289" s="33" t="s">
        <v>609</v>
      </c>
      <c r="I289" s="29" t="s">
        <v>567</v>
      </c>
      <c r="J289" s="31" t="s">
        <v>568</v>
      </c>
      <c r="K289" s="40">
        <v>269000</v>
      </c>
    </row>
    <row r="290" spans="1:11" ht="30">
      <c r="A290" s="22" t="s">
        <v>598</v>
      </c>
      <c r="B290" s="22" t="s">
        <v>205</v>
      </c>
      <c r="C290" s="26" t="s">
        <v>100</v>
      </c>
      <c r="D290" s="37">
        <v>41183</v>
      </c>
      <c r="E290" s="22" t="s">
        <v>207</v>
      </c>
      <c r="F290" s="23">
        <v>20140065</v>
      </c>
      <c r="G290" s="24">
        <v>41759</v>
      </c>
      <c r="H290" s="33" t="s">
        <v>610</v>
      </c>
      <c r="I290" s="29" t="s">
        <v>504</v>
      </c>
      <c r="J290" s="31" t="s">
        <v>505</v>
      </c>
      <c r="K290" s="40">
        <v>142982</v>
      </c>
    </row>
    <row r="291" spans="1:11">
      <c r="A291" s="22" t="s">
        <v>598</v>
      </c>
      <c r="B291" s="22" t="s">
        <v>13</v>
      </c>
      <c r="C291" s="26" t="s">
        <v>298</v>
      </c>
      <c r="D291" s="37" t="s">
        <v>298</v>
      </c>
      <c r="E291" s="22" t="s">
        <v>232</v>
      </c>
      <c r="F291" s="23">
        <v>20140026</v>
      </c>
      <c r="G291" s="24">
        <v>41759</v>
      </c>
      <c r="H291" s="33" t="s">
        <v>569</v>
      </c>
      <c r="I291" s="29" t="s">
        <v>489</v>
      </c>
      <c r="J291" s="31" t="s">
        <v>550</v>
      </c>
      <c r="K291" s="40">
        <v>963817</v>
      </c>
    </row>
    <row r="292" spans="1:11">
      <c r="A292" s="22" t="s">
        <v>598</v>
      </c>
      <c r="B292" s="22" t="s">
        <v>13</v>
      </c>
      <c r="C292" s="26" t="s">
        <v>298</v>
      </c>
      <c r="D292" s="37" t="s">
        <v>298</v>
      </c>
      <c r="E292" s="22" t="s">
        <v>232</v>
      </c>
      <c r="F292" s="23">
        <v>20140027</v>
      </c>
      <c r="G292" s="24">
        <v>41759</v>
      </c>
      <c r="H292" s="33" t="s">
        <v>569</v>
      </c>
      <c r="I292" s="29" t="s">
        <v>551</v>
      </c>
      <c r="J292" s="31" t="s">
        <v>552</v>
      </c>
      <c r="K292" s="40">
        <v>165239</v>
      </c>
    </row>
    <row r="293" spans="1:11" ht="45">
      <c r="A293" s="22" t="s">
        <v>598</v>
      </c>
      <c r="B293" s="22" t="s">
        <v>479</v>
      </c>
      <c r="C293" s="26" t="s">
        <v>298</v>
      </c>
      <c r="D293" s="37" t="s">
        <v>298</v>
      </c>
      <c r="E293" s="22" t="s">
        <v>207</v>
      </c>
      <c r="F293" s="23">
        <v>20140066</v>
      </c>
      <c r="G293" s="24">
        <v>41759</v>
      </c>
      <c r="H293" s="33" t="s">
        <v>570</v>
      </c>
      <c r="I293" s="29" t="s">
        <v>499</v>
      </c>
      <c r="J293" s="31" t="s">
        <v>500</v>
      </c>
      <c r="K293" s="40">
        <v>102816</v>
      </c>
    </row>
    <row r="294" spans="1:11">
      <c r="A294" s="22" t="s">
        <v>598</v>
      </c>
      <c r="B294" s="22" t="s">
        <v>13</v>
      </c>
      <c r="C294" s="26" t="s">
        <v>298</v>
      </c>
      <c r="D294" s="37" t="s">
        <v>298</v>
      </c>
      <c r="E294" s="22" t="s">
        <v>16</v>
      </c>
      <c r="F294" s="23" t="s">
        <v>59</v>
      </c>
      <c r="G294" s="24">
        <v>41737</v>
      </c>
      <c r="H294" s="33" t="s">
        <v>571</v>
      </c>
      <c r="I294" s="29" t="s">
        <v>572</v>
      </c>
      <c r="J294" s="31" t="s">
        <v>573</v>
      </c>
      <c r="K294" s="40">
        <v>12760</v>
      </c>
    </row>
    <row r="295" spans="1:11">
      <c r="A295" s="22" t="s">
        <v>598</v>
      </c>
      <c r="B295" s="22" t="s">
        <v>15</v>
      </c>
      <c r="C295" s="26" t="s">
        <v>298</v>
      </c>
      <c r="D295" s="37" t="s">
        <v>298</v>
      </c>
      <c r="E295" s="22" t="s">
        <v>16</v>
      </c>
      <c r="F295" s="23" t="s">
        <v>59</v>
      </c>
      <c r="G295" s="24">
        <v>41738</v>
      </c>
      <c r="H295" s="33" t="s">
        <v>574</v>
      </c>
      <c r="I295" s="29" t="s">
        <v>575</v>
      </c>
      <c r="J295" s="31" t="s">
        <v>424</v>
      </c>
      <c r="K295" s="40">
        <f>19400+299300</f>
        <v>318700</v>
      </c>
    </row>
    <row r="296" spans="1:11">
      <c r="A296" s="22" t="s">
        <v>598</v>
      </c>
      <c r="B296" s="22" t="s">
        <v>15</v>
      </c>
      <c r="C296" s="26" t="s">
        <v>298</v>
      </c>
      <c r="D296" s="37" t="s">
        <v>298</v>
      </c>
      <c r="E296" s="22" t="s">
        <v>16</v>
      </c>
      <c r="F296" s="23" t="s">
        <v>59</v>
      </c>
      <c r="G296" s="24">
        <v>41738</v>
      </c>
      <c r="H296" s="33" t="s">
        <v>576</v>
      </c>
      <c r="I296" s="29" t="s">
        <v>577</v>
      </c>
      <c r="J296" s="31" t="s">
        <v>578</v>
      </c>
      <c r="K296" s="40">
        <v>37850</v>
      </c>
    </row>
    <row r="297" spans="1:11">
      <c r="A297" s="22" t="s">
        <v>598</v>
      </c>
      <c r="B297" s="22" t="s">
        <v>15</v>
      </c>
      <c r="C297" s="26" t="s">
        <v>298</v>
      </c>
      <c r="D297" s="37" t="s">
        <v>298</v>
      </c>
      <c r="E297" s="22" t="s">
        <v>16</v>
      </c>
      <c r="F297" s="23" t="s">
        <v>59</v>
      </c>
      <c r="G297" s="24">
        <v>41743</v>
      </c>
      <c r="H297" s="33" t="s">
        <v>579</v>
      </c>
      <c r="I297" s="29" t="s">
        <v>577</v>
      </c>
      <c r="J297" s="31" t="s">
        <v>578</v>
      </c>
      <c r="K297" s="40">
        <v>24570</v>
      </c>
    </row>
    <row r="298" spans="1:11">
      <c r="A298" s="22" t="s">
        <v>598</v>
      </c>
      <c r="B298" s="22" t="s">
        <v>15</v>
      </c>
      <c r="C298" s="26" t="s">
        <v>298</v>
      </c>
      <c r="D298" s="37" t="s">
        <v>298</v>
      </c>
      <c r="E298" s="22" t="s">
        <v>16</v>
      </c>
      <c r="F298" s="23" t="s">
        <v>59</v>
      </c>
      <c r="G298" s="24">
        <v>41743</v>
      </c>
      <c r="H298" s="33" t="s">
        <v>580</v>
      </c>
      <c r="I298" s="29" t="s">
        <v>577</v>
      </c>
      <c r="J298" s="31" t="s">
        <v>578</v>
      </c>
      <c r="K298" s="40">
        <v>89790</v>
      </c>
    </row>
    <row r="299" spans="1:11">
      <c r="A299" s="22" t="s">
        <v>598</v>
      </c>
      <c r="B299" s="22" t="s">
        <v>15</v>
      </c>
      <c r="C299" s="26" t="s">
        <v>298</v>
      </c>
      <c r="D299" s="37" t="s">
        <v>298</v>
      </c>
      <c r="E299" s="22" t="s">
        <v>16</v>
      </c>
      <c r="F299" s="23" t="s">
        <v>59</v>
      </c>
      <c r="G299" s="24">
        <v>41743</v>
      </c>
      <c r="H299" s="33" t="s">
        <v>581</v>
      </c>
      <c r="I299" s="29" t="s">
        <v>582</v>
      </c>
      <c r="J299" s="31" t="s">
        <v>418</v>
      </c>
      <c r="K299" s="40">
        <v>180800</v>
      </c>
    </row>
    <row r="300" spans="1:11">
      <c r="A300" s="22" t="s">
        <v>598</v>
      </c>
      <c r="B300" s="22" t="s">
        <v>15</v>
      </c>
      <c r="C300" s="26" t="s">
        <v>298</v>
      </c>
      <c r="D300" s="37" t="s">
        <v>298</v>
      </c>
      <c r="E300" s="22" t="s">
        <v>16</v>
      </c>
      <c r="F300" s="23" t="s">
        <v>59</v>
      </c>
      <c r="G300" s="24">
        <v>41745</v>
      </c>
      <c r="H300" s="33" t="s">
        <v>583</v>
      </c>
      <c r="I300" s="29" t="s">
        <v>575</v>
      </c>
      <c r="J300" s="31" t="s">
        <v>424</v>
      </c>
      <c r="K300" s="40">
        <v>93100</v>
      </c>
    </row>
    <row r="301" spans="1:11">
      <c r="A301" s="22" t="s">
        <v>598</v>
      </c>
      <c r="B301" s="22" t="s">
        <v>15</v>
      </c>
      <c r="C301" s="26" t="s">
        <v>298</v>
      </c>
      <c r="D301" s="37" t="s">
        <v>298</v>
      </c>
      <c r="E301" s="22" t="s">
        <v>16</v>
      </c>
      <c r="F301" s="23" t="s">
        <v>59</v>
      </c>
      <c r="G301" s="24">
        <v>41745</v>
      </c>
      <c r="H301" s="33" t="s">
        <v>584</v>
      </c>
      <c r="I301" s="29" t="s">
        <v>582</v>
      </c>
      <c r="J301" s="31" t="s">
        <v>418</v>
      </c>
      <c r="K301" s="40">
        <v>213500</v>
      </c>
    </row>
    <row r="302" spans="1:11">
      <c r="A302" s="22" t="s">
        <v>598</v>
      </c>
      <c r="B302" s="22" t="s">
        <v>15</v>
      </c>
      <c r="C302" s="26" t="s">
        <v>298</v>
      </c>
      <c r="D302" s="37" t="s">
        <v>298</v>
      </c>
      <c r="E302" s="22" t="s">
        <v>16</v>
      </c>
      <c r="F302" s="23" t="s">
        <v>59</v>
      </c>
      <c r="G302" s="24">
        <v>41746</v>
      </c>
      <c r="H302" s="33" t="s">
        <v>585</v>
      </c>
      <c r="I302" s="29" t="s">
        <v>582</v>
      </c>
      <c r="J302" s="31" t="s">
        <v>418</v>
      </c>
      <c r="K302" s="40">
        <v>129100</v>
      </c>
    </row>
    <row r="303" spans="1:11">
      <c r="A303" s="22" t="s">
        <v>598</v>
      </c>
      <c r="B303" s="22" t="s">
        <v>15</v>
      </c>
      <c r="C303" s="26" t="s">
        <v>298</v>
      </c>
      <c r="D303" s="37" t="s">
        <v>298</v>
      </c>
      <c r="E303" s="22" t="s">
        <v>16</v>
      </c>
      <c r="F303" s="23" t="s">
        <v>59</v>
      </c>
      <c r="G303" s="24">
        <v>41750</v>
      </c>
      <c r="H303" s="33" t="s">
        <v>586</v>
      </c>
      <c r="I303" s="29" t="s">
        <v>577</v>
      </c>
      <c r="J303" s="31" t="s">
        <v>578</v>
      </c>
      <c r="K303" s="40">
        <v>32470</v>
      </c>
    </row>
    <row r="304" spans="1:11">
      <c r="A304" s="22" t="s">
        <v>598</v>
      </c>
      <c r="B304" s="22" t="s">
        <v>15</v>
      </c>
      <c r="C304" s="26" t="s">
        <v>298</v>
      </c>
      <c r="D304" s="37" t="s">
        <v>298</v>
      </c>
      <c r="E304" s="22" t="s">
        <v>16</v>
      </c>
      <c r="F304" s="23" t="s">
        <v>59</v>
      </c>
      <c r="G304" s="24">
        <v>41750</v>
      </c>
      <c r="H304" s="33" t="s">
        <v>587</v>
      </c>
      <c r="I304" s="29" t="s">
        <v>577</v>
      </c>
      <c r="J304" s="31" t="s">
        <v>578</v>
      </c>
      <c r="K304" s="40">
        <f>800+23120</f>
        <v>23920</v>
      </c>
    </row>
    <row r="305" spans="1:11">
      <c r="A305" s="22" t="s">
        <v>598</v>
      </c>
      <c r="B305" s="22" t="s">
        <v>15</v>
      </c>
      <c r="C305" s="26" t="s">
        <v>298</v>
      </c>
      <c r="D305" s="37" t="s">
        <v>298</v>
      </c>
      <c r="E305" s="22" t="s">
        <v>16</v>
      </c>
      <c r="F305" s="23" t="s">
        <v>59</v>
      </c>
      <c r="G305" s="24">
        <v>41751</v>
      </c>
      <c r="H305" s="33" t="s">
        <v>588</v>
      </c>
      <c r="I305" s="29" t="s">
        <v>575</v>
      </c>
      <c r="J305" s="31" t="s">
        <v>424</v>
      </c>
      <c r="K305" s="40">
        <v>1015900</v>
      </c>
    </row>
    <row r="306" spans="1:11">
      <c r="A306" s="22" t="s">
        <v>598</v>
      </c>
      <c r="B306" s="22" t="s">
        <v>15</v>
      </c>
      <c r="C306" s="26" t="s">
        <v>298</v>
      </c>
      <c r="D306" s="37" t="s">
        <v>298</v>
      </c>
      <c r="E306" s="22" t="s">
        <v>16</v>
      </c>
      <c r="F306" s="23" t="s">
        <v>59</v>
      </c>
      <c r="G306" s="24">
        <v>41751</v>
      </c>
      <c r="H306" s="33" t="s">
        <v>589</v>
      </c>
      <c r="I306" s="29" t="s">
        <v>575</v>
      </c>
      <c r="J306" s="31" t="s">
        <v>424</v>
      </c>
      <c r="K306" s="40">
        <f>262400+454100+259200</f>
        <v>975700</v>
      </c>
    </row>
    <row r="307" spans="1:11">
      <c r="A307" s="22" t="s">
        <v>598</v>
      </c>
      <c r="B307" s="22" t="s">
        <v>15</v>
      </c>
      <c r="C307" s="26" t="s">
        <v>298</v>
      </c>
      <c r="D307" s="37" t="s">
        <v>298</v>
      </c>
      <c r="E307" s="22" t="s">
        <v>16</v>
      </c>
      <c r="F307" s="23" t="s">
        <v>59</v>
      </c>
      <c r="G307" s="24">
        <v>41751</v>
      </c>
      <c r="H307" s="33" t="s">
        <v>590</v>
      </c>
      <c r="I307" s="29" t="s">
        <v>575</v>
      </c>
      <c r="J307" s="31" t="s">
        <v>424</v>
      </c>
      <c r="K307" s="40">
        <v>624100</v>
      </c>
    </row>
    <row r="308" spans="1:11">
      <c r="A308" s="22" t="s">
        <v>598</v>
      </c>
      <c r="B308" s="22" t="s">
        <v>15</v>
      </c>
      <c r="C308" s="26" t="s">
        <v>298</v>
      </c>
      <c r="D308" s="37" t="s">
        <v>298</v>
      </c>
      <c r="E308" s="22" t="s">
        <v>16</v>
      </c>
      <c r="F308" s="23" t="s">
        <v>59</v>
      </c>
      <c r="G308" s="24">
        <v>41751</v>
      </c>
      <c r="H308" s="33" t="s">
        <v>591</v>
      </c>
      <c r="I308" s="29" t="s">
        <v>577</v>
      </c>
      <c r="J308" s="31" t="s">
        <v>578</v>
      </c>
      <c r="K308" s="40">
        <f>13730+34220</f>
        <v>47950</v>
      </c>
    </row>
    <row r="309" spans="1:11">
      <c r="A309" s="22" t="s">
        <v>598</v>
      </c>
      <c r="B309" s="22" t="s">
        <v>15</v>
      </c>
      <c r="C309" s="26" t="s">
        <v>298</v>
      </c>
      <c r="D309" s="37" t="s">
        <v>298</v>
      </c>
      <c r="E309" s="22" t="s">
        <v>16</v>
      </c>
      <c r="F309" s="23" t="s">
        <v>59</v>
      </c>
      <c r="G309" s="24">
        <v>41751</v>
      </c>
      <c r="H309" s="33" t="s">
        <v>592</v>
      </c>
      <c r="I309" s="29" t="s">
        <v>577</v>
      </c>
      <c r="J309" s="31" t="s">
        <v>578</v>
      </c>
      <c r="K309" s="40">
        <v>12660</v>
      </c>
    </row>
    <row r="310" spans="1:11">
      <c r="A310" s="22" t="s">
        <v>598</v>
      </c>
      <c r="B310" s="22" t="s">
        <v>15</v>
      </c>
      <c r="C310" s="26" t="s">
        <v>298</v>
      </c>
      <c r="D310" s="37" t="s">
        <v>298</v>
      </c>
      <c r="E310" s="22" t="s">
        <v>16</v>
      </c>
      <c r="F310" s="23" t="s">
        <v>59</v>
      </c>
      <c r="G310" s="24">
        <v>41751</v>
      </c>
      <c r="H310" s="33" t="s">
        <v>593</v>
      </c>
      <c r="I310" s="29" t="s">
        <v>577</v>
      </c>
      <c r="J310" s="31" t="s">
        <v>578</v>
      </c>
      <c r="K310" s="40">
        <v>78630</v>
      </c>
    </row>
    <row r="311" spans="1:11">
      <c r="A311" s="22" t="s">
        <v>598</v>
      </c>
      <c r="B311" s="22" t="s">
        <v>15</v>
      </c>
      <c r="C311" s="26" t="s">
        <v>298</v>
      </c>
      <c r="D311" s="37" t="s">
        <v>298</v>
      </c>
      <c r="E311" s="22" t="s">
        <v>16</v>
      </c>
      <c r="F311" s="23" t="s">
        <v>59</v>
      </c>
      <c r="G311" s="24">
        <v>41751</v>
      </c>
      <c r="H311" s="33" t="s">
        <v>594</v>
      </c>
      <c r="I311" s="29" t="s">
        <v>577</v>
      </c>
      <c r="J311" s="31" t="s">
        <v>578</v>
      </c>
      <c r="K311" s="40">
        <v>122240</v>
      </c>
    </row>
    <row r="312" spans="1:11">
      <c r="A312" s="22" t="s">
        <v>598</v>
      </c>
      <c r="B312" s="22" t="s">
        <v>15</v>
      </c>
      <c r="C312" s="26" t="s">
        <v>298</v>
      </c>
      <c r="D312" s="37" t="s">
        <v>298</v>
      </c>
      <c r="E312" s="22" t="s">
        <v>16</v>
      </c>
      <c r="F312" s="23" t="s">
        <v>59</v>
      </c>
      <c r="G312" s="24">
        <v>41751</v>
      </c>
      <c r="H312" s="33" t="s">
        <v>595</v>
      </c>
      <c r="I312" s="29" t="s">
        <v>577</v>
      </c>
      <c r="J312" s="31" t="s">
        <v>578</v>
      </c>
      <c r="K312" s="40">
        <v>168000</v>
      </c>
    </row>
    <row r="313" spans="1:11">
      <c r="A313" s="22" t="s">
        <v>598</v>
      </c>
      <c r="B313" s="22" t="s">
        <v>15</v>
      </c>
      <c r="C313" s="26" t="s">
        <v>298</v>
      </c>
      <c r="D313" s="37" t="s">
        <v>298</v>
      </c>
      <c r="E313" s="22" t="s">
        <v>16</v>
      </c>
      <c r="F313" s="23" t="s">
        <v>59</v>
      </c>
      <c r="G313" s="24">
        <v>41751</v>
      </c>
      <c r="H313" s="33" t="s">
        <v>596</v>
      </c>
      <c r="I313" s="29" t="s">
        <v>575</v>
      </c>
      <c r="J313" s="31" t="s">
        <v>424</v>
      </c>
      <c r="K313" s="40">
        <v>30100</v>
      </c>
    </row>
    <row r="314" spans="1:11">
      <c r="A314" s="22" t="s">
        <v>598</v>
      </c>
      <c r="B314" s="22" t="s">
        <v>15</v>
      </c>
      <c r="C314" s="26" t="s">
        <v>298</v>
      </c>
      <c r="D314" s="37" t="s">
        <v>298</v>
      </c>
      <c r="E314" s="22" t="s">
        <v>16</v>
      </c>
      <c r="F314" s="23" t="s">
        <v>59</v>
      </c>
      <c r="G314" s="24">
        <v>41751</v>
      </c>
      <c r="H314" s="33" t="s">
        <v>597</v>
      </c>
      <c r="I314" s="29" t="s">
        <v>582</v>
      </c>
      <c r="J314" s="31" t="s">
        <v>418</v>
      </c>
      <c r="K314" s="40">
        <f>3800+57600+18300</f>
        <v>79700</v>
      </c>
    </row>
    <row r="315" spans="1:11" ht="30">
      <c r="A315" s="22" t="s">
        <v>682</v>
      </c>
      <c r="B315" s="22" t="s">
        <v>15</v>
      </c>
      <c r="C315" s="26" t="s">
        <v>59</v>
      </c>
      <c r="D315" s="37" t="s">
        <v>59</v>
      </c>
      <c r="E315" s="22" t="s">
        <v>74</v>
      </c>
      <c r="F315" s="23">
        <v>14808280.179220401</v>
      </c>
      <c r="G315" s="24">
        <v>41757</v>
      </c>
      <c r="H315" s="33" t="s">
        <v>612</v>
      </c>
      <c r="I315" s="29" t="s">
        <v>22</v>
      </c>
      <c r="J315" s="31" t="s">
        <v>23</v>
      </c>
      <c r="K315" s="40">
        <v>3083604</v>
      </c>
    </row>
    <row r="316" spans="1:11" ht="30">
      <c r="A316" s="22" t="s">
        <v>682</v>
      </c>
      <c r="B316" s="22" t="s">
        <v>15</v>
      </c>
      <c r="C316" s="26" t="s">
        <v>59</v>
      </c>
      <c r="D316" s="37" t="s">
        <v>59</v>
      </c>
      <c r="E316" s="22" t="s">
        <v>74</v>
      </c>
      <c r="F316" s="23">
        <v>1803832.3148375</v>
      </c>
      <c r="G316" s="24">
        <v>41753</v>
      </c>
      <c r="H316" s="33" t="s">
        <v>613</v>
      </c>
      <c r="I316" s="29" t="s">
        <v>22</v>
      </c>
      <c r="J316" s="31" t="s">
        <v>23</v>
      </c>
      <c r="K316" s="40">
        <v>1981834</v>
      </c>
    </row>
    <row r="317" spans="1:11" ht="45">
      <c r="A317" s="22" t="s">
        <v>682</v>
      </c>
      <c r="B317" s="22" t="s">
        <v>15</v>
      </c>
      <c r="C317" s="26" t="s">
        <v>59</v>
      </c>
      <c r="D317" s="37" t="s">
        <v>59</v>
      </c>
      <c r="E317" s="22" t="s">
        <v>74</v>
      </c>
      <c r="F317" s="23" t="s">
        <v>614</v>
      </c>
      <c r="G317" s="24">
        <v>41743</v>
      </c>
      <c r="H317" s="33" t="s">
        <v>615</v>
      </c>
      <c r="I317" s="29" t="s">
        <v>616</v>
      </c>
      <c r="J317" s="31" t="s">
        <v>617</v>
      </c>
      <c r="K317" s="40">
        <v>1110159</v>
      </c>
    </row>
    <row r="318" spans="1:11" ht="30">
      <c r="A318" s="22" t="s">
        <v>682</v>
      </c>
      <c r="B318" s="22" t="s">
        <v>13</v>
      </c>
      <c r="C318" s="26" t="s">
        <v>59</v>
      </c>
      <c r="D318" s="37" t="s">
        <v>59</v>
      </c>
      <c r="E318" s="22" t="s">
        <v>618</v>
      </c>
      <c r="F318" s="23">
        <v>20140025</v>
      </c>
      <c r="G318" s="24">
        <v>41753</v>
      </c>
      <c r="H318" s="33" t="s">
        <v>619</v>
      </c>
      <c r="I318" s="29" t="s">
        <v>620</v>
      </c>
      <c r="J318" s="31" t="s">
        <v>621</v>
      </c>
      <c r="K318" s="40">
        <v>331998</v>
      </c>
    </row>
    <row r="319" spans="1:11" ht="30">
      <c r="A319" s="22" t="s">
        <v>682</v>
      </c>
      <c r="B319" s="22" t="s">
        <v>13</v>
      </c>
      <c r="C319" s="26" t="s">
        <v>59</v>
      </c>
      <c r="D319" s="37" t="s">
        <v>59</v>
      </c>
      <c r="E319" s="22" t="s">
        <v>622</v>
      </c>
      <c r="F319" s="23">
        <v>20140055</v>
      </c>
      <c r="G319" s="24">
        <v>41757</v>
      </c>
      <c r="H319" s="33" t="s">
        <v>623</v>
      </c>
      <c r="I319" s="29" t="s">
        <v>624</v>
      </c>
      <c r="J319" s="31" t="s">
        <v>625</v>
      </c>
      <c r="K319" s="40">
        <v>50932</v>
      </c>
    </row>
    <row r="320" spans="1:11" ht="30">
      <c r="A320" s="22" t="s">
        <v>682</v>
      </c>
      <c r="B320" s="22" t="s">
        <v>13</v>
      </c>
      <c r="C320" s="26" t="s">
        <v>59</v>
      </c>
      <c r="D320" s="37" t="s">
        <v>59</v>
      </c>
      <c r="E320" s="22" t="s">
        <v>626</v>
      </c>
      <c r="F320" s="23">
        <v>20140059</v>
      </c>
      <c r="G320" s="24">
        <v>41758</v>
      </c>
      <c r="H320" s="33" t="s">
        <v>627</v>
      </c>
      <c r="I320" s="29" t="s">
        <v>624</v>
      </c>
      <c r="J320" s="31" t="s">
        <v>625</v>
      </c>
      <c r="K320" s="40">
        <v>50932</v>
      </c>
    </row>
    <row r="321" spans="1:11" ht="30">
      <c r="A321" s="22" t="s">
        <v>682</v>
      </c>
      <c r="B321" s="22" t="s">
        <v>13</v>
      </c>
      <c r="C321" s="26" t="s">
        <v>59</v>
      </c>
      <c r="D321" s="37" t="s">
        <v>59</v>
      </c>
      <c r="E321" s="22" t="s">
        <v>628</v>
      </c>
      <c r="F321" s="23">
        <v>20140058</v>
      </c>
      <c r="G321" s="24">
        <v>41753</v>
      </c>
      <c r="H321" s="33" t="s">
        <v>629</v>
      </c>
      <c r="I321" s="29" t="s">
        <v>630</v>
      </c>
      <c r="J321" s="31" t="s">
        <v>631</v>
      </c>
      <c r="K321" s="40">
        <v>357000</v>
      </c>
    </row>
    <row r="322" spans="1:11" ht="30">
      <c r="A322" s="22" t="s">
        <v>682</v>
      </c>
      <c r="B322" s="22" t="s">
        <v>611</v>
      </c>
      <c r="C322" s="26" t="s">
        <v>632</v>
      </c>
      <c r="D322" s="37" t="s">
        <v>633</v>
      </c>
      <c r="E322" s="22" t="s">
        <v>634</v>
      </c>
      <c r="F322" s="23">
        <v>20140057</v>
      </c>
      <c r="G322" s="24">
        <v>41752</v>
      </c>
      <c r="H322" s="33" t="s">
        <v>635</v>
      </c>
      <c r="I322" s="29" t="s">
        <v>636</v>
      </c>
      <c r="J322" s="31" t="s">
        <v>637</v>
      </c>
      <c r="K322" s="40">
        <v>950000</v>
      </c>
    </row>
    <row r="323" spans="1:11" ht="30">
      <c r="A323" s="22" t="s">
        <v>682</v>
      </c>
      <c r="B323" s="22" t="s">
        <v>15</v>
      </c>
      <c r="C323" s="26" t="s">
        <v>59</v>
      </c>
      <c r="D323" s="37" t="s">
        <v>59</v>
      </c>
      <c r="E323" s="22" t="s">
        <v>74</v>
      </c>
      <c r="F323" s="23" t="s">
        <v>638</v>
      </c>
      <c r="G323" s="24">
        <v>41753</v>
      </c>
      <c r="H323" s="33" t="s">
        <v>639</v>
      </c>
      <c r="I323" s="29" t="s">
        <v>433</v>
      </c>
      <c r="J323" s="31" t="s">
        <v>434</v>
      </c>
      <c r="K323" s="40">
        <v>1048975</v>
      </c>
    </row>
    <row r="324" spans="1:11" ht="30">
      <c r="A324" s="22" t="s">
        <v>682</v>
      </c>
      <c r="B324" s="22" t="s">
        <v>13</v>
      </c>
      <c r="C324" s="26" t="s">
        <v>59</v>
      </c>
      <c r="D324" s="37" t="s">
        <v>59</v>
      </c>
      <c r="E324" s="22" t="s">
        <v>640</v>
      </c>
      <c r="F324" s="23">
        <v>20140047</v>
      </c>
      <c r="G324" s="24">
        <v>41744</v>
      </c>
      <c r="H324" s="33" t="s">
        <v>641</v>
      </c>
      <c r="I324" s="29" t="s">
        <v>642</v>
      </c>
      <c r="J324" s="31" t="s">
        <v>643</v>
      </c>
      <c r="K324" s="40">
        <v>270725</v>
      </c>
    </row>
    <row r="325" spans="1:11" ht="30">
      <c r="A325" s="22" t="s">
        <v>682</v>
      </c>
      <c r="B325" s="22" t="s">
        <v>13</v>
      </c>
      <c r="C325" s="26" t="s">
        <v>59</v>
      </c>
      <c r="D325" s="37" t="s">
        <v>59</v>
      </c>
      <c r="E325" s="22" t="s">
        <v>644</v>
      </c>
      <c r="F325" s="23">
        <v>20140020</v>
      </c>
      <c r="G325" s="24">
        <v>41744</v>
      </c>
      <c r="H325" s="33" t="s">
        <v>645</v>
      </c>
      <c r="I325" s="29" t="s">
        <v>646</v>
      </c>
      <c r="J325" s="31" t="s">
        <v>647</v>
      </c>
      <c r="K325" s="40">
        <v>157438</v>
      </c>
    </row>
    <row r="326" spans="1:11" ht="45">
      <c r="A326" s="22" t="s">
        <v>682</v>
      </c>
      <c r="B326" s="22" t="s">
        <v>297</v>
      </c>
      <c r="C326" s="26" t="s">
        <v>648</v>
      </c>
      <c r="D326" s="37">
        <v>41739</v>
      </c>
      <c r="E326" s="22" t="s">
        <v>649</v>
      </c>
      <c r="F326" s="23">
        <v>20140022</v>
      </c>
      <c r="G326" s="24">
        <v>41740</v>
      </c>
      <c r="H326" s="33" t="s">
        <v>650</v>
      </c>
      <c r="I326" s="29" t="s">
        <v>489</v>
      </c>
      <c r="J326" s="31" t="s">
        <v>490</v>
      </c>
      <c r="K326" s="40">
        <v>6206802</v>
      </c>
    </row>
    <row r="327" spans="1:11" ht="30">
      <c r="A327" s="22" t="s">
        <v>682</v>
      </c>
      <c r="B327" s="22" t="s">
        <v>13</v>
      </c>
      <c r="C327" s="26" t="s">
        <v>59</v>
      </c>
      <c r="D327" s="37" t="s">
        <v>59</v>
      </c>
      <c r="E327" s="22" t="s">
        <v>651</v>
      </c>
      <c r="F327" s="23">
        <v>20140026</v>
      </c>
      <c r="G327" s="24">
        <v>41759</v>
      </c>
      <c r="H327" s="33" t="s">
        <v>652</v>
      </c>
      <c r="I327" s="29" t="s">
        <v>653</v>
      </c>
      <c r="J327" s="31" t="s">
        <v>654</v>
      </c>
      <c r="K327" s="40">
        <v>159980</v>
      </c>
    </row>
    <row r="328" spans="1:11" ht="45">
      <c r="A328" s="22" t="s">
        <v>682</v>
      </c>
      <c r="B328" s="22" t="s">
        <v>611</v>
      </c>
      <c r="C328" s="26" t="s">
        <v>632</v>
      </c>
      <c r="D328" s="37" t="s">
        <v>633</v>
      </c>
      <c r="E328" s="22" t="s">
        <v>655</v>
      </c>
      <c r="F328" s="23">
        <v>20140044</v>
      </c>
      <c r="G328" s="24">
        <v>41736</v>
      </c>
      <c r="H328" s="33" t="s">
        <v>656</v>
      </c>
      <c r="I328" s="29" t="s">
        <v>657</v>
      </c>
      <c r="J328" s="31" t="s">
        <v>658</v>
      </c>
      <c r="K328" s="40">
        <v>1190000</v>
      </c>
    </row>
    <row r="329" spans="1:11" ht="30">
      <c r="A329" s="22" t="s">
        <v>682</v>
      </c>
      <c r="B329" s="22" t="s">
        <v>15</v>
      </c>
      <c r="C329" s="26" t="s">
        <v>59</v>
      </c>
      <c r="D329" s="37" t="s">
        <v>59</v>
      </c>
      <c r="E329" s="22" t="s">
        <v>74</v>
      </c>
      <c r="F329" s="23">
        <v>687989</v>
      </c>
      <c r="G329" s="24">
        <v>41758</v>
      </c>
      <c r="H329" s="33" t="s">
        <v>659</v>
      </c>
      <c r="I329" s="29" t="s">
        <v>660</v>
      </c>
      <c r="J329" s="31" t="s">
        <v>661</v>
      </c>
      <c r="K329" s="40">
        <v>19781</v>
      </c>
    </row>
    <row r="330" spans="1:11" ht="45">
      <c r="A330" s="22" t="s">
        <v>682</v>
      </c>
      <c r="B330" s="22" t="s">
        <v>57</v>
      </c>
      <c r="C330" s="26" t="s">
        <v>59</v>
      </c>
      <c r="D330" s="37" t="s">
        <v>59</v>
      </c>
      <c r="E330" s="22" t="s">
        <v>662</v>
      </c>
      <c r="F330" s="23">
        <v>20140045</v>
      </c>
      <c r="G330" s="24">
        <v>41736</v>
      </c>
      <c r="H330" s="33" t="s">
        <v>663</v>
      </c>
      <c r="I330" s="29" t="s">
        <v>382</v>
      </c>
      <c r="J330" s="31" t="s">
        <v>383</v>
      </c>
      <c r="K330" s="40">
        <v>253885</v>
      </c>
    </row>
    <row r="331" spans="1:11" ht="45">
      <c r="A331" s="22" t="s">
        <v>682</v>
      </c>
      <c r="B331" s="22" t="s">
        <v>57</v>
      </c>
      <c r="C331" s="26" t="s">
        <v>59</v>
      </c>
      <c r="D331" s="37" t="s">
        <v>59</v>
      </c>
      <c r="E331" s="22" t="s">
        <v>664</v>
      </c>
      <c r="F331" s="23">
        <v>20140050</v>
      </c>
      <c r="G331" s="24">
        <v>41740</v>
      </c>
      <c r="H331" s="33" t="s">
        <v>665</v>
      </c>
      <c r="I331" s="29" t="s">
        <v>382</v>
      </c>
      <c r="J331" s="31" t="s">
        <v>383</v>
      </c>
      <c r="K331" s="40">
        <v>190546</v>
      </c>
    </row>
    <row r="332" spans="1:11" ht="30">
      <c r="A332" s="22" t="s">
        <v>682</v>
      </c>
      <c r="B332" s="22" t="s">
        <v>15</v>
      </c>
      <c r="C332" s="26" t="s">
        <v>59</v>
      </c>
      <c r="D332" s="37" t="s">
        <v>59</v>
      </c>
      <c r="E332" s="22" t="s">
        <v>74</v>
      </c>
      <c r="F332" s="23">
        <v>3148375</v>
      </c>
      <c r="G332" s="24">
        <v>41758</v>
      </c>
      <c r="H332" s="33" t="s">
        <v>666</v>
      </c>
      <c r="I332" s="29" t="s">
        <v>241</v>
      </c>
      <c r="J332" s="31" t="s">
        <v>242</v>
      </c>
      <c r="K332" s="40">
        <v>163151</v>
      </c>
    </row>
    <row r="333" spans="1:11" ht="30">
      <c r="A333" s="22" t="s">
        <v>682</v>
      </c>
      <c r="B333" s="22" t="s">
        <v>15</v>
      </c>
      <c r="C333" s="26" t="s">
        <v>59</v>
      </c>
      <c r="D333" s="37" t="s">
        <v>59</v>
      </c>
      <c r="E333" s="22" t="s">
        <v>74</v>
      </c>
      <c r="F333" s="23">
        <v>262221</v>
      </c>
      <c r="G333" s="24">
        <v>41743</v>
      </c>
      <c r="H333" s="33" t="s">
        <v>667</v>
      </c>
      <c r="I333" s="29" t="s">
        <v>668</v>
      </c>
      <c r="J333" s="31" t="s">
        <v>669</v>
      </c>
      <c r="K333" s="40">
        <v>320513</v>
      </c>
    </row>
    <row r="334" spans="1:11" ht="30">
      <c r="A334" s="22" t="s">
        <v>682</v>
      </c>
      <c r="B334" s="22" t="s">
        <v>13</v>
      </c>
      <c r="C334" s="26" t="s">
        <v>59</v>
      </c>
      <c r="D334" s="37" t="s">
        <v>59</v>
      </c>
      <c r="E334" s="22" t="s">
        <v>670</v>
      </c>
      <c r="F334" s="23">
        <v>20140021</v>
      </c>
      <c r="G334" s="24">
        <v>41740</v>
      </c>
      <c r="H334" s="33" t="s">
        <v>671</v>
      </c>
      <c r="I334" s="29" t="s">
        <v>672</v>
      </c>
      <c r="J334" s="31" t="s">
        <v>673</v>
      </c>
      <c r="K334" s="40">
        <v>38556</v>
      </c>
    </row>
    <row r="335" spans="1:11" ht="45">
      <c r="A335" s="22" t="s">
        <v>682</v>
      </c>
      <c r="B335" s="22" t="s">
        <v>15</v>
      </c>
      <c r="C335" s="26" t="s">
        <v>59</v>
      </c>
      <c r="D335" s="37" t="s">
        <v>59</v>
      </c>
      <c r="E335" s="22" t="s">
        <v>74</v>
      </c>
      <c r="F335" s="23" t="s">
        <v>674</v>
      </c>
      <c r="G335" s="24">
        <v>41743</v>
      </c>
      <c r="H335" s="33" t="s">
        <v>683</v>
      </c>
      <c r="I335" s="29" t="s">
        <v>423</v>
      </c>
      <c r="J335" s="31" t="s">
        <v>424</v>
      </c>
      <c r="K335" s="40">
        <v>3095800</v>
      </c>
    </row>
    <row r="336" spans="1:11" ht="30">
      <c r="A336" s="22" t="s">
        <v>682</v>
      </c>
      <c r="B336" s="22" t="s">
        <v>611</v>
      </c>
      <c r="C336" s="26" t="s">
        <v>675</v>
      </c>
      <c r="D336" s="37">
        <v>41737</v>
      </c>
      <c r="E336" s="22" t="s">
        <v>304</v>
      </c>
      <c r="F336" s="23">
        <v>204</v>
      </c>
      <c r="G336" s="24">
        <v>41737</v>
      </c>
      <c r="H336" s="33" t="s">
        <v>676</v>
      </c>
      <c r="I336" s="29" t="s">
        <v>677</v>
      </c>
      <c r="J336" s="31" t="s">
        <v>678</v>
      </c>
      <c r="K336" s="40">
        <v>490462</v>
      </c>
    </row>
    <row r="337" spans="1:11" ht="45">
      <c r="A337" s="22" t="s">
        <v>682</v>
      </c>
      <c r="B337" s="22" t="s">
        <v>57</v>
      </c>
      <c r="C337" s="26" t="s">
        <v>59</v>
      </c>
      <c r="D337" s="37" t="s">
        <v>59</v>
      </c>
      <c r="E337" s="22" t="s">
        <v>74</v>
      </c>
      <c r="F337" s="23">
        <v>203728</v>
      </c>
      <c r="G337" s="24">
        <v>41752</v>
      </c>
      <c r="H337" s="33" t="s">
        <v>679</v>
      </c>
      <c r="I337" s="29" t="s">
        <v>680</v>
      </c>
      <c r="J337" s="31" t="s">
        <v>681</v>
      </c>
      <c r="K337" s="40">
        <v>10000000</v>
      </c>
    </row>
    <row r="338" spans="1:11" ht="45">
      <c r="A338" s="22" t="s">
        <v>762</v>
      </c>
      <c r="B338" s="22" t="s">
        <v>212</v>
      </c>
      <c r="C338" s="26" t="s">
        <v>59</v>
      </c>
      <c r="D338" s="37" t="s">
        <v>59</v>
      </c>
      <c r="E338" s="22" t="s">
        <v>65</v>
      </c>
      <c r="F338" s="23">
        <v>20140029</v>
      </c>
      <c r="G338" s="24">
        <v>41750</v>
      </c>
      <c r="H338" s="33" t="s">
        <v>684</v>
      </c>
      <c r="I338" s="29" t="s">
        <v>685</v>
      </c>
      <c r="J338" s="31" t="s">
        <v>686</v>
      </c>
      <c r="K338" s="40">
        <v>105910</v>
      </c>
    </row>
    <row r="339" spans="1:11" ht="30">
      <c r="A339" s="22" t="s">
        <v>762</v>
      </c>
      <c r="B339" s="22" t="s">
        <v>687</v>
      </c>
      <c r="C339" s="26" t="s">
        <v>688</v>
      </c>
      <c r="D339" s="37">
        <v>40625</v>
      </c>
      <c r="E339" s="22" t="s">
        <v>65</v>
      </c>
      <c r="F339" s="23">
        <v>20140030</v>
      </c>
      <c r="G339" s="24">
        <v>41751</v>
      </c>
      <c r="H339" s="33" t="s">
        <v>689</v>
      </c>
      <c r="I339" s="29" t="s">
        <v>690</v>
      </c>
      <c r="J339" s="31" t="s">
        <v>285</v>
      </c>
      <c r="K339" s="40">
        <v>611080</v>
      </c>
    </row>
    <row r="340" spans="1:11" ht="30">
      <c r="A340" s="22" t="s">
        <v>762</v>
      </c>
      <c r="B340" s="22" t="s">
        <v>13</v>
      </c>
      <c r="C340" s="26" t="s">
        <v>59</v>
      </c>
      <c r="D340" s="37" t="s">
        <v>59</v>
      </c>
      <c r="E340" s="22" t="s">
        <v>65</v>
      </c>
      <c r="F340" s="23">
        <v>20140032</v>
      </c>
      <c r="G340" s="24">
        <v>41758</v>
      </c>
      <c r="H340" s="33" t="s">
        <v>691</v>
      </c>
      <c r="I340" s="29" t="s">
        <v>692</v>
      </c>
      <c r="J340" s="31" t="s">
        <v>693</v>
      </c>
      <c r="K340" s="40">
        <v>1071000</v>
      </c>
    </row>
    <row r="341" spans="1:11" ht="30">
      <c r="A341" s="22" t="s">
        <v>762</v>
      </c>
      <c r="B341" s="22" t="s">
        <v>687</v>
      </c>
      <c r="C341" s="26" t="s">
        <v>688</v>
      </c>
      <c r="D341" s="37">
        <v>40625</v>
      </c>
      <c r="E341" s="22" t="s">
        <v>65</v>
      </c>
      <c r="F341" s="23">
        <v>20140033</v>
      </c>
      <c r="G341" s="24">
        <v>41758</v>
      </c>
      <c r="H341" s="33" t="s">
        <v>694</v>
      </c>
      <c r="I341" s="29" t="s">
        <v>695</v>
      </c>
      <c r="J341" s="31" t="s">
        <v>696</v>
      </c>
      <c r="K341" s="40">
        <v>1009919</v>
      </c>
    </row>
    <row r="342" spans="1:11" ht="30">
      <c r="A342" s="22" t="s">
        <v>762</v>
      </c>
      <c r="B342" s="22" t="s">
        <v>13</v>
      </c>
      <c r="C342" s="26" t="s">
        <v>59</v>
      </c>
      <c r="D342" s="37" t="s">
        <v>59</v>
      </c>
      <c r="E342" s="22" t="s">
        <v>65</v>
      </c>
      <c r="F342" s="23">
        <v>20140034</v>
      </c>
      <c r="G342" s="24">
        <v>41758</v>
      </c>
      <c r="H342" s="33" t="s">
        <v>697</v>
      </c>
      <c r="I342" s="29" t="s">
        <v>698</v>
      </c>
      <c r="J342" s="31" t="s">
        <v>699</v>
      </c>
      <c r="K342" s="40">
        <v>34990</v>
      </c>
    </row>
    <row r="343" spans="1:11" ht="30">
      <c r="A343" s="22" t="s">
        <v>762</v>
      </c>
      <c r="B343" s="22" t="s">
        <v>297</v>
      </c>
      <c r="C343" s="26" t="s">
        <v>700</v>
      </c>
      <c r="D343" s="37">
        <v>41660</v>
      </c>
      <c r="E343" s="22" t="s">
        <v>65</v>
      </c>
      <c r="F343" s="23">
        <v>20140035</v>
      </c>
      <c r="G343" s="24">
        <v>41759</v>
      </c>
      <c r="H343" s="33" t="s">
        <v>701</v>
      </c>
      <c r="I343" s="29" t="s">
        <v>702</v>
      </c>
      <c r="J343" s="31" t="s">
        <v>703</v>
      </c>
      <c r="K343" s="40">
        <v>5438776</v>
      </c>
    </row>
    <row r="344" spans="1:11" ht="30">
      <c r="A344" s="22" t="s">
        <v>762</v>
      </c>
      <c r="B344" s="22" t="s">
        <v>687</v>
      </c>
      <c r="C344" s="26" t="s">
        <v>688</v>
      </c>
      <c r="D344" s="37">
        <v>40625</v>
      </c>
      <c r="E344" s="22" t="s">
        <v>65</v>
      </c>
      <c r="F344" s="23">
        <v>20140036</v>
      </c>
      <c r="G344" s="24">
        <v>41759</v>
      </c>
      <c r="H344" s="33" t="s">
        <v>704</v>
      </c>
      <c r="I344" s="29" t="s">
        <v>705</v>
      </c>
      <c r="J344" s="31" t="s">
        <v>706</v>
      </c>
      <c r="K344" s="40">
        <v>199076</v>
      </c>
    </row>
    <row r="345" spans="1:11" ht="30">
      <c r="A345" s="22" t="s">
        <v>762</v>
      </c>
      <c r="B345" s="22" t="s">
        <v>13</v>
      </c>
      <c r="C345" s="26" t="s">
        <v>59</v>
      </c>
      <c r="D345" s="37" t="s">
        <v>59</v>
      </c>
      <c r="E345" s="22" t="s">
        <v>707</v>
      </c>
      <c r="F345" s="23">
        <v>2162</v>
      </c>
      <c r="G345" s="24">
        <v>41730</v>
      </c>
      <c r="H345" s="33" t="s">
        <v>708</v>
      </c>
      <c r="I345" s="29" t="s">
        <v>709</v>
      </c>
      <c r="J345" s="31" t="s">
        <v>710</v>
      </c>
      <c r="K345" s="40">
        <v>133756</v>
      </c>
    </row>
    <row r="346" spans="1:11" ht="30">
      <c r="A346" s="22" t="s">
        <v>762</v>
      </c>
      <c r="B346" s="22" t="s">
        <v>13</v>
      </c>
      <c r="C346" s="26" t="s">
        <v>59</v>
      </c>
      <c r="D346" s="37" t="s">
        <v>59</v>
      </c>
      <c r="E346" s="22" t="s">
        <v>707</v>
      </c>
      <c r="F346" s="23">
        <v>2163</v>
      </c>
      <c r="G346" s="24">
        <v>41731</v>
      </c>
      <c r="H346" s="33" t="s">
        <v>711</v>
      </c>
      <c r="I346" s="29" t="s">
        <v>712</v>
      </c>
      <c r="J346" s="31" t="s">
        <v>713</v>
      </c>
      <c r="K346" s="40">
        <v>1200000</v>
      </c>
    </row>
    <row r="347" spans="1:11" ht="45">
      <c r="A347" s="22" t="s">
        <v>762</v>
      </c>
      <c r="B347" s="22" t="s">
        <v>57</v>
      </c>
      <c r="C347" s="26" t="s">
        <v>59</v>
      </c>
      <c r="D347" s="37" t="s">
        <v>59</v>
      </c>
      <c r="E347" s="22" t="s">
        <v>707</v>
      </c>
      <c r="F347" s="23">
        <v>2164</v>
      </c>
      <c r="G347" s="24">
        <v>41733</v>
      </c>
      <c r="H347" s="33" t="s">
        <v>714</v>
      </c>
      <c r="I347" s="29" t="s">
        <v>715</v>
      </c>
      <c r="J347" s="31" t="s">
        <v>716</v>
      </c>
      <c r="K347" s="40">
        <v>221892</v>
      </c>
    </row>
    <row r="348" spans="1:11" ht="30">
      <c r="A348" s="22" t="s">
        <v>762</v>
      </c>
      <c r="B348" s="22" t="s">
        <v>297</v>
      </c>
      <c r="C348" s="26" t="s">
        <v>717</v>
      </c>
      <c r="D348" s="37">
        <v>41757</v>
      </c>
      <c r="E348" s="22" t="s">
        <v>59</v>
      </c>
      <c r="F348" s="23" t="s">
        <v>59</v>
      </c>
      <c r="G348" s="24" t="s">
        <v>59</v>
      </c>
      <c r="H348" s="33" t="s">
        <v>718</v>
      </c>
      <c r="I348" s="29" t="s">
        <v>719</v>
      </c>
      <c r="J348" s="31" t="s">
        <v>720</v>
      </c>
      <c r="K348" s="40">
        <v>4642260</v>
      </c>
    </row>
    <row r="349" spans="1:11" ht="30">
      <c r="A349" s="22" t="s">
        <v>762</v>
      </c>
      <c r="B349" s="22" t="s">
        <v>15</v>
      </c>
      <c r="C349" s="26" t="s">
        <v>59</v>
      </c>
      <c r="D349" s="37" t="s">
        <v>59</v>
      </c>
      <c r="E349" s="22" t="s">
        <v>721</v>
      </c>
      <c r="F349" s="23">
        <v>537</v>
      </c>
      <c r="G349" s="24">
        <v>41739</v>
      </c>
      <c r="H349" s="33" t="s">
        <v>722</v>
      </c>
      <c r="I349" s="29" t="s">
        <v>723</v>
      </c>
      <c r="J349" s="31" t="s">
        <v>724</v>
      </c>
      <c r="K349" s="40">
        <v>29100</v>
      </c>
    </row>
    <row r="350" spans="1:11" ht="30">
      <c r="A350" s="22" t="s">
        <v>762</v>
      </c>
      <c r="B350" s="22" t="s">
        <v>15</v>
      </c>
      <c r="C350" s="26" t="s">
        <v>59</v>
      </c>
      <c r="D350" s="37" t="s">
        <v>59</v>
      </c>
      <c r="E350" s="22" t="s">
        <v>721</v>
      </c>
      <c r="F350" s="23">
        <v>539</v>
      </c>
      <c r="G350" s="24">
        <v>41739</v>
      </c>
      <c r="H350" s="33" t="s">
        <v>725</v>
      </c>
      <c r="I350" s="29" t="s">
        <v>726</v>
      </c>
      <c r="J350" s="31" t="s">
        <v>424</v>
      </c>
      <c r="K350" s="40">
        <v>133800</v>
      </c>
    </row>
    <row r="351" spans="1:11" ht="30">
      <c r="A351" s="22" t="s">
        <v>762</v>
      </c>
      <c r="B351" s="22" t="s">
        <v>15</v>
      </c>
      <c r="C351" s="26" t="s">
        <v>59</v>
      </c>
      <c r="D351" s="37" t="s">
        <v>59</v>
      </c>
      <c r="E351" s="22" t="s">
        <v>721</v>
      </c>
      <c r="F351" s="23">
        <v>540</v>
      </c>
      <c r="G351" s="24">
        <v>41739</v>
      </c>
      <c r="H351" s="33" t="s">
        <v>727</v>
      </c>
      <c r="I351" s="29" t="s">
        <v>726</v>
      </c>
      <c r="J351" s="31" t="s">
        <v>424</v>
      </c>
      <c r="K351" s="40">
        <v>413700</v>
      </c>
    </row>
    <row r="352" spans="1:11" ht="30">
      <c r="A352" s="22" t="s">
        <v>762</v>
      </c>
      <c r="B352" s="22" t="s">
        <v>15</v>
      </c>
      <c r="C352" s="26" t="s">
        <v>59</v>
      </c>
      <c r="D352" s="37" t="s">
        <v>59</v>
      </c>
      <c r="E352" s="22" t="s">
        <v>721</v>
      </c>
      <c r="F352" s="23">
        <v>541</v>
      </c>
      <c r="G352" s="24">
        <v>41739</v>
      </c>
      <c r="H352" s="33" t="s">
        <v>728</v>
      </c>
      <c r="I352" s="29" t="s">
        <v>729</v>
      </c>
      <c r="J352" s="31" t="s">
        <v>730</v>
      </c>
      <c r="K352" s="40">
        <v>298080</v>
      </c>
    </row>
    <row r="353" spans="1:11" ht="30">
      <c r="A353" s="22" t="s">
        <v>762</v>
      </c>
      <c r="B353" s="22" t="s">
        <v>15</v>
      </c>
      <c r="C353" s="26" t="s">
        <v>59</v>
      </c>
      <c r="D353" s="37" t="s">
        <v>59</v>
      </c>
      <c r="E353" s="22" t="s">
        <v>721</v>
      </c>
      <c r="F353" s="23">
        <v>542</v>
      </c>
      <c r="G353" s="24">
        <v>41739</v>
      </c>
      <c r="H353" s="33" t="s">
        <v>731</v>
      </c>
      <c r="I353" s="29" t="s">
        <v>732</v>
      </c>
      <c r="J353" s="31" t="s">
        <v>335</v>
      </c>
      <c r="K353" s="40">
        <v>80856</v>
      </c>
    </row>
    <row r="354" spans="1:11" ht="30">
      <c r="A354" s="22" t="s">
        <v>762</v>
      </c>
      <c r="B354" s="22" t="s">
        <v>15</v>
      </c>
      <c r="C354" s="26" t="s">
        <v>59</v>
      </c>
      <c r="D354" s="37" t="s">
        <v>59</v>
      </c>
      <c r="E354" s="22" t="s">
        <v>721</v>
      </c>
      <c r="F354" s="23">
        <v>543</v>
      </c>
      <c r="G354" s="24">
        <v>41739</v>
      </c>
      <c r="H354" s="33" t="s">
        <v>733</v>
      </c>
      <c r="I354" s="29" t="s">
        <v>726</v>
      </c>
      <c r="J354" s="31" t="s">
        <v>424</v>
      </c>
      <c r="K354" s="40">
        <v>1691800</v>
      </c>
    </row>
    <row r="355" spans="1:11" ht="30">
      <c r="A355" s="22" t="s">
        <v>762</v>
      </c>
      <c r="B355" s="22" t="s">
        <v>15</v>
      </c>
      <c r="C355" s="26" t="s">
        <v>59</v>
      </c>
      <c r="D355" s="37" t="s">
        <v>59</v>
      </c>
      <c r="E355" s="22" t="s">
        <v>721</v>
      </c>
      <c r="F355" s="23">
        <v>538</v>
      </c>
      <c r="G355" s="24">
        <v>41739</v>
      </c>
      <c r="H355" s="33" t="s">
        <v>734</v>
      </c>
      <c r="I355" s="29" t="s">
        <v>723</v>
      </c>
      <c r="J355" s="31" t="s">
        <v>724</v>
      </c>
      <c r="K355" s="40">
        <v>30995</v>
      </c>
    </row>
    <row r="356" spans="1:11" ht="30">
      <c r="A356" s="22" t="s">
        <v>762</v>
      </c>
      <c r="B356" s="22" t="s">
        <v>15</v>
      </c>
      <c r="C356" s="26" t="s">
        <v>59</v>
      </c>
      <c r="D356" s="37" t="s">
        <v>59</v>
      </c>
      <c r="E356" s="22" t="s">
        <v>721</v>
      </c>
      <c r="F356" s="23">
        <v>567</v>
      </c>
      <c r="G356" s="24">
        <v>41746</v>
      </c>
      <c r="H356" s="33" t="s">
        <v>735</v>
      </c>
      <c r="I356" s="29" t="s">
        <v>723</v>
      </c>
      <c r="J356" s="31" t="s">
        <v>724</v>
      </c>
      <c r="K356" s="40">
        <v>18286</v>
      </c>
    </row>
    <row r="357" spans="1:11" ht="30">
      <c r="A357" s="22" t="s">
        <v>762</v>
      </c>
      <c r="B357" s="22" t="s">
        <v>15</v>
      </c>
      <c r="C357" s="26" t="s">
        <v>59</v>
      </c>
      <c r="D357" s="37" t="s">
        <v>59</v>
      </c>
      <c r="E357" s="22" t="s">
        <v>721</v>
      </c>
      <c r="F357" s="23">
        <v>568</v>
      </c>
      <c r="G357" s="24">
        <v>41746</v>
      </c>
      <c r="H357" s="33" t="s">
        <v>735</v>
      </c>
      <c r="I357" s="29" t="s">
        <v>723</v>
      </c>
      <c r="J357" s="31" t="s">
        <v>724</v>
      </c>
      <c r="K357" s="40">
        <v>7504</v>
      </c>
    </row>
    <row r="358" spans="1:11" ht="30">
      <c r="A358" s="22" t="s">
        <v>762</v>
      </c>
      <c r="B358" s="22" t="s">
        <v>15</v>
      </c>
      <c r="C358" s="26" t="s">
        <v>59</v>
      </c>
      <c r="D358" s="37" t="s">
        <v>59</v>
      </c>
      <c r="E358" s="22" t="s">
        <v>721</v>
      </c>
      <c r="F358" s="23">
        <v>572</v>
      </c>
      <c r="G358" s="24">
        <v>41746</v>
      </c>
      <c r="H358" s="33" t="s">
        <v>736</v>
      </c>
      <c r="I358" s="29" t="s">
        <v>737</v>
      </c>
      <c r="J358" s="31" t="s">
        <v>617</v>
      </c>
      <c r="K358" s="40">
        <v>118382</v>
      </c>
    </row>
    <row r="359" spans="1:11" ht="30">
      <c r="A359" s="22" t="s">
        <v>762</v>
      </c>
      <c r="B359" s="22" t="s">
        <v>15</v>
      </c>
      <c r="C359" s="26" t="s">
        <v>59</v>
      </c>
      <c r="D359" s="37" t="s">
        <v>59</v>
      </c>
      <c r="E359" s="22" t="s">
        <v>721</v>
      </c>
      <c r="F359" s="23">
        <v>573</v>
      </c>
      <c r="G359" s="24">
        <v>41746</v>
      </c>
      <c r="H359" s="33" t="s">
        <v>738</v>
      </c>
      <c r="I359" s="29" t="s">
        <v>737</v>
      </c>
      <c r="J359" s="31" t="s">
        <v>617</v>
      </c>
      <c r="K359" s="40">
        <v>280998</v>
      </c>
    </row>
    <row r="360" spans="1:11" ht="30">
      <c r="A360" s="22" t="s">
        <v>762</v>
      </c>
      <c r="B360" s="22" t="s">
        <v>15</v>
      </c>
      <c r="C360" s="26" t="s">
        <v>59</v>
      </c>
      <c r="D360" s="37" t="s">
        <v>59</v>
      </c>
      <c r="E360" s="22" t="s">
        <v>721</v>
      </c>
      <c r="F360" s="23">
        <v>574</v>
      </c>
      <c r="G360" s="24">
        <v>41746</v>
      </c>
      <c r="H360" s="33" t="s">
        <v>739</v>
      </c>
      <c r="I360" s="29" t="s">
        <v>737</v>
      </c>
      <c r="J360" s="31" t="s">
        <v>617</v>
      </c>
      <c r="K360" s="40">
        <v>241638</v>
      </c>
    </row>
    <row r="361" spans="1:11" ht="30">
      <c r="A361" s="22" t="s">
        <v>762</v>
      </c>
      <c r="B361" s="22" t="s">
        <v>15</v>
      </c>
      <c r="C361" s="26" t="s">
        <v>59</v>
      </c>
      <c r="D361" s="37" t="s">
        <v>59</v>
      </c>
      <c r="E361" s="22" t="s">
        <v>721</v>
      </c>
      <c r="F361" s="23">
        <v>585</v>
      </c>
      <c r="G361" s="24">
        <v>41746</v>
      </c>
      <c r="H361" s="33" t="s">
        <v>740</v>
      </c>
      <c r="I361" s="29" t="s">
        <v>723</v>
      </c>
      <c r="J361" s="31" t="s">
        <v>724</v>
      </c>
      <c r="K361" s="40">
        <v>20764</v>
      </c>
    </row>
    <row r="362" spans="1:11" ht="30">
      <c r="A362" s="22" t="s">
        <v>762</v>
      </c>
      <c r="B362" s="22" t="s">
        <v>15</v>
      </c>
      <c r="C362" s="26" t="s">
        <v>59</v>
      </c>
      <c r="D362" s="37" t="s">
        <v>59</v>
      </c>
      <c r="E362" s="22" t="s">
        <v>721</v>
      </c>
      <c r="F362" s="23">
        <v>587</v>
      </c>
      <c r="G362" s="24">
        <v>41746</v>
      </c>
      <c r="H362" s="33" t="s">
        <v>741</v>
      </c>
      <c r="I362" s="29" t="s">
        <v>723</v>
      </c>
      <c r="J362" s="31" t="s">
        <v>724</v>
      </c>
      <c r="K362" s="40">
        <v>1000</v>
      </c>
    </row>
    <row r="363" spans="1:11" ht="30">
      <c r="A363" s="22" t="s">
        <v>762</v>
      </c>
      <c r="B363" s="22" t="s">
        <v>15</v>
      </c>
      <c r="C363" s="26" t="s">
        <v>59</v>
      </c>
      <c r="D363" s="37" t="s">
        <v>59</v>
      </c>
      <c r="E363" s="22" t="s">
        <v>721</v>
      </c>
      <c r="F363" s="23">
        <v>588</v>
      </c>
      <c r="G363" s="24">
        <v>41746</v>
      </c>
      <c r="H363" s="33" t="s">
        <v>742</v>
      </c>
      <c r="I363" s="29" t="s">
        <v>723</v>
      </c>
      <c r="J363" s="31" t="s">
        <v>724</v>
      </c>
      <c r="K363" s="40">
        <v>30147</v>
      </c>
    </row>
    <row r="364" spans="1:11" ht="30">
      <c r="A364" s="22" t="s">
        <v>762</v>
      </c>
      <c r="B364" s="22" t="s">
        <v>15</v>
      </c>
      <c r="C364" s="26" t="s">
        <v>59</v>
      </c>
      <c r="D364" s="37" t="s">
        <v>59</v>
      </c>
      <c r="E364" s="22" t="s">
        <v>721</v>
      </c>
      <c r="F364" s="23">
        <v>589</v>
      </c>
      <c r="G364" s="24">
        <v>41746</v>
      </c>
      <c r="H364" s="33" t="s">
        <v>743</v>
      </c>
      <c r="I364" s="29" t="s">
        <v>723</v>
      </c>
      <c r="J364" s="31" t="s">
        <v>724</v>
      </c>
      <c r="K364" s="40">
        <v>13300</v>
      </c>
    </row>
    <row r="365" spans="1:11" ht="30">
      <c r="A365" s="22" t="s">
        <v>762</v>
      </c>
      <c r="B365" s="22" t="s">
        <v>15</v>
      </c>
      <c r="C365" s="26" t="s">
        <v>59</v>
      </c>
      <c r="D365" s="37" t="s">
        <v>59</v>
      </c>
      <c r="E365" s="22" t="s">
        <v>721</v>
      </c>
      <c r="F365" s="23">
        <v>590</v>
      </c>
      <c r="G365" s="24">
        <v>41746</v>
      </c>
      <c r="H365" s="33" t="s">
        <v>744</v>
      </c>
      <c r="I365" s="29" t="s">
        <v>723</v>
      </c>
      <c r="J365" s="31" t="s">
        <v>724</v>
      </c>
      <c r="K365" s="40">
        <v>24755</v>
      </c>
    </row>
    <row r="366" spans="1:11" ht="30">
      <c r="A366" s="22" t="s">
        <v>762</v>
      </c>
      <c r="B366" s="22" t="s">
        <v>15</v>
      </c>
      <c r="C366" s="26" t="s">
        <v>59</v>
      </c>
      <c r="D366" s="37" t="s">
        <v>59</v>
      </c>
      <c r="E366" s="22" t="s">
        <v>721</v>
      </c>
      <c r="F366" s="23">
        <v>591</v>
      </c>
      <c r="G366" s="24">
        <v>41746</v>
      </c>
      <c r="H366" s="33" t="s">
        <v>745</v>
      </c>
      <c r="I366" s="29" t="s">
        <v>723</v>
      </c>
      <c r="J366" s="31" t="s">
        <v>724</v>
      </c>
      <c r="K366" s="40">
        <v>55000</v>
      </c>
    </row>
    <row r="367" spans="1:11" ht="30">
      <c r="A367" s="22" t="s">
        <v>762</v>
      </c>
      <c r="B367" s="22" t="s">
        <v>15</v>
      </c>
      <c r="C367" s="26" t="s">
        <v>59</v>
      </c>
      <c r="D367" s="37" t="s">
        <v>59</v>
      </c>
      <c r="E367" s="22" t="s">
        <v>721</v>
      </c>
      <c r="F367" s="23">
        <v>634</v>
      </c>
      <c r="G367" s="24">
        <v>41754</v>
      </c>
      <c r="H367" s="33" t="s">
        <v>746</v>
      </c>
      <c r="I367" s="29" t="s">
        <v>729</v>
      </c>
      <c r="J367" s="31" t="s">
        <v>730</v>
      </c>
      <c r="K367" s="40">
        <v>393120</v>
      </c>
    </row>
    <row r="368" spans="1:11" ht="30">
      <c r="A368" s="22" t="s">
        <v>762</v>
      </c>
      <c r="B368" s="22" t="s">
        <v>15</v>
      </c>
      <c r="C368" s="26" t="s">
        <v>59</v>
      </c>
      <c r="D368" s="37" t="s">
        <v>59</v>
      </c>
      <c r="E368" s="22" t="s">
        <v>721</v>
      </c>
      <c r="F368" s="23">
        <v>635</v>
      </c>
      <c r="G368" s="24">
        <v>41754</v>
      </c>
      <c r="H368" s="33" t="s">
        <v>747</v>
      </c>
      <c r="I368" s="29" t="s">
        <v>729</v>
      </c>
      <c r="J368" s="31" t="s">
        <v>730</v>
      </c>
      <c r="K368" s="40">
        <v>570024</v>
      </c>
    </row>
    <row r="369" spans="1:11" ht="30">
      <c r="A369" s="22" t="s">
        <v>762</v>
      </c>
      <c r="B369" s="22" t="s">
        <v>15</v>
      </c>
      <c r="C369" s="26" t="s">
        <v>59</v>
      </c>
      <c r="D369" s="37" t="s">
        <v>59</v>
      </c>
      <c r="E369" s="22" t="s">
        <v>721</v>
      </c>
      <c r="F369" s="23">
        <v>637</v>
      </c>
      <c r="G369" s="24">
        <v>41754</v>
      </c>
      <c r="H369" s="33" t="s">
        <v>748</v>
      </c>
      <c r="I369" s="29" t="s">
        <v>723</v>
      </c>
      <c r="J369" s="31" t="s">
        <v>724</v>
      </c>
      <c r="K369" s="40">
        <v>5938</v>
      </c>
    </row>
    <row r="370" spans="1:11" ht="30">
      <c r="A370" s="22" t="s">
        <v>762</v>
      </c>
      <c r="B370" s="22" t="s">
        <v>15</v>
      </c>
      <c r="C370" s="26" t="s">
        <v>59</v>
      </c>
      <c r="D370" s="37" t="s">
        <v>59</v>
      </c>
      <c r="E370" s="22" t="s">
        <v>721</v>
      </c>
      <c r="F370" s="23">
        <v>638</v>
      </c>
      <c r="G370" s="24">
        <v>41754</v>
      </c>
      <c r="H370" s="33" t="s">
        <v>749</v>
      </c>
      <c r="I370" s="29" t="s">
        <v>723</v>
      </c>
      <c r="J370" s="31" t="s">
        <v>724</v>
      </c>
      <c r="K370" s="40">
        <v>42094</v>
      </c>
    </row>
    <row r="371" spans="1:11" ht="30">
      <c r="A371" s="22" t="s">
        <v>762</v>
      </c>
      <c r="B371" s="22" t="s">
        <v>15</v>
      </c>
      <c r="C371" s="26" t="s">
        <v>59</v>
      </c>
      <c r="D371" s="37" t="s">
        <v>59</v>
      </c>
      <c r="E371" s="22" t="s">
        <v>721</v>
      </c>
      <c r="F371" s="23">
        <v>639</v>
      </c>
      <c r="G371" s="24">
        <v>41754</v>
      </c>
      <c r="H371" s="33" t="s">
        <v>750</v>
      </c>
      <c r="I371" s="29" t="s">
        <v>723</v>
      </c>
      <c r="J371" s="31" t="s">
        <v>724</v>
      </c>
      <c r="K371" s="40">
        <v>252250</v>
      </c>
    </row>
    <row r="372" spans="1:11" ht="30">
      <c r="A372" s="22" t="s">
        <v>762</v>
      </c>
      <c r="B372" s="22" t="s">
        <v>15</v>
      </c>
      <c r="C372" s="26" t="s">
        <v>59</v>
      </c>
      <c r="D372" s="37" t="s">
        <v>59</v>
      </c>
      <c r="E372" s="22" t="s">
        <v>721</v>
      </c>
      <c r="F372" s="23">
        <v>640</v>
      </c>
      <c r="G372" s="24">
        <v>41754</v>
      </c>
      <c r="H372" s="33" t="s">
        <v>751</v>
      </c>
      <c r="I372" s="29" t="s">
        <v>737</v>
      </c>
      <c r="J372" s="31" t="s">
        <v>617</v>
      </c>
      <c r="K372" s="40">
        <v>651922</v>
      </c>
    </row>
    <row r="373" spans="1:11" ht="30">
      <c r="A373" s="22" t="s">
        <v>762</v>
      </c>
      <c r="B373" s="22" t="s">
        <v>15</v>
      </c>
      <c r="C373" s="26" t="s">
        <v>59</v>
      </c>
      <c r="D373" s="37" t="s">
        <v>59</v>
      </c>
      <c r="E373" s="22" t="s">
        <v>721</v>
      </c>
      <c r="F373" s="23">
        <v>641</v>
      </c>
      <c r="G373" s="24">
        <v>41754</v>
      </c>
      <c r="H373" s="33" t="s">
        <v>752</v>
      </c>
      <c r="I373" s="29" t="s">
        <v>737</v>
      </c>
      <c r="J373" s="31" t="s">
        <v>617</v>
      </c>
      <c r="K373" s="40">
        <v>59081</v>
      </c>
    </row>
    <row r="374" spans="1:11" ht="30">
      <c r="A374" s="22" t="s">
        <v>762</v>
      </c>
      <c r="B374" s="22" t="s">
        <v>15</v>
      </c>
      <c r="C374" s="26" t="s">
        <v>59</v>
      </c>
      <c r="D374" s="37" t="s">
        <v>59</v>
      </c>
      <c r="E374" s="22" t="s">
        <v>721</v>
      </c>
      <c r="F374" s="23">
        <v>642</v>
      </c>
      <c r="G374" s="24">
        <v>41754</v>
      </c>
      <c r="H374" s="33" t="s">
        <v>753</v>
      </c>
      <c r="I374" s="29" t="s">
        <v>737</v>
      </c>
      <c r="J374" s="31" t="s">
        <v>617</v>
      </c>
      <c r="K374" s="40">
        <v>87001</v>
      </c>
    </row>
    <row r="375" spans="1:11" ht="30">
      <c r="A375" s="22" t="s">
        <v>762</v>
      </c>
      <c r="B375" s="22" t="s">
        <v>15</v>
      </c>
      <c r="C375" s="26" t="s">
        <v>59</v>
      </c>
      <c r="D375" s="37" t="s">
        <v>59</v>
      </c>
      <c r="E375" s="22" t="s">
        <v>721</v>
      </c>
      <c r="F375" s="23">
        <v>643</v>
      </c>
      <c r="G375" s="24">
        <v>41754</v>
      </c>
      <c r="H375" s="33" t="s">
        <v>754</v>
      </c>
      <c r="I375" s="29" t="s">
        <v>737</v>
      </c>
      <c r="J375" s="31" t="s">
        <v>617</v>
      </c>
      <c r="K375" s="40">
        <v>85196</v>
      </c>
    </row>
    <row r="376" spans="1:11" ht="30">
      <c r="A376" s="22" t="s">
        <v>762</v>
      </c>
      <c r="B376" s="22" t="s">
        <v>15</v>
      </c>
      <c r="C376" s="26" t="s">
        <v>59</v>
      </c>
      <c r="D376" s="37" t="s">
        <v>59</v>
      </c>
      <c r="E376" s="22" t="s">
        <v>721</v>
      </c>
      <c r="F376" s="23">
        <v>644</v>
      </c>
      <c r="G376" s="24">
        <v>41754</v>
      </c>
      <c r="H376" s="33" t="s">
        <v>754</v>
      </c>
      <c r="I376" s="29" t="s">
        <v>737</v>
      </c>
      <c r="J376" s="31" t="s">
        <v>617</v>
      </c>
      <c r="K376" s="40">
        <v>35631</v>
      </c>
    </row>
    <row r="377" spans="1:11" ht="30">
      <c r="A377" s="22" t="s">
        <v>762</v>
      </c>
      <c r="B377" s="22" t="s">
        <v>15</v>
      </c>
      <c r="C377" s="26" t="s">
        <v>59</v>
      </c>
      <c r="D377" s="37" t="s">
        <v>59</v>
      </c>
      <c r="E377" s="22" t="s">
        <v>721</v>
      </c>
      <c r="F377" s="23">
        <v>659</v>
      </c>
      <c r="G377" s="24">
        <v>41754</v>
      </c>
      <c r="H377" s="33" t="s">
        <v>755</v>
      </c>
      <c r="I377" s="29" t="s">
        <v>756</v>
      </c>
      <c r="J377" s="31" t="s">
        <v>23</v>
      </c>
      <c r="K377" s="40">
        <v>3444</v>
      </c>
    </row>
    <row r="378" spans="1:11" ht="30">
      <c r="A378" s="22" t="s">
        <v>762</v>
      </c>
      <c r="B378" s="22" t="s">
        <v>15</v>
      </c>
      <c r="C378" s="26" t="s">
        <v>59</v>
      </c>
      <c r="D378" s="37" t="s">
        <v>59</v>
      </c>
      <c r="E378" s="22" t="s">
        <v>721</v>
      </c>
      <c r="F378" s="23">
        <v>660</v>
      </c>
      <c r="G378" s="24">
        <v>41754</v>
      </c>
      <c r="H378" s="33" t="s">
        <v>757</v>
      </c>
      <c r="I378" s="29" t="s">
        <v>756</v>
      </c>
      <c r="J378" s="31" t="s">
        <v>23</v>
      </c>
      <c r="K378" s="40">
        <v>1260</v>
      </c>
    </row>
    <row r="379" spans="1:11" ht="30">
      <c r="A379" s="22" t="s">
        <v>762</v>
      </c>
      <c r="B379" s="22" t="s">
        <v>15</v>
      </c>
      <c r="C379" s="26" t="s">
        <v>59</v>
      </c>
      <c r="D379" s="37" t="s">
        <v>59</v>
      </c>
      <c r="E379" s="22" t="s">
        <v>721</v>
      </c>
      <c r="F379" s="23">
        <v>667</v>
      </c>
      <c r="G379" s="24">
        <v>41754</v>
      </c>
      <c r="H379" s="33" t="s">
        <v>758</v>
      </c>
      <c r="I379" s="29" t="s">
        <v>759</v>
      </c>
      <c r="J379" s="31" t="s">
        <v>77</v>
      </c>
      <c r="K379" s="40">
        <v>52421</v>
      </c>
    </row>
    <row r="380" spans="1:11" ht="30">
      <c r="A380" s="22" t="s">
        <v>762</v>
      </c>
      <c r="B380" s="22" t="s">
        <v>15</v>
      </c>
      <c r="C380" s="26" t="s">
        <v>59</v>
      </c>
      <c r="D380" s="37" t="s">
        <v>59</v>
      </c>
      <c r="E380" s="22" t="s">
        <v>721</v>
      </c>
      <c r="F380" s="23">
        <v>688</v>
      </c>
      <c r="G380" s="24">
        <v>41758</v>
      </c>
      <c r="H380" s="33" t="s">
        <v>760</v>
      </c>
      <c r="I380" s="29" t="s">
        <v>723</v>
      </c>
      <c r="J380" s="31" t="s">
        <v>724</v>
      </c>
      <c r="K380" s="40">
        <v>13973</v>
      </c>
    </row>
    <row r="381" spans="1:11" ht="30">
      <c r="A381" s="22" t="s">
        <v>762</v>
      </c>
      <c r="B381" s="22" t="s">
        <v>15</v>
      </c>
      <c r="C381" s="26" t="s">
        <v>59</v>
      </c>
      <c r="D381" s="37" t="s">
        <v>59</v>
      </c>
      <c r="E381" s="22" t="s">
        <v>721</v>
      </c>
      <c r="F381" s="23">
        <v>696</v>
      </c>
      <c r="G381" s="24">
        <v>41759</v>
      </c>
      <c r="H381" s="33" t="s">
        <v>761</v>
      </c>
      <c r="I381" s="29" t="s">
        <v>737</v>
      </c>
      <c r="J381" s="31" t="s">
        <v>617</v>
      </c>
      <c r="K381" s="40">
        <v>358727</v>
      </c>
    </row>
    <row r="382" spans="1:11" ht="30">
      <c r="A382" s="22" t="s">
        <v>857</v>
      </c>
      <c r="B382" s="22" t="s">
        <v>13</v>
      </c>
      <c r="C382" s="26" t="s">
        <v>858</v>
      </c>
      <c r="D382" s="37" t="s">
        <v>858</v>
      </c>
      <c r="E382" s="22" t="s">
        <v>65</v>
      </c>
      <c r="F382" s="23">
        <v>20140026</v>
      </c>
      <c r="G382" s="24">
        <v>41738</v>
      </c>
      <c r="H382" s="33" t="s">
        <v>859</v>
      </c>
      <c r="I382" s="29" t="s">
        <v>860</v>
      </c>
      <c r="J382" s="31" t="s">
        <v>861</v>
      </c>
      <c r="K382" s="40">
        <v>31990</v>
      </c>
    </row>
    <row r="383" spans="1:11" ht="30">
      <c r="A383" s="22" t="s">
        <v>857</v>
      </c>
      <c r="B383" s="22" t="s">
        <v>13</v>
      </c>
      <c r="C383" s="26" t="s">
        <v>858</v>
      </c>
      <c r="D383" s="37" t="s">
        <v>858</v>
      </c>
      <c r="E383" s="22" t="s">
        <v>65</v>
      </c>
      <c r="F383" s="23">
        <v>20140027</v>
      </c>
      <c r="G383" s="24">
        <v>41738</v>
      </c>
      <c r="H383" s="33" t="s">
        <v>966</v>
      </c>
      <c r="I383" s="29" t="s">
        <v>862</v>
      </c>
      <c r="J383" s="31" t="s">
        <v>863</v>
      </c>
      <c r="K383" s="40">
        <v>69990</v>
      </c>
    </row>
    <row r="384" spans="1:11" ht="30">
      <c r="A384" s="22" t="s">
        <v>857</v>
      </c>
      <c r="B384" s="22" t="s">
        <v>13</v>
      </c>
      <c r="C384" s="26" t="s">
        <v>858</v>
      </c>
      <c r="D384" s="37" t="s">
        <v>858</v>
      </c>
      <c r="E384" s="22" t="s">
        <v>65</v>
      </c>
      <c r="F384" s="23">
        <v>20140028</v>
      </c>
      <c r="G384" s="24">
        <v>41744</v>
      </c>
      <c r="H384" s="33" t="s">
        <v>864</v>
      </c>
      <c r="I384" s="29" t="s">
        <v>865</v>
      </c>
      <c r="J384" s="31" t="s">
        <v>866</v>
      </c>
      <c r="K384" s="40">
        <v>87644</v>
      </c>
    </row>
    <row r="385" spans="1:11" ht="30">
      <c r="A385" s="22" t="s">
        <v>857</v>
      </c>
      <c r="B385" s="22" t="s">
        <v>13</v>
      </c>
      <c r="C385" s="26" t="s">
        <v>858</v>
      </c>
      <c r="D385" s="37" t="s">
        <v>858</v>
      </c>
      <c r="E385" s="22" t="s">
        <v>65</v>
      </c>
      <c r="F385" s="23">
        <v>20140029</v>
      </c>
      <c r="G385" s="24">
        <v>41751</v>
      </c>
      <c r="H385" s="33" t="s">
        <v>867</v>
      </c>
      <c r="I385" s="29" t="s">
        <v>868</v>
      </c>
      <c r="J385" s="31" t="s">
        <v>869</v>
      </c>
      <c r="K385" s="40">
        <v>20166</v>
      </c>
    </row>
    <row r="386" spans="1:11" ht="30">
      <c r="A386" s="22" t="s">
        <v>857</v>
      </c>
      <c r="B386" s="22" t="s">
        <v>13</v>
      </c>
      <c r="C386" s="26" t="s">
        <v>858</v>
      </c>
      <c r="D386" s="37" t="s">
        <v>858</v>
      </c>
      <c r="E386" s="22" t="s">
        <v>65</v>
      </c>
      <c r="F386" s="23">
        <v>20140030</v>
      </c>
      <c r="G386" s="24">
        <v>41751</v>
      </c>
      <c r="H386" s="33" t="s">
        <v>870</v>
      </c>
      <c r="I386" s="29" t="s">
        <v>871</v>
      </c>
      <c r="J386" s="31" t="s">
        <v>872</v>
      </c>
      <c r="K386" s="40">
        <v>211984</v>
      </c>
    </row>
    <row r="387" spans="1:11" ht="30">
      <c r="A387" s="22" t="s">
        <v>857</v>
      </c>
      <c r="B387" s="22" t="s">
        <v>13</v>
      </c>
      <c r="C387" s="26" t="s">
        <v>858</v>
      </c>
      <c r="D387" s="37" t="s">
        <v>858</v>
      </c>
      <c r="E387" s="22" t="s">
        <v>65</v>
      </c>
      <c r="F387" s="23">
        <v>20140031</v>
      </c>
      <c r="G387" s="24">
        <v>41759</v>
      </c>
      <c r="H387" s="33" t="s">
        <v>873</v>
      </c>
      <c r="I387" s="29" t="s">
        <v>874</v>
      </c>
      <c r="J387" s="31" t="s">
        <v>875</v>
      </c>
      <c r="K387" s="40">
        <v>654500</v>
      </c>
    </row>
    <row r="388" spans="1:11" ht="30">
      <c r="A388" s="22" t="s">
        <v>857</v>
      </c>
      <c r="B388" s="22" t="s">
        <v>15</v>
      </c>
      <c r="C388" s="26" t="s">
        <v>858</v>
      </c>
      <c r="D388" s="37" t="s">
        <v>858</v>
      </c>
      <c r="E388" s="22" t="s">
        <v>65</v>
      </c>
      <c r="F388" s="23">
        <v>20140032</v>
      </c>
      <c r="G388" s="24">
        <v>41759</v>
      </c>
      <c r="H388" s="33" t="s">
        <v>876</v>
      </c>
      <c r="I388" s="29" t="s">
        <v>868</v>
      </c>
      <c r="J388" s="31" t="s">
        <v>877</v>
      </c>
      <c r="K388" s="40">
        <v>684039</v>
      </c>
    </row>
    <row r="389" spans="1:11" ht="30">
      <c r="A389" s="22" t="s">
        <v>857</v>
      </c>
      <c r="B389" s="22" t="s">
        <v>205</v>
      </c>
      <c r="C389" s="26" t="s">
        <v>967</v>
      </c>
      <c r="D389" s="37">
        <v>41656</v>
      </c>
      <c r="E389" s="22" t="s">
        <v>60</v>
      </c>
      <c r="F389" s="23">
        <v>20140084</v>
      </c>
      <c r="G389" s="24">
        <v>41731</v>
      </c>
      <c r="H389" s="33" t="s">
        <v>878</v>
      </c>
      <c r="I389" s="29" t="s">
        <v>879</v>
      </c>
      <c r="J389" s="31" t="s">
        <v>880</v>
      </c>
      <c r="K389" s="40">
        <v>160995</v>
      </c>
    </row>
    <row r="390" spans="1:11" ht="30">
      <c r="A390" s="22" t="s">
        <v>857</v>
      </c>
      <c r="B390" s="22" t="s">
        <v>205</v>
      </c>
      <c r="C390" s="26" t="s">
        <v>967</v>
      </c>
      <c r="D390" s="37">
        <v>41656</v>
      </c>
      <c r="E390" s="22" t="s">
        <v>60</v>
      </c>
      <c r="F390" s="23">
        <v>20140085</v>
      </c>
      <c r="G390" s="24">
        <v>41733</v>
      </c>
      <c r="H390" s="33" t="s">
        <v>881</v>
      </c>
      <c r="I390" s="29" t="s">
        <v>879</v>
      </c>
      <c r="J390" s="31" t="s">
        <v>880</v>
      </c>
      <c r="K390" s="40">
        <v>111441</v>
      </c>
    </row>
    <row r="391" spans="1:11" ht="30">
      <c r="A391" s="22" t="s">
        <v>857</v>
      </c>
      <c r="B391" s="22" t="s">
        <v>13</v>
      </c>
      <c r="C391" s="26" t="s">
        <v>858</v>
      </c>
      <c r="D391" s="37" t="s">
        <v>858</v>
      </c>
      <c r="E391" s="22" t="s">
        <v>60</v>
      </c>
      <c r="F391" s="23">
        <v>20140087</v>
      </c>
      <c r="G391" s="24">
        <v>41736</v>
      </c>
      <c r="H391" s="33" t="s">
        <v>882</v>
      </c>
      <c r="I391" s="29" t="s">
        <v>883</v>
      </c>
      <c r="J391" s="31" t="s">
        <v>884</v>
      </c>
      <c r="K391" s="40">
        <v>89250</v>
      </c>
    </row>
    <row r="392" spans="1:11" ht="30">
      <c r="A392" s="22" t="s">
        <v>857</v>
      </c>
      <c r="B392" s="22" t="s">
        <v>205</v>
      </c>
      <c r="C392" s="26" t="s">
        <v>967</v>
      </c>
      <c r="D392" s="37">
        <v>41656</v>
      </c>
      <c r="E392" s="22" t="s">
        <v>60</v>
      </c>
      <c r="F392" s="23">
        <v>20140090</v>
      </c>
      <c r="G392" s="24">
        <v>41737</v>
      </c>
      <c r="H392" s="33" t="s">
        <v>885</v>
      </c>
      <c r="I392" s="29" t="s">
        <v>879</v>
      </c>
      <c r="J392" s="31" t="s">
        <v>880</v>
      </c>
      <c r="K392" s="40">
        <v>280084</v>
      </c>
    </row>
    <row r="393" spans="1:11" ht="30">
      <c r="A393" s="22" t="s">
        <v>857</v>
      </c>
      <c r="B393" s="22" t="s">
        <v>13</v>
      </c>
      <c r="C393" s="26" t="s">
        <v>858</v>
      </c>
      <c r="D393" s="37" t="s">
        <v>858</v>
      </c>
      <c r="E393" s="22" t="s">
        <v>60</v>
      </c>
      <c r="F393" s="23">
        <v>20140091</v>
      </c>
      <c r="G393" s="24">
        <v>41738</v>
      </c>
      <c r="H393" s="33" t="s">
        <v>886</v>
      </c>
      <c r="I393" s="29" t="s">
        <v>883</v>
      </c>
      <c r="J393" s="31" t="s">
        <v>884</v>
      </c>
      <c r="K393" s="40">
        <v>232050</v>
      </c>
    </row>
    <row r="394" spans="1:11" ht="30">
      <c r="A394" s="22" t="s">
        <v>857</v>
      </c>
      <c r="B394" s="22" t="s">
        <v>205</v>
      </c>
      <c r="C394" s="26" t="s">
        <v>967</v>
      </c>
      <c r="D394" s="37">
        <v>41656</v>
      </c>
      <c r="E394" s="22" t="s">
        <v>60</v>
      </c>
      <c r="F394" s="23">
        <v>20140094</v>
      </c>
      <c r="G394" s="24">
        <v>41739</v>
      </c>
      <c r="H394" s="33" t="s">
        <v>887</v>
      </c>
      <c r="I394" s="29" t="s">
        <v>879</v>
      </c>
      <c r="J394" s="31" t="s">
        <v>880</v>
      </c>
      <c r="K394" s="40">
        <v>28862</v>
      </c>
    </row>
    <row r="395" spans="1:11" ht="30">
      <c r="A395" s="22" t="s">
        <v>857</v>
      </c>
      <c r="B395" s="22" t="s">
        <v>205</v>
      </c>
      <c r="C395" s="26" t="s">
        <v>967</v>
      </c>
      <c r="D395" s="37">
        <v>41656</v>
      </c>
      <c r="E395" s="22" t="s">
        <v>60</v>
      </c>
      <c r="F395" s="23">
        <v>20140095</v>
      </c>
      <c r="G395" s="24">
        <v>41739</v>
      </c>
      <c r="H395" s="33" t="s">
        <v>888</v>
      </c>
      <c r="I395" s="29" t="s">
        <v>879</v>
      </c>
      <c r="J395" s="31" t="s">
        <v>880</v>
      </c>
      <c r="K395" s="40">
        <v>120584</v>
      </c>
    </row>
    <row r="396" spans="1:11" ht="30">
      <c r="A396" s="22" t="s">
        <v>857</v>
      </c>
      <c r="B396" s="22" t="s">
        <v>205</v>
      </c>
      <c r="C396" s="26" t="s">
        <v>967</v>
      </c>
      <c r="D396" s="37">
        <v>41656</v>
      </c>
      <c r="E396" s="22" t="s">
        <v>60</v>
      </c>
      <c r="F396" s="23">
        <v>20140096</v>
      </c>
      <c r="G396" s="24">
        <v>41740</v>
      </c>
      <c r="H396" s="33" t="s">
        <v>889</v>
      </c>
      <c r="I396" s="29" t="s">
        <v>879</v>
      </c>
      <c r="J396" s="31" t="s">
        <v>880</v>
      </c>
      <c r="K396" s="40">
        <v>99280</v>
      </c>
    </row>
    <row r="397" spans="1:11" ht="30">
      <c r="A397" s="22" t="s">
        <v>857</v>
      </c>
      <c r="B397" s="22" t="s">
        <v>205</v>
      </c>
      <c r="C397" s="26" t="s">
        <v>967</v>
      </c>
      <c r="D397" s="37">
        <v>41656</v>
      </c>
      <c r="E397" s="22" t="s">
        <v>60</v>
      </c>
      <c r="F397" s="23">
        <v>20140099</v>
      </c>
      <c r="G397" s="24">
        <v>41744</v>
      </c>
      <c r="H397" s="33" t="s">
        <v>890</v>
      </c>
      <c r="I397" s="29" t="s">
        <v>879</v>
      </c>
      <c r="J397" s="31" t="s">
        <v>880</v>
      </c>
      <c r="K397" s="40">
        <v>205173</v>
      </c>
    </row>
    <row r="398" spans="1:11" ht="30">
      <c r="A398" s="22" t="s">
        <v>857</v>
      </c>
      <c r="B398" s="22" t="s">
        <v>13</v>
      </c>
      <c r="C398" s="26" t="s">
        <v>858</v>
      </c>
      <c r="D398" s="37" t="s">
        <v>858</v>
      </c>
      <c r="E398" s="22" t="s">
        <v>60</v>
      </c>
      <c r="F398" s="23">
        <v>20140102</v>
      </c>
      <c r="G398" s="24">
        <v>41750</v>
      </c>
      <c r="H398" s="33" t="s">
        <v>891</v>
      </c>
      <c r="I398" s="29" t="s">
        <v>892</v>
      </c>
      <c r="J398" s="31" t="s">
        <v>893</v>
      </c>
      <c r="K398" s="40">
        <v>16666</v>
      </c>
    </row>
    <row r="399" spans="1:11" ht="30">
      <c r="A399" s="22" t="s">
        <v>857</v>
      </c>
      <c r="B399" s="22" t="s">
        <v>205</v>
      </c>
      <c r="C399" s="26" t="s">
        <v>967</v>
      </c>
      <c r="D399" s="37">
        <v>41656</v>
      </c>
      <c r="E399" s="22" t="s">
        <v>60</v>
      </c>
      <c r="F399" s="23">
        <v>20140103</v>
      </c>
      <c r="G399" s="24">
        <v>41750</v>
      </c>
      <c r="H399" s="33" t="s">
        <v>894</v>
      </c>
      <c r="I399" s="29" t="s">
        <v>879</v>
      </c>
      <c r="J399" s="31" t="s">
        <v>880</v>
      </c>
      <c r="K399" s="40">
        <v>20967</v>
      </c>
    </row>
    <row r="400" spans="1:11" ht="30">
      <c r="A400" s="22" t="s">
        <v>857</v>
      </c>
      <c r="B400" s="22" t="s">
        <v>205</v>
      </c>
      <c r="C400" s="26" t="s">
        <v>967</v>
      </c>
      <c r="D400" s="37">
        <v>41656</v>
      </c>
      <c r="E400" s="22" t="s">
        <v>60</v>
      </c>
      <c r="F400" s="23">
        <v>20140106</v>
      </c>
      <c r="G400" s="24">
        <v>41753</v>
      </c>
      <c r="H400" s="33" t="s">
        <v>895</v>
      </c>
      <c r="I400" s="29" t="s">
        <v>879</v>
      </c>
      <c r="J400" s="31" t="s">
        <v>880</v>
      </c>
      <c r="K400" s="40">
        <v>274833</v>
      </c>
    </row>
    <row r="401" spans="1:11" ht="30">
      <c r="A401" s="22" t="s">
        <v>857</v>
      </c>
      <c r="B401" s="22" t="s">
        <v>205</v>
      </c>
      <c r="C401" s="26" t="s">
        <v>967</v>
      </c>
      <c r="D401" s="37">
        <v>41656</v>
      </c>
      <c r="E401" s="22" t="s">
        <v>60</v>
      </c>
      <c r="F401" s="23">
        <v>20140111</v>
      </c>
      <c r="G401" s="24">
        <v>41758</v>
      </c>
      <c r="H401" s="33" t="s">
        <v>896</v>
      </c>
      <c r="I401" s="29" t="s">
        <v>879</v>
      </c>
      <c r="J401" s="31" t="s">
        <v>880</v>
      </c>
      <c r="K401" s="40">
        <v>119792</v>
      </c>
    </row>
    <row r="402" spans="1:11" ht="30">
      <c r="A402" s="22" t="s">
        <v>857</v>
      </c>
      <c r="B402" s="22" t="s">
        <v>205</v>
      </c>
      <c r="C402" s="26" t="s">
        <v>967</v>
      </c>
      <c r="D402" s="37">
        <v>41656</v>
      </c>
      <c r="E402" s="22" t="s">
        <v>60</v>
      </c>
      <c r="F402" s="23">
        <v>20140112</v>
      </c>
      <c r="G402" s="24">
        <v>41758</v>
      </c>
      <c r="H402" s="33" t="s">
        <v>897</v>
      </c>
      <c r="I402" s="29" t="s">
        <v>879</v>
      </c>
      <c r="J402" s="31" t="s">
        <v>880</v>
      </c>
      <c r="K402" s="40">
        <v>243369</v>
      </c>
    </row>
    <row r="403" spans="1:11" ht="30">
      <c r="A403" s="22" t="s">
        <v>857</v>
      </c>
      <c r="B403" s="22" t="s">
        <v>205</v>
      </c>
      <c r="C403" s="26" t="s">
        <v>967</v>
      </c>
      <c r="D403" s="37">
        <v>41656</v>
      </c>
      <c r="E403" s="22" t="s">
        <v>60</v>
      </c>
      <c r="F403" s="23">
        <v>20140113</v>
      </c>
      <c r="G403" s="24">
        <v>41758</v>
      </c>
      <c r="H403" s="33" t="s">
        <v>898</v>
      </c>
      <c r="I403" s="29" t="s">
        <v>879</v>
      </c>
      <c r="J403" s="31" t="s">
        <v>880</v>
      </c>
      <c r="K403" s="40">
        <v>145869</v>
      </c>
    </row>
    <row r="404" spans="1:11" ht="30">
      <c r="A404" s="22" t="s">
        <v>857</v>
      </c>
      <c r="B404" s="22" t="s">
        <v>205</v>
      </c>
      <c r="C404" s="26" t="s">
        <v>967</v>
      </c>
      <c r="D404" s="37">
        <v>41656</v>
      </c>
      <c r="E404" s="22" t="s">
        <v>60</v>
      </c>
      <c r="F404" s="23">
        <v>20140114</v>
      </c>
      <c r="G404" s="24">
        <v>41758</v>
      </c>
      <c r="H404" s="33" t="s">
        <v>899</v>
      </c>
      <c r="I404" s="29" t="s">
        <v>879</v>
      </c>
      <c r="J404" s="31" t="s">
        <v>880</v>
      </c>
      <c r="K404" s="40">
        <v>165869</v>
      </c>
    </row>
    <row r="405" spans="1:11" ht="60">
      <c r="A405" s="22" t="s">
        <v>857</v>
      </c>
      <c r="B405" s="22" t="s">
        <v>479</v>
      </c>
      <c r="C405" s="26" t="s">
        <v>858</v>
      </c>
      <c r="D405" s="37" t="s">
        <v>858</v>
      </c>
      <c r="E405" s="22" t="s">
        <v>60</v>
      </c>
      <c r="F405" s="23">
        <v>20140116</v>
      </c>
      <c r="G405" s="24">
        <v>41759</v>
      </c>
      <c r="H405" s="33" t="s">
        <v>965</v>
      </c>
      <c r="I405" s="29" t="s">
        <v>715</v>
      </c>
      <c r="J405" s="31" t="s">
        <v>716</v>
      </c>
      <c r="K405" s="40">
        <v>346929</v>
      </c>
    </row>
    <row r="406" spans="1:11" ht="30">
      <c r="A406" s="22" t="s">
        <v>857</v>
      </c>
      <c r="B406" s="22" t="s">
        <v>13</v>
      </c>
      <c r="C406" s="26" t="s">
        <v>858</v>
      </c>
      <c r="D406" s="37" t="s">
        <v>858</v>
      </c>
      <c r="E406" s="22" t="s">
        <v>60</v>
      </c>
      <c r="F406" s="23">
        <v>20140119</v>
      </c>
      <c r="G406" s="24">
        <v>41759</v>
      </c>
      <c r="H406" s="33" t="s">
        <v>900</v>
      </c>
      <c r="I406" s="29" t="s">
        <v>901</v>
      </c>
      <c r="J406" s="31" t="s">
        <v>875</v>
      </c>
      <c r="K406" s="40">
        <v>90440</v>
      </c>
    </row>
    <row r="407" spans="1:11" ht="45">
      <c r="A407" s="22" t="s">
        <v>857</v>
      </c>
      <c r="B407" s="22" t="s">
        <v>13</v>
      </c>
      <c r="C407" s="26" t="s">
        <v>858</v>
      </c>
      <c r="D407" s="37" t="s">
        <v>858</v>
      </c>
      <c r="E407" s="22" t="s">
        <v>60</v>
      </c>
      <c r="F407" s="23">
        <v>20140120</v>
      </c>
      <c r="G407" s="24">
        <v>41759</v>
      </c>
      <c r="H407" s="33" t="s">
        <v>902</v>
      </c>
      <c r="I407" s="29" t="s">
        <v>903</v>
      </c>
      <c r="J407" s="31" t="s">
        <v>904</v>
      </c>
      <c r="K407" s="40">
        <v>471044</v>
      </c>
    </row>
    <row r="408" spans="1:11" ht="30">
      <c r="A408" s="22" t="s">
        <v>857</v>
      </c>
      <c r="B408" s="22" t="s">
        <v>13</v>
      </c>
      <c r="C408" s="26" t="s">
        <v>858</v>
      </c>
      <c r="D408" s="37" t="s">
        <v>858</v>
      </c>
      <c r="E408" s="22" t="s">
        <v>60</v>
      </c>
      <c r="F408" s="23">
        <v>20140121</v>
      </c>
      <c r="G408" s="24">
        <v>41759</v>
      </c>
      <c r="H408" s="33" t="s">
        <v>905</v>
      </c>
      <c r="I408" s="29" t="s">
        <v>906</v>
      </c>
      <c r="J408" s="31" t="s">
        <v>907</v>
      </c>
      <c r="K408" s="40">
        <v>1450070</v>
      </c>
    </row>
    <row r="409" spans="1:11" ht="30">
      <c r="A409" s="22" t="s">
        <v>857</v>
      </c>
      <c r="B409" s="22" t="s">
        <v>205</v>
      </c>
      <c r="C409" s="26" t="s">
        <v>967</v>
      </c>
      <c r="D409" s="37">
        <v>41656</v>
      </c>
      <c r="E409" s="22" t="s">
        <v>60</v>
      </c>
      <c r="F409" s="23">
        <v>20140122</v>
      </c>
      <c r="G409" s="24">
        <v>41759</v>
      </c>
      <c r="H409" s="33" t="s">
        <v>908</v>
      </c>
      <c r="I409" s="29" t="s">
        <v>879</v>
      </c>
      <c r="J409" s="31" t="s">
        <v>880</v>
      </c>
      <c r="K409" s="40">
        <v>129546</v>
      </c>
    </row>
    <row r="410" spans="1:11" ht="30">
      <c r="A410" s="22" t="s">
        <v>857</v>
      </c>
      <c r="B410" s="22" t="s">
        <v>14</v>
      </c>
      <c r="C410" s="26" t="s">
        <v>909</v>
      </c>
      <c r="D410" s="37">
        <v>41736</v>
      </c>
      <c r="E410" s="22" t="s">
        <v>304</v>
      </c>
      <c r="F410" s="23" t="s">
        <v>858</v>
      </c>
      <c r="G410" s="24">
        <v>37901</v>
      </c>
      <c r="H410" s="33" t="s">
        <v>910</v>
      </c>
      <c r="I410" s="29" t="s">
        <v>911</v>
      </c>
      <c r="J410" s="31" t="s">
        <v>912</v>
      </c>
      <c r="K410" s="40">
        <v>260468</v>
      </c>
    </row>
    <row r="411" spans="1:11" ht="30">
      <c r="A411" s="22" t="s">
        <v>857</v>
      </c>
      <c r="B411" s="22" t="s">
        <v>14</v>
      </c>
      <c r="C411" s="26" t="s">
        <v>913</v>
      </c>
      <c r="D411" s="37">
        <v>41736</v>
      </c>
      <c r="E411" s="22" t="s">
        <v>304</v>
      </c>
      <c r="F411" s="23" t="s">
        <v>858</v>
      </c>
      <c r="G411" s="24">
        <v>38786</v>
      </c>
      <c r="H411" s="33" t="s">
        <v>914</v>
      </c>
      <c r="I411" s="29" t="s">
        <v>915</v>
      </c>
      <c r="J411" s="31" t="s">
        <v>916</v>
      </c>
      <c r="K411" s="40">
        <v>354712</v>
      </c>
    </row>
    <row r="412" spans="1:11" ht="30">
      <c r="A412" s="22" t="s">
        <v>857</v>
      </c>
      <c r="B412" s="22" t="s">
        <v>14</v>
      </c>
      <c r="C412" s="26" t="s">
        <v>917</v>
      </c>
      <c r="D412" s="37">
        <v>41750</v>
      </c>
      <c r="E412" s="22" t="s">
        <v>304</v>
      </c>
      <c r="F412" s="23" t="s">
        <v>858</v>
      </c>
      <c r="G412" s="24"/>
      <c r="H412" s="33" t="s">
        <v>918</v>
      </c>
      <c r="I412" s="29" t="s">
        <v>919</v>
      </c>
      <c r="J412" s="31" t="s">
        <v>920</v>
      </c>
      <c r="K412" s="40" t="s">
        <v>921</v>
      </c>
    </row>
    <row r="413" spans="1:11" ht="45">
      <c r="A413" s="22" t="s">
        <v>857</v>
      </c>
      <c r="B413" s="22" t="s">
        <v>922</v>
      </c>
      <c r="C413" s="26" t="s">
        <v>923</v>
      </c>
      <c r="D413" s="37">
        <v>41736</v>
      </c>
      <c r="E413" s="22" t="s">
        <v>304</v>
      </c>
      <c r="F413" s="23" t="s">
        <v>858</v>
      </c>
      <c r="G413" s="24">
        <v>41744</v>
      </c>
      <c r="H413" s="33" t="s">
        <v>924</v>
      </c>
      <c r="I413" s="29" t="s">
        <v>925</v>
      </c>
      <c r="J413" s="31" t="s">
        <v>926</v>
      </c>
      <c r="K413" s="44" t="s">
        <v>927</v>
      </c>
    </row>
    <row r="414" spans="1:11">
      <c r="A414" s="22" t="s">
        <v>857</v>
      </c>
      <c r="B414" s="22" t="s">
        <v>15</v>
      </c>
      <c r="C414" s="26" t="s">
        <v>858</v>
      </c>
      <c r="D414" s="37" t="s">
        <v>858</v>
      </c>
      <c r="E414" s="22" t="s">
        <v>16</v>
      </c>
      <c r="F414" s="23" t="s">
        <v>858</v>
      </c>
      <c r="G414" s="24" t="s">
        <v>858</v>
      </c>
      <c r="H414" s="33" t="s">
        <v>928</v>
      </c>
      <c r="I414" s="29" t="s">
        <v>929</v>
      </c>
      <c r="J414" s="31" t="s">
        <v>930</v>
      </c>
      <c r="K414" s="40">
        <v>46500</v>
      </c>
    </row>
    <row r="415" spans="1:11" ht="30">
      <c r="A415" s="22" t="s">
        <v>857</v>
      </c>
      <c r="B415" s="22" t="s">
        <v>15</v>
      </c>
      <c r="C415" s="26" t="s">
        <v>858</v>
      </c>
      <c r="D415" s="37" t="str">
        <f>+IF(C415="","",IF(C415="No Aplica","No Aplica","Ingrese Fecha"))</f>
        <v>No Aplica</v>
      </c>
      <c r="E415" s="22" t="s">
        <v>16</v>
      </c>
      <c r="F415" s="23" t="s">
        <v>858</v>
      </c>
      <c r="G415" s="24" t="s">
        <v>858</v>
      </c>
      <c r="H415" s="33" t="s">
        <v>931</v>
      </c>
      <c r="I415" s="29" t="s">
        <v>932</v>
      </c>
      <c r="J415" s="31" t="s">
        <v>933</v>
      </c>
      <c r="K415" s="40">
        <v>176300</v>
      </c>
    </row>
    <row r="416" spans="1:11" ht="30">
      <c r="A416" s="22" t="s">
        <v>857</v>
      </c>
      <c r="B416" s="22" t="s">
        <v>15</v>
      </c>
      <c r="C416" s="26" t="s">
        <v>858</v>
      </c>
      <c r="D416" s="37" t="str">
        <f>+IF(C416="","",IF(C416="No Aplica","No Aplica","Ingrese Fecha"))</f>
        <v>No Aplica</v>
      </c>
      <c r="E416" s="22" t="s">
        <v>16</v>
      </c>
      <c r="F416" s="23" t="s">
        <v>858</v>
      </c>
      <c r="G416" s="24" t="s">
        <v>858</v>
      </c>
      <c r="H416" s="33" t="s">
        <v>934</v>
      </c>
      <c r="I416" s="29" t="s">
        <v>932</v>
      </c>
      <c r="J416" s="31" t="s">
        <v>933</v>
      </c>
      <c r="K416" s="40">
        <v>50300</v>
      </c>
    </row>
    <row r="417" spans="1:11" ht="30">
      <c r="A417" s="22" t="s">
        <v>857</v>
      </c>
      <c r="B417" s="22" t="s">
        <v>15</v>
      </c>
      <c r="C417" s="26" t="s">
        <v>858</v>
      </c>
      <c r="D417" s="37" t="str">
        <f t="shared" ref="D417:D442" si="2">+IF(C417="","",IF(C417="No Aplica","No Aplica","Ingrese Fecha"))</f>
        <v>No Aplica</v>
      </c>
      <c r="E417" s="22" t="s">
        <v>16</v>
      </c>
      <c r="F417" s="23" t="s">
        <v>858</v>
      </c>
      <c r="G417" s="24" t="s">
        <v>858</v>
      </c>
      <c r="H417" s="33" t="s">
        <v>935</v>
      </c>
      <c r="I417" s="29" t="s">
        <v>932</v>
      </c>
      <c r="J417" s="31" t="s">
        <v>933</v>
      </c>
      <c r="K417" s="40">
        <v>61549</v>
      </c>
    </row>
    <row r="418" spans="1:11" ht="30">
      <c r="A418" s="22" t="s">
        <v>857</v>
      </c>
      <c r="B418" s="22" t="s">
        <v>15</v>
      </c>
      <c r="C418" s="26" t="s">
        <v>858</v>
      </c>
      <c r="D418" s="37" t="str">
        <f t="shared" si="2"/>
        <v>No Aplica</v>
      </c>
      <c r="E418" s="22" t="s">
        <v>16</v>
      </c>
      <c r="F418" s="23" t="s">
        <v>858</v>
      </c>
      <c r="G418" s="24" t="s">
        <v>858</v>
      </c>
      <c r="H418" s="33" t="s">
        <v>936</v>
      </c>
      <c r="I418" s="29" t="s">
        <v>932</v>
      </c>
      <c r="J418" s="31" t="s">
        <v>933</v>
      </c>
      <c r="K418" s="40">
        <v>57700</v>
      </c>
    </row>
    <row r="419" spans="1:11" ht="30">
      <c r="A419" s="22" t="s">
        <v>857</v>
      </c>
      <c r="B419" s="22" t="s">
        <v>15</v>
      </c>
      <c r="C419" s="26" t="s">
        <v>858</v>
      </c>
      <c r="D419" s="37" t="str">
        <f t="shared" si="2"/>
        <v>No Aplica</v>
      </c>
      <c r="E419" s="22" t="s">
        <v>16</v>
      </c>
      <c r="F419" s="23" t="s">
        <v>858</v>
      </c>
      <c r="G419" s="24" t="s">
        <v>858</v>
      </c>
      <c r="H419" s="33" t="s">
        <v>937</v>
      </c>
      <c r="I419" s="29" t="s">
        <v>932</v>
      </c>
      <c r="J419" s="31" t="s">
        <v>933</v>
      </c>
      <c r="K419" s="40">
        <v>72268</v>
      </c>
    </row>
    <row r="420" spans="1:11" ht="30">
      <c r="A420" s="22" t="s">
        <v>857</v>
      </c>
      <c r="B420" s="22" t="s">
        <v>15</v>
      </c>
      <c r="C420" s="26" t="s">
        <v>858</v>
      </c>
      <c r="D420" s="37" t="str">
        <f t="shared" si="2"/>
        <v>No Aplica</v>
      </c>
      <c r="E420" s="22" t="s">
        <v>16</v>
      </c>
      <c r="F420" s="23" t="s">
        <v>858</v>
      </c>
      <c r="G420" s="24" t="s">
        <v>858</v>
      </c>
      <c r="H420" s="33" t="s">
        <v>938</v>
      </c>
      <c r="I420" s="29" t="s">
        <v>932</v>
      </c>
      <c r="J420" s="31" t="s">
        <v>933</v>
      </c>
      <c r="K420" s="40">
        <v>492089</v>
      </c>
    </row>
    <row r="421" spans="1:11" ht="30">
      <c r="A421" s="22" t="s">
        <v>857</v>
      </c>
      <c r="B421" s="22" t="s">
        <v>15</v>
      </c>
      <c r="C421" s="26" t="s">
        <v>858</v>
      </c>
      <c r="D421" s="37" t="s">
        <v>858</v>
      </c>
      <c r="E421" s="22" t="s">
        <v>16</v>
      </c>
      <c r="F421" s="23" t="s">
        <v>858</v>
      </c>
      <c r="G421" s="24" t="s">
        <v>858</v>
      </c>
      <c r="H421" s="33" t="s">
        <v>939</v>
      </c>
      <c r="I421" s="29" t="s">
        <v>932</v>
      </c>
      <c r="J421" s="31" t="s">
        <v>933</v>
      </c>
      <c r="K421" s="40">
        <v>498370</v>
      </c>
    </row>
    <row r="422" spans="1:11" ht="30">
      <c r="A422" s="22" t="s">
        <v>857</v>
      </c>
      <c r="B422" s="22" t="s">
        <v>15</v>
      </c>
      <c r="C422" s="26" t="s">
        <v>858</v>
      </c>
      <c r="D422" s="37" t="s">
        <v>858</v>
      </c>
      <c r="E422" s="22" t="s">
        <v>16</v>
      </c>
      <c r="F422" s="23" t="s">
        <v>858</v>
      </c>
      <c r="G422" s="24" t="s">
        <v>858</v>
      </c>
      <c r="H422" s="33" t="s">
        <v>940</v>
      </c>
      <c r="I422" s="29" t="s">
        <v>932</v>
      </c>
      <c r="J422" s="31" t="s">
        <v>933</v>
      </c>
      <c r="K422" s="40">
        <v>1010182</v>
      </c>
    </row>
    <row r="423" spans="1:11" ht="30">
      <c r="A423" s="22" t="s">
        <v>857</v>
      </c>
      <c r="B423" s="22" t="s">
        <v>15</v>
      </c>
      <c r="C423" s="26" t="s">
        <v>858</v>
      </c>
      <c r="D423" s="37" t="s">
        <v>858</v>
      </c>
      <c r="E423" s="22" t="s">
        <v>16</v>
      </c>
      <c r="F423" s="23" t="s">
        <v>858</v>
      </c>
      <c r="G423" s="24" t="s">
        <v>858</v>
      </c>
      <c r="H423" s="33" t="s">
        <v>941</v>
      </c>
      <c r="I423" s="29" t="s">
        <v>932</v>
      </c>
      <c r="J423" s="31" t="s">
        <v>933</v>
      </c>
      <c r="K423" s="40">
        <v>283596</v>
      </c>
    </row>
    <row r="424" spans="1:11" ht="30">
      <c r="A424" s="22" t="s">
        <v>857</v>
      </c>
      <c r="B424" s="22" t="s">
        <v>15</v>
      </c>
      <c r="C424" s="26" t="s">
        <v>858</v>
      </c>
      <c r="D424" s="37" t="s">
        <v>858</v>
      </c>
      <c r="E424" s="22" t="s">
        <v>16</v>
      </c>
      <c r="F424" s="23" t="s">
        <v>858</v>
      </c>
      <c r="G424" s="24" t="s">
        <v>858</v>
      </c>
      <c r="H424" s="33" t="s">
        <v>942</v>
      </c>
      <c r="I424" s="29" t="s">
        <v>932</v>
      </c>
      <c r="J424" s="31" t="s">
        <v>933</v>
      </c>
      <c r="K424" s="40">
        <v>258883</v>
      </c>
    </row>
    <row r="425" spans="1:11" ht="30">
      <c r="A425" s="22" t="s">
        <v>857</v>
      </c>
      <c r="B425" s="22" t="s">
        <v>15</v>
      </c>
      <c r="C425" s="26" t="s">
        <v>858</v>
      </c>
      <c r="D425" s="37" t="s">
        <v>858</v>
      </c>
      <c r="E425" s="22" t="s">
        <v>16</v>
      </c>
      <c r="F425" s="23" t="s">
        <v>858</v>
      </c>
      <c r="G425" s="24" t="s">
        <v>858</v>
      </c>
      <c r="H425" s="33" t="s">
        <v>943</v>
      </c>
      <c r="I425" s="29" t="s">
        <v>932</v>
      </c>
      <c r="J425" s="31" t="s">
        <v>933</v>
      </c>
      <c r="K425" s="40">
        <v>81827</v>
      </c>
    </row>
    <row r="426" spans="1:11" ht="30">
      <c r="A426" s="22" t="s">
        <v>857</v>
      </c>
      <c r="B426" s="22" t="s">
        <v>15</v>
      </c>
      <c r="C426" s="26" t="s">
        <v>858</v>
      </c>
      <c r="D426" s="37" t="str">
        <f t="shared" si="2"/>
        <v>No Aplica</v>
      </c>
      <c r="E426" s="22" t="s">
        <v>16</v>
      </c>
      <c r="F426" s="23" t="s">
        <v>858</v>
      </c>
      <c r="G426" s="24" t="s">
        <v>858</v>
      </c>
      <c r="H426" s="33" t="s">
        <v>944</v>
      </c>
      <c r="I426" s="29" t="s">
        <v>945</v>
      </c>
      <c r="J426" s="31" t="s">
        <v>946</v>
      </c>
      <c r="K426" s="40">
        <v>15075</v>
      </c>
    </row>
    <row r="427" spans="1:11" ht="30">
      <c r="A427" s="22" t="s">
        <v>857</v>
      </c>
      <c r="B427" s="22" t="s">
        <v>15</v>
      </c>
      <c r="C427" s="26" t="s">
        <v>858</v>
      </c>
      <c r="D427" s="37" t="str">
        <f t="shared" si="2"/>
        <v>No Aplica</v>
      </c>
      <c r="E427" s="22" t="s">
        <v>16</v>
      </c>
      <c r="F427" s="23" t="s">
        <v>858</v>
      </c>
      <c r="G427" s="24" t="s">
        <v>858</v>
      </c>
      <c r="H427" s="33" t="s">
        <v>947</v>
      </c>
      <c r="I427" s="29" t="s">
        <v>945</v>
      </c>
      <c r="J427" s="31" t="s">
        <v>946</v>
      </c>
      <c r="K427" s="40">
        <v>5688</v>
      </c>
    </row>
    <row r="428" spans="1:11" ht="30">
      <c r="A428" s="22" t="s">
        <v>857</v>
      </c>
      <c r="B428" s="22" t="s">
        <v>15</v>
      </c>
      <c r="C428" s="26" t="s">
        <v>858</v>
      </c>
      <c r="D428" s="37" t="str">
        <f t="shared" si="2"/>
        <v>No Aplica</v>
      </c>
      <c r="E428" s="22" t="s">
        <v>16</v>
      </c>
      <c r="F428" s="23" t="s">
        <v>858</v>
      </c>
      <c r="G428" s="24" t="s">
        <v>858</v>
      </c>
      <c r="H428" s="33" t="s">
        <v>948</v>
      </c>
      <c r="I428" s="29" t="s">
        <v>945</v>
      </c>
      <c r="J428" s="31" t="s">
        <v>946</v>
      </c>
      <c r="K428" s="40">
        <v>15250</v>
      </c>
    </row>
    <row r="429" spans="1:11" ht="30">
      <c r="A429" s="22" t="s">
        <v>857</v>
      </c>
      <c r="B429" s="22" t="s">
        <v>15</v>
      </c>
      <c r="C429" s="26" t="s">
        <v>858</v>
      </c>
      <c r="D429" s="37" t="str">
        <f t="shared" si="2"/>
        <v>No Aplica</v>
      </c>
      <c r="E429" s="22" t="s">
        <v>16</v>
      </c>
      <c r="F429" s="23" t="s">
        <v>858</v>
      </c>
      <c r="G429" s="24" t="s">
        <v>858</v>
      </c>
      <c r="H429" s="33" t="s">
        <v>949</v>
      </c>
      <c r="I429" s="29" t="s">
        <v>945</v>
      </c>
      <c r="J429" s="31" t="s">
        <v>946</v>
      </c>
      <c r="K429" s="40">
        <v>11200</v>
      </c>
    </row>
    <row r="430" spans="1:11" ht="30">
      <c r="A430" s="22" t="s">
        <v>857</v>
      </c>
      <c r="B430" s="22" t="s">
        <v>15</v>
      </c>
      <c r="C430" s="26" t="s">
        <v>858</v>
      </c>
      <c r="D430" s="37" t="str">
        <f t="shared" si="2"/>
        <v>No Aplica</v>
      </c>
      <c r="E430" s="22" t="s">
        <v>16</v>
      </c>
      <c r="F430" s="23" t="s">
        <v>858</v>
      </c>
      <c r="G430" s="24" t="s">
        <v>858</v>
      </c>
      <c r="H430" s="33" t="s">
        <v>950</v>
      </c>
      <c r="I430" s="29" t="s">
        <v>945</v>
      </c>
      <c r="J430" s="31" t="s">
        <v>946</v>
      </c>
      <c r="K430" s="40">
        <v>15166</v>
      </c>
    </row>
    <row r="431" spans="1:11" ht="30">
      <c r="A431" s="22" t="s">
        <v>857</v>
      </c>
      <c r="B431" s="22" t="s">
        <v>15</v>
      </c>
      <c r="C431" s="26" t="s">
        <v>858</v>
      </c>
      <c r="D431" s="37" t="str">
        <f t="shared" si="2"/>
        <v>No Aplica</v>
      </c>
      <c r="E431" s="22" t="s">
        <v>16</v>
      </c>
      <c r="F431" s="23" t="s">
        <v>858</v>
      </c>
      <c r="G431" s="24" t="s">
        <v>858</v>
      </c>
      <c r="H431" s="33" t="s">
        <v>951</v>
      </c>
      <c r="I431" s="29" t="s">
        <v>945</v>
      </c>
      <c r="J431" s="31" t="s">
        <v>946</v>
      </c>
      <c r="K431" s="40">
        <v>5150</v>
      </c>
    </row>
    <row r="432" spans="1:11" ht="30">
      <c r="A432" s="22" t="s">
        <v>857</v>
      </c>
      <c r="B432" s="22" t="s">
        <v>15</v>
      </c>
      <c r="C432" s="26" t="s">
        <v>858</v>
      </c>
      <c r="D432" s="37" t="str">
        <f t="shared" si="2"/>
        <v>No Aplica</v>
      </c>
      <c r="E432" s="22" t="s">
        <v>16</v>
      </c>
      <c r="F432" s="23" t="s">
        <v>858</v>
      </c>
      <c r="G432" s="24" t="s">
        <v>858</v>
      </c>
      <c r="H432" s="33" t="s">
        <v>952</v>
      </c>
      <c r="I432" s="29" t="s">
        <v>945</v>
      </c>
      <c r="J432" s="31" t="s">
        <v>946</v>
      </c>
      <c r="K432" s="40">
        <v>18006</v>
      </c>
    </row>
    <row r="433" spans="1:11" ht="30">
      <c r="A433" s="22" t="s">
        <v>857</v>
      </c>
      <c r="B433" s="22" t="s">
        <v>15</v>
      </c>
      <c r="C433" s="26" t="s">
        <v>858</v>
      </c>
      <c r="D433" s="37" t="str">
        <f t="shared" si="2"/>
        <v>No Aplica</v>
      </c>
      <c r="E433" s="22" t="s">
        <v>16</v>
      </c>
      <c r="F433" s="23" t="s">
        <v>858</v>
      </c>
      <c r="G433" s="24" t="s">
        <v>858</v>
      </c>
      <c r="H433" s="33" t="s">
        <v>953</v>
      </c>
      <c r="I433" s="29" t="s">
        <v>945</v>
      </c>
      <c r="J433" s="31" t="s">
        <v>946</v>
      </c>
      <c r="K433" s="40">
        <v>8616</v>
      </c>
    </row>
    <row r="434" spans="1:11" ht="30">
      <c r="A434" s="22" t="s">
        <v>857</v>
      </c>
      <c r="B434" s="22" t="s">
        <v>15</v>
      </c>
      <c r="C434" s="26" t="s">
        <v>858</v>
      </c>
      <c r="D434" s="37" t="s">
        <v>858</v>
      </c>
      <c r="E434" s="22" t="s">
        <v>16</v>
      </c>
      <c r="F434" s="23" t="s">
        <v>858</v>
      </c>
      <c r="G434" s="24" t="s">
        <v>858</v>
      </c>
      <c r="H434" s="33" t="s">
        <v>954</v>
      </c>
      <c r="I434" s="29" t="s">
        <v>945</v>
      </c>
      <c r="J434" s="31" t="s">
        <v>946</v>
      </c>
      <c r="K434" s="40">
        <v>120908</v>
      </c>
    </row>
    <row r="435" spans="1:11" ht="30">
      <c r="A435" s="22" t="s">
        <v>857</v>
      </c>
      <c r="B435" s="22" t="s">
        <v>15</v>
      </c>
      <c r="C435" s="26" t="s">
        <v>858</v>
      </c>
      <c r="D435" s="37" t="s">
        <v>858</v>
      </c>
      <c r="E435" s="22" t="s">
        <v>16</v>
      </c>
      <c r="F435" s="23" t="s">
        <v>858</v>
      </c>
      <c r="G435" s="24" t="s">
        <v>858</v>
      </c>
      <c r="H435" s="33" t="s">
        <v>955</v>
      </c>
      <c r="I435" s="29" t="s">
        <v>945</v>
      </c>
      <c r="J435" s="31" t="s">
        <v>946</v>
      </c>
      <c r="K435" s="40">
        <v>593414</v>
      </c>
    </row>
    <row r="436" spans="1:11" ht="30">
      <c r="A436" s="22" t="s">
        <v>857</v>
      </c>
      <c r="B436" s="22" t="s">
        <v>15</v>
      </c>
      <c r="C436" s="26" t="s">
        <v>858</v>
      </c>
      <c r="D436" s="37" t="s">
        <v>858</v>
      </c>
      <c r="E436" s="22" t="s">
        <v>16</v>
      </c>
      <c r="F436" s="23" t="s">
        <v>858</v>
      </c>
      <c r="G436" s="24" t="s">
        <v>858</v>
      </c>
      <c r="H436" s="33" t="s">
        <v>956</v>
      </c>
      <c r="I436" s="29" t="s">
        <v>945</v>
      </c>
      <c r="J436" s="31" t="s">
        <v>946</v>
      </c>
      <c r="K436" s="40">
        <v>42974</v>
      </c>
    </row>
    <row r="437" spans="1:11" ht="30">
      <c r="A437" s="22" t="s">
        <v>857</v>
      </c>
      <c r="B437" s="22" t="s">
        <v>15</v>
      </c>
      <c r="C437" s="26" t="s">
        <v>858</v>
      </c>
      <c r="D437" s="37" t="s">
        <v>858</v>
      </c>
      <c r="E437" s="22" t="s">
        <v>16</v>
      </c>
      <c r="F437" s="23" t="s">
        <v>858</v>
      </c>
      <c r="G437" s="24" t="s">
        <v>858</v>
      </c>
      <c r="H437" s="33" t="s">
        <v>957</v>
      </c>
      <c r="I437" s="29" t="s">
        <v>945</v>
      </c>
      <c r="J437" s="31" t="s">
        <v>946</v>
      </c>
      <c r="K437" s="40">
        <v>1800</v>
      </c>
    </row>
    <row r="438" spans="1:11" ht="30">
      <c r="A438" s="22" t="s">
        <v>857</v>
      </c>
      <c r="B438" s="22" t="s">
        <v>15</v>
      </c>
      <c r="C438" s="26" t="s">
        <v>858</v>
      </c>
      <c r="D438" s="37" t="str">
        <f t="shared" si="2"/>
        <v>No Aplica</v>
      </c>
      <c r="E438" s="22" t="s">
        <v>16</v>
      </c>
      <c r="F438" s="23" t="s">
        <v>858</v>
      </c>
      <c r="G438" s="24" t="s">
        <v>858</v>
      </c>
      <c r="H438" s="33" t="s">
        <v>958</v>
      </c>
      <c r="I438" s="29" t="s">
        <v>959</v>
      </c>
      <c r="J438" s="31" t="s">
        <v>960</v>
      </c>
      <c r="K438" s="40">
        <v>138503</v>
      </c>
    </row>
    <row r="439" spans="1:11" ht="30">
      <c r="A439" s="22" t="s">
        <v>857</v>
      </c>
      <c r="B439" s="22" t="s">
        <v>15</v>
      </c>
      <c r="C439" s="26" t="s">
        <v>858</v>
      </c>
      <c r="D439" s="37" t="str">
        <f t="shared" si="2"/>
        <v>No Aplica</v>
      </c>
      <c r="E439" s="22" t="s">
        <v>16</v>
      </c>
      <c r="F439" s="23" t="s">
        <v>858</v>
      </c>
      <c r="G439" s="24" t="s">
        <v>858</v>
      </c>
      <c r="H439" s="33" t="s">
        <v>961</v>
      </c>
      <c r="I439" s="29" t="s">
        <v>959</v>
      </c>
      <c r="J439" s="31" t="s">
        <v>960</v>
      </c>
      <c r="K439" s="40">
        <v>115598</v>
      </c>
    </row>
    <row r="440" spans="1:11" ht="30">
      <c r="A440" s="22" t="s">
        <v>857</v>
      </c>
      <c r="B440" s="22" t="s">
        <v>15</v>
      </c>
      <c r="C440" s="26" t="s">
        <v>858</v>
      </c>
      <c r="D440" s="37" t="s">
        <v>858</v>
      </c>
      <c r="E440" s="22" t="s">
        <v>16</v>
      </c>
      <c r="F440" s="23" t="s">
        <v>858</v>
      </c>
      <c r="G440" s="24" t="s">
        <v>858</v>
      </c>
      <c r="H440" s="33" t="s">
        <v>962</v>
      </c>
      <c r="I440" s="29" t="s">
        <v>959</v>
      </c>
      <c r="J440" s="31" t="s">
        <v>960</v>
      </c>
      <c r="K440" s="40">
        <v>115495</v>
      </c>
    </row>
    <row r="441" spans="1:11" ht="30">
      <c r="A441" s="22" t="s">
        <v>857</v>
      </c>
      <c r="B441" s="22" t="s">
        <v>15</v>
      </c>
      <c r="C441" s="26" t="s">
        <v>858</v>
      </c>
      <c r="D441" s="37" t="s">
        <v>858</v>
      </c>
      <c r="E441" s="22" t="s">
        <v>16</v>
      </c>
      <c r="F441" s="23" t="s">
        <v>858</v>
      </c>
      <c r="G441" s="24" t="s">
        <v>858</v>
      </c>
      <c r="H441" s="33" t="s">
        <v>963</v>
      </c>
      <c r="I441" s="29" t="s">
        <v>959</v>
      </c>
      <c r="J441" s="31" t="s">
        <v>960</v>
      </c>
      <c r="K441" s="40">
        <v>194469</v>
      </c>
    </row>
    <row r="442" spans="1:11" ht="30">
      <c r="A442" s="22" t="s">
        <v>857</v>
      </c>
      <c r="B442" s="22" t="s">
        <v>15</v>
      </c>
      <c r="C442" s="26" t="s">
        <v>858</v>
      </c>
      <c r="D442" s="37" t="str">
        <f t="shared" si="2"/>
        <v>No Aplica</v>
      </c>
      <c r="E442" s="22" t="s">
        <v>16</v>
      </c>
      <c r="F442" s="23" t="s">
        <v>858</v>
      </c>
      <c r="G442" s="24" t="s">
        <v>858</v>
      </c>
      <c r="H442" s="33" t="s">
        <v>964</v>
      </c>
      <c r="I442" s="29" t="s">
        <v>959</v>
      </c>
      <c r="J442" s="31" t="s">
        <v>960</v>
      </c>
      <c r="K442" s="40">
        <v>82012</v>
      </c>
    </row>
    <row r="443" spans="1:11" ht="30">
      <c r="A443" s="22" t="s">
        <v>856</v>
      </c>
      <c r="B443" s="22" t="s">
        <v>15</v>
      </c>
      <c r="C443" s="26" t="s">
        <v>298</v>
      </c>
      <c r="D443" s="37" t="s">
        <v>298</v>
      </c>
      <c r="E443" s="22" t="s">
        <v>74</v>
      </c>
      <c r="F443" s="23">
        <v>32697310</v>
      </c>
      <c r="G443" s="24">
        <v>41699</v>
      </c>
      <c r="H443" s="33" t="s">
        <v>763</v>
      </c>
      <c r="I443" s="29" t="s">
        <v>759</v>
      </c>
      <c r="J443" s="31" t="s">
        <v>77</v>
      </c>
      <c r="K443" s="40">
        <v>15137</v>
      </c>
    </row>
    <row r="444" spans="1:11" ht="30">
      <c r="A444" s="22" t="s">
        <v>856</v>
      </c>
      <c r="B444" s="22" t="s">
        <v>15</v>
      </c>
      <c r="C444" s="26" t="s">
        <v>298</v>
      </c>
      <c r="D444" s="37" t="s">
        <v>298</v>
      </c>
      <c r="E444" s="22" t="s">
        <v>74</v>
      </c>
      <c r="F444" s="23">
        <v>32697318</v>
      </c>
      <c r="G444" s="24">
        <v>41699</v>
      </c>
      <c r="H444" s="33" t="s">
        <v>763</v>
      </c>
      <c r="I444" s="29" t="s">
        <v>759</v>
      </c>
      <c r="J444" s="31" t="s">
        <v>77</v>
      </c>
      <c r="K444" s="40">
        <v>15975</v>
      </c>
    </row>
    <row r="445" spans="1:11" ht="30">
      <c r="A445" s="22" t="s">
        <v>856</v>
      </c>
      <c r="B445" s="22" t="s">
        <v>15</v>
      </c>
      <c r="C445" s="26" t="s">
        <v>298</v>
      </c>
      <c r="D445" s="37" t="s">
        <v>298</v>
      </c>
      <c r="E445" s="22" t="s">
        <v>74</v>
      </c>
      <c r="F445" s="23">
        <v>1803230</v>
      </c>
      <c r="G445" s="24">
        <v>41729</v>
      </c>
      <c r="H445" s="33" t="s">
        <v>765</v>
      </c>
      <c r="I445" s="29" t="s">
        <v>766</v>
      </c>
      <c r="J445" s="31" t="s">
        <v>23</v>
      </c>
      <c r="K445" s="40">
        <v>68771</v>
      </c>
    </row>
    <row r="446" spans="1:11" ht="30">
      <c r="A446" s="22" t="s">
        <v>856</v>
      </c>
      <c r="B446" s="22" t="s">
        <v>15</v>
      </c>
      <c r="C446" s="26" t="s">
        <v>298</v>
      </c>
      <c r="D446" s="37" t="s">
        <v>298</v>
      </c>
      <c r="E446" s="22" t="s">
        <v>74</v>
      </c>
      <c r="F446" s="23">
        <v>1807325</v>
      </c>
      <c r="G446" s="24">
        <v>41729</v>
      </c>
      <c r="H446" s="33" t="s">
        <v>767</v>
      </c>
      <c r="I446" s="29" t="s">
        <v>766</v>
      </c>
      <c r="J446" s="31" t="s">
        <v>23</v>
      </c>
      <c r="K446" s="40">
        <v>215925</v>
      </c>
    </row>
    <row r="447" spans="1:11" ht="30">
      <c r="A447" s="22" t="s">
        <v>856</v>
      </c>
      <c r="B447" s="22" t="s">
        <v>15</v>
      </c>
      <c r="C447" s="26" t="s">
        <v>298</v>
      </c>
      <c r="D447" s="37" t="s">
        <v>298</v>
      </c>
      <c r="E447" s="22" t="s">
        <v>74</v>
      </c>
      <c r="F447" s="23">
        <v>1339868</v>
      </c>
      <c r="G447" s="24">
        <v>41730</v>
      </c>
      <c r="H447" s="33" t="s">
        <v>768</v>
      </c>
      <c r="I447" s="29" t="s">
        <v>769</v>
      </c>
      <c r="J447" s="31" t="s">
        <v>770</v>
      </c>
      <c r="K447" s="40">
        <v>429871</v>
      </c>
    </row>
    <row r="448" spans="1:11" ht="30">
      <c r="A448" s="22" t="s">
        <v>856</v>
      </c>
      <c r="B448" s="22" t="s">
        <v>15</v>
      </c>
      <c r="C448" s="26" t="s">
        <v>298</v>
      </c>
      <c r="D448" s="37" t="s">
        <v>298</v>
      </c>
      <c r="E448" s="22" t="s">
        <v>115</v>
      </c>
      <c r="F448" s="23">
        <v>57867910</v>
      </c>
      <c r="G448" s="24">
        <v>41730</v>
      </c>
      <c r="H448" s="33" t="s">
        <v>771</v>
      </c>
      <c r="I448" s="29" t="s">
        <v>772</v>
      </c>
      <c r="J448" s="31" t="s">
        <v>773</v>
      </c>
      <c r="K448" s="40">
        <v>16690</v>
      </c>
    </row>
    <row r="449" spans="1:11" ht="45">
      <c r="A449" s="22" t="s">
        <v>856</v>
      </c>
      <c r="B449" s="22" t="s">
        <v>57</v>
      </c>
      <c r="C449" s="26" t="s">
        <v>298</v>
      </c>
      <c r="D449" s="37" t="s">
        <v>298</v>
      </c>
      <c r="E449" s="22" t="s">
        <v>74</v>
      </c>
      <c r="F449" s="23">
        <v>910</v>
      </c>
      <c r="G449" s="24">
        <v>41730</v>
      </c>
      <c r="H449" s="33" t="s">
        <v>774</v>
      </c>
      <c r="I449" s="29" t="s">
        <v>775</v>
      </c>
      <c r="J449" s="31" t="s">
        <v>776</v>
      </c>
      <c r="K449" s="40">
        <v>390000</v>
      </c>
    </row>
    <row r="450" spans="1:11" ht="45">
      <c r="A450" s="22" t="s">
        <v>856</v>
      </c>
      <c r="B450" s="22" t="s">
        <v>57</v>
      </c>
      <c r="C450" s="26" t="s">
        <v>298</v>
      </c>
      <c r="D450" s="37" t="s">
        <v>298</v>
      </c>
      <c r="E450" s="22" t="s">
        <v>74</v>
      </c>
      <c r="F450" s="23">
        <v>207</v>
      </c>
      <c r="G450" s="24">
        <v>41730</v>
      </c>
      <c r="H450" s="33" t="s">
        <v>777</v>
      </c>
      <c r="I450" s="29" t="s">
        <v>778</v>
      </c>
      <c r="J450" s="31" t="s">
        <v>779</v>
      </c>
      <c r="K450" s="40">
        <v>143750</v>
      </c>
    </row>
    <row r="451" spans="1:11" ht="30">
      <c r="A451" s="22" t="s">
        <v>856</v>
      </c>
      <c r="B451" s="22" t="s">
        <v>15</v>
      </c>
      <c r="C451" s="26" t="s">
        <v>298</v>
      </c>
      <c r="D451" s="37" t="s">
        <v>298</v>
      </c>
      <c r="E451" s="22" t="s">
        <v>74</v>
      </c>
      <c r="F451" s="23">
        <v>62395</v>
      </c>
      <c r="G451" s="24">
        <v>41730</v>
      </c>
      <c r="H451" s="33" t="s">
        <v>780</v>
      </c>
      <c r="I451" s="29" t="s">
        <v>781</v>
      </c>
      <c r="J451" s="31" t="s">
        <v>782</v>
      </c>
      <c r="K451" s="40">
        <v>52797</v>
      </c>
    </row>
    <row r="452" spans="1:11" ht="30">
      <c r="A452" s="22" t="s">
        <v>856</v>
      </c>
      <c r="B452" s="22" t="s">
        <v>15</v>
      </c>
      <c r="C452" s="26" t="s">
        <v>298</v>
      </c>
      <c r="D452" s="37" t="s">
        <v>298</v>
      </c>
      <c r="E452" s="22" t="s">
        <v>115</v>
      </c>
      <c r="F452" s="23">
        <v>3014599</v>
      </c>
      <c r="G452" s="24">
        <v>41731</v>
      </c>
      <c r="H452" s="33" t="s">
        <v>783</v>
      </c>
      <c r="I452" s="29" t="s">
        <v>781</v>
      </c>
      <c r="J452" s="31" t="s">
        <v>782</v>
      </c>
      <c r="K452" s="40">
        <v>6430</v>
      </c>
    </row>
    <row r="453" spans="1:11" ht="45">
      <c r="A453" s="22" t="s">
        <v>856</v>
      </c>
      <c r="B453" s="22" t="s">
        <v>57</v>
      </c>
      <c r="C453" s="26" t="s">
        <v>298</v>
      </c>
      <c r="D453" s="37" t="s">
        <v>298</v>
      </c>
      <c r="E453" s="22" t="s">
        <v>55</v>
      </c>
      <c r="F453" s="23">
        <v>20140048</v>
      </c>
      <c r="G453" s="24">
        <v>41731</v>
      </c>
      <c r="H453" s="33" t="s">
        <v>784</v>
      </c>
      <c r="I453" s="29" t="s">
        <v>785</v>
      </c>
      <c r="J453" s="31" t="s">
        <v>786</v>
      </c>
      <c r="K453" s="40">
        <v>26300</v>
      </c>
    </row>
    <row r="454" spans="1:11" ht="45">
      <c r="A454" s="22" t="s">
        <v>856</v>
      </c>
      <c r="B454" s="22" t="s">
        <v>57</v>
      </c>
      <c r="C454" s="26" t="s">
        <v>298</v>
      </c>
      <c r="D454" s="37" t="s">
        <v>298</v>
      </c>
      <c r="E454" s="22" t="s">
        <v>55</v>
      </c>
      <c r="F454" s="23">
        <v>20140049</v>
      </c>
      <c r="G454" s="24">
        <v>41731</v>
      </c>
      <c r="H454" s="33" t="s">
        <v>787</v>
      </c>
      <c r="I454" s="29" t="s">
        <v>788</v>
      </c>
      <c r="J454" s="31" t="s">
        <v>18</v>
      </c>
      <c r="K454" s="40">
        <v>180716</v>
      </c>
    </row>
    <row r="455" spans="1:11" ht="45">
      <c r="A455" s="22" t="s">
        <v>856</v>
      </c>
      <c r="B455" s="22" t="s">
        <v>57</v>
      </c>
      <c r="C455" s="26" t="s">
        <v>298</v>
      </c>
      <c r="D455" s="37" t="s">
        <v>298</v>
      </c>
      <c r="E455" s="22" t="s">
        <v>74</v>
      </c>
      <c r="F455" s="23">
        <v>192</v>
      </c>
      <c r="G455" s="24">
        <v>41731</v>
      </c>
      <c r="H455" s="33" t="s">
        <v>789</v>
      </c>
      <c r="I455" s="29" t="s">
        <v>790</v>
      </c>
      <c r="J455" s="31" t="s">
        <v>791</v>
      </c>
      <c r="K455" s="40">
        <v>111000</v>
      </c>
    </row>
    <row r="456" spans="1:11" ht="30">
      <c r="A456" s="22" t="s">
        <v>856</v>
      </c>
      <c r="B456" s="22" t="s">
        <v>15</v>
      </c>
      <c r="C456" s="26" t="s">
        <v>298</v>
      </c>
      <c r="D456" s="37" t="s">
        <v>298</v>
      </c>
      <c r="E456" s="22" t="s">
        <v>115</v>
      </c>
      <c r="F456" s="23">
        <v>62738</v>
      </c>
      <c r="G456" s="24">
        <v>41732</v>
      </c>
      <c r="H456" s="33" t="s">
        <v>792</v>
      </c>
      <c r="I456" s="29" t="s">
        <v>781</v>
      </c>
      <c r="J456" s="31" t="s">
        <v>782</v>
      </c>
      <c r="K456" s="40">
        <v>9081</v>
      </c>
    </row>
    <row r="457" spans="1:11" ht="30">
      <c r="A457" s="22" t="s">
        <v>856</v>
      </c>
      <c r="B457" s="22" t="s">
        <v>15</v>
      </c>
      <c r="C457" s="26" t="s">
        <v>298</v>
      </c>
      <c r="D457" s="37" t="s">
        <v>298</v>
      </c>
      <c r="E457" s="22" t="s">
        <v>115</v>
      </c>
      <c r="F457" s="23">
        <v>3016917</v>
      </c>
      <c r="G457" s="24">
        <v>41733</v>
      </c>
      <c r="H457" s="33" t="s">
        <v>793</v>
      </c>
      <c r="I457" s="29" t="s">
        <v>781</v>
      </c>
      <c r="J457" s="31" t="s">
        <v>782</v>
      </c>
      <c r="K457" s="40">
        <v>1200</v>
      </c>
    </row>
    <row r="458" spans="1:11" ht="30">
      <c r="A458" s="22" t="s">
        <v>856</v>
      </c>
      <c r="B458" s="22" t="s">
        <v>15</v>
      </c>
      <c r="C458" s="26" t="s">
        <v>298</v>
      </c>
      <c r="D458" s="37" t="s">
        <v>298</v>
      </c>
      <c r="E458" s="22" t="s">
        <v>115</v>
      </c>
      <c r="F458" s="23">
        <v>62796</v>
      </c>
      <c r="G458" s="24">
        <v>41733</v>
      </c>
      <c r="H458" s="33" t="s">
        <v>794</v>
      </c>
      <c r="I458" s="29" t="s">
        <v>781</v>
      </c>
      <c r="J458" s="31" t="s">
        <v>782</v>
      </c>
      <c r="K458" s="40">
        <v>6465</v>
      </c>
    </row>
    <row r="459" spans="1:11" ht="45">
      <c r="A459" s="22" t="s">
        <v>856</v>
      </c>
      <c r="B459" s="22" t="s">
        <v>57</v>
      </c>
      <c r="C459" s="26" t="s">
        <v>298</v>
      </c>
      <c r="D459" s="37" t="s">
        <v>298</v>
      </c>
      <c r="E459" s="22" t="s">
        <v>55</v>
      </c>
      <c r="F459" s="23">
        <v>20140050</v>
      </c>
      <c r="G459" s="24">
        <v>41736</v>
      </c>
      <c r="H459" s="33" t="s">
        <v>795</v>
      </c>
      <c r="I459" s="29" t="s">
        <v>788</v>
      </c>
      <c r="J459" s="31" t="s">
        <v>18</v>
      </c>
      <c r="K459" s="40">
        <v>293821</v>
      </c>
    </row>
    <row r="460" spans="1:11" ht="30">
      <c r="A460" s="22" t="s">
        <v>856</v>
      </c>
      <c r="B460" s="22" t="s">
        <v>13</v>
      </c>
      <c r="C460" s="26" t="s">
        <v>298</v>
      </c>
      <c r="D460" s="37" t="s">
        <v>298</v>
      </c>
      <c r="E460" s="22" t="s">
        <v>55</v>
      </c>
      <c r="F460" s="23">
        <v>20140051</v>
      </c>
      <c r="G460" s="24">
        <v>41736</v>
      </c>
      <c r="H460" s="33" t="s">
        <v>796</v>
      </c>
      <c r="I460" s="29" t="s">
        <v>797</v>
      </c>
      <c r="J460" s="31" t="s">
        <v>798</v>
      </c>
      <c r="K460" s="40">
        <v>499800</v>
      </c>
    </row>
    <row r="461" spans="1:11" ht="30">
      <c r="A461" s="22" t="s">
        <v>856</v>
      </c>
      <c r="B461" s="22" t="s">
        <v>15</v>
      </c>
      <c r="C461" s="26" t="s">
        <v>298</v>
      </c>
      <c r="D461" s="37" t="s">
        <v>298</v>
      </c>
      <c r="E461" s="22" t="s">
        <v>115</v>
      </c>
      <c r="F461" s="23">
        <v>3021465</v>
      </c>
      <c r="G461" s="24">
        <v>41736</v>
      </c>
      <c r="H461" s="33" t="s">
        <v>799</v>
      </c>
      <c r="I461" s="29" t="s">
        <v>781</v>
      </c>
      <c r="J461" s="31" t="s">
        <v>782</v>
      </c>
      <c r="K461" s="40">
        <v>19540</v>
      </c>
    </row>
    <row r="462" spans="1:11" ht="30">
      <c r="A462" s="22" t="s">
        <v>856</v>
      </c>
      <c r="B462" s="22" t="s">
        <v>13</v>
      </c>
      <c r="C462" s="26" t="s">
        <v>298</v>
      </c>
      <c r="D462" s="37" t="s">
        <v>298</v>
      </c>
      <c r="E462" s="22" t="s">
        <v>155</v>
      </c>
      <c r="F462" s="23">
        <v>20140006</v>
      </c>
      <c r="G462" s="24">
        <v>41737</v>
      </c>
      <c r="H462" s="33" t="s">
        <v>800</v>
      </c>
      <c r="I462" s="29" t="s">
        <v>801</v>
      </c>
      <c r="J462" s="31" t="s">
        <v>802</v>
      </c>
      <c r="K462" s="40">
        <v>379318</v>
      </c>
    </row>
    <row r="463" spans="1:11" ht="30">
      <c r="A463" s="22" t="s">
        <v>856</v>
      </c>
      <c r="B463" s="22" t="s">
        <v>13</v>
      </c>
      <c r="C463" s="26" t="s">
        <v>298</v>
      </c>
      <c r="D463" s="37" t="s">
        <v>298</v>
      </c>
      <c r="E463" s="22" t="s">
        <v>155</v>
      </c>
      <c r="F463" s="23">
        <v>20140007</v>
      </c>
      <c r="G463" s="24">
        <v>41737</v>
      </c>
      <c r="H463" s="33" t="s">
        <v>800</v>
      </c>
      <c r="I463" s="29" t="s">
        <v>803</v>
      </c>
      <c r="J463" s="31" t="s">
        <v>804</v>
      </c>
      <c r="K463" s="40">
        <v>271270</v>
      </c>
    </row>
    <row r="464" spans="1:11" ht="45">
      <c r="A464" s="22" t="s">
        <v>856</v>
      </c>
      <c r="B464" s="22" t="s">
        <v>57</v>
      </c>
      <c r="C464" s="26" t="s">
        <v>298</v>
      </c>
      <c r="D464" s="37" t="s">
        <v>298</v>
      </c>
      <c r="E464" s="22" t="s">
        <v>55</v>
      </c>
      <c r="F464" s="23">
        <v>20140052</v>
      </c>
      <c r="G464" s="24">
        <v>41737</v>
      </c>
      <c r="H464" s="33" t="s">
        <v>805</v>
      </c>
      <c r="I464" s="29" t="s">
        <v>788</v>
      </c>
      <c r="J464" s="31" t="s">
        <v>18</v>
      </c>
      <c r="K464" s="40">
        <v>142916</v>
      </c>
    </row>
    <row r="465" spans="1:11" ht="45">
      <c r="A465" s="22" t="s">
        <v>856</v>
      </c>
      <c r="B465" s="22" t="s">
        <v>57</v>
      </c>
      <c r="C465" s="26" t="s">
        <v>298</v>
      </c>
      <c r="D465" s="37" t="s">
        <v>298</v>
      </c>
      <c r="E465" s="22" t="s">
        <v>55</v>
      </c>
      <c r="F465" s="23">
        <v>20140053</v>
      </c>
      <c r="G465" s="24">
        <v>41737</v>
      </c>
      <c r="H465" s="33" t="s">
        <v>806</v>
      </c>
      <c r="I465" s="29" t="s">
        <v>788</v>
      </c>
      <c r="J465" s="31" t="s">
        <v>18</v>
      </c>
      <c r="K465" s="40">
        <v>163616</v>
      </c>
    </row>
    <row r="466" spans="1:11" ht="30">
      <c r="A466" s="22" t="s">
        <v>856</v>
      </c>
      <c r="B466" s="22" t="s">
        <v>13</v>
      </c>
      <c r="C466" s="26" t="s">
        <v>298</v>
      </c>
      <c r="D466" s="37" t="s">
        <v>298</v>
      </c>
      <c r="E466" s="22" t="s">
        <v>115</v>
      </c>
      <c r="F466" s="23">
        <v>49</v>
      </c>
      <c r="G466" s="24">
        <v>41737</v>
      </c>
      <c r="H466" s="33" t="s">
        <v>807</v>
      </c>
      <c r="I466" s="29" t="s">
        <v>808</v>
      </c>
      <c r="J466" s="31" t="s">
        <v>809</v>
      </c>
      <c r="K466" s="40">
        <v>33333</v>
      </c>
    </row>
    <row r="467" spans="1:11" ht="30">
      <c r="A467" s="22" t="s">
        <v>856</v>
      </c>
      <c r="B467" s="22" t="s">
        <v>297</v>
      </c>
      <c r="C467" s="26" t="s">
        <v>810</v>
      </c>
      <c r="D467" s="37">
        <v>41737</v>
      </c>
      <c r="E467" s="22" t="s">
        <v>59</v>
      </c>
      <c r="F467" s="23" t="s">
        <v>59</v>
      </c>
      <c r="G467" s="24">
        <v>41737</v>
      </c>
      <c r="H467" s="33" t="s">
        <v>811</v>
      </c>
      <c r="I467" s="29" t="s">
        <v>298</v>
      </c>
      <c r="J467" s="31" t="s">
        <v>298</v>
      </c>
      <c r="K467" s="40">
        <v>0</v>
      </c>
    </row>
    <row r="468" spans="1:11" ht="45">
      <c r="A468" s="22" t="s">
        <v>856</v>
      </c>
      <c r="B468" s="22" t="s">
        <v>57</v>
      </c>
      <c r="C468" s="26" t="s">
        <v>298</v>
      </c>
      <c r="D468" s="37" t="s">
        <v>298</v>
      </c>
      <c r="E468" s="22" t="s">
        <v>55</v>
      </c>
      <c r="F468" s="23">
        <v>20140054</v>
      </c>
      <c r="G468" s="24">
        <v>41738</v>
      </c>
      <c r="H468" s="33" t="s">
        <v>812</v>
      </c>
      <c r="I468" s="29" t="s">
        <v>785</v>
      </c>
      <c r="J468" s="31" t="s">
        <v>786</v>
      </c>
      <c r="K468" s="40">
        <v>40300</v>
      </c>
    </row>
    <row r="469" spans="1:11" ht="30">
      <c r="A469" s="22" t="s">
        <v>856</v>
      </c>
      <c r="B469" s="22" t="s">
        <v>15</v>
      </c>
      <c r="C469" s="26" t="s">
        <v>298</v>
      </c>
      <c r="D469" s="37" t="s">
        <v>298</v>
      </c>
      <c r="E469" s="22" t="s">
        <v>74</v>
      </c>
      <c r="F469" s="23">
        <v>751387</v>
      </c>
      <c r="G469" s="24">
        <v>41738</v>
      </c>
      <c r="H469" s="33" t="s">
        <v>813</v>
      </c>
      <c r="I469" s="29" t="s">
        <v>814</v>
      </c>
      <c r="J469" s="31" t="s">
        <v>815</v>
      </c>
      <c r="K469" s="40">
        <v>1253306</v>
      </c>
    </row>
    <row r="470" spans="1:11" ht="45">
      <c r="A470" s="22" t="s">
        <v>856</v>
      </c>
      <c r="B470" s="22" t="s">
        <v>57</v>
      </c>
      <c r="C470" s="26" t="s">
        <v>298</v>
      </c>
      <c r="D470" s="37" t="s">
        <v>298</v>
      </c>
      <c r="E470" s="22" t="s">
        <v>55</v>
      </c>
      <c r="F470" s="23">
        <v>20140055</v>
      </c>
      <c r="G470" s="24">
        <v>41739</v>
      </c>
      <c r="H470" s="33" t="s">
        <v>816</v>
      </c>
      <c r="I470" s="29" t="s">
        <v>788</v>
      </c>
      <c r="J470" s="31" t="s">
        <v>18</v>
      </c>
      <c r="K470" s="40">
        <v>77619</v>
      </c>
    </row>
    <row r="471" spans="1:11" ht="45">
      <c r="A471" s="22" t="s">
        <v>856</v>
      </c>
      <c r="B471" s="22" t="s">
        <v>57</v>
      </c>
      <c r="C471" s="26" t="s">
        <v>298</v>
      </c>
      <c r="D471" s="37" t="s">
        <v>298</v>
      </c>
      <c r="E471" s="22" t="s">
        <v>55</v>
      </c>
      <c r="F471" s="23">
        <v>20140056</v>
      </c>
      <c r="G471" s="24">
        <v>41740</v>
      </c>
      <c r="H471" s="33" t="s">
        <v>817</v>
      </c>
      <c r="I471" s="29" t="s">
        <v>818</v>
      </c>
      <c r="J471" s="31" t="s">
        <v>819</v>
      </c>
      <c r="K471" s="40">
        <v>270000</v>
      </c>
    </row>
    <row r="472" spans="1:11" ht="45">
      <c r="A472" s="22" t="s">
        <v>856</v>
      </c>
      <c r="B472" s="22" t="s">
        <v>57</v>
      </c>
      <c r="C472" s="26" t="s">
        <v>298</v>
      </c>
      <c r="D472" s="37" t="s">
        <v>298</v>
      </c>
      <c r="E472" s="22" t="s">
        <v>55</v>
      </c>
      <c r="F472" s="23">
        <v>20140057</v>
      </c>
      <c r="G472" s="24">
        <v>41740</v>
      </c>
      <c r="H472" s="33" t="s">
        <v>820</v>
      </c>
      <c r="I472" s="29" t="s">
        <v>821</v>
      </c>
      <c r="J472" s="31" t="s">
        <v>822</v>
      </c>
      <c r="K472" s="40">
        <v>270000</v>
      </c>
    </row>
    <row r="473" spans="1:11" ht="45">
      <c r="A473" s="22" t="s">
        <v>856</v>
      </c>
      <c r="B473" s="22" t="s">
        <v>57</v>
      </c>
      <c r="C473" s="26" t="s">
        <v>298</v>
      </c>
      <c r="D473" s="37" t="s">
        <v>298</v>
      </c>
      <c r="E473" s="22" t="s">
        <v>55</v>
      </c>
      <c r="F473" s="23">
        <v>20140058</v>
      </c>
      <c r="G473" s="24">
        <v>41743</v>
      </c>
      <c r="H473" s="33" t="s">
        <v>823</v>
      </c>
      <c r="I473" s="29" t="s">
        <v>788</v>
      </c>
      <c r="J473" s="31" t="s">
        <v>18</v>
      </c>
      <c r="K473" s="40">
        <v>140609</v>
      </c>
    </row>
    <row r="474" spans="1:11" ht="45">
      <c r="A474" s="22" t="s">
        <v>856</v>
      </c>
      <c r="B474" s="22" t="s">
        <v>57</v>
      </c>
      <c r="C474" s="26" t="s">
        <v>298</v>
      </c>
      <c r="D474" s="37" t="s">
        <v>298</v>
      </c>
      <c r="E474" s="22" t="s">
        <v>55</v>
      </c>
      <c r="F474" s="23">
        <v>20140059</v>
      </c>
      <c r="G474" s="24">
        <v>41743</v>
      </c>
      <c r="H474" s="33" t="s">
        <v>824</v>
      </c>
      <c r="I474" s="29" t="s">
        <v>788</v>
      </c>
      <c r="J474" s="31" t="s">
        <v>18</v>
      </c>
      <c r="K474" s="40">
        <v>183165</v>
      </c>
    </row>
    <row r="475" spans="1:11" ht="45">
      <c r="A475" s="22" t="s">
        <v>856</v>
      </c>
      <c r="B475" s="22" t="s">
        <v>57</v>
      </c>
      <c r="C475" s="26" t="s">
        <v>298</v>
      </c>
      <c r="D475" s="37" t="s">
        <v>298</v>
      </c>
      <c r="E475" s="22" t="s">
        <v>55</v>
      </c>
      <c r="F475" s="23">
        <v>20140060</v>
      </c>
      <c r="G475" s="24">
        <v>41744</v>
      </c>
      <c r="H475" s="33" t="s">
        <v>825</v>
      </c>
      <c r="I475" s="29" t="s">
        <v>788</v>
      </c>
      <c r="J475" s="31" t="s">
        <v>18</v>
      </c>
      <c r="K475" s="40">
        <v>142689</v>
      </c>
    </row>
    <row r="476" spans="1:11" ht="45">
      <c r="A476" s="22" t="s">
        <v>856</v>
      </c>
      <c r="B476" s="22" t="s">
        <v>57</v>
      </c>
      <c r="C476" s="26" t="s">
        <v>298</v>
      </c>
      <c r="D476" s="37" t="s">
        <v>298</v>
      </c>
      <c r="E476" s="22" t="s">
        <v>55</v>
      </c>
      <c r="F476" s="23">
        <v>20140061</v>
      </c>
      <c r="G476" s="24">
        <v>41746</v>
      </c>
      <c r="H476" s="33" t="s">
        <v>826</v>
      </c>
      <c r="I476" s="29" t="s">
        <v>788</v>
      </c>
      <c r="J476" s="31" t="s">
        <v>18</v>
      </c>
      <c r="K476" s="40">
        <v>106439</v>
      </c>
    </row>
    <row r="477" spans="1:11" ht="45">
      <c r="A477" s="22" t="s">
        <v>856</v>
      </c>
      <c r="B477" s="22" t="s">
        <v>57</v>
      </c>
      <c r="C477" s="26" t="s">
        <v>298</v>
      </c>
      <c r="D477" s="37" t="s">
        <v>298</v>
      </c>
      <c r="E477" s="22" t="s">
        <v>55</v>
      </c>
      <c r="F477" s="23">
        <v>20140062</v>
      </c>
      <c r="G477" s="24">
        <v>41746</v>
      </c>
      <c r="H477" s="33" t="s">
        <v>827</v>
      </c>
      <c r="I477" s="29" t="s">
        <v>788</v>
      </c>
      <c r="J477" s="31" t="s">
        <v>18</v>
      </c>
      <c r="K477" s="40">
        <v>137709</v>
      </c>
    </row>
    <row r="478" spans="1:11" ht="45">
      <c r="A478" s="22" t="s">
        <v>856</v>
      </c>
      <c r="B478" s="22" t="s">
        <v>57</v>
      </c>
      <c r="C478" s="26" t="s">
        <v>298</v>
      </c>
      <c r="D478" s="37" t="s">
        <v>298</v>
      </c>
      <c r="E478" s="22" t="s">
        <v>55</v>
      </c>
      <c r="F478" s="23">
        <v>20140063</v>
      </c>
      <c r="G478" s="24">
        <v>41746</v>
      </c>
      <c r="H478" s="33" t="s">
        <v>828</v>
      </c>
      <c r="I478" s="29" t="s">
        <v>788</v>
      </c>
      <c r="J478" s="31" t="s">
        <v>18</v>
      </c>
      <c r="K478" s="40">
        <v>114189</v>
      </c>
    </row>
    <row r="479" spans="1:11" ht="45">
      <c r="A479" s="22" t="s">
        <v>856</v>
      </c>
      <c r="B479" s="22" t="s">
        <v>57</v>
      </c>
      <c r="C479" s="26" t="s">
        <v>298</v>
      </c>
      <c r="D479" s="37" t="s">
        <v>298</v>
      </c>
      <c r="E479" s="22" t="s">
        <v>74</v>
      </c>
      <c r="F479" s="23">
        <v>453</v>
      </c>
      <c r="G479" s="24">
        <v>41750</v>
      </c>
      <c r="H479" s="33" t="s">
        <v>829</v>
      </c>
      <c r="I479" s="29" t="s">
        <v>830</v>
      </c>
      <c r="J479" s="31" t="s">
        <v>831</v>
      </c>
      <c r="K479" s="40">
        <v>22500</v>
      </c>
    </row>
    <row r="480" spans="1:11" ht="45">
      <c r="A480" s="22" t="s">
        <v>856</v>
      </c>
      <c r="B480" s="22" t="s">
        <v>57</v>
      </c>
      <c r="C480" s="26" t="s">
        <v>298</v>
      </c>
      <c r="D480" s="37" t="s">
        <v>298</v>
      </c>
      <c r="E480" s="22" t="s">
        <v>55</v>
      </c>
      <c r="F480" s="23">
        <v>20140064</v>
      </c>
      <c r="G480" s="24">
        <v>41751</v>
      </c>
      <c r="H480" s="33" t="s">
        <v>832</v>
      </c>
      <c r="I480" s="29" t="s">
        <v>788</v>
      </c>
      <c r="J480" s="31" t="s">
        <v>18</v>
      </c>
      <c r="K480" s="40">
        <v>143289</v>
      </c>
    </row>
    <row r="481" spans="1:11" ht="30">
      <c r="A481" s="22" t="s">
        <v>856</v>
      </c>
      <c r="B481" s="22" t="s">
        <v>15</v>
      </c>
      <c r="C481" s="26" t="s">
        <v>298</v>
      </c>
      <c r="D481" s="37" t="s">
        <v>298</v>
      </c>
      <c r="E481" s="22" t="s">
        <v>74</v>
      </c>
      <c r="F481" s="23">
        <v>753731</v>
      </c>
      <c r="G481" s="24">
        <v>41751</v>
      </c>
      <c r="H481" s="33" t="s">
        <v>833</v>
      </c>
      <c r="I481" s="29" t="s">
        <v>814</v>
      </c>
      <c r="J481" s="31" t="s">
        <v>815</v>
      </c>
      <c r="K481" s="40">
        <v>364797</v>
      </c>
    </row>
    <row r="482" spans="1:11" ht="45">
      <c r="A482" s="22" t="s">
        <v>856</v>
      </c>
      <c r="B482" s="22" t="s">
        <v>57</v>
      </c>
      <c r="C482" s="26" t="s">
        <v>298</v>
      </c>
      <c r="D482" s="37" t="s">
        <v>298</v>
      </c>
      <c r="E482" s="22" t="s">
        <v>55</v>
      </c>
      <c r="F482" s="23">
        <v>20140065</v>
      </c>
      <c r="G482" s="24">
        <v>41752</v>
      </c>
      <c r="H482" s="33" t="s">
        <v>834</v>
      </c>
      <c r="I482" s="29" t="s">
        <v>788</v>
      </c>
      <c r="J482" s="31" t="s">
        <v>18</v>
      </c>
      <c r="K482" s="40">
        <v>130029</v>
      </c>
    </row>
    <row r="483" spans="1:11" ht="45">
      <c r="A483" s="22" t="s">
        <v>856</v>
      </c>
      <c r="B483" s="22" t="s">
        <v>57</v>
      </c>
      <c r="C483" s="26" t="s">
        <v>298</v>
      </c>
      <c r="D483" s="37" t="s">
        <v>298</v>
      </c>
      <c r="E483" s="22" t="s">
        <v>55</v>
      </c>
      <c r="F483" s="23">
        <v>20140066</v>
      </c>
      <c r="G483" s="24">
        <v>41752</v>
      </c>
      <c r="H483" s="33" t="s">
        <v>835</v>
      </c>
      <c r="I483" s="29" t="s">
        <v>788</v>
      </c>
      <c r="J483" s="31" t="s">
        <v>18</v>
      </c>
      <c r="K483" s="40">
        <v>92189</v>
      </c>
    </row>
    <row r="484" spans="1:11" ht="45">
      <c r="A484" s="22" t="s">
        <v>856</v>
      </c>
      <c r="B484" s="22" t="s">
        <v>57</v>
      </c>
      <c r="C484" s="26" t="s">
        <v>298</v>
      </c>
      <c r="D484" s="37" t="s">
        <v>298</v>
      </c>
      <c r="E484" s="22" t="s">
        <v>55</v>
      </c>
      <c r="F484" s="23">
        <v>20140067</v>
      </c>
      <c r="G484" s="24">
        <v>41753</v>
      </c>
      <c r="H484" s="33" t="s">
        <v>836</v>
      </c>
      <c r="I484" s="29" t="s">
        <v>788</v>
      </c>
      <c r="J484" s="31" t="s">
        <v>18</v>
      </c>
      <c r="K484" s="40">
        <v>49389</v>
      </c>
    </row>
    <row r="485" spans="1:11">
      <c r="A485" s="22" t="s">
        <v>856</v>
      </c>
      <c r="B485" s="22" t="s">
        <v>13</v>
      </c>
      <c r="C485" s="26" t="s">
        <v>298</v>
      </c>
      <c r="D485" s="37" t="s">
        <v>298</v>
      </c>
      <c r="E485" s="22" t="s">
        <v>74</v>
      </c>
      <c r="F485" s="23">
        <v>61</v>
      </c>
      <c r="G485" s="24">
        <v>41753</v>
      </c>
      <c r="H485" s="33" t="s">
        <v>837</v>
      </c>
      <c r="I485" s="29" t="s">
        <v>838</v>
      </c>
      <c r="J485" s="31" t="s">
        <v>839</v>
      </c>
      <c r="K485" s="40">
        <v>17850</v>
      </c>
    </row>
    <row r="486" spans="1:11" ht="45">
      <c r="A486" s="22" t="s">
        <v>856</v>
      </c>
      <c r="B486" s="22" t="s">
        <v>57</v>
      </c>
      <c r="C486" s="26" t="s">
        <v>298</v>
      </c>
      <c r="D486" s="37" t="s">
        <v>298</v>
      </c>
      <c r="E486" s="22" t="s">
        <v>155</v>
      </c>
      <c r="F486" s="23">
        <v>20140008</v>
      </c>
      <c r="G486" s="24">
        <v>41757</v>
      </c>
      <c r="H486" s="33" t="s">
        <v>840</v>
      </c>
      <c r="I486" s="29" t="s">
        <v>841</v>
      </c>
      <c r="J486" s="31" t="s">
        <v>842</v>
      </c>
      <c r="K486" s="40">
        <v>818000</v>
      </c>
    </row>
    <row r="487" spans="1:11" ht="30">
      <c r="A487" s="22" t="s">
        <v>856</v>
      </c>
      <c r="B487" s="22" t="s">
        <v>13</v>
      </c>
      <c r="C487" s="26" t="s">
        <v>298</v>
      </c>
      <c r="D487" s="37" t="s">
        <v>298</v>
      </c>
      <c r="E487" s="22" t="s">
        <v>155</v>
      </c>
      <c r="F487" s="23">
        <v>20140009</v>
      </c>
      <c r="G487" s="24">
        <v>41757</v>
      </c>
      <c r="H487" s="33" t="s">
        <v>843</v>
      </c>
      <c r="I487" s="29" t="s">
        <v>844</v>
      </c>
      <c r="J487" s="31" t="s">
        <v>845</v>
      </c>
      <c r="K487" s="40">
        <v>256729</v>
      </c>
    </row>
    <row r="488" spans="1:11" ht="30">
      <c r="A488" s="22" t="s">
        <v>856</v>
      </c>
      <c r="B488" s="22" t="s">
        <v>15</v>
      </c>
      <c r="C488" s="26" t="s">
        <v>298</v>
      </c>
      <c r="D488" s="37" t="s">
        <v>298</v>
      </c>
      <c r="E488" s="22" t="s">
        <v>74</v>
      </c>
      <c r="F488" s="23">
        <v>754656</v>
      </c>
      <c r="G488" s="24">
        <v>41757</v>
      </c>
      <c r="H488" s="33" t="s">
        <v>846</v>
      </c>
      <c r="I488" s="29" t="s">
        <v>814</v>
      </c>
      <c r="J488" s="31" t="s">
        <v>815</v>
      </c>
      <c r="K488" s="40">
        <v>171753</v>
      </c>
    </row>
    <row r="489" spans="1:11" ht="30">
      <c r="A489" s="22" t="s">
        <v>856</v>
      </c>
      <c r="B489" s="22" t="s">
        <v>15</v>
      </c>
      <c r="C489" s="26" t="s">
        <v>298</v>
      </c>
      <c r="D489" s="37" t="s">
        <v>298</v>
      </c>
      <c r="E489" s="22" t="s">
        <v>74</v>
      </c>
      <c r="F489" s="23">
        <v>754839</v>
      </c>
      <c r="G489" s="24">
        <v>41757</v>
      </c>
      <c r="H489" s="33" t="s">
        <v>847</v>
      </c>
      <c r="I489" s="29" t="s">
        <v>814</v>
      </c>
      <c r="J489" s="31" t="s">
        <v>815</v>
      </c>
      <c r="K489" s="40">
        <v>303374</v>
      </c>
    </row>
    <row r="490" spans="1:11" ht="30">
      <c r="A490" s="22" t="s">
        <v>856</v>
      </c>
      <c r="B490" s="22" t="s">
        <v>15</v>
      </c>
      <c r="C490" s="26" t="s">
        <v>298</v>
      </c>
      <c r="D490" s="37" t="s">
        <v>298</v>
      </c>
      <c r="E490" s="22" t="s">
        <v>74</v>
      </c>
      <c r="F490" s="23">
        <v>754720</v>
      </c>
      <c r="G490" s="24">
        <v>41757</v>
      </c>
      <c r="H490" s="33" t="s">
        <v>846</v>
      </c>
      <c r="I490" s="29" t="s">
        <v>814</v>
      </c>
      <c r="J490" s="31" t="s">
        <v>815</v>
      </c>
      <c r="K490" s="40">
        <v>80697</v>
      </c>
    </row>
    <row r="491" spans="1:11" ht="45">
      <c r="A491" s="22" t="s">
        <v>856</v>
      </c>
      <c r="B491" s="22" t="s">
        <v>57</v>
      </c>
      <c r="C491" s="26" t="s">
        <v>298</v>
      </c>
      <c r="D491" s="37" t="s">
        <v>298</v>
      </c>
      <c r="E491" s="22" t="s">
        <v>55</v>
      </c>
      <c r="F491" s="23">
        <v>20140068</v>
      </c>
      <c r="G491" s="24">
        <v>41758</v>
      </c>
      <c r="H491" s="33" t="s">
        <v>848</v>
      </c>
      <c r="I491" s="29" t="s">
        <v>788</v>
      </c>
      <c r="J491" s="31" t="s">
        <v>18</v>
      </c>
      <c r="K491" s="40">
        <v>129789</v>
      </c>
    </row>
    <row r="492" spans="1:11" ht="30">
      <c r="A492" s="22" t="s">
        <v>856</v>
      </c>
      <c r="B492" s="22" t="s">
        <v>13</v>
      </c>
      <c r="C492" s="26" t="s">
        <v>298</v>
      </c>
      <c r="D492" s="37" t="s">
        <v>298</v>
      </c>
      <c r="E492" s="22" t="s">
        <v>55</v>
      </c>
      <c r="F492" s="23">
        <v>20140069</v>
      </c>
      <c r="G492" s="24">
        <v>41758</v>
      </c>
      <c r="H492" s="33" t="s">
        <v>849</v>
      </c>
      <c r="I492" s="29" t="s">
        <v>850</v>
      </c>
      <c r="J492" s="31" t="s">
        <v>851</v>
      </c>
      <c r="K492" s="40">
        <v>200000</v>
      </c>
    </row>
    <row r="493" spans="1:11" ht="45">
      <c r="A493" s="22" t="s">
        <v>856</v>
      </c>
      <c r="B493" s="22" t="s">
        <v>57</v>
      </c>
      <c r="C493" s="26" t="s">
        <v>298</v>
      </c>
      <c r="D493" s="37" t="s">
        <v>298</v>
      </c>
      <c r="E493" s="22" t="s">
        <v>74</v>
      </c>
      <c r="F493" s="23">
        <v>212</v>
      </c>
      <c r="G493" s="24">
        <v>41759</v>
      </c>
      <c r="H493" s="33" t="s">
        <v>777</v>
      </c>
      <c r="I493" s="29" t="s">
        <v>778</v>
      </c>
      <c r="J493" s="31" t="s">
        <v>779</v>
      </c>
      <c r="K493" s="40">
        <v>246250</v>
      </c>
    </row>
    <row r="494" spans="1:11" ht="30">
      <c r="A494" s="22" t="s">
        <v>856</v>
      </c>
      <c r="B494" s="22" t="s">
        <v>15</v>
      </c>
      <c r="C494" s="26" t="s">
        <v>298</v>
      </c>
      <c r="D494" s="37" t="s">
        <v>298</v>
      </c>
      <c r="E494" s="22" t="s">
        <v>74</v>
      </c>
      <c r="F494" s="23">
        <v>6350764</v>
      </c>
      <c r="G494" s="24">
        <v>41759</v>
      </c>
      <c r="H494" s="33" t="s">
        <v>852</v>
      </c>
      <c r="I494" s="29" t="s">
        <v>764</v>
      </c>
      <c r="J494" s="31" t="s">
        <v>137</v>
      </c>
      <c r="K494" s="40">
        <v>821180</v>
      </c>
    </row>
    <row r="495" spans="1:11" ht="45">
      <c r="A495" s="22" t="s">
        <v>856</v>
      </c>
      <c r="B495" s="22" t="s">
        <v>57</v>
      </c>
      <c r="C495" s="26" t="s">
        <v>298</v>
      </c>
      <c r="D495" s="37" t="s">
        <v>298</v>
      </c>
      <c r="E495" s="22" t="s">
        <v>74</v>
      </c>
      <c r="F495" s="23">
        <v>223641</v>
      </c>
      <c r="G495" s="24">
        <v>41759</v>
      </c>
      <c r="H495" s="33" t="s">
        <v>853</v>
      </c>
      <c r="I495" s="29" t="s">
        <v>854</v>
      </c>
      <c r="J495" s="31" t="s">
        <v>855</v>
      </c>
      <c r="K495" s="40">
        <v>824832</v>
      </c>
    </row>
    <row r="496" spans="1:11" ht="30">
      <c r="A496" s="22" t="s">
        <v>1052</v>
      </c>
      <c r="B496" s="22" t="s">
        <v>13</v>
      </c>
      <c r="C496" s="26" t="s">
        <v>59</v>
      </c>
      <c r="D496" s="37" t="s">
        <v>59</v>
      </c>
      <c r="E496" s="22" t="s">
        <v>65</v>
      </c>
      <c r="F496" s="23">
        <v>20140015</v>
      </c>
      <c r="G496" s="24">
        <v>41743</v>
      </c>
      <c r="H496" s="33" t="s">
        <v>968</v>
      </c>
      <c r="I496" s="29" t="s">
        <v>969</v>
      </c>
      <c r="J496" s="31" t="s">
        <v>970</v>
      </c>
      <c r="K496" s="40">
        <v>654500</v>
      </c>
    </row>
    <row r="497" spans="1:11" ht="30">
      <c r="A497" s="22" t="s">
        <v>1052</v>
      </c>
      <c r="B497" s="22" t="s">
        <v>13</v>
      </c>
      <c r="C497" s="26" t="s">
        <v>59</v>
      </c>
      <c r="D497" s="37" t="s">
        <v>59</v>
      </c>
      <c r="E497" s="22" t="s">
        <v>65</v>
      </c>
      <c r="F497" s="23">
        <v>20140016</v>
      </c>
      <c r="G497" s="24">
        <v>41743</v>
      </c>
      <c r="H497" s="33" t="s">
        <v>971</v>
      </c>
      <c r="I497" s="29" t="s">
        <v>972</v>
      </c>
      <c r="J497" s="31" t="s">
        <v>973</v>
      </c>
      <c r="K497" s="40">
        <v>35000</v>
      </c>
    </row>
    <row r="498" spans="1:11" ht="30">
      <c r="A498" s="22" t="s">
        <v>1052</v>
      </c>
      <c r="B498" s="22" t="s">
        <v>13</v>
      </c>
      <c r="C498" s="26" t="s">
        <v>59</v>
      </c>
      <c r="D498" s="37" t="s">
        <v>59</v>
      </c>
      <c r="E498" s="22" t="s">
        <v>65</v>
      </c>
      <c r="F498" s="23">
        <v>20140018</v>
      </c>
      <c r="G498" s="24">
        <v>41751</v>
      </c>
      <c r="H498" s="33" t="s">
        <v>974</v>
      </c>
      <c r="I498" s="29" t="s">
        <v>975</v>
      </c>
      <c r="J498" s="31" t="s">
        <v>976</v>
      </c>
      <c r="K498" s="40">
        <v>479700</v>
      </c>
    </row>
    <row r="499" spans="1:11" ht="30">
      <c r="A499" s="22" t="s">
        <v>1052</v>
      </c>
      <c r="B499" s="22" t="s">
        <v>13</v>
      </c>
      <c r="C499" s="26" t="s">
        <v>59</v>
      </c>
      <c r="D499" s="37" t="s">
        <v>59</v>
      </c>
      <c r="E499" s="22" t="s">
        <v>65</v>
      </c>
      <c r="F499" s="23">
        <v>20140019</v>
      </c>
      <c r="G499" s="24">
        <v>41753</v>
      </c>
      <c r="H499" s="33" t="s">
        <v>977</v>
      </c>
      <c r="I499" s="29" t="s">
        <v>978</v>
      </c>
      <c r="J499" s="31" t="s">
        <v>979</v>
      </c>
      <c r="K499" s="40">
        <v>134946</v>
      </c>
    </row>
    <row r="500" spans="1:11" ht="30">
      <c r="A500" s="22" t="s">
        <v>1052</v>
      </c>
      <c r="B500" s="22" t="s">
        <v>13</v>
      </c>
      <c r="C500" s="26" t="s">
        <v>59</v>
      </c>
      <c r="D500" s="37" t="s">
        <v>59</v>
      </c>
      <c r="E500" s="22" t="s">
        <v>65</v>
      </c>
      <c r="F500" s="23">
        <v>20140020</v>
      </c>
      <c r="G500" s="24">
        <v>41759</v>
      </c>
      <c r="H500" s="33" t="s">
        <v>980</v>
      </c>
      <c r="I500" s="29" t="s">
        <v>981</v>
      </c>
      <c r="J500" s="31" t="s">
        <v>982</v>
      </c>
      <c r="K500" s="40">
        <v>39526</v>
      </c>
    </row>
    <row r="501" spans="1:11" ht="30">
      <c r="A501" s="22" t="s">
        <v>1052</v>
      </c>
      <c r="B501" s="22" t="s">
        <v>13</v>
      </c>
      <c r="C501" s="26" t="s">
        <v>59</v>
      </c>
      <c r="D501" s="37" t="s">
        <v>59</v>
      </c>
      <c r="E501" s="22" t="s">
        <v>65</v>
      </c>
      <c r="F501" s="23">
        <v>20140021</v>
      </c>
      <c r="G501" s="24">
        <v>41759</v>
      </c>
      <c r="H501" s="33" t="s">
        <v>983</v>
      </c>
      <c r="I501" s="29" t="s">
        <v>984</v>
      </c>
      <c r="J501" s="31" t="s">
        <v>985</v>
      </c>
      <c r="K501" s="40">
        <v>96752</v>
      </c>
    </row>
    <row r="502" spans="1:11" ht="30">
      <c r="A502" s="22" t="s">
        <v>1052</v>
      </c>
      <c r="B502" s="22" t="s">
        <v>13</v>
      </c>
      <c r="C502" s="26" t="s">
        <v>59</v>
      </c>
      <c r="D502" s="37" t="s">
        <v>59</v>
      </c>
      <c r="E502" s="22" t="s">
        <v>65</v>
      </c>
      <c r="F502" s="23">
        <v>20140022</v>
      </c>
      <c r="G502" s="24">
        <v>41759</v>
      </c>
      <c r="H502" s="33" t="s">
        <v>986</v>
      </c>
      <c r="I502" s="29" t="s">
        <v>987</v>
      </c>
      <c r="J502" s="31" t="s">
        <v>988</v>
      </c>
      <c r="K502" s="40">
        <v>486800</v>
      </c>
    </row>
    <row r="503" spans="1:11" ht="30">
      <c r="A503" s="22" t="s">
        <v>1052</v>
      </c>
      <c r="B503" s="22" t="s">
        <v>13</v>
      </c>
      <c r="C503" s="26" t="s">
        <v>59</v>
      </c>
      <c r="D503" s="37" t="s">
        <v>59</v>
      </c>
      <c r="E503" s="22" t="s">
        <v>65</v>
      </c>
      <c r="F503" s="23">
        <v>20140023</v>
      </c>
      <c r="G503" s="24">
        <v>41759</v>
      </c>
      <c r="H503" s="33" t="s">
        <v>989</v>
      </c>
      <c r="I503" s="29" t="s">
        <v>990</v>
      </c>
      <c r="J503" s="31" t="s">
        <v>991</v>
      </c>
      <c r="K503" s="40">
        <v>28000</v>
      </c>
    </row>
    <row r="504" spans="1:11" ht="30">
      <c r="A504" s="22" t="s">
        <v>1052</v>
      </c>
      <c r="B504" s="22" t="s">
        <v>13</v>
      </c>
      <c r="C504" s="26" t="s">
        <v>59</v>
      </c>
      <c r="D504" s="37" t="s">
        <v>59</v>
      </c>
      <c r="E504" s="22" t="s">
        <v>65</v>
      </c>
      <c r="F504" s="23">
        <v>20140024</v>
      </c>
      <c r="G504" s="24">
        <v>41759</v>
      </c>
      <c r="H504" s="33" t="s">
        <v>992</v>
      </c>
      <c r="I504" s="29" t="s">
        <v>969</v>
      </c>
      <c r="J504" s="31" t="s">
        <v>993</v>
      </c>
      <c r="K504" s="40">
        <v>17000</v>
      </c>
    </row>
    <row r="505" spans="1:11" ht="45">
      <c r="A505" s="22" t="s">
        <v>1052</v>
      </c>
      <c r="B505" s="22" t="s">
        <v>57</v>
      </c>
      <c r="C505" s="26" t="s">
        <v>59</v>
      </c>
      <c r="D505" s="37" t="s">
        <v>59</v>
      </c>
      <c r="E505" s="22" t="s">
        <v>60</v>
      </c>
      <c r="F505" s="23">
        <v>20140069</v>
      </c>
      <c r="G505" s="24">
        <v>41732</v>
      </c>
      <c r="H505" s="33" t="s">
        <v>994</v>
      </c>
      <c r="I505" s="29" t="s">
        <v>995</v>
      </c>
      <c r="J505" s="31" t="s">
        <v>996</v>
      </c>
      <c r="K505" s="40">
        <v>286000</v>
      </c>
    </row>
    <row r="506" spans="1:11" ht="45">
      <c r="A506" s="22" t="s">
        <v>1052</v>
      </c>
      <c r="B506" s="22" t="s">
        <v>57</v>
      </c>
      <c r="C506" s="26" t="s">
        <v>59</v>
      </c>
      <c r="D506" s="37" t="s">
        <v>59</v>
      </c>
      <c r="E506" s="22" t="s">
        <v>60</v>
      </c>
      <c r="F506" s="23">
        <v>20140070</v>
      </c>
      <c r="G506" s="24">
        <v>41733</v>
      </c>
      <c r="H506" s="33" t="s">
        <v>997</v>
      </c>
      <c r="I506" s="29" t="s">
        <v>998</v>
      </c>
      <c r="J506" s="31" t="s">
        <v>48</v>
      </c>
      <c r="K506" s="40">
        <v>150570</v>
      </c>
    </row>
    <row r="507" spans="1:11" ht="45">
      <c r="A507" s="22" t="s">
        <v>1052</v>
      </c>
      <c r="B507" s="22" t="s">
        <v>57</v>
      </c>
      <c r="C507" s="26" t="s">
        <v>59</v>
      </c>
      <c r="D507" s="37" t="s">
        <v>59</v>
      </c>
      <c r="E507" s="22" t="s">
        <v>60</v>
      </c>
      <c r="F507" s="23">
        <v>20140071</v>
      </c>
      <c r="G507" s="24">
        <v>41737</v>
      </c>
      <c r="H507" s="33" t="s">
        <v>999</v>
      </c>
      <c r="I507" s="29" t="s">
        <v>788</v>
      </c>
      <c r="J507" s="31" t="s">
        <v>18</v>
      </c>
      <c r="K507" s="40">
        <v>166070</v>
      </c>
    </row>
    <row r="508" spans="1:11" ht="45">
      <c r="A508" s="22" t="s">
        <v>1052</v>
      </c>
      <c r="B508" s="22" t="s">
        <v>57</v>
      </c>
      <c r="C508" s="26" t="s">
        <v>59</v>
      </c>
      <c r="D508" s="37" t="s">
        <v>59</v>
      </c>
      <c r="E508" s="22" t="s">
        <v>60</v>
      </c>
      <c r="F508" s="23">
        <v>20140072</v>
      </c>
      <c r="G508" s="24">
        <v>41737</v>
      </c>
      <c r="H508" s="33" t="s">
        <v>1000</v>
      </c>
      <c r="I508" s="29" t="s">
        <v>788</v>
      </c>
      <c r="J508" s="31" t="s">
        <v>18</v>
      </c>
      <c r="K508" s="40">
        <v>293870</v>
      </c>
    </row>
    <row r="509" spans="1:11" ht="45">
      <c r="A509" s="22" t="s">
        <v>1052</v>
      </c>
      <c r="B509" s="22" t="s">
        <v>57</v>
      </c>
      <c r="C509" s="26" t="s">
        <v>59</v>
      </c>
      <c r="D509" s="37" t="s">
        <v>59</v>
      </c>
      <c r="E509" s="22" t="s">
        <v>60</v>
      </c>
      <c r="F509" s="23">
        <v>20140073</v>
      </c>
      <c r="G509" s="24">
        <v>41738</v>
      </c>
      <c r="H509" s="33" t="s">
        <v>1001</v>
      </c>
      <c r="I509" s="29" t="s">
        <v>788</v>
      </c>
      <c r="J509" s="31" t="s">
        <v>18</v>
      </c>
      <c r="K509" s="40">
        <v>294066</v>
      </c>
    </row>
    <row r="510" spans="1:11" ht="45">
      <c r="A510" s="22" t="s">
        <v>1052</v>
      </c>
      <c r="B510" s="22" t="s">
        <v>57</v>
      </c>
      <c r="C510" s="26" t="s">
        <v>59</v>
      </c>
      <c r="D510" s="37" t="s">
        <v>59</v>
      </c>
      <c r="E510" s="22" t="s">
        <v>60</v>
      </c>
      <c r="F510" s="23">
        <v>20140074</v>
      </c>
      <c r="G510" s="24">
        <v>41738</v>
      </c>
      <c r="H510" s="33" t="s">
        <v>1002</v>
      </c>
      <c r="I510" s="29" t="s">
        <v>1003</v>
      </c>
      <c r="J510" s="31" t="s">
        <v>1004</v>
      </c>
      <c r="K510" s="40">
        <v>13900</v>
      </c>
    </row>
    <row r="511" spans="1:11" ht="45">
      <c r="A511" s="22" t="s">
        <v>1052</v>
      </c>
      <c r="B511" s="22" t="s">
        <v>57</v>
      </c>
      <c r="C511" s="26" t="s">
        <v>59</v>
      </c>
      <c r="D511" s="37" t="s">
        <v>59</v>
      </c>
      <c r="E511" s="22" t="s">
        <v>60</v>
      </c>
      <c r="F511" s="23">
        <v>20140075</v>
      </c>
      <c r="G511" s="24">
        <v>41738</v>
      </c>
      <c r="H511" s="33" t="s">
        <v>1005</v>
      </c>
      <c r="I511" s="29" t="s">
        <v>1003</v>
      </c>
      <c r="J511" s="31" t="s">
        <v>1004</v>
      </c>
      <c r="K511" s="40">
        <v>13900</v>
      </c>
    </row>
    <row r="512" spans="1:11" ht="45">
      <c r="A512" s="22" t="s">
        <v>1052</v>
      </c>
      <c r="B512" s="22" t="s">
        <v>57</v>
      </c>
      <c r="C512" s="26" t="s">
        <v>59</v>
      </c>
      <c r="D512" s="37" t="s">
        <v>59</v>
      </c>
      <c r="E512" s="22" t="s">
        <v>60</v>
      </c>
      <c r="F512" s="23">
        <v>20140076</v>
      </c>
      <c r="G512" s="24">
        <v>41738</v>
      </c>
      <c r="H512" s="33" t="s">
        <v>1006</v>
      </c>
      <c r="I512" s="29" t="s">
        <v>1003</v>
      </c>
      <c r="J512" s="31" t="s">
        <v>1004</v>
      </c>
      <c r="K512" s="40">
        <v>5800</v>
      </c>
    </row>
    <row r="513" spans="1:11" ht="30">
      <c r="A513" s="22" t="s">
        <v>1052</v>
      </c>
      <c r="B513" s="22" t="s">
        <v>13</v>
      </c>
      <c r="C513" s="26" t="s">
        <v>59</v>
      </c>
      <c r="D513" s="37" t="s">
        <v>59</v>
      </c>
      <c r="E513" s="22" t="s">
        <v>60</v>
      </c>
      <c r="F513" s="23">
        <v>20140077</v>
      </c>
      <c r="G513" s="24">
        <v>41740</v>
      </c>
      <c r="H513" s="33" t="s">
        <v>1007</v>
      </c>
      <c r="I513" s="29" t="s">
        <v>1008</v>
      </c>
      <c r="J513" s="31" t="s">
        <v>1009</v>
      </c>
      <c r="K513" s="40">
        <v>50000</v>
      </c>
    </row>
    <row r="514" spans="1:11" ht="30">
      <c r="A514" s="22" t="s">
        <v>1052</v>
      </c>
      <c r="B514" s="22" t="s">
        <v>13</v>
      </c>
      <c r="C514" s="26" t="s">
        <v>59</v>
      </c>
      <c r="D514" s="37" t="s">
        <v>59</v>
      </c>
      <c r="E514" s="22" t="s">
        <v>60</v>
      </c>
      <c r="F514" s="23">
        <v>20140078</v>
      </c>
      <c r="G514" s="24">
        <v>41740</v>
      </c>
      <c r="H514" s="33" t="s">
        <v>1010</v>
      </c>
      <c r="I514" s="29" t="s">
        <v>1011</v>
      </c>
      <c r="J514" s="31" t="s">
        <v>1012</v>
      </c>
      <c r="K514" s="40">
        <v>47600</v>
      </c>
    </row>
    <row r="515" spans="1:11" ht="30">
      <c r="A515" s="22" t="s">
        <v>1052</v>
      </c>
      <c r="B515" s="22" t="s">
        <v>13</v>
      </c>
      <c r="C515" s="26" t="s">
        <v>59</v>
      </c>
      <c r="D515" s="37" t="s">
        <v>59</v>
      </c>
      <c r="E515" s="22" t="s">
        <v>60</v>
      </c>
      <c r="F515" s="23">
        <v>20140079</v>
      </c>
      <c r="G515" s="24">
        <v>41740</v>
      </c>
      <c r="H515" s="33" t="s">
        <v>1013</v>
      </c>
      <c r="I515" s="29" t="s">
        <v>1014</v>
      </c>
      <c r="J515" s="31" t="s">
        <v>1015</v>
      </c>
      <c r="K515" s="40">
        <v>400001</v>
      </c>
    </row>
    <row r="516" spans="1:11" ht="45">
      <c r="A516" s="22" t="s">
        <v>1052</v>
      </c>
      <c r="B516" s="22" t="s">
        <v>57</v>
      </c>
      <c r="C516" s="26" t="s">
        <v>59</v>
      </c>
      <c r="D516" s="37" t="s">
        <v>59</v>
      </c>
      <c r="E516" s="22" t="s">
        <v>60</v>
      </c>
      <c r="F516" s="23">
        <v>20140080</v>
      </c>
      <c r="G516" s="24">
        <v>41740</v>
      </c>
      <c r="H516" s="33" t="s">
        <v>1016</v>
      </c>
      <c r="I516" s="29" t="s">
        <v>995</v>
      </c>
      <c r="J516" s="31" t="s">
        <v>996</v>
      </c>
      <c r="K516" s="40">
        <v>26000</v>
      </c>
    </row>
    <row r="517" spans="1:11" ht="45">
      <c r="A517" s="22" t="s">
        <v>1052</v>
      </c>
      <c r="B517" s="22" t="s">
        <v>57</v>
      </c>
      <c r="C517" s="26" t="s">
        <v>59</v>
      </c>
      <c r="D517" s="37" t="s">
        <v>59</v>
      </c>
      <c r="E517" s="22" t="s">
        <v>60</v>
      </c>
      <c r="F517" s="23">
        <v>20140081</v>
      </c>
      <c r="G517" s="24">
        <v>41743</v>
      </c>
      <c r="H517" s="33" t="s">
        <v>1017</v>
      </c>
      <c r="I517" s="29" t="s">
        <v>788</v>
      </c>
      <c r="J517" s="31" t="s">
        <v>18</v>
      </c>
      <c r="K517" s="40">
        <v>128086</v>
      </c>
    </row>
    <row r="518" spans="1:11" ht="45">
      <c r="A518" s="22" t="s">
        <v>1052</v>
      </c>
      <c r="B518" s="22" t="s">
        <v>57</v>
      </c>
      <c r="C518" s="26" t="s">
        <v>59</v>
      </c>
      <c r="D518" s="37" t="s">
        <v>59</v>
      </c>
      <c r="E518" s="22" t="s">
        <v>60</v>
      </c>
      <c r="F518" s="23">
        <v>20140082</v>
      </c>
      <c r="G518" s="24">
        <v>41743</v>
      </c>
      <c r="H518" s="33" t="s">
        <v>1018</v>
      </c>
      <c r="I518" s="29" t="s">
        <v>788</v>
      </c>
      <c r="J518" s="31" t="s">
        <v>18</v>
      </c>
      <c r="K518" s="40">
        <v>250466</v>
      </c>
    </row>
    <row r="519" spans="1:11" ht="45">
      <c r="A519" s="22" t="s">
        <v>1052</v>
      </c>
      <c r="B519" s="22" t="s">
        <v>57</v>
      </c>
      <c r="C519" s="26" t="s">
        <v>59</v>
      </c>
      <c r="D519" s="37" t="s">
        <v>59</v>
      </c>
      <c r="E519" s="22" t="s">
        <v>60</v>
      </c>
      <c r="F519" s="23">
        <v>20140083</v>
      </c>
      <c r="G519" s="24">
        <v>41745</v>
      </c>
      <c r="H519" s="33" t="s">
        <v>1019</v>
      </c>
      <c r="I519" s="29" t="s">
        <v>788</v>
      </c>
      <c r="J519" s="31" t="s">
        <v>18</v>
      </c>
      <c r="K519" s="40">
        <v>324416</v>
      </c>
    </row>
    <row r="520" spans="1:11" ht="45">
      <c r="A520" s="22" t="s">
        <v>1052</v>
      </c>
      <c r="B520" s="22" t="s">
        <v>57</v>
      </c>
      <c r="C520" s="26" t="s">
        <v>59</v>
      </c>
      <c r="D520" s="37" t="s">
        <v>59</v>
      </c>
      <c r="E520" s="22" t="s">
        <v>60</v>
      </c>
      <c r="F520" s="23">
        <v>20140084</v>
      </c>
      <c r="G520" s="24">
        <v>41745</v>
      </c>
      <c r="H520" s="33" t="s">
        <v>1020</v>
      </c>
      <c r="I520" s="29" t="s">
        <v>788</v>
      </c>
      <c r="J520" s="31" t="s">
        <v>18</v>
      </c>
      <c r="K520" s="40">
        <v>171266</v>
      </c>
    </row>
    <row r="521" spans="1:11" ht="45">
      <c r="A521" s="22" t="s">
        <v>1052</v>
      </c>
      <c r="B521" s="22" t="s">
        <v>57</v>
      </c>
      <c r="C521" s="26" t="s">
        <v>59</v>
      </c>
      <c r="D521" s="37" t="s">
        <v>59</v>
      </c>
      <c r="E521" s="22" t="s">
        <v>60</v>
      </c>
      <c r="F521" s="23">
        <v>20140085</v>
      </c>
      <c r="G521" s="24">
        <v>41745</v>
      </c>
      <c r="H521" s="33" t="s">
        <v>1021</v>
      </c>
      <c r="I521" s="29" t="s">
        <v>788</v>
      </c>
      <c r="J521" s="31" t="s">
        <v>18</v>
      </c>
      <c r="K521" s="40">
        <v>282056</v>
      </c>
    </row>
    <row r="522" spans="1:11" ht="30">
      <c r="A522" s="22" t="s">
        <v>1052</v>
      </c>
      <c r="B522" s="22" t="s">
        <v>205</v>
      </c>
      <c r="C522" s="26" t="s">
        <v>1022</v>
      </c>
      <c r="D522" s="37">
        <v>41183</v>
      </c>
      <c r="E522" s="22" t="s">
        <v>60</v>
      </c>
      <c r="F522" s="23">
        <v>20140086</v>
      </c>
      <c r="G522" s="24">
        <v>41746</v>
      </c>
      <c r="H522" s="33" t="s">
        <v>1023</v>
      </c>
      <c r="I522" s="29" t="s">
        <v>1024</v>
      </c>
      <c r="J522" s="31" t="s">
        <v>1025</v>
      </c>
      <c r="K522" s="40">
        <v>142149</v>
      </c>
    </row>
    <row r="523" spans="1:11" ht="45">
      <c r="A523" s="22" t="s">
        <v>1052</v>
      </c>
      <c r="B523" s="22" t="s">
        <v>57</v>
      </c>
      <c r="C523" s="26" t="s">
        <v>59</v>
      </c>
      <c r="D523" s="37" t="s">
        <v>59</v>
      </c>
      <c r="E523" s="22" t="s">
        <v>60</v>
      </c>
      <c r="F523" s="23">
        <v>20140087</v>
      </c>
      <c r="G523" s="24">
        <v>41746</v>
      </c>
      <c r="H523" s="33" t="s">
        <v>1026</v>
      </c>
      <c r="I523" s="29" t="s">
        <v>1003</v>
      </c>
      <c r="J523" s="31" t="s">
        <v>1004</v>
      </c>
      <c r="K523" s="40">
        <v>37000</v>
      </c>
    </row>
    <row r="524" spans="1:11" ht="45">
      <c r="A524" s="22" t="s">
        <v>1052</v>
      </c>
      <c r="B524" s="22" t="s">
        <v>57</v>
      </c>
      <c r="C524" s="26" t="s">
        <v>59</v>
      </c>
      <c r="D524" s="37" t="s">
        <v>59</v>
      </c>
      <c r="E524" s="22" t="s">
        <v>60</v>
      </c>
      <c r="F524" s="23">
        <v>20140088</v>
      </c>
      <c r="G524" s="24">
        <v>41746</v>
      </c>
      <c r="H524" s="33" t="s">
        <v>1027</v>
      </c>
      <c r="I524" s="29" t="s">
        <v>1003</v>
      </c>
      <c r="J524" s="31" t="s">
        <v>1004</v>
      </c>
      <c r="K524" s="40">
        <v>13900</v>
      </c>
    </row>
    <row r="525" spans="1:11" ht="45">
      <c r="A525" s="22" t="s">
        <v>1052</v>
      </c>
      <c r="B525" s="22" t="s">
        <v>57</v>
      </c>
      <c r="C525" s="26" t="s">
        <v>59</v>
      </c>
      <c r="D525" s="37" t="s">
        <v>59</v>
      </c>
      <c r="E525" s="22" t="s">
        <v>60</v>
      </c>
      <c r="F525" s="23">
        <v>20140089</v>
      </c>
      <c r="G525" s="24">
        <v>41746</v>
      </c>
      <c r="H525" s="33" t="s">
        <v>1028</v>
      </c>
      <c r="I525" s="29" t="s">
        <v>1003</v>
      </c>
      <c r="J525" s="31" t="s">
        <v>1004</v>
      </c>
      <c r="K525" s="40">
        <v>5800</v>
      </c>
    </row>
    <row r="526" spans="1:11" ht="30">
      <c r="A526" s="22" t="s">
        <v>1052</v>
      </c>
      <c r="B526" s="22" t="s">
        <v>13</v>
      </c>
      <c r="C526" s="26" t="s">
        <v>59</v>
      </c>
      <c r="D526" s="37" t="s">
        <v>59</v>
      </c>
      <c r="E526" s="22" t="s">
        <v>60</v>
      </c>
      <c r="F526" s="23">
        <v>20140090</v>
      </c>
      <c r="G526" s="24">
        <v>41750</v>
      </c>
      <c r="H526" s="33" t="s">
        <v>1029</v>
      </c>
      <c r="I526" s="29" t="s">
        <v>1030</v>
      </c>
      <c r="J526" s="31" t="s">
        <v>1031</v>
      </c>
      <c r="K526" s="40">
        <v>27778</v>
      </c>
    </row>
    <row r="527" spans="1:11" ht="45">
      <c r="A527" s="22" t="s">
        <v>1052</v>
      </c>
      <c r="B527" s="22" t="s">
        <v>57</v>
      </c>
      <c r="C527" s="26" t="s">
        <v>59</v>
      </c>
      <c r="D527" s="37" t="s">
        <v>59</v>
      </c>
      <c r="E527" s="22" t="s">
        <v>60</v>
      </c>
      <c r="F527" s="23">
        <v>20140091</v>
      </c>
      <c r="G527" s="24">
        <v>41751</v>
      </c>
      <c r="H527" s="33" t="s">
        <v>1032</v>
      </c>
      <c r="I527" s="29" t="s">
        <v>998</v>
      </c>
      <c r="J527" s="31" t="s">
        <v>48</v>
      </c>
      <c r="K527" s="40">
        <v>367398</v>
      </c>
    </row>
    <row r="528" spans="1:11" ht="45">
      <c r="A528" s="22" t="s">
        <v>1052</v>
      </c>
      <c r="B528" s="22" t="s">
        <v>57</v>
      </c>
      <c r="C528" s="26" t="s">
        <v>59</v>
      </c>
      <c r="D528" s="37" t="s">
        <v>59</v>
      </c>
      <c r="E528" s="22" t="s">
        <v>60</v>
      </c>
      <c r="F528" s="23">
        <v>20140092</v>
      </c>
      <c r="G528" s="24">
        <v>41759</v>
      </c>
      <c r="H528" s="33" t="s">
        <v>1033</v>
      </c>
      <c r="I528" s="29" t="s">
        <v>1003</v>
      </c>
      <c r="J528" s="31" t="s">
        <v>1004</v>
      </c>
      <c r="K528" s="40">
        <v>13900</v>
      </c>
    </row>
    <row r="529" spans="1:11" ht="45">
      <c r="A529" s="22" t="s">
        <v>1052</v>
      </c>
      <c r="B529" s="22" t="s">
        <v>57</v>
      </c>
      <c r="C529" s="26" t="s">
        <v>59</v>
      </c>
      <c r="D529" s="37" t="s">
        <v>59</v>
      </c>
      <c r="E529" s="22" t="s">
        <v>60</v>
      </c>
      <c r="F529" s="23">
        <v>20140093</v>
      </c>
      <c r="G529" s="24">
        <v>41759</v>
      </c>
      <c r="H529" s="33" t="s">
        <v>1034</v>
      </c>
      <c r="I529" s="29" t="s">
        <v>1003</v>
      </c>
      <c r="J529" s="31" t="s">
        <v>1004</v>
      </c>
      <c r="K529" s="40">
        <v>13900</v>
      </c>
    </row>
    <row r="530" spans="1:11" ht="30">
      <c r="A530" s="22" t="s">
        <v>1052</v>
      </c>
      <c r="B530" s="22" t="s">
        <v>15</v>
      </c>
      <c r="C530" s="26" t="s">
        <v>59</v>
      </c>
      <c r="D530" s="37" t="s">
        <v>59</v>
      </c>
      <c r="E530" s="22" t="s">
        <v>115</v>
      </c>
      <c r="F530" s="23">
        <v>1941425</v>
      </c>
      <c r="G530" s="24">
        <v>41738</v>
      </c>
      <c r="H530" s="33" t="s">
        <v>1035</v>
      </c>
      <c r="I530" s="29" t="s">
        <v>1036</v>
      </c>
      <c r="J530" s="31" t="s">
        <v>1037</v>
      </c>
      <c r="K530" s="40">
        <v>313250</v>
      </c>
    </row>
    <row r="531" spans="1:11" ht="30">
      <c r="A531" s="22" t="s">
        <v>1052</v>
      </c>
      <c r="B531" s="22" t="s">
        <v>15</v>
      </c>
      <c r="C531" s="26" t="s">
        <v>59</v>
      </c>
      <c r="D531" s="37" t="s">
        <v>59</v>
      </c>
      <c r="E531" s="22" t="s">
        <v>115</v>
      </c>
      <c r="F531" s="23">
        <v>1941742</v>
      </c>
      <c r="G531" s="24">
        <v>41738</v>
      </c>
      <c r="H531" s="33" t="s">
        <v>1038</v>
      </c>
      <c r="I531" s="29" t="s">
        <v>1036</v>
      </c>
      <c r="J531" s="31" t="s">
        <v>1037</v>
      </c>
      <c r="K531" s="40">
        <v>482750</v>
      </c>
    </row>
    <row r="532" spans="1:11" ht="30">
      <c r="A532" s="22" t="s">
        <v>1052</v>
      </c>
      <c r="B532" s="22" t="s">
        <v>15</v>
      </c>
      <c r="C532" s="26" t="s">
        <v>59</v>
      </c>
      <c r="D532" s="37" t="s">
        <v>59</v>
      </c>
      <c r="E532" s="22" t="s">
        <v>74</v>
      </c>
      <c r="F532" s="23">
        <v>1807218</v>
      </c>
      <c r="G532" s="24">
        <v>41751</v>
      </c>
      <c r="H532" s="33" t="s">
        <v>1039</v>
      </c>
      <c r="I532" s="29" t="s">
        <v>756</v>
      </c>
      <c r="J532" s="31" t="s">
        <v>23</v>
      </c>
      <c r="K532" s="40">
        <v>312776</v>
      </c>
    </row>
    <row r="533" spans="1:11" ht="30">
      <c r="A533" s="22" t="s">
        <v>1052</v>
      </c>
      <c r="B533" s="22" t="s">
        <v>15</v>
      </c>
      <c r="C533" s="26" t="s">
        <v>59</v>
      </c>
      <c r="D533" s="37" t="s">
        <v>59</v>
      </c>
      <c r="E533" s="22" t="s">
        <v>74</v>
      </c>
      <c r="F533" s="23">
        <v>1803139</v>
      </c>
      <c r="G533" s="24">
        <v>41751</v>
      </c>
      <c r="H533" s="33" t="s">
        <v>1040</v>
      </c>
      <c r="I533" s="29" t="s">
        <v>756</v>
      </c>
      <c r="J533" s="31" t="s">
        <v>23</v>
      </c>
      <c r="K533" s="40">
        <v>118975</v>
      </c>
    </row>
    <row r="534" spans="1:11" ht="30">
      <c r="A534" s="22" t="s">
        <v>1052</v>
      </c>
      <c r="B534" s="22" t="s">
        <v>15</v>
      </c>
      <c r="C534" s="26" t="s">
        <v>59</v>
      </c>
      <c r="D534" s="37" t="s">
        <v>59</v>
      </c>
      <c r="E534" s="22" t="s">
        <v>115</v>
      </c>
      <c r="F534" s="23">
        <v>874407</v>
      </c>
      <c r="G534" s="24">
        <v>41746</v>
      </c>
      <c r="H534" s="33" t="s">
        <v>1041</v>
      </c>
      <c r="I534" s="29" t="s">
        <v>1042</v>
      </c>
      <c r="J534" s="31" t="s">
        <v>1043</v>
      </c>
      <c r="K534" s="40">
        <v>35600</v>
      </c>
    </row>
    <row r="535" spans="1:11" ht="30">
      <c r="A535" s="22" t="s">
        <v>1052</v>
      </c>
      <c r="B535" s="22" t="s">
        <v>15</v>
      </c>
      <c r="C535" s="26" t="s">
        <v>59</v>
      </c>
      <c r="D535" s="37" t="s">
        <v>59</v>
      </c>
      <c r="E535" s="22" t="s">
        <v>74</v>
      </c>
      <c r="F535" s="23">
        <v>32896617</v>
      </c>
      <c r="G535" s="24">
        <v>41738</v>
      </c>
      <c r="H535" s="33" t="s">
        <v>1044</v>
      </c>
      <c r="I535" s="29" t="s">
        <v>1045</v>
      </c>
      <c r="J535" s="31" t="s">
        <v>77</v>
      </c>
      <c r="K535" s="40">
        <v>16638</v>
      </c>
    </row>
    <row r="536" spans="1:11" ht="30">
      <c r="A536" s="22" t="s">
        <v>1052</v>
      </c>
      <c r="B536" s="22" t="s">
        <v>15</v>
      </c>
      <c r="C536" s="26" t="s">
        <v>59</v>
      </c>
      <c r="D536" s="37" t="s">
        <v>59</v>
      </c>
      <c r="E536" s="22" t="s">
        <v>74</v>
      </c>
      <c r="F536" s="23">
        <v>32896639</v>
      </c>
      <c r="G536" s="24">
        <v>41738</v>
      </c>
      <c r="H536" s="33" t="s">
        <v>1046</v>
      </c>
      <c r="I536" s="29" t="s">
        <v>1045</v>
      </c>
      <c r="J536" s="31" t="s">
        <v>77</v>
      </c>
      <c r="K536" s="40">
        <v>14177</v>
      </c>
    </row>
    <row r="537" spans="1:11" ht="30">
      <c r="A537" s="22" t="s">
        <v>1052</v>
      </c>
      <c r="B537" s="22" t="s">
        <v>15</v>
      </c>
      <c r="C537" s="26" t="s">
        <v>59</v>
      </c>
      <c r="D537" s="37" t="s">
        <v>59</v>
      </c>
      <c r="E537" s="22" t="s">
        <v>74</v>
      </c>
      <c r="F537" s="23">
        <v>32896646</v>
      </c>
      <c r="G537" s="24">
        <v>41738</v>
      </c>
      <c r="H537" s="33" t="s">
        <v>1047</v>
      </c>
      <c r="I537" s="29" t="s">
        <v>1045</v>
      </c>
      <c r="J537" s="31" t="s">
        <v>77</v>
      </c>
      <c r="K537" s="40">
        <v>82526</v>
      </c>
    </row>
    <row r="538" spans="1:11" ht="30">
      <c r="A538" s="22" t="s">
        <v>1052</v>
      </c>
      <c r="B538" s="22" t="s">
        <v>15</v>
      </c>
      <c r="C538" s="26" t="s">
        <v>59</v>
      </c>
      <c r="D538" s="37" t="s">
        <v>59</v>
      </c>
      <c r="E538" s="22" t="s">
        <v>74</v>
      </c>
      <c r="F538" s="23">
        <v>42236</v>
      </c>
      <c r="G538" s="24">
        <v>41738</v>
      </c>
      <c r="H538" s="33" t="s">
        <v>1048</v>
      </c>
      <c r="I538" s="29" t="s">
        <v>1045</v>
      </c>
      <c r="J538" s="31" t="s">
        <v>77</v>
      </c>
      <c r="K538" s="40">
        <v>14363</v>
      </c>
    </row>
    <row r="539" spans="1:11" ht="30">
      <c r="A539" s="22" t="s">
        <v>1052</v>
      </c>
      <c r="B539" s="22" t="s">
        <v>15</v>
      </c>
      <c r="C539" s="26" t="s">
        <v>59</v>
      </c>
      <c r="D539" s="37" t="s">
        <v>59</v>
      </c>
      <c r="E539" s="22" t="s">
        <v>74</v>
      </c>
      <c r="F539" s="23">
        <v>89122</v>
      </c>
      <c r="G539" s="24">
        <v>41738</v>
      </c>
      <c r="H539" s="33" t="s">
        <v>1049</v>
      </c>
      <c r="I539" s="29" t="s">
        <v>1050</v>
      </c>
      <c r="J539" s="31" t="s">
        <v>1051</v>
      </c>
      <c r="K539" s="40">
        <v>21480</v>
      </c>
    </row>
    <row r="540" spans="1:11" ht="30">
      <c r="A540" s="22" t="s">
        <v>1053</v>
      </c>
      <c r="B540" s="22" t="s">
        <v>13</v>
      </c>
      <c r="C540" s="26" t="s">
        <v>298</v>
      </c>
      <c r="D540" s="37" t="s">
        <v>298</v>
      </c>
      <c r="E540" s="22" t="s">
        <v>60</v>
      </c>
      <c r="F540" s="23">
        <v>20140074</v>
      </c>
      <c r="G540" s="24">
        <v>41730</v>
      </c>
      <c r="H540" s="33" t="s">
        <v>1054</v>
      </c>
      <c r="I540" s="29" t="s">
        <v>1055</v>
      </c>
      <c r="J540" s="31" t="s">
        <v>1056</v>
      </c>
      <c r="K540" s="40">
        <v>24285</v>
      </c>
    </row>
    <row r="541" spans="1:11" ht="30">
      <c r="A541" s="22" t="s">
        <v>1053</v>
      </c>
      <c r="B541" s="22" t="s">
        <v>13</v>
      </c>
      <c r="C541" s="26" t="s">
        <v>298</v>
      </c>
      <c r="D541" s="37" t="s">
        <v>298</v>
      </c>
      <c r="E541" s="22" t="s">
        <v>60</v>
      </c>
      <c r="F541" s="23">
        <v>20140075</v>
      </c>
      <c r="G541" s="24">
        <v>41736</v>
      </c>
      <c r="H541" s="33" t="s">
        <v>1057</v>
      </c>
      <c r="I541" s="29" t="s">
        <v>1058</v>
      </c>
      <c r="J541" s="31" t="s">
        <v>1059</v>
      </c>
      <c r="K541" s="40">
        <v>354362</v>
      </c>
    </row>
    <row r="542" spans="1:11" ht="30">
      <c r="A542" s="22" t="s">
        <v>1053</v>
      </c>
      <c r="B542" s="22" t="s">
        <v>205</v>
      </c>
      <c r="C542" s="26" t="s">
        <v>1060</v>
      </c>
      <c r="D542" s="37">
        <v>41183</v>
      </c>
      <c r="E542" s="22" t="s">
        <v>60</v>
      </c>
      <c r="F542" s="23">
        <v>20140076</v>
      </c>
      <c r="G542" s="24">
        <v>41736</v>
      </c>
      <c r="H542" s="33" t="s">
        <v>1125</v>
      </c>
      <c r="I542" s="29" t="s">
        <v>1061</v>
      </c>
      <c r="J542" s="31" t="s">
        <v>1062</v>
      </c>
      <c r="K542" s="40">
        <v>141801</v>
      </c>
    </row>
    <row r="543" spans="1:11" ht="30">
      <c r="A543" s="22" t="s">
        <v>1053</v>
      </c>
      <c r="B543" s="22" t="s">
        <v>205</v>
      </c>
      <c r="C543" s="26" t="s">
        <v>967</v>
      </c>
      <c r="D543" s="37">
        <v>41656</v>
      </c>
      <c r="E543" s="22" t="s">
        <v>60</v>
      </c>
      <c r="F543" s="23">
        <v>20140077</v>
      </c>
      <c r="G543" s="24">
        <v>41737</v>
      </c>
      <c r="H543" s="33" t="s">
        <v>1063</v>
      </c>
      <c r="I543" s="29" t="s">
        <v>535</v>
      </c>
      <c r="J543" s="31" t="s">
        <v>880</v>
      </c>
      <c r="K543" s="40">
        <v>240995</v>
      </c>
    </row>
    <row r="544" spans="1:11" ht="30">
      <c r="A544" s="22" t="s">
        <v>1053</v>
      </c>
      <c r="B544" s="22" t="s">
        <v>205</v>
      </c>
      <c r="C544" s="26" t="s">
        <v>967</v>
      </c>
      <c r="D544" s="37">
        <v>41656</v>
      </c>
      <c r="E544" s="22" t="s">
        <v>60</v>
      </c>
      <c r="F544" s="23">
        <v>20140078</v>
      </c>
      <c r="G544" s="24">
        <v>41737</v>
      </c>
      <c r="H544" s="33" t="s">
        <v>1064</v>
      </c>
      <c r="I544" s="29" t="s">
        <v>535</v>
      </c>
      <c r="J544" s="31" t="s">
        <v>880</v>
      </c>
      <c r="K544" s="40">
        <v>256995</v>
      </c>
    </row>
    <row r="545" spans="1:11" ht="30">
      <c r="A545" s="22" t="s">
        <v>1053</v>
      </c>
      <c r="B545" s="22" t="s">
        <v>205</v>
      </c>
      <c r="C545" s="26" t="s">
        <v>967</v>
      </c>
      <c r="D545" s="37">
        <v>41656</v>
      </c>
      <c r="E545" s="22" t="s">
        <v>60</v>
      </c>
      <c r="F545" s="23">
        <v>20140079</v>
      </c>
      <c r="G545" s="24">
        <v>41737</v>
      </c>
      <c r="H545" s="33" t="s">
        <v>1065</v>
      </c>
      <c r="I545" s="29" t="s">
        <v>535</v>
      </c>
      <c r="J545" s="31" t="s">
        <v>880</v>
      </c>
      <c r="K545" s="40">
        <v>236995</v>
      </c>
    </row>
    <row r="546" spans="1:11" ht="30">
      <c r="A546" s="22" t="s">
        <v>1053</v>
      </c>
      <c r="B546" s="22" t="s">
        <v>205</v>
      </c>
      <c r="C546" s="26" t="s">
        <v>967</v>
      </c>
      <c r="D546" s="37">
        <v>41656</v>
      </c>
      <c r="E546" s="22" t="s">
        <v>60</v>
      </c>
      <c r="F546" s="23">
        <v>20140080</v>
      </c>
      <c r="G546" s="24">
        <v>41737</v>
      </c>
      <c r="H546" s="33" t="s">
        <v>1066</v>
      </c>
      <c r="I546" s="29" t="s">
        <v>535</v>
      </c>
      <c r="J546" s="31" t="s">
        <v>880</v>
      </c>
      <c r="K546" s="40">
        <v>99395</v>
      </c>
    </row>
    <row r="547" spans="1:11" ht="30">
      <c r="A547" s="22" t="s">
        <v>1053</v>
      </c>
      <c r="B547" s="22" t="s">
        <v>205</v>
      </c>
      <c r="C547" s="26" t="s">
        <v>967</v>
      </c>
      <c r="D547" s="37">
        <v>41656</v>
      </c>
      <c r="E547" s="22" t="s">
        <v>60</v>
      </c>
      <c r="F547" s="23">
        <v>20140081</v>
      </c>
      <c r="G547" s="24">
        <v>41737</v>
      </c>
      <c r="H547" s="33" t="s">
        <v>1067</v>
      </c>
      <c r="I547" s="29" t="s">
        <v>535</v>
      </c>
      <c r="J547" s="31" t="s">
        <v>880</v>
      </c>
      <c r="K547" s="40">
        <v>217995</v>
      </c>
    </row>
    <row r="548" spans="1:11" ht="30">
      <c r="A548" s="22" t="s">
        <v>1053</v>
      </c>
      <c r="B548" s="22" t="s">
        <v>205</v>
      </c>
      <c r="C548" s="26" t="s">
        <v>1060</v>
      </c>
      <c r="D548" s="37">
        <v>41183</v>
      </c>
      <c r="E548" s="22" t="s">
        <v>60</v>
      </c>
      <c r="F548" s="23">
        <v>20140082</v>
      </c>
      <c r="G548" s="24">
        <v>41738</v>
      </c>
      <c r="H548" s="33" t="s">
        <v>1126</v>
      </c>
      <c r="I548" s="29" t="s">
        <v>1061</v>
      </c>
      <c r="J548" s="31" t="s">
        <v>1062</v>
      </c>
      <c r="K548" s="40">
        <v>141391</v>
      </c>
    </row>
    <row r="549" spans="1:11" ht="30">
      <c r="A549" s="22" t="s">
        <v>1053</v>
      </c>
      <c r="B549" s="22" t="s">
        <v>13</v>
      </c>
      <c r="C549" s="26" t="s">
        <v>298</v>
      </c>
      <c r="D549" s="37" t="s">
        <v>298</v>
      </c>
      <c r="E549" s="22" t="s">
        <v>65</v>
      </c>
      <c r="F549" s="23">
        <v>20140024</v>
      </c>
      <c r="G549" s="24">
        <v>41740</v>
      </c>
      <c r="H549" s="33" t="s">
        <v>1068</v>
      </c>
      <c r="I549" s="29" t="s">
        <v>286</v>
      </c>
      <c r="J549" s="31" t="s">
        <v>287</v>
      </c>
      <c r="K549" s="40">
        <v>61785</v>
      </c>
    </row>
    <row r="550" spans="1:11" ht="30">
      <c r="A550" s="22" t="s">
        <v>1053</v>
      </c>
      <c r="B550" s="22" t="s">
        <v>13</v>
      </c>
      <c r="C550" s="26" t="s">
        <v>298</v>
      </c>
      <c r="D550" s="37" t="s">
        <v>298</v>
      </c>
      <c r="E550" s="22" t="s">
        <v>65</v>
      </c>
      <c r="F550" s="23">
        <v>20140025</v>
      </c>
      <c r="G550" s="24">
        <v>41740</v>
      </c>
      <c r="H550" s="33" t="s">
        <v>1069</v>
      </c>
      <c r="I550" s="29" t="s">
        <v>1070</v>
      </c>
      <c r="J550" s="31" t="s">
        <v>1071</v>
      </c>
      <c r="K550" s="40">
        <v>125200</v>
      </c>
    </row>
    <row r="551" spans="1:11" ht="30">
      <c r="A551" s="22" t="s">
        <v>1053</v>
      </c>
      <c r="B551" s="22" t="s">
        <v>205</v>
      </c>
      <c r="C551" s="26" t="s">
        <v>967</v>
      </c>
      <c r="D551" s="37">
        <v>41656</v>
      </c>
      <c r="E551" s="22" t="s">
        <v>60</v>
      </c>
      <c r="F551" s="23">
        <v>20140083</v>
      </c>
      <c r="G551" s="24">
        <v>41740</v>
      </c>
      <c r="H551" s="33" t="s">
        <v>1072</v>
      </c>
      <c r="I551" s="29" t="s">
        <v>535</v>
      </c>
      <c r="J551" s="31" t="s">
        <v>880</v>
      </c>
      <c r="K551" s="40">
        <v>469560</v>
      </c>
    </row>
    <row r="552" spans="1:11" ht="30">
      <c r="A552" s="22" t="s">
        <v>1053</v>
      </c>
      <c r="B552" s="22" t="s">
        <v>13</v>
      </c>
      <c r="C552" s="26" t="s">
        <v>298</v>
      </c>
      <c r="D552" s="37" t="s">
        <v>298</v>
      </c>
      <c r="E552" s="22" t="s">
        <v>60</v>
      </c>
      <c r="F552" s="23">
        <v>20140084</v>
      </c>
      <c r="G552" s="24">
        <v>41740</v>
      </c>
      <c r="H552" s="33" t="s">
        <v>1073</v>
      </c>
      <c r="I552" s="29" t="s">
        <v>1074</v>
      </c>
      <c r="J552" s="31" t="s">
        <v>1075</v>
      </c>
      <c r="K552" s="40">
        <v>221340</v>
      </c>
    </row>
    <row r="553" spans="1:11" ht="45">
      <c r="A553" s="22" t="s">
        <v>1053</v>
      </c>
      <c r="B553" s="22" t="s">
        <v>13</v>
      </c>
      <c r="C553" s="26" t="s">
        <v>298</v>
      </c>
      <c r="D553" s="37" t="s">
        <v>298</v>
      </c>
      <c r="E553" s="22" t="s">
        <v>65</v>
      </c>
      <c r="F553" s="23">
        <v>20140026</v>
      </c>
      <c r="G553" s="24">
        <v>41743</v>
      </c>
      <c r="H553" s="33" t="s">
        <v>1076</v>
      </c>
      <c r="I553" s="29" t="s">
        <v>1077</v>
      </c>
      <c r="J553" s="31" t="s">
        <v>1078</v>
      </c>
      <c r="K553" s="40">
        <v>183030</v>
      </c>
    </row>
    <row r="554" spans="1:11" ht="30">
      <c r="A554" s="22" t="s">
        <v>1053</v>
      </c>
      <c r="B554" s="22" t="s">
        <v>13</v>
      </c>
      <c r="C554" s="26" t="s">
        <v>298</v>
      </c>
      <c r="D554" s="37" t="s">
        <v>298</v>
      </c>
      <c r="E554" s="22" t="s">
        <v>65</v>
      </c>
      <c r="F554" s="23">
        <v>20140027</v>
      </c>
      <c r="G554" s="24">
        <v>41744</v>
      </c>
      <c r="H554" s="33" t="s">
        <v>1079</v>
      </c>
      <c r="I554" s="29" t="s">
        <v>1080</v>
      </c>
      <c r="J554" s="31" t="s">
        <v>1081</v>
      </c>
      <c r="K554" s="40">
        <v>747465</v>
      </c>
    </row>
    <row r="555" spans="1:11" ht="30">
      <c r="A555" s="22" t="s">
        <v>1053</v>
      </c>
      <c r="B555" s="22" t="s">
        <v>13</v>
      </c>
      <c r="C555" s="26" t="s">
        <v>298</v>
      </c>
      <c r="D555" s="37" t="s">
        <v>298</v>
      </c>
      <c r="E555" s="22" t="s">
        <v>65</v>
      </c>
      <c r="F555" s="23">
        <v>20140028</v>
      </c>
      <c r="G555" s="24">
        <v>41745</v>
      </c>
      <c r="H555" s="33" t="s">
        <v>1082</v>
      </c>
      <c r="I555" s="29" t="s">
        <v>1083</v>
      </c>
      <c r="J555" s="31" t="s">
        <v>1084</v>
      </c>
      <c r="K555" s="40">
        <v>235620</v>
      </c>
    </row>
    <row r="556" spans="1:11" ht="30">
      <c r="A556" s="22" t="s">
        <v>1053</v>
      </c>
      <c r="B556" s="22" t="s">
        <v>13</v>
      </c>
      <c r="C556" s="26" t="s">
        <v>298</v>
      </c>
      <c r="D556" s="37" t="s">
        <v>298</v>
      </c>
      <c r="E556" s="22" t="s">
        <v>65</v>
      </c>
      <c r="F556" s="23">
        <v>20140029</v>
      </c>
      <c r="G556" s="24">
        <v>41745</v>
      </c>
      <c r="H556" s="33" t="s">
        <v>1085</v>
      </c>
      <c r="I556" s="29" t="s">
        <v>1086</v>
      </c>
      <c r="J556" s="31" t="s">
        <v>1087</v>
      </c>
      <c r="K556" s="40">
        <v>116025</v>
      </c>
    </row>
    <row r="557" spans="1:11" ht="30">
      <c r="A557" s="22" t="s">
        <v>1053</v>
      </c>
      <c r="B557" s="22" t="s">
        <v>14</v>
      </c>
      <c r="C557" s="26" t="s">
        <v>1088</v>
      </c>
      <c r="D557" s="37">
        <v>41746</v>
      </c>
      <c r="E557" s="22" t="s">
        <v>60</v>
      </c>
      <c r="F557" s="23">
        <v>20140085</v>
      </c>
      <c r="G557" s="24">
        <v>41746</v>
      </c>
      <c r="H557" s="33" t="s">
        <v>1089</v>
      </c>
      <c r="I557" s="29" t="s">
        <v>1090</v>
      </c>
      <c r="J557" s="31" t="s">
        <v>1091</v>
      </c>
      <c r="K557" s="40">
        <v>166667</v>
      </c>
    </row>
    <row r="558" spans="1:11" ht="30">
      <c r="A558" s="22" t="s">
        <v>1053</v>
      </c>
      <c r="B558" s="22" t="s">
        <v>13</v>
      </c>
      <c r="C558" s="26" t="s">
        <v>1060</v>
      </c>
      <c r="D558" s="37">
        <v>41183</v>
      </c>
      <c r="E558" s="22" t="s">
        <v>65</v>
      </c>
      <c r="F558" s="23">
        <v>20140030</v>
      </c>
      <c r="G558" s="24">
        <v>41746</v>
      </c>
      <c r="H558" s="33" t="s">
        <v>1092</v>
      </c>
      <c r="I558" s="29" t="s">
        <v>284</v>
      </c>
      <c r="J558" s="31" t="s">
        <v>285</v>
      </c>
      <c r="K558" s="40">
        <v>52052</v>
      </c>
    </row>
    <row r="559" spans="1:11" ht="30">
      <c r="A559" s="22" t="s">
        <v>1053</v>
      </c>
      <c r="B559" s="22" t="s">
        <v>13</v>
      </c>
      <c r="C559" s="26" t="s">
        <v>298</v>
      </c>
      <c r="D559" s="37" t="s">
        <v>298</v>
      </c>
      <c r="E559" s="22" t="s">
        <v>65</v>
      </c>
      <c r="F559" s="23">
        <v>20140031</v>
      </c>
      <c r="G559" s="24">
        <v>41746</v>
      </c>
      <c r="H559" s="33" t="s">
        <v>1092</v>
      </c>
      <c r="I559" s="29" t="s">
        <v>286</v>
      </c>
      <c r="J559" s="31" t="s">
        <v>287</v>
      </c>
      <c r="K559" s="40">
        <v>51920</v>
      </c>
    </row>
    <row r="560" spans="1:11" ht="30">
      <c r="A560" s="22" t="s">
        <v>1053</v>
      </c>
      <c r="B560" s="22" t="s">
        <v>14</v>
      </c>
      <c r="C560" s="26" t="s">
        <v>1093</v>
      </c>
      <c r="D560" s="37">
        <v>41752</v>
      </c>
      <c r="E560" s="22" t="s">
        <v>60</v>
      </c>
      <c r="F560" s="23">
        <v>20140086</v>
      </c>
      <c r="G560" s="24">
        <v>41753</v>
      </c>
      <c r="H560" s="33" t="s">
        <v>1094</v>
      </c>
      <c r="I560" s="29" t="s">
        <v>1095</v>
      </c>
      <c r="J560" s="31" t="s">
        <v>1096</v>
      </c>
      <c r="K560" s="40">
        <v>44444</v>
      </c>
    </row>
    <row r="561" spans="1:11" ht="30">
      <c r="A561" s="22" t="s">
        <v>1053</v>
      </c>
      <c r="B561" s="22" t="s">
        <v>205</v>
      </c>
      <c r="C561" s="26" t="s">
        <v>1060</v>
      </c>
      <c r="D561" s="37">
        <v>41183</v>
      </c>
      <c r="E561" s="22" t="s">
        <v>60</v>
      </c>
      <c r="F561" s="23">
        <v>20140087</v>
      </c>
      <c r="G561" s="24">
        <v>41753</v>
      </c>
      <c r="H561" s="33" t="s">
        <v>1127</v>
      </c>
      <c r="I561" s="29" t="s">
        <v>1061</v>
      </c>
      <c r="J561" s="31" t="s">
        <v>1062</v>
      </c>
      <c r="K561" s="40">
        <v>142413</v>
      </c>
    </row>
    <row r="562" spans="1:11" ht="30">
      <c r="A562" s="22" t="s">
        <v>1053</v>
      </c>
      <c r="B562" s="22" t="s">
        <v>205</v>
      </c>
      <c r="C562" s="26" t="s">
        <v>1060</v>
      </c>
      <c r="D562" s="37">
        <v>41183</v>
      </c>
      <c r="E562" s="22" t="s">
        <v>60</v>
      </c>
      <c r="F562" s="23">
        <v>20140088</v>
      </c>
      <c r="G562" s="24">
        <v>41754</v>
      </c>
      <c r="H562" s="33" t="s">
        <v>1128</v>
      </c>
      <c r="I562" s="29" t="s">
        <v>1061</v>
      </c>
      <c r="J562" s="31" t="s">
        <v>1062</v>
      </c>
      <c r="K562" s="40">
        <v>284902</v>
      </c>
    </row>
    <row r="563" spans="1:11" ht="30">
      <c r="A563" s="22" t="s">
        <v>1053</v>
      </c>
      <c r="B563" s="22" t="s">
        <v>205</v>
      </c>
      <c r="C563" s="26" t="s">
        <v>1060</v>
      </c>
      <c r="D563" s="37">
        <v>41183</v>
      </c>
      <c r="E563" s="22" t="s">
        <v>60</v>
      </c>
      <c r="F563" s="23">
        <v>20140089</v>
      </c>
      <c r="G563" s="24">
        <v>41754</v>
      </c>
      <c r="H563" s="33" t="s">
        <v>1129</v>
      </c>
      <c r="I563" s="29" t="s">
        <v>1061</v>
      </c>
      <c r="J563" s="31" t="s">
        <v>1062</v>
      </c>
      <c r="K563" s="40">
        <v>142451</v>
      </c>
    </row>
    <row r="564" spans="1:11" ht="45">
      <c r="A564" s="22" t="s">
        <v>1053</v>
      </c>
      <c r="B564" s="22" t="s">
        <v>13</v>
      </c>
      <c r="C564" s="26" t="s">
        <v>298</v>
      </c>
      <c r="D564" s="37" t="s">
        <v>298</v>
      </c>
      <c r="E564" s="22" t="s">
        <v>60</v>
      </c>
      <c r="F564" s="23">
        <v>20140091</v>
      </c>
      <c r="G564" s="24">
        <v>41757</v>
      </c>
      <c r="H564" s="33" t="s">
        <v>1124</v>
      </c>
      <c r="I564" s="29" t="s">
        <v>1097</v>
      </c>
      <c r="J564" s="31" t="s">
        <v>1098</v>
      </c>
      <c r="K564" s="40">
        <v>1390001</v>
      </c>
    </row>
    <row r="565" spans="1:11" ht="30">
      <c r="A565" s="22" t="s">
        <v>1053</v>
      </c>
      <c r="B565" s="22" t="s">
        <v>14</v>
      </c>
      <c r="C565" s="26" t="s">
        <v>1099</v>
      </c>
      <c r="D565" s="37">
        <v>41758</v>
      </c>
      <c r="E565" s="22" t="s">
        <v>60</v>
      </c>
      <c r="F565" s="23">
        <v>20140092</v>
      </c>
      <c r="G565" s="24">
        <v>41758</v>
      </c>
      <c r="H565" s="33" t="s">
        <v>1100</v>
      </c>
      <c r="I565" s="29" t="s">
        <v>1101</v>
      </c>
      <c r="J565" s="31" t="s">
        <v>1102</v>
      </c>
      <c r="K565" s="40">
        <v>249900</v>
      </c>
    </row>
    <row r="566" spans="1:11" ht="30">
      <c r="A566" s="22" t="s">
        <v>1053</v>
      </c>
      <c r="B566" s="22" t="s">
        <v>14</v>
      </c>
      <c r="C566" s="26" t="s">
        <v>1103</v>
      </c>
      <c r="D566" s="37">
        <v>41736</v>
      </c>
      <c r="E566" s="22" t="s">
        <v>298</v>
      </c>
      <c r="F566" s="23" t="s">
        <v>298</v>
      </c>
      <c r="G566" s="24" t="s">
        <v>298</v>
      </c>
      <c r="H566" s="33" t="s">
        <v>1104</v>
      </c>
      <c r="I566" s="29" t="s">
        <v>1105</v>
      </c>
      <c r="J566" s="31" t="s">
        <v>1106</v>
      </c>
      <c r="K566" s="40">
        <v>146245</v>
      </c>
    </row>
    <row r="567" spans="1:11" ht="30">
      <c r="A567" s="22" t="s">
        <v>1053</v>
      </c>
      <c r="B567" s="22" t="s">
        <v>14</v>
      </c>
      <c r="C567" s="26" t="s">
        <v>1107</v>
      </c>
      <c r="D567" s="37">
        <v>41759</v>
      </c>
      <c r="E567" s="22" t="s">
        <v>298</v>
      </c>
      <c r="F567" s="23" t="s">
        <v>298</v>
      </c>
      <c r="G567" s="24" t="s">
        <v>298</v>
      </c>
      <c r="H567" s="33" t="s">
        <v>1108</v>
      </c>
      <c r="I567" s="29" t="s">
        <v>1109</v>
      </c>
      <c r="J567" s="31" t="s">
        <v>1110</v>
      </c>
      <c r="K567" s="40">
        <v>404000</v>
      </c>
    </row>
    <row r="568" spans="1:11" ht="30">
      <c r="A568" s="22" t="s">
        <v>1053</v>
      </c>
      <c r="B568" s="22" t="s">
        <v>14</v>
      </c>
      <c r="C568" s="26" t="s">
        <v>1111</v>
      </c>
      <c r="D568" s="37">
        <v>41754</v>
      </c>
      <c r="E568" s="22" t="s">
        <v>298</v>
      </c>
      <c r="F568" s="23" t="s">
        <v>298</v>
      </c>
      <c r="G568" s="24" t="s">
        <v>298</v>
      </c>
      <c r="H568" s="33" t="s">
        <v>1112</v>
      </c>
      <c r="I568" s="29" t="s">
        <v>1113</v>
      </c>
      <c r="J568" s="31" t="s">
        <v>1114</v>
      </c>
      <c r="K568" s="40">
        <v>277777</v>
      </c>
    </row>
    <row r="569" spans="1:11" ht="30">
      <c r="A569" s="22" t="s">
        <v>1053</v>
      </c>
      <c r="B569" s="22" t="s">
        <v>15</v>
      </c>
      <c r="C569" s="26" t="s">
        <v>298</v>
      </c>
      <c r="D569" s="37" t="s">
        <v>59</v>
      </c>
      <c r="E569" s="22" t="s">
        <v>1115</v>
      </c>
      <c r="F569" s="23">
        <v>65848</v>
      </c>
      <c r="G569" s="24">
        <v>41745</v>
      </c>
      <c r="H569" s="33" t="s">
        <v>1116</v>
      </c>
      <c r="I569" s="29" t="s">
        <v>1117</v>
      </c>
      <c r="J569" s="31" t="s">
        <v>1118</v>
      </c>
      <c r="K569" s="40">
        <v>551062</v>
      </c>
    </row>
    <row r="570" spans="1:11" ht="30">
      <c r="A570" s="22" t="s">
        <v>1053</v>
      </c>
      <c r="B570" s="22" t="s">
        <v>15</v>
      </c>
      <c r="C570" s="26" t="s">
        <v>298</v>
      </c>
      <c r="D570" s="37" t="s">
        <v>59</v>
      </c>
      <c r="E570" s="22" t="s">
        <v>1115</v>
      </c>
      <c r="F570" s="23">
        <v>33669839</v>
      </c>
      <c r="G570" s="24">
        <v>41705</v>
      </c>
      <c r="H570" s="33" t="s">
        <v>1119</v>
      </c>
      <c r="I570" s="29" t="s">
        <v>1120</v>
      </c>
      <c r="J570" s="31" t="s">
        <v>1121</v>
      </c>
      <c r="K570" s="40">
        <v>560250</v>
      </c>
    </row>
    <row r="571" spans="1:11" ht="30">
      <c r="A571" s="22" t="s">
        <v>1053</v>
      </c>
      <c r="B571" s="22" t="s">
        <v>15</v>
      </c>
      <c r="C571" s="26" t="s">
        <v>298</v>
      </c>
      <c r="D571" s="37" t="s">
        <v>298</v>
      </c>
      <c r="E571" s="22" t="s">
        <v>1115</v>
      </c>
      <c r="F571" s="23" t="s">
        <v>1122</v>
      </c>
      <c r="G571" s="24">
        <v>41729</v>
      </c>
      <c r="H571" s="33" t="s">
        <v>1123</v>
      </c>
      <c r="I571" s="29" t="s">
        <v>22</v>
      </c>
      <c r="J571" s="31" t="s">
        <v>23</v>
      </c>
      <c r="K571" s="40">
        <v>1747680</v>
      </c>
    </row>
    <row r="572" spans="1:11" ht="45">
      <c r="A572" s="22" t="s">
        <v>1216</v>
      </c>
      <c r="B572" s="22" t="s">
        <v>13</v>
      </c>
      <c r="C572" s="26" t="s">
        <v>59</v>
      </c>
      <c r="D572" s="37" t="s">
        <v>59</v>
      </c>
      <c r="E572" s="22" t="s">
        <v>60</v>
      </c>
      <c r="F572" s="23">
        <v>20140062</v>
      </c>
      <c r="G572" s="24">
        <v>41731</v>
      </c>
      <c r="H572" s="33" t="s">
        <v>1130</v>
      </c>
      <c r="I572" s="29" t="s">
        <v>1131</v>
      </c>
      <c r="J572" s="31" t="s">
        <v>1132</v>
      </c>
      <c r="K572" s="40">
        <v>21076</v>
      </c>
    </row>
    <row r="573" spans="1:11" ht="30">
      <c r="A573" s="22" t="s">
        <v>1216</v>
      </c>
      <c r="B573" s="22" t="s">
        <v>14</v>
      </c>
      <c r="C573" s="26" t="s">
        <v>1133</v>
      </c>
      <c r="D573" s="37">
        <v>40574</v>
      </c>
      <c r="E573" s="22" t="s">
        <v>60</v>
      </c>
      <c r="F573" s="23">
        <v>20140063</v>
      </c>
      <c r="G573" s="24">
        <v>41731</v>
      </c>
      <c r="H573" s="33" t="s">
        <v>1134</v>
      </c>
      <c r="I573" s="29" t="s">
        <v>1135</v>
      </c>
      <c r="J573" s="31" t="s">
        <v>1136</v>
      </c>
      <c r="K573" s="40">
        <v>104333</v>
      </c>
    </row>
    <row r="574" spans="1:11" ht="45">
      <c r="A574" s="22" t="s">
        <v>1216</v>
      </c>
      <c r="B574" s="22" t="s">
        <v>57</v>
      </c>
      <c r="C574" s="26" t="s">
        <v>59</v>
      </c>
      <c r="D574" s="37" t="s">
        <v>59</v>
      </c>
      <c r="E574" s="22" t="s">
        <v>60</v>
      </c>
      <c r="F574" s="23">
        <v>20140064</v>
      </c>
      <c r="G574" s="24">
        <v>41733</v>
      </c>
      <c r="H574" s="33" t="s">
        <v>1137</v>
      </c>
      <c r="I574" s="29" t="s">
        <v>1138</v>
      </c>
      <c r="J574" s="31" t="s">
        <v>383</v>
      </c>
      <c r="K574" s="40">
        <v>338783</v>
      </c>
    </row>
    <row r="575" spans="1:11" ht="30">
      <c r="A575" s="22" t="s">
        <v>1216</v>
      </c>
      <c r="B575" s="22" t="s">
        <v>13</v>
      </c>
      <c r="C575" s="26" t="s">
        <v>59</v>
      </c>
      <c r="D575" s="37" t="s">
        <v>59</v>
      </c>
      <c r="E575" s="22" t="s">
        <v>60</v>
      </c>
      <c r="F575" s="23">
        <v>20140065</v>
      </c>
      <c r="G575" s="24">
        <v>41739</v>
      </c>
      <c r="H575" s="33" t="s">
        <v>1139</v>
      </c>
      <c r="I575" s="29" t="s">
        <v>1140</v>
      </c>
      <c r="J575" s="31" t="s">
        <v>1141</v>
      </c>
      <c r="K575" s="40">
        <v>187007</v>
      </c>
    </row>
    <row r="576" spans="1:11" ht="30">
      <c r="A576" s="22" t="s">
        <v>1216</v>
      </c>
      <c r="B576" s="22" t="s">
        <v>13</v>
      </c>
      <c r="C576" s="26" t="s">
        <v>59</v>
      </c>
      <c r="D576" s="37" t="s">
        <v>59</v>
      </c>
      <c r="E576" s="22" t="s">
        <v>65</v>
      </c>
      <c r="F576" s="23">
        <v>20140017</v>
      </c>
      <c r="G576" s="24">
        <v>41739</v>
      </c>
      <c r="H576" s="33" t="s">
        <v>1142</v>
      </c>
      <c r="I576" s="29" t="s">
        <v>1143</v>
      </c>
      <c r="J576" s="31" t="s">
        <v>1144</v>
      </c>
      <c r="K576" s="40">
        <v>135834</v>
      </c>
    </row>
    <row r="577" spans="1:11" ht="30">
      <c r="A577" s="22" t="s">
        <v>1216</v>
      </c>
      <c r="B577" s="22" t="s">
        <v>13</v>
      </c>
      <c r="C577" s="26" t="s">
        <v>59</v>
      </c>
      <c r="D577" s="37" t="s">
        <v>59</v>
      </c>
      <c r="E577" s="22" t="s">
        <v>65</v>
      </c>
      <c r="F577" s="23">
        <v>20140018</v>
      </c>
      <c r="G577" s="24">
        <v>41739</v>
      </c>
      <c r="H577" s="33" t="s">
        <v>1145</v>
      </c>
      <c r="I577" s="29" t="s">
        <v>1146</v>
      </c>
      <c r="J577" s="31" t="s">
        <v>863</v>
      </c>
      <c r="K577" s="40">
        <v>623769</v>
      </c>
    </row>
    <row r="578" spans="1:11" ht="30">
      <c r="A578" s="22" t="s">
        <v>1216</v>
      </c>
      <c r="B578" s="22" t="s">
        <v>14</v>
      </c>
      <c r="C578" s="26" t="s">
        <v>59</v>
      </c>
      <c r="D578" s="37" t="s">
        <v>59</v>
      </c>
      <c r="E578" s="22" t="s">
        <v>60</v>
      </c>
      <c r="F578" s="23">
        <v>20140066</v>
      </c>
      <c r="G578" s="24">
        <v>41743</v>
      </c>
      <c r="H578" s="33" t="s">
        <v>1147</v>
      </c>
      <c r="I578" s="29" t="s">
        <v>1148</v>
      </c>
      <c r="J578" s="31" t="s">
        <v>1149</v>
      </c>
      <c r="K578" s="40">
        <v>80000</v>
      </c>
    </row>
    <row r="579" spans="1:11" ht="30">
      <c r="A579" s="22" t="s">
        <v>1216</v>
      </c>
      <c r="B579" s="22" t="s">
        <v>14</v>
      </c>
      <c r="C579" s="26" t="s">
        <v>1133</v>
      </c>
      <c r="D579" s="37">
        <v>40574</v>
      </c>
      <c r="E579" s="22" t="s">
        <v>60</v>
      </c>
      <c r="F579" s="23">
        <v>20140067</v>
      </c>
      <c r="G579" s="24">
        <v>41744</v>
      </c>
      <c r="H579" s="33" t="s">
        <v>1150</v>
      </c>
      <c r="I579" s="29" t="s">
        <v>1135</v>
      </c>
      <c r="J579" s="31" t="s">
        <v>1136</v>
      </c>
      <c r="K579" s="40">
        <v>143111</v>
      </c>
    </row>
    <row r="580" spans="1:11" ht="30">
      <c r="A580" s="22" t="s">
        <v>1216</v>
      </c>
      <c r="B580" s="22" t="s">
        <v>13</v>
      </c>
      <c r="C580" s="26" t="s">
        <v>59</v>
      </c>
      <c r="D580" s="37" t="s">
        <v>59</v>
      </c>
      <c r="E580" s="22" t="s">
        <v>60</v>
      </c>
      <c r="F580" s="23">
        <v>20140068</v>
      </c>
      <c r="G580" s="24">
        <v>41745</v>
      </c>
      <c r="H580" s="33" t="s">
        <v>1151</v>
      </c>
      <c r="I580" s="29" t="s">
        <v>1152</v>
      </c>
      <c r="J580" s="31" t="s">
        <v>1153</v>
      </c>
      <c r="K580" s="40">
        <v>127449</v>
      </c>
    </row>
    <row r="581" spans="1:11" ht="30">
      <c r="A581" s="22" t="s">
        <v>1216</v>
      </c>
      <c r="B581" s="22" t="s">
        <v>14</v>
      </c>
      <c r="C581" s="26" t="s">
        <v>59</v>
      </c>
      <c r="D581" s="37" t="s">
        <v>59</v>
      </c>
      <c r="E581" s="22" t="s">
        <v>60</v>
      </c>
      <c r="F581" s="23">
        <v>20140069</v>
      </c>
      <c r="G581" s="24">
        <v>41745</v>
      </c>
      <c r="H581" s="33" t="s">
        <v>1154</v>
      </c>
      <c r="I581" s="29" t="s">
        <v>1155</v>
      </c>
      <c r="J581" s="31" t="s">
        <v>1156</v>
      </c>
      <c r="K581" s="40">
        <v>200000</v>
      </c>
    </row>
    <row r="582" spans="1:11" ht="30">
      <c r="A582" s="22" t="s">
        <v>1216</v>
      </c>
      <c r="B582" s="22" t="s">
        <v>14</v>
      </c>
      <c r="C582" s="26" t="s">
        <v>59</v>
      </c>
      <c r="D582" s="37" t="s">
        <v>59</v>
      </c>
      <c r="E582" s="22" t="s">
        <v>60</v>
      </c>
      <c r="F582" s="23">
        <v>20140070</v>
      </c>
      <c r="G582" s="24">
        <v>41745</v>
      </c>
      <c r="H582" s="33" t="s">
        <v>1157</v>
      </c>
      <c r="I582" s="29" t="s">
        <v>1158</v>
      </c>
      <c r="J582" s="31" t="s">
        <v>1159</v>
      </c>
      <c r="K582" s="40">
        <v>30000</v>
      </c>
    </row>
    <row r="583" spans="1:11" ht="30">
      <c r="A583" s="22" t="s">
        <v>1216</v>
      </c>
      <c r="B583" s="22" t="s">
        <v>13</v>
      </c>
      <c r="C583" s="26" t="s">
        <v>59</v>
      </c>
      <c r="D583" s="37" t="s">
        <v>59</v>
      </c>
      <c r="E583" s="22" t="s">
        <v>60</v>
      </c>
      <c r="F583" s="23">
        <v>20140072</v>
      </c>
      <c r="G583" s="24">
        <v>41745</v>
      </c>
      <c r="H583" s="33" t="s">
        <v>1218</v>
      </c>
      <c r="I583" s="29" t="s">
        <v>1160</v>
      </c>
      <c r="J583" s="31" t="s">
        <v>1161</v>
      </c>
      <c r="K583" s="40">
        <v>117810</v>
      </c>
    </row>
    <row r="584" spans="1:11" ht="30">
      <c r="A584" s="22" t="s">
        <v>1216</v>
      </c>
      <c r="B584" s="22" t="s">
        <v>14</v>
      </c>
      <c r="C584" s="26" t="s">
        <v>59</v>
      </c>
      <c r="D584" s="37" t="s">
        <v>59</v>
      </c>
      <c r="E584" s="22" t="s">
        <v>60</v>
      </c>
      <c r="F584" s="23">
        <v>20140074</v>
      </c>
      <c r="G584" s="24">
        <v>41745</v>
      </c>
      <c r="H584" s="33" t="s">
        <v>1162</v>
      </c>
      <c r="I584" s="29" t="s">
        <v>1163</v>
      </c>
      <c r="J584" s="31" t="s">
        <v>1164</v>
      </c>
      <c r="K584" s="40">
        <v>222222</v>
      </c>
    </row>
    <row r="585" spans="1:11" ht="30">
      <c r="A585" s="22" t="s">
        <v>1216</v>
      </c>
      <c r="B585" s="22" t="s">
        <v>13</v>
      </c>
      <c r="C585" s="26" t="s">
        <v>59</v>
      </c>
      <c r="D585" s="37" t="s">
        <v>59</v>
      </c>
      <c r="E585" s="22" t="s">
        <v>65</v>
      </c>
      <c r="F585" s="23">
        <v>20140019</v>
      </c>
      <c r="G585" s="24">
        <v>41746</v>
      </c>
      <c r="H585" s="33" t="s">
        <v>1165</v>
      </c>
      <c r="I585" s="29" t="s">
        <v>1166</v>
      </c>
      <c r="J585" s="31" t="s">
        <v>869</v>
      </c>
      <c r="K585" s="40">
        <v>23990</v>
      </c>
    </row>
    <row r="586" spans="1:11" ht="30">
      <c r="A586" s="22" t="s">
        <v>1216</v>
      </c>
      <c r="B586" s="22" t="s">
        <v>13</v>
      </c>
      <c r="C586" s="26" t="s">
        <v>59</v>
      </c>
      <c r="D586" s="37" t="s">
        <v>59</v>
      </c>
      <c r="E586" s="22" t="s">
        <v>65</v>
      </c>
      <c r="F586" s="23">
        <v>20140020</v>
      </c>
      <c r="G586" s="24">
        <v>41746</v>
      </c>
      <c r="H586" s="33" t="s">
        <v>1167</v>
      </c>
      <c r="I586" s="29" t="s">
        <v>653</v>
      </c>
      <c r="J586" s="31" t="s">
        <v>654</v>
      </c>
      <c r="K586" s="40">
        <v>229960</v>
      </c>
    </row>
    <row r="587" spans="1:11" ht="30">
      <c r="A587" s="22" t="s">
        <v>1216</v>
      </c>
      <c r="B587" s="22" t="s">
        <v>14</v>
      </c>
      <c r="C587" s="26" t="s">
        <v>59</v>
      </c>
      <c r="D587" s="37" t="s">
        <v>59</v>
      </c>
      <c r="E587" s="22" t="s">
        <v>60</v>
      </c>
      <c r="F587" s="23">
        <v>20140076</v>
      </c>
      <c r="G587" s="24">
        <v>41751</v>
      </c>
      <c r="H587" s="33" t="s">
        <v>1168</v>
      </c>
      <c r="I587" s="29" t="s">
        <v>1155</v>
      </c>
      <c r="J587" s="31" t="s">
        <v>1156</v>
      </c>
      <c r="K587" s="40">
        <v>100000</v>
      </c>
    </row>
    <row r="588" spans="1:11" ht="30">
      <c r="A588" s="22" t="s">
        <v>1216</v>
      </c>
      <c r="B588" s="22" t="s">
        <v>13</v>
      </c>
      <c r="C588" s="26" t="s">
        <v>59</v>
      </c>
      <c r="D588" s="37" t="s">
        <v>59</v>
      </c>
      <c r="E588" s="22" t="s">
        <v>60</v>
      </c>
      <c r="F588" s="23">
        <v>20140078</v>
      </c>
      <c r="G588" s="24">
        <v>41753</v>
      </c>
      <c r="H588" s="33" t="s">
        <v>1169</v>
      </c>
      <c r="I588" s="29" t="s">
        <v>1170</v>
      </c>
      <c r="J588" s="31" t="s">
        <v>1171</v>
      </c>
      <c r="K588" s="40">
        <v>24285</v>
      </c>
    </row>
    <row r="589" spans="1:11" ht="30">
      <c r="A589" s="22" t="s">
        <v>1216</v>
      </c>
      <c r="B589" s="22" t="s">
        <v>13</v>
      </c>
      <c r="C589" s="26" t="s">
        <v>59</v>
      </c>
      <c r="D589" s="37" t="s">
        <v>59</v>
      </c>
      <c r="E589" s="22" t="s">
        <v>60</v>
      </c>
      <c r="F589" s="23">
        <v>20140079</v>
      </c>
      <c r="G589" s="24">
        <v>41753</v>
      </c>
      <c r="H589" s="33" t="s">
        <v>1172</v>
      </c>
      <c r="I589" s="29" t="s">
        <v>1170</v>
      </c>
      <c r="J589" s="31" t="s">
        <v>1171</v>
      </c>
      <c r="K589" s="40">
        <v>24285</v>
      </c>
    </row>
    <row r="590" spans="1:11" ht="30">
      <c r="A590" s="22" t="s">
        <v>1216</v>
      </c>
      <c r="B590" s="22" t="s">
        <v>13</v>
      </c>
      <c r="C590" s="26" t="s">
        <v>59</v>
      </c>
      <c r="D590" s="37" t="s">
        <v>59</v>
      </c>
      <c r="E590" s="22" t="s">
        <v>60</v>
      </c>
      <c r="F590" s="23">
        <v>20140080</v>
      </c>
      <c r="G590" s="24">
        <v>41753</v>
      </c>
      <c r="H590" s="33" t="s">
        <v>1173</v>
      </c>
      <c r="I590" s="29" t="s">
        <v>1174</v>
      </c>
      <c r="J590" s="31" t="s">
        <v>1175</v>
      </c>
      <c r="K590" s="40">
        <v>127330</v>
      </c>
    </row>
    <row r="591" spans="1:11" ht="30">
      <c r="A591" s="22" t="s">
        <v>1216</v>
      </c>
      <c r="B591" s="22" t="s">
        <v>13</v>
      </c>
      <c r="C591" s="26" t="s">
        <v>59</v>
      </c>
      <c r="D591" s="37" t="s">
        <v>59</v>
      </c>
      <c r="E591" s="22" t="s">
        <v>60</v>
      </c>
      <c r="F591" s="23">
        <v>20140022</v>
      </c>
      <c r="G591" s="24">
        <v>41758</v>
      </c>
      <c r="H591" s="33" t="s">
        <v>1176</v>
      </c>
      <c r="I591" s="29" t="s">
        <v>1177</v>
      </c>
      <c r="J591" s="31" t="s">
        <v>1178</v>
      </c>
      <c r="K591" s="40">
        <v>207060</v>
      </c>
    </row>
    <row r="592" spans="1:11" ht="30">
      <c r="A592" s="22" t="s">
        <v>1216</v>
      </c>
      <c r="B592" s="22" t="s">
        <v>14</v>
      </c>
      <c r="C592" s="26" t="s">
        <v>1179</v>
      </c>
      <c r="D592" s="37">
        <v>41152</v>
      </c>
      <c r="E592" s="22" t="s">
        <v>60</v>
      </c>
      <c r="F592" s="23">
        <v>20140082</v>
      </c>
      <c r="G592" s="24">
        <v>41759</v>
      </c>
      <c r="H592" s="33" t="s">
        <v>1180</v>
      </c>
      <c r="I592" s="29" t="s">
        <v>1181</v>
      </c>
      <c r="J592" s="31" t="s">
        <v>1182</v>
      </c>
      <c r="K592" s="40">
        <v>380800</v>
      </c>
    </row>
    <row r="593" spans="1:11" ht="30">
      <c r="A593" s="22" t="s">
        <v>1216</v>
      </c>
      <c r="B593" s="22" t="s">
        <v>15</v>
      </c>
      <c r="C593" s="26" t="s">
        <v>59</v>
      </c>
      <c r="D593" s="37" t="s">
        <v>59</v>
      </c>
      <c r="E593" s="22" t="s">
        <v>16</v>
      </c>
      <c r="F593" s="23">
        <v>35278966</v>
      </c>
      <c r="G593" s="24">
        <v>41744</v>
      </c>
      <c r="H593" s="33" t="s">
        <v>1183</v>
      </c>
      <c r="I593" s="29" t="s">
        <v>1184</v>
      </c>
      <c r="J593" s="31" t="s">
        <v>1121</v>
      </c>
      <c r="K593" s="40">
        <v>137500</v>
      </c>
    </row>
    <row r="594" spans="1:11" ht="30">
      <c r="A594" s="22" t="s">
        <v>1216</v>
      </c>
      <c r="B594" s="22" t="s">
        <v>15</v>
      </c>
      <c r="C594" s="26" t="s">
        <v>59</v>
      </c>
      <c r="D594" s="37" t="s">
        <v>59</v>
      </c>
      <c r="E594" s="22" t="s">
        <v>16</v>
      </c>
      <c r="F594" s="23">
        <v>1027452</v>
      </c>
      <c r="G594" s="24">
        <v>41759</v>
      </c>
      <c r="H594" s="33" t="s">
        <v>1185</v>
      </c>
      <c r="I594" s="29" t="s">
        <v>1184</v>
      </c>
      <c r="J594" s="31" t="s">
        <v>1121</v>
      </c>
      <c r="K594" s="40">
        <v>424231</v>
      </c>
    </row>
    <row r="595" spans="1:11" ht="30">
      <c r="A595" s="22" t="s">
        <v>1216</v>
      </c>
      <c r="B595" s="22" t="s">
        <v>15</v>
      </c>
      <c r="C595" s="26" t="s">
        <v>59</v>
      </c>
      <c r="D595" s="37" t="s">
        <v>59</v>
      </c>
      <c r="E595" s="22" t="s">
        <v>16</v>
      </c>
      <c r="F595" s="23">
        <v>12104047</v>
      </c>
      <c r="G595" s="24">
        <v>41757</v>
      </c>
      <c r="H595" s="33" t="s">
        <v>1186</v>
      </c>
      <c r="I595" s="29" t="s">
        <v>1187</v>
      </c>
      <c r="J595" s="31" t="s">
        <v>1188</v>
      </c>
      <c r="K595" s="40">
        <v>1098012</v>
      </c>
    </row>
    <row r="596" spans="1:11" ht="30">
      <c r="A596" s="22" t="s">
        <v>1216</v>
      </c>
      <c r="B596" s="22" t="s">
        <v>15</v>
      </c>
      <c r="C596" s="26" t="s">
        <v>59</v>
      </c>
      <c r="D596" s="37" t="s">
        <v>59</v>
      </c>
      <c r="E596" s="22" t="s">
        <v>16</v>
      </c>
      <c r="F596" s="23">
        <v>12075965</v>
      </c>
      <c r="G596" s="24">
        <v>41757</v>
      </c>
      <c r="H596" s="33" t="s">
        <v>1189</v>
      </c>
      <c r="I596" s="29" t="s">
        <v>1187</v>
      </c>
      <c r="J596" s="31" t="s">
        <v>1188</v>
      </c>
      <c r="K596" s="40">
        <v>1512220</v>
      </c>
    </row>
    <row r="597" spans="1:11" ht="30">
      <c r="A597" s="22" t="s">
        <v>1216</v>
      </c>
      <c r="B597" s="22" t="s">
        <v>15</v>
      </c>
      <c r="C597" s="26" t="s">
        <v>59</v>
      </c>
      <c r="D597" s="37" t="s">
        <v>59</v>
      </c>
      <c r="E597" s="22" t="s">
        <v>16</v>
      </c>
      <c r="F597" s="23">
        <v>12075789</v>
      </c>
      <c r="G597" s="24">
        <v>41757</v>
      </c>
      <c r="H597" s="33" t="s">
        <v>1190</v>
      </c>
      <c r="I597" s="29" t="s">
        <v>1187</v>
      </c>
      <c r="J597" s="31" t="s">
        <v>1188</v>
      </c>
      <c r="K597" s="40">
        <v>1178820</v>
      </c>
    </row>
    <row r="598" spans="1:11" ht="30">
      <c r="A598" s="22" t="s">
        <v>1216</v>
      </c>
      <c r="B598" s="22" t="s">
        <v>15</v>
      </c>
      <c r="C598" s="26" t="s">
        <v>59</v>
      </c>
      <c r="D598" s="37" t="s">
        <v>59</v>
      </c>
      <c r="E598" s="22" t="s">
        <v>16</v>
      </c>
      <c r="F598" s="23">
        <v>1802216</v>
      </c>
      <c r="G598" s="24">
        <v>41751</v>
      </c>
      <c r="H598" s="33" t="s">
        <v>1191</v>
      </c>
      <c r="I598" s="29" t="s">
        <v>22</v>
      </c>
      <c r="J598" s="31" t="s">
        <v>23</v>
      </c>
      <c r="K598" s="40">
        <v>16497</v>
      </c>
    </row>
    <row r="599" spans="1:11" ht="30">
      <c r="A599" s="22" t="s">
        <v>1216</v>
      </c>
      <c r="B599" s="22" t="s">
        <v>15</v>
      </c>
      <c r="C599" s="26" t="s">
        <v>59</v>
      </c>
      <c r="D599" s="37" t="s">
        <v>59</v>
      </c>
      <c r="E599" s="22" t="s">
        <v>16</v>
      </c>
      <c r="F599" s="23">
        <v>1802225</v>
      </c>
      <c r="G599" s="24">
        <v>41751</v>
      </c>
      <c r="H599" s="33" t="s">
        <v>1192</v>
      </c>
      <c r="I599" s="29" t="s">
        <v>22</v>
      </c>
      <c r="J599" s="31" t="s">
        <v>23</v>
      </c>
      <c r="K599" s="40">
        <v>93835</v>
      </c>
    </row>
    <row r="600" spans="1:11" ht="30">
      <c r="A600" s="22" t="s">
        <v>1216</v>
      </c>
      <c r="B600" s="22" t="s">
        <v>15</v>
      </c>
      <c r="C600" s="26" t="s">
        <v>59</v>
      </c>
      <c r="D600" s="37" t="s">
        <v>59</v>
      </c>
      <c r="E600" s="22" t="s">
        <v>16</v>
      </c>
      <c r="F600" s="23">
        <v>1802226</v>
      </c>
      <c r="G600" s="24">
        <v>41751</v>
      </c>
      <c r="H600" s="33" t="s">
        <v>1193</v>
      </c>
      <c r="I600" s="29" t="s">
        <v>22</v>
      </c>
      <c r="J600" s="31" t="s">
        <v>23</v>
      </c>
      <c r="K600" s="40">
        <v>51715</v>
      </c>
    </row>
    <row r="601" spans="1:11" ht="30">
      <c r="A601" s="22" t="s">
        <v>1216</v>
      </c>
      <c r="B601" s="22" t="s">
        <v>15</v>
      </c>
      <c r="C601" s="26" t="s">
        <v>59</v>
      </c>
      <c r="D601" s="37" t="s">
        <v>59</v>
      </c>
      <c r="E601" s="22" t="s">
        <v>16</v>
      </c>
      <c r="F601" s="23">
        <v>1802227</v>
      </c>
      <c r="G601" s="24">
        <v>41751</v>
      </c>
      <c r="H601" s="33" t="s">
        <v>1194</v>
      </c>
      <c r="I601" s="29" t="s">
        <v>22</v>
      </c>
      <c r="J601" s="31" t="s">
        <v>23</v>
      </c>
      <c r="K601" s="40">
        <v>175783</v>
      </c>
    </row>
    <row r="602" spans="1:11" ht="30">
      <c r="A602" s="22" t="s">
        <v>1216</v>
      </c>
      <c r="B602" s="22" t="s">
        <v>15</v>
      </c>
      <c r="C602" s="26" t="s">
        <v>59</v>
      </c>
      <c r="D602" s="37" t="s">
        <v>59</v>
      </c>
      <c r="E602" s="22" t="s">
        <v>16</v>
      </c>
      <c r="F602" s="23">
        <v>1802308</v>
      </c>
      <c r="G602" s="24">
        <v>41751</v>
      </c>
      <c r="H602" s="33" t="s">
        <v>1195</v>
      </c>
      <c r="I602" s="29" t="s">
        <v>22</v>
      </c>
      <c r="J602" s="31" t="s">
        <v>23</v>
      </c>
      <c r="K602" s="40">
        <v>73511</v>
      </c>
    </row>
    <row r="603" spans="1:11" ht="30">
      <c r="A603" s="22" t="s">
        <v>1216</v>
      </c>
      <c r="B603" s="22" t="s">
        <v>15</v>
      </c>
      <c r="C603" s="26" t="s">
        <v>59</v>
      </c>
      <c r="D603" s="37" t="s">
        <v>59</v>
      </c>
      <c r="E603" s="22" t="s">
        <v>16</v>
      </c>
      <c r="F603" s="23">
        <v>22917</v>
      </c>
      <c r="G603" s="24">
        <v>41750</v>
      </c>
      <c r="H603" s="33" t="s">
        <v>1196</v>
      </c>
      <c r="I603" s="29" t="s">
        <v>1197</v>
      </c>
      <c r="J603" s="31" t="s">
        <v>1198</v>
      </c>
      <c r="K603" s="40">
        <v>234389</v>
      </c>
    </row>
    <row r="604" spans="1:11" ht="30">
      <c r="A604" s="22" t="s">
        <v>1216</v>
      </c>
      <c r="B604" s="22" t="s">
        <v>15</v>
      </c>
      <c r="C604" s="26" t="s">
        <v>59</v>
      </c>
      <c r="D604" s="37" t="s">
        <v>59</v>
      </c>
      <c r="E604" s="22" t="s">
        <v>16</v>
      </c>
      <c r="F604" s="23">
        <v>22917</v>
      </c>
      <c r="G604" s="24">
        <v>41750</v>
      </c>
      <c r="H604" s="33" t="s">
        <v>1199</v>
      </c>
      <c r="I604" s="29" t="s">
        <v>1197</v>
      </c>
      <c r="J604" s="31" t="s">
        <v>1198</v>
      </c>
      <c r="K604" s="40">
        <v>59743</v>
      </c>
    </row>
    <row r="605" spans="1:11" ht="30">
      <c r="A605" s="22" t="s">
        <v>1216</v>
      </c>
      <c r="B605" s="22" t="s">
        <v>15</v>
      </c>
      <c r="C605" s="26" t="s">
        <v>59</v>
      </c>
      <c r="D605" s="37" t="s">
        <v>59</v>
      </c>
      <c r="E605" s="22" t="s">
        <v>16</v>
      </c>
      <c r="F605" s="23">
        <v>22917</v>
      </c>
      <c r="G605" s="24">
        <v>41750</v>
      </c>
      <c r="H605" s="33" t="s">
        <v>1200</v>
      </c>
      <c r="I605" s="29" t="s">
        <v>1197</v>
      </c>
      <c r="J605" s="31" t="s">
        <v>1198</v>
      </c>
      <c r="K605" s="40">
        <v>77427</v>
      </c>
    </row>
    <row r="606" spans="1:11" ht="30">
      <c r="A606" s="22" t="s">
        <v>1216</v>
      </c>
      <c r="B606" s="22" t="s">
        <v>15</v>
      </c>
      <c r="C606" s="26" t="s">
        <v>59</v>
      </c>
      <c r="D606" s="37" t="s">
        <v>59</v>
      </c>
      <c r="E606" s="22" t="s">
        <v>16</v>
      </c>
      <c r="F606" s="23">
        <v>22917</v>
      </c>
      <c r="G606" s="24">
        <v>41750</v>
      </c>
      <c r="H606" s="33" t="s">
        <v>1201</v>
      </c>
      <c r="I606" s="29" t="s">
        <v>1197</v>
      </c>
      <c r="J606" s="31" t="s">
        <v>1198</v>
      </c>
      <c r="K606" s="40">
        <v>106199</v>
      </c>
    </row>
    <row r="607" spans="1:11" ht="30">
      <c r="A607" s="22" t="s">
        <v>1216</v>
      </c>
      <c r="B607" s="22" t="s">
        <v>15</v>
      </c>
      <c r="C607" s="26" t="s">
        <v>59</v>
      </c>
      <c r="D607" s="37" t="s">
        <v>59</v>
      </c>
      <c r="E607" s="22" t="s">
        <v>16</v>
      </c>
      <c r="F607" s="23">
        <v>22917</v>
      </c>
      <c r="G607" s="24">
        <v>41750</v>
      </c>
      <c r="H607" s="33" t="s">
        <v>1202</v>
      </c>
      <c r="I607" s="29" t="s">
        <v>1197</v>
      </c>
      <c r="J607" s="31" t="s">
        <v>1198</v>
      </c>
      <c r="K607" s="40">
        <v>5315</v>
      </c>
    </row>
    <row r="608" spans="1:11" ht="30">
      <c r="A608" s="22" t="s">
        <v>1216</v>
      </c>
      <c r="B608" s="22" t="s">
        <v>14</v>
      </c>
      <c r="C608" s="26" t="s">
        <v>1203</v>
      </c>
      <c r="D608" s="37">
        <v>41744</v>
      </c>
      <c r="E608" s="22" t="s">
        <v>60</v>
      </c>
      <c r="F608" s="23">
        <v>20140071</v>
      </c>
      <c r="G608" s="24">
        <v>41745</v>
      </c>
      <c r="H608" s="33" t="s">
        <v>1204</v>
      </c>
      <c r="I608" s="29" t="s">
        <v>1205</v>
      </c>
      <c r="J608" s="31" t="s">
        <v>1206</v>
      </c>
      <c r="K608" s="40">
        <v>3617600</v>
      </c>
    </row>
    <row r="609" spans="1:11" ht="30">
      <c r="A609" s="22" t="s">
        <v>1216</v>
      </c>
      <c r="B609" s="22" t="s">
        <v>14</v>
      </c>
      <c r="C609" s="26" t="s">
        <v>1207</v>
      </c>
      <c r="D609" s="37">
        <v>41739</v>
      </c>
      <c r="E609" s="22" t="s">
        <v>60</v>
      </c>
      <c r="F609" s="23">
        <v>20140073</v>
      </c>
      <c r="G609" s="24">
        <v>41745</v>
      </c>
      <c r="H609" s="33" t="s">
        <v>1217</v>
      </c>
      <c r="I609" s="29" t="s">
        <v>1205</v>
      </c>
      <c r="J609" s="31" t="s">
        <v>1206</v>
      </c>
      <c r="K609" s="40">
        <v>160650</v>
      </c>
    </row>
    <row r="610" spans="1:11" ht="30">
      <c r="A610" s="22" t="s">
        <v>1216</v>
      </c>
      <c r="B610" s="22" t="s">
        <v>14</v>
      </c>
      <c r="C610" s="26" t="s">
        <v>1208</v>
      </c>
      <c r="D610" s="37">
        <v>41743</v>
      </c>
      <c r="E610" s="22" t="s">
        <v>60</v>
      </c>
      <c r="F610" s="23">
        <v>20140075</v>
      </c>
      <c r="G610" s="24">
        <v>41746</v>
      </c>
      <c r="H610" s="33" t="s">
        <v>1209</v>
      </c>
      <c r="I610" s="29" t="s">
        <v>1210</v>
      </c>
      <c r="J610" s="31" t="s">
        <v>1211</v>
      </c>
      <c r="K610" s="40">
        <v>277777</v>
      </c>
    </row>
    <row r="611" spans="1:11" ht="30">
      <c r="A611" s="22" t="s">
        <v>1216</v>
      </c>
      <c r="B611" s="22" t="s">
        <v>14</v>
      </c>
      <c r="C611" s="26" t="s">
        <v>1212</v>
      </c>
      <c r="D611" s="37">
        <v>41743</v>
      </c>
      <c r="E611" s="22" t="s">
        <v>60</v>
      </c>
      <c r="F611" s="23">
        <v>20140077</v>
      </c>
      <c r="G611" s="24">
        <v>41751</v>
      </c>
      <c r="H611" s="33" t="s">
        <v>1213</v>
      </c>
      <c r="I611" s="29" t="s">
        <v>1214</v>
      </c>
      <c r="J611" s="31" t="s">
        <v>1215</v>
      </c>
      <c r="K611" s="40">
        <v>596661</v>
      </c>
    </row>
    <row r="612" spans="1:11" ht="45">
      <c r="A612" s="22" t="s">
        <v>1303</v>
      </c>
      <c r="B612" s="22" t="s">
        <v>14</v>
      </c>
      <c r="C612" s="26" t="s">
        <v>1295</v>
      </c>
      <c r="D612" s="37">
        <v>41753</v>
      </c>
      <c r="E612" s="22" t="s">
        <v>304</v>
      </c>
      <c r="F612" s="23" t="s">
        <v>298</v>
      </c>
      <c r="G612" s="24" t="s">
        <v>298</v>
      </c>
      <c r="H612" s="33" t="s">
        <v>1219</v>
      </c>
      <c r="I612" s="29" t="s">
        <v>1220</v>
      </c>
      <c r="J612" s="31" t="s">
        <v>1221</v>
      </c>
      <c r="K612" s="40">
        <v>7826977</v>
      </c>
    </row>
    <row r="613" spans="1:11" ht="30">
      <c r="A613" s="22" t="s">
        <v>1303</v>
      </c>
      <c r="B613" s="22" t="s">
        <v>14</v>
      </c>
      <c r="C613" s="26" t="s">
        <v>1296</v>
      </c>
      <c r="D613" s="37">
        <v>39294</v>
      </c>
      <c r="E613" s="22" t="s">
        <v>60</v>
      </c>
      <c r="F613" s="23">
        <v>20140056</v>
      </c>
      <c r="G613" s="24">
        <v>41731</v>
      </c>
      <c r="H613" s="33" t="s">
        <v>1222</v>
      </c>
      <c r="I613" s="29" t="s">
        <v>1223</v>
      </c>
      <c r="J613" s="31" t="s">
        <v>1224</v>
      </c>
      <c r="K613" s="40">
        <v>57120</v>
      </c>
    </row>
    <row r="614" spans="1:11" ht="30">
      <c r="A614" s="22" t="s">
        <v>1303</v>
      </c>
      <c r="B614" s="22" t="s">
        <v>14</v>
      </c>
      <c r="C614" s="26" t="s">
        <v>1296</v>
      </c>
      <c r="D614" s="37">
        <v>39294</v>
      </c>
      <c r="E614" s="22" t="s">
        <v>60</v>
      </c>
      <c r="F614" s="23">
        <v>20140061</v>
      </c>
      <c r="G614" s="24">
        <v>41739</v>
      </c>
      <c r="H614" s="33" t="s">
        <v>1225</v>
      </c>
      <c r="I614" s="29" t="s">
        <v>1226</v>
      </c>
      <c r="J614" s="31" t="s">
        <v>1227</v>
      </c>
      <c r="K614" s="40">
        <v>89250</v>
      </c>
    </row>
    <row r="615" spans="1:11" ht="45">
      <c r="A615" s="22" t="s">
        <v>1303</v>
      </c>
      <c r="B615" s="22" t="s">
        <v>212</v>
      </c>
      <c r="C615" s="26" t="s">
        <v>298</v>
      </c>
      <c r="D615" s="37" t="s">
        <v>298</v>
      </c>
      <c r="E615" s="22" t="s">
        <v>60</v>
      </c>
      <c r="F615" s="23">
        <v>20140059</v>
      </c>
      <c r="G615" s="24">
        <v>41732</v>
      </c>
      <c r="H615" s="33" t="s">
        <v>1228</v>
      </c>
      <c r="I615" s="29" t="s">
        <v>382</v>
      </c>
      <c r="J615" s="31" t="s">
        <v>383</v>
      </c>
      <c r="K615" s="40">
        <v>90000</v>
      </c>
    </row>
    <row r="616" spans="1:11" ht="30">
      <c r="A616" s="22" t="s">
        <v>1303</v>
      </c>
      <c r="B616" s="22" t="s">
        <v>205</v>
      </c>
      <c r="C616" s="26" t="s">
        <v>967</v>
      </c>
      <c r="D616" s="37">
        <v>41656</v>
      </c>
      <c r="E616" s="22" t="s">
        <v>60</v>
      </c>
      <c r="F616" s="23">
        <v>20140064</v>
      </c>
      <c r="G616" s="24">
        <v>41740</v>
      </c>
      <c r="H616" s="33" t="s">
        <v>1229</v>
      </c>
      <c r="I616" s="29" t="s">
        <v>535</v>
      </c>
      <c r="J616" s="31" t="s">
        <v>880</v>
      </c>
      <c r="K616" s="40">
        <v>271280</v>
      </c>
    </row>
    <row r="617" spans="1:11" ht="30">
      <c r="A617" s="22" t="s">
        <v>1303</v>
      </c>
      <c r="B617" s="22" t="s">
        <v>205</v>
      </c>
      <c r="C617" s="26" t="s">
        <v>967</v>
      </c>
      <c r="D617" s="37">
        <v>41656</v>
      </c>
      <c r="E617" s="22" t="s">
        <v>60</v>
      </c>
      <c r="F617" s="23">
        <v>20140071</v>
      </c>
      <c r="G617" s="24">
        <v>41753</v>
      </c>
      <c r="H617" s="33" t="s">
        <v>1230</v>
      </c>
      <c r="I617" s="29" t="s">
        <v>535</v>
      </c>
      <c r="J617" s="31" t="s">
        <v>880</v>
      </c>
      <c r="K617" s="40">
        <v>538666</v>
      </c>
    </row>
    <row r="618" spans="1:11" ht="45">
      <c r="A618" s="22" t="s">
        <v>1303</v>
      </c>
      <c r="B618" s="22" t="s">
        <v>212</v>
      </c>
      <c r="C618" s="26" t="s">
        <v>298</v>
      </c>
      <c r="D618" s="37" t="s">
        <v>298</v>
      </c>
      <c r="E618" s="22" t="s">
        <v>60</v>
      </c>
      <c r="F618" s="23">
        <v>20140076</v>
      </c>
      <c r="G618" s="24">
        <v>41757</v>
      </c>
      <c r="H618" s="33" t="s">
        <v>1304</v>
      </c>
      <c r="I618" s="29" t="s">
        <v>1231</v>
      </c>
      <c r="J618" s="31" t="s">
        <v>1232</v>
      </c>
      <c r="K618" s="40">
        <v>888889</v>
      </c>
    </row>
    <row r="619" spans="1:11" ht="30">
      <c r="A619" s="22" t="s">
        <v>1303</v>
      </c>
      <c r="B619" s="22" t="s">
        <v>205</v>
      </c>
      <c r="C619" s="26" t="s">
        <v>967</v>
      </c>
      <c r="D619" s="37">
        <v>41656</v>
      </c>
      <c r="E619" s="22" t="s">
        <v>60</v>
      </c>
      <c r="F619" s="23">
        <v>20140077</v>
      </c>
      <c r="G619" s="24">
        <v>41757</v>
      </c>
      <c r="H619" s="33" t="s">
        <v>1305</v>
      </c>
      <c r="I619" s="29" t="s">
        <v>535</v>
      </c>
      <c r="J619" s="31" t="s">
        <v>880</v>
      </c>
      <c r="K619" s="40">
        <v>126833</v>
      </c>
    </row>
    <row r="620" spans="1:11" ht="45">
      <c r="A620" s="22" t="s">
        <v>1303</v>
      </c>
      <c r="B620" s="22" t="s">
        <v>205</v>
      </c>
      <c r="C620" s="26" t="s">
        <v>967</v>
      </c>
      <c r="D620" s="37">
        <v>41656</v>
      </c>
      <c r="E620" s="22" t="s">
        <v>60</v>
      </c>
      <c r="F620" s="23">
        <v>20140078</v>
      </c>
      <c r="G620" s="24">
        <v>41758</v>
      </c>
      <c r="H620" s="33" t="s">
        <v>1306</v>
      </c>
      <c r="I620" s="29" t="s">
        <v>535</v>
      </c>
      <c r="J620" s="31" t="s">
        <v>880</v>
      </c>
      <c r="K620" s="40">
        <v>108036</v>
      </c>
    </row>
    <row r="621" spans="1:11" ht="30">
      <c r="A621" s="22" t="s">
        <v>1303</v>
      </c>
      <c r="B621" s="22" t="s">
        <v>205</v>
      </c>
      <c r="C621" s="26" t="s">
        <v>967</v>
      </c>
      <c r="D621" s="37">
        <v>41656</v>
      </c>
      <c r="E621" s="22" t="s">
        <v>60</v>
      </c>
      <c r="F621" s="23">
        <v>20140079</v>
      </c>
      <c r="G621" s="24">
        <v>41759</v>
      </c>
      <c r="H621" s="33" t="s">
        <v>1233</v>
      </c>
      <c r="I621" s="29" t="s">
        <v>535</v>
      </c>
      <c r="J621" s="31" t="s">
        <v>880</v>
      </c>
      <c r="K621" s="40">
        <v>298738</v>
      </c>
    </row>
    <row r="622" spans="1:11" ht="45">
      <c r="A622" s="22" t="s">
        <v>1303</v>
      </c>
      <c r="B622" s="22" t="s">
        <v>304</v>
      </c>
      <c r="C622" s="26" t="s">
        <v>1297</v>
      </c>
      <c r="D622" s="37">
        <v>41494</v>
      </c>
      <c r="E622" s="22" t="s">
        <v>65</v>
      </c>
      <c r="F622" s="23">
        <v>20140034</v>
      </c>
      <c r="G622" s="24">
        <v>41743</v>
      </c>
      <c r="H622" s="33" t="s">
        <v>1234</v>
      </c>
      <c r="I622" s="29" t="s">
        <v>1235</v>
      </c>
      <c r="J622" s="31" t="s">
        <v>1132</v>
      </c>
      <c r="K622" s="40">
        <v>14280</v>
      </c>
    </row>
    <row r="623" spans="1:11" ht="30">
      <c r="A623" s="22" t="s">
        <v>1303</v>
      </c>
      <c r="B623" s="22" t="s">
        <v>687</v>
      </c>
      <c r="C623" s="26" t="s">
        <v>1298</v>
      </c>
      <c r="D623" s="37">
        <v>41054</v>
      </c>
      <c r="E623" s="22" t="s">
        <v>65</v>
      </c>
      <c r="F623" s="23">
        <v>20140029</v>
      </c>
      <c r="G623" s="24">
        <v>41731</v>
      </c>
      <c r="H623" s="33" t="s">
        <v>1236</v>
      </c>
      <c r="I623" s="29" t="s">
        <v>234</v>
      </c>
      <c r="J623" s="31" t="s">
        <v>235</v>
      </c>
      <c r="K623" s="40">
        <v>104730</v>
      </c>
    </row>
    <row r="624" spans="1:11" ht="30">
      <c r="A624" s="22" t="s">
        <v>1303</v>
      </c>
      <c r="B624" s="22" t="s">
        <v>687</v>
      </c>
      <c r="C624" s="26" t="s">
        <v>1298</v>
      </c>
      <c r="D624" s="37">
        <v>41054</v>
      </c>
      <c r="E624" s="22" t="s">
        <v>65</v>
      </c>
      <c r="F624" s="23">
        <v>20140030</v>
      </c>
      <c r="G624" s="24">
        <v>41739</v>
      </c>
      <c r="H624" s="33" t="s">
        <v>1237</v>
      </c>
      <c r="I624" s="29" t="s">
        <v>376</v>
      </c>
      <c r="J624" s="31" t="s">
        <v>285</v>
      </c>
      <c r="K624" s="40">
        <v>595743</v>
      </c>
    </row>
    <row r="625" spans="1:11" ht="30">
      <c r="A625" s="22" t="s">
        <v>1303</v>
      </c>
      <c r="B625" s="22" t="s">
        <v>687</v>
      </c>
      <c r="C625" s="26" t="s">
        <v>1298</v>
      </c>
      <c r="D625" s="37">
        <v>41054</v>
      </c>
      <c r="E625" s="22" t="s">
        <v>65</v>
      </c>
      <c r="F625" s="23">
        <v>20140031</v>
      </c>
      <c r="G625" s="24">
        <v>41739</v>
      </c>
      <c r="H625" s="33" t="s">
        <v>1238</v>
      </c>
      <c r="I625" s="29" t="s">
        <v>376</v>
      </c>
      <c r="J625" s="31" t="s">
        <v>285</v>
      </c>
      <c r="K625" s="40">
        <v>1538666</v>
      </c>
    </row>
    <row r="626" spans="1:11" ht="30">
      <c r="A626" s="22" t="s">
        <v>1303</v>
      </c>
      <c r="B626" s="22" t="s">
        <v>687</v>
      </c>
      <c r="C626" s="26" t="s">
        <v>1298</v>
      </c>
      <c r="D626" s="37">
        <v>41054</v>
      </c>
      <c r="E626" s="22" t="s">
        <v>65</v>
      </c>
      <c r="F626" s="23">
        <v>20140036</v>
      </c>
      <c r="G626" s="24">
        <v>41746</v>
      </c>
      <c r="H626" s="33" t="s">
        <v>1239</v>
      </c>
      <c r="I626" s="29" t="s">
        <v>234</v>
      </c>
      <c r="J626" s="31" t="s">
        <v>235</v>
      </c>
      <c r="K626" s="40">
        <v>581275</v>
      </c>
    </row>
    <row r="627" spans="1:11" ht="30">
      <c r="A627" s="22" t="s">
        <v>1303</v>
      </c>
      <c r="B627" s="22" t="s">
        <v>687</v>
      </c>
      <c r="C627" s="26" t="s">
        <v>1298</v>
      </c>
      <c r="D627" s="37">
        <v>41054</v>
      </c>
      <c r="E627" s="22" t="s">
        <v>65</v>
      </c>
      <c r="F627" s="23">
        <v>20140037</v>
      </c>
      <c r="G627" s="24">
        <v>41746</v>
      </c>
      <c r="H627" s="33" t="s">
        <v>1240</v>
      </c>
      <c r="I627" s="29" t="s">
        <v>376</v>
      </c>
      <c r="J627" s="31" t="s">
        <v>285</v>
      </c>
      <c r="K627" s="40">
        <v>235395</v>
      </c>
    </row>
    <row r="628" spans="1:11" ht="30">
      <c r="A628" s="22" t="s">
        <v>1303</v>
      </c>
      <c r="B628" s="22" t="s">
        <v>687</v>
      </c>
      <c r="C628" s="26" t="s">
        <v>1298</v>
      </c>
      <c r="D628" s="37">
        <v>41054</v>
      </c>
      <c r="E628" s="22" t="s">
        <v>65</v>
      </c>
      <c r="F628" s="23">
        <v>20140038</v>
      </c>
      <c r="G628" s="24">
        <v>41746</v>
      </c>
      <c r="H628" s="33" t="s">
        <v>1241</v>
      </c>
      <c r="I628" s="29" t="s">
        <v>234</v>
      </c>
      <c r="J628" s="31" t="s">
        <v>235</v>
      </c>
      <c r="K628" s="40">
        <v>51246</v>
      </c>
    </row>
    <row r="629" spans="1:11" ht="30">
      <c r="A629" s="22" t="s">
        <v>1303</v>
      </c>
      <c r="B629" s="22" t="s">
        <v>687</v>
      </c>
      <c r="C629" s="26" t="s">
        <v>1298</v>
      </c>
      <c r="D629" s="37">
        <v>41054</v>
      </c>
      <c r="E629" s="22" t="s">
        <v>65</v>
      </c>
      <c r="F629" s="23">
        <v>20140039</v>
      </c>
      <c r="G629" s="24">
        <v>41746</v>
      </c>
      <c r="H629" s="33" t="s">
        <v>1242</v>
      </c>
      <c r="I629" s="29" t="s">
        <v>234</v>
      </c>
      <c r="J629" s="31" t="s">
        <v>235</v>
      </c>
      <c r="K629" s="40">
        <v>41269</v>
      </c>
    </row>
    <row r="630" spans="1:11" ht="30">
      <c r="A630" s="22" t="s">
        <v>1303</v>
      </c>
      <c r="B630" s="22" t="s">
        <v>687</v>
      </c>
      <c r="C630" s="26" t="s">
        <v>1298</v>
      </c>
      <c r="D630" s="37">
        <v>41054</v>
      </c>
      <c r="E630" s="22" t="s">
        <v>65</v>
      </c>
      <c r="F630" s="23">
        <v>20140044</v>
      </c>
      <c r="G630" s="24">
        <v>41759</v>
      </c>
      <c r="H630" s="33" t="s">
        <v>1243</v>
      </c>
      <c r="I630" s="29" t="s">
        <v>376</v>
      </c>
      <c r="J630" s="31" t="s">
        <v>285</v>
      </c>
      <c r="K630" s="40">
        <v>1308610</v>
      </c>
    </row>
    <row r="631" spans="1:11" ht="45">
      <c r="A631" s="22" t="s">
        <v>1303</v>
      </c>
      <c r="B631" s="22" t="s">
        <v>687</v>
      </c>
      <c r="C631" s="26" t="s">
        <v>1298</v>
      </c>
      <c r="D631" s="37">
        <v>41054</v>
      </c>
      <c r="E631" s="22" t="s">
        <v>60</v>
      </c>
      <c r="F631" s="23">
        <v>20140074</v>
      </c>
      <c r="G631" s="24">
        <v>41754</v>
      </c>
      <c r="H631" s="33" t="s">
        <v>1244</v>
      </c>
      <c r="I631" s="29" t="s">
        <v>382</v>
      </c>
      <c r="J631" s="31" t="s">
        <v>383</v>
      </c>
      <c r="K631" s="40">
        <v>853129</v>
      </c>
    </row>
    <row r="632" spans="1:11" ht="30">
      <c r="A632" s="22" t="s">
        <v>1303</v>
      </c>
      <c r="B632" s="22" t="s">
        <v>13</v>
      </c>
      <c r="C632" s="26" t="s">
        <v>298</v>
      </c>
      <c r="D632" s="37" t="s">
        <v>298</v>
      </c>
      <c r="E632" s="22" t="s">
        <v>65</v>
      </c>
      <c r="F632" s="23">
        <v>20140032</v>
      </c>
      <c r="G632" s="24">
        <v>41739</v>
      </c>
      <c r="H632" s="33" t="s">
        <v>1245</v>
      </c>
      <c r="I632" s="29" t="s">
        <v>1146</v>
      </c>
      <c r="J632" s="31" t="s">
        <v>863</v>
      </c>
      <c r="K632" s="40">
        <v>233940</v>
      </c>
    </row>
    <row r="633" spans="1:11" ht="30">
      <c r="A633" s="22" t="s">
        <v>1303</v>
      </c>
      <c r="B633" s="22" t="s">
        <v>13</v>
      </c>
      <c r="C633" s="26" t="s">
        <v>298</v>
      </c>
      <c r="D633" s="37" t="s">
        <v>298</v>
      </c>
      <c r="E633" s="22" t="s">
        <v>65</v>
      </c>
      <c r="F633" s="23">
        <v>20140033</v>
      </c>
      <c r="G633" s="24">
        <v>41739</v>
      </c>
      <c r="H633" s="33" t="s">
        <v>1246</v>
      </c>
      <c r="I633" s="29" t="s">
        <v>1247</v>
      </c>
      <c r="J633" s="31" t="s">
        <v>1248</v>
      </c>
      <c r="K633" s="40">
        <v>66640</v>
      </c>
    </row>
    <row r="634" spans="1:11" ht="30">
      <c r="A634" s="22" t="s">
        <v>1303</v>
      </c>
      <c r="B634" s="22" t="s">
        <v>13</v>
      </c>
      <c r="C634" s="26" t="s">
        <v>298</v>
      </c>
      <c r="D634" s="37" t="s">
        <v>298</v>
      </c>
      <c r="E634" s="22" t="s">
        <v>65</v>
      </c>
      <c r="F634" s="23">
        <v>20140035</v>
      </c>
      <c r="G634" s="24">
        <v>41744</v>
      </c>
      <c r="H634" s="33" t="s">
        <v>1249</v>
      </c>
      <c r="I634" s="29" t="s">
        <v>1250</v>
      </c>
      <c r="J634" s="31" t="s">
        <v>1251</v>
      </c>
      <c r="K634" s="40">
        <v>21182</v>
      </c>
    </row>
    <row r="635" spans="1:11" ht="30">
      <c r="A635" s="22" t="s">
        <v>1303</v>
      </c>
      <c r="B635" s="22" t="s">
        <v>13</v>
      </c>
      <c r="C635" s="26" t="s">
        <v>298</v>
      </c>
      <c r="D635" s="37" t="s">
        <v>298</v>
      </c>
      <c r="E635" s="22" t="s">
        <v>65</v>
      </c>
      <c r="F635" s="23">
        <v>20140041</v>
      </c>
      <c r="G635" s="24">
        <v>41753</v>
      </c>
      <c r="H635" s="33" t="s">
        <v>1252</v>
      </c>
      <c r="I635" s="29" t="s">
        <v>1250</v>
      </c>
      <c r="J635" s="31" t="s">
        <v>1251</v>
      </c>
      <c r="K635" s="40">
        <v>1190000</v>
      </c>
    </row>
    <row r="636" spans="1:11" ht="30">
      <c r="A636" s="22" t="s">
        <v>1303</v>
      </c>
      <c r="B636" s="22" t="s">
        <v>13</v>
      </c>
      <c r="C636" s="26" t="s">
        <v>298</v>
      </c>
      <c r="D636" s="37" t="s">
        <v>298</v>
      </c>
      <c r="E636" s="22" t="s">
        <v>60</v>
      </c>
      <c r="F636" s="23">
        <v>20140062</v>
      </c>
      <c r="G636" s="24">
        <v>41739</v>
      </c>
      <c r="H636" s="33" t="s">
        <v>1253</v>
      </c>
      <c r="I636" s="29" t="s">
        <v>1146</v>
      </c>
      <c r="J636" s="31" t="s">
        <v>863</v>
      </c>
      <c r="K636" s="40">
        <v>2990</v>
      </c>
    </row>
    <row r="637" spans="1:11" ht="30">
      <c r="A637" s="22" t="s">
        <v>1303</v>
      </c>
      <c r="B637" s="22" t="s">
        <v>13</v>
      </c>
      <c r="C637" s="26" t="s">
        <v>298</v>
      </c>
      <c r="D637" s="37" t="s">
        <v>298</v>
      </c>
      <c r="E637" s="22" t="s">
        <v>60</v>
      </c>
      <c r="F637" s="23">
        <v>20140066</v>
      </c>
      <c r="G637" s="24">
        <v>41744</v>
      </c>
      <c r="H637" s="33" t="s">
        <v>1254</v>
      </c>
      <c r="I637" s="29" t="s">
        <v>1255</v>
      </c>
      <c r="J637" s="31" t="s">
        <v>1256</v>
      </c>
      <c r="K637" s="40">
        <v>41412</v>
      </c>
    </row>
    <row r="638" spans="1:11" ht="45">
      <c r="A638" s="22" t="s">
        <v>1303</v>
      </c>
      <c r="B638" s="22" t="s">
        <v>13</v>
      </c>
      <c r="C638" s="26" t="s">
        <v>298</v>
      </c>
      <c r="D638" s="37" t="s">
        <v>298</v>
      </c>
      <c r="E638" s="22" t="s">
        <v>60</v>
      </c>
      <c r="F638" s="23">
        <v>20140067</v>
      </c>
      <c r="G638" s="24">
        <v>41745</v>
      </c>
      <c r="H638" s="33" t="s">
        <v>1257</v>
      </c>
      <c r="I638" s="29" t="s">
        <v>1258</v>
      </c>
      <c r="J638" s="31" t="s">
        <v>1259</v>
      </c>
      <c r="K638" s="40">
        <v>204001</v>
      </c>
    </row>
    <row r="639" spans="1:11" ht="45">
      <c r="A639" s="22" t="s">
        <v>1303</v>
      </c>
      <c r="B639" s="22" t="s">
        <v>13</v>
      </c>
      <c r="C639" s="26" t="s">
        <v>298</v>
      </c>
      <c r="D639" s="37" t="s">
        <v>298</v>
      </c>
      <c r="E639" s="22" t="s">
        <v>60</v>
      </c>
      <c r="F639" s="23">
        <v>20140068</v>
      </c>
      <c r="G639" s="24">
        <v>41745</v>
      </c>
      <c r="H639" s="33" t="s">
        <v>1260</v>
      </c>
      <c r="I639" s="29" t="s">
        <v>1261</v>
      </c>
      <c r="J639" s="31" t="s">
        <v>1262</v>
      </c>
      <c r="K639" s="40">
        <v>550000</v>
      </c>
    </row>
    <row r="640" spans="1:11" ht="30">
      <c r="A640" s="22" t="s">
        <v>1303</v>
      </c>
      <c r="B640" s="22" t="s">
        <v>13</v>
      </c>
      <c r="C640" s="26" t="s">
        <v>298</v>
      </c>
      <c r="D640" s="37" t="s">
        <v>298</v>
      </c>
      <c r="E640" s="22" t="s">
        <v>60</v>
      </c>
      <c r="F640" s="23">
        <v>20140070</v>
      </c>
      <c r="G640" s="24">
        <v>41752</v>
      </c>
      <c r="H640" s="33" t="s">
        <v>1263</v>
      </c>
      <c r="I640" s="29" t="s">
        <v>1255</v>
      </c>
      <c r="J640" s="31" t="s">
        <v>1256</v>
      </c>
      <c r="K640" s="40">
        <v>99068</v>
      </c>
    </row>
    <row r="641" spans="1:11" ht="30">
      <c r="A641" s="22" t="s">
        <v>1303</v>
      </c>
      <c r="B641" s="22" t="s">
        <v>13</v>
      </c>
      <c r="C641" s="26" t="s">
        <v>298</v>
      </c>
      <c r="D641" s="37" t="s">
        <v>298</v>
      </c>
      <c r="E641" s="22" t="s">
        <v>60</v>
      </c>
      <c r="F641" s="23">
        <v>20140072</v>
      </c>
      <c r="G641" s="24">
        <v>41753</v>
      </c>
      <c r="H641" s="33" t="s">
        <v>1264</v>
      </c>
      <c r="I641" s="29" t="s">
        <v>1265</v>
      </c>
      <c r="J641" s="31" t="s">
        <v>1266</v>
      </c>
      <c r="K641" s="40">
        <v>154700</v>
      </c>
    </row>
    <row r="642" spans="1:11" ht="30">
      <c r="A642" s="22" t="s">
        <v>1303</v>
      </c>
      <c r="B642" s="22" t="s">
        <v>13</v>
      </c>
      <c r="C642" s="26" t="s">
        <v>298</v>
      </c>
      <c r="D642" s="37" t="s">
        <v>298</v>
      </c>
      <c r="E642" s="22" t="s">
        <v>60</v>
      </c>
      <c r="F642" s="23">
        <v>20140073</v>
      </c>
      <c r="G642" s="24">
        <v>41753</v>
      </c>
      <c r="H642" s="33" t="s">
        <v>1267</v>
      </c>
      <c r="I642" s="29" t="s">
        <v>1268</v>
      </c>
      <c r="J642" s="31" t="s">
        <v>1171</v>
      </c>
      <c r="K642" s="40">
        <v>28722</v>
      </c>
    </row>
    <row r="643" spans="1:11" ht="45">
      <c r="A643" s="22" t="s">
        <v>1303</v>
      </c>
      <c r="B643" s="22" t="s">
        <v>205</v>
      </c>
      <c r="C643" s="26" t="s">
        <v>1299</v>
      </c>
      <c r="D643" s="37">
        <v>41753</v>
      </c>
      <c r="E643" s="22" t="s">
        <v>304</v>
      </c>
      <c r="F643" s="23" t="s">
        <v>298</v>
      </c>
      <c r="G643" s="24" t="s">
        <v>298</v>
      </c>
      <c r="H643" s="33" t="s">
        <v>1269</v>
      </c>
      <c r="I643" s="29" t="s">
        <v>1270</v>
      </c>
      <c r="J643" s="31" t="s">
        <v>1271</v>
      </c>
      <c r="K643" s="40">
        <v>491519</v>
      </c>
    </row>
    <row r="644" spans="1:11" ht="45">
      <c r="A644" s="22" t="s">
        <v>1303</v>
      </c>
      <c r="B644" s="22" t="s">
        <v>205</v>
      </c>
      <c r="C644" s="26" t="s">
        <v>1300</v>
      </c>
      <c r="D644" s="37">
        <v>41751</v>
      </c>
      <c r="E644" s="22" t="s">
        <v>304</v>
      </c>
      <c r="F644" s="23" t="s">
        <v>298</v>
      </c>
      <c r="G644" s="24" t="s">
        <v>298</v>
      </c>
      <c r="H644" s="33" t="s">
        <v>1272</v>
      </c>
      <c r="I644" s="29" t="s">
        <v>1273</v>
      </c>
      <c r="J644" s="31" t="s">
        <v>1274</v>
      </c>
      <c r="K644" s="40">
        <v>10766734</v>
      </c>
    </row>
    <row r="645" spans="1:11" ht="30">
      <c r="A645" s="22" t="s">
        <v>1303</v>
      </c>
      <c r="B645" s="22" t="s">
        <v>205</v>
      </c>
      <c r="C645" s="26" t="s">
        <v>1301</v>
      </c>
      <c r="D645" s="37">
        <v>41089</v>
      </c>
      <c r="E645" s="22" t="s">
        <v>60</v>
      </c>
      <c r="F645" s="23">
        <v>20140057</v>
      </c>
      <c r="G645" s="24">
        <v>41731</v>
      </c>
      <c r="H645" s="33" t="s">
        <v>1275</v>
      </c>
      <c r="I645" s="29" t="s">
        <v>1276</v>
      </c>
      <c r="J645" s="31" t="s">
        <v>1277</v>
      </c>
      <c r="K645" s="40">
        <v>178500</v>
      </c>
    </row>
    <row r="646" spans="1:11" ht="30">
      <c r="A646" s="22" t="s">
        <v>1303</v>
      </c>
      <c r="B646" s="22" t="s">
        <v>205</v>
      </c>
      <c r="C646" s="26" t="s">
        <v>1301</v>
      </c>
      <c r="D646" s="37">
        <v>41089</v>
      </c>
      <c r="E646" s="22" t="s">
        <v>60</v>
      </c>
      <c r="F646" s="23">
        <v>20140058</v>
      </c>
      <c r="G646" s="24">
        <v>41731</v>
      </c>
      <c r="H646" s="33" t="s">
        <v>1278</v>
      </c>
      <c r="I646" s="29" t="s">
        <v>1276</v>
      </c>
      <c r="J646" s="31" t="s">
        <v>1277</v>
      </c>
      <c r="K646" s="40">
        <v>249900</v>
      </c>
    </row>
    <row r="647" spans="1:11" ht="30">
      <c r="A647" s="22" t="s">
        <v>1303</v>
      </c>
      <c r="B647" s="22" t="s">
        <v>205</v>
      </c>
      <c r="C647" s="26" t="s">
        <v>1301</v>
      </c>
      <c r="D647" s="37">
        <v>41089</v>
      </c>
      <c r="E647" s="22" t="s">
        <v>60</v>
      </c>
      <c r="F647" s="23">
        <v>20140060</v>
      </c>
      <c r="G647" s="24">
        <v>41732</v>
      </c>
      <c r="H647" s="33" t="s">
        <v>1279</v>
      </c>
      <c r="I647" s="29" t="s">
        <v>1280</v>
      </c>
      <c r="J647" s="31" t="s">
        <v>1281</v>
      </c>
      <c r="K647" s="40">
        <v>285600</v>
      </c>
    </row>
    <row r="648" spans="1:11" ht="30">
      <c r="A648" s="22" t="s">
        <v>1303</v>
      </c>
      <c r="B648" s="22" t="s">
        <v>205</v>
      </c>
      <c r="C648" s="26" t="s">
        <v>1301</v>
      </c>
      <c r="D648" s="37">
        <v>41089</v>
      </c>
      <c r="E648" s="22" t="s">
        <v>60</v>
      </c>
      <c r="F648" s="23">
        <v>20140063</v>
      </c>
      <c r="G648" s="24">
        <v>41739</v>
      </c>
      <c r="H648" s="33" t="s">
        <v>1282</v>
      </c>
      <c r="I648" s="29" t="s">
        <v>1283</v>
      </c>
      <c r="J648" s="31" t="s">
        <v>1059</v>
      </c>
      <c r="K648" s="40">
        <v>192001</v>
      </c>
    </row>
    <row r="649" spans="1:11" ht="30">
      <c r="A649" s="22" t="s">
        <v>1303</v>
      </c>
      <c r="B649" s="22" t="s">
        <v>205</v>
      </c>
      <c r="C649" s="26" t="s">
        <v>1301</v>
      </c>
      <c r="D649" s="37">
        <v>41089</v>
      </c>
      <c r="E649" s="22" t="s">
        <v>60</v>
      </c>
      <c r="F649" s="23">
        <v>20140069</v>
      </c>
      <c r="G649" s="24">
        <v>41751</v>
      </c>
      <c r="H649" s="33" t="s">
        <v>1284</v>
      </c>
      <c r="I649" s="29" t="s">
        <v>1283</v>
      </c>
      <c r="J649" s="31" t="s">
        <v>1059</v>
      </c>
      <c r="K649" s="40">
        <v>180001</v>
      </c>
    </row>
    <row r="650" spans="1:11" ht="45">
      <c r="A650" s="22" t="s">
        <v>1303</v>
      </c>
      <c r="B650" s="22" t="s">
        <v>205</v>
      </c>
      <c r="C650" s="26" t="s">
        <v>221</v>
      </c>
      <c r="D650" s="37">
        <v>41183</v>
      </c>
      <c r="E650" s="22" t="s">
        <v>60</v>
      </c>
      <c r="F650" s="23">
        <v>20140075</v>
      </c>
      <c r="G650" s="24">
        <v>41757</v>
      </c>
      <c r="H650" s="33" t="s">
        <v>1307</v>
      </c>
      <c r="I650" s="29" t="s">
        <v>1285</v>
      </c>
      <c r="J650" s="31" t="s">
        <v>1062</v>
      </c>
      <c r="K650" s="40">
        <v>144000</v>
      </c>
    </row>
    <row r="651" spans="1:11" ht="30">
      <c r="A651" s="22" t="s">
        <v>1303</v>
      </c>
      <c r="B651" s="22" t="s">
        <v>1302</v>
      </c>
      <c r="C651" s="26" t="s">
        <v>298</v>
      </c>
      <c r="D651" s="37" t="s">
        <v>298</v>
      </c>
      <c r="E651" s="22" t="s">
        <v>304</v>
      </c>
      <c r="F651" s="23" t="s">
        <v>298</v>
      </c>
      <c r="G651" s="24" t="s">
        <v>298</v>
      </c>
      <c r="H651" s="33" t="s">
        <v>1286</v>
      </c>
      <c r="I651" s="29" t="s">
        <v>1187</v>
      </c>
      <c r="J651" s="31" t="s">
        <v>1188</v>
      </c>
      <c r="K651" s="40">
        <f>2790431+851</f>
        <v>2791282</v>
      </c>
    </row>
    <row r="652" spans="1:11" ht="30">
      <c r="A652" s="22" t="s">
        <v>1303</v>
      </c>
      <c r="B652" s="22" t="s">
        <v>1302</v>
      </c>
      <c r="C652" s="26" t="s">
        <v>298</v>
      </c>
      <c r="D652" s="37" t="s">
        <v>298</v>
      </c>
      <c r="E652" s="22" t="s">
        <v>304</v>
      </c>
      <c r="F652" s="23" t="s">
        <v>298</v>
      </c>
      <c r="G652" s="24" t="s">
        <v>298</v>
      </c>
      <c r="H652" s="33" t="s">
        <v>1287</v>
      </c>
      <c r="I652" s="29" t="s">
        <v>1187</v>
      </c>
      <c r="J652" s="31" t="s">
        <v>1188</v>
      </c>
      <c r="K652" s="40">
        <f>550043+4668</f>
        <v>554711</v>
      </c>
    </row>
    <row r="653" spans="1:11" ht="30">
      <c r="A653" s="22" t="s">
        <v>1303</v>
      </c>
      <c r="B653" s="22" t="s">
        <v>1302</v>
      </c>
      <c r="C653" s="26" t="s">
        <v>298</v>
      </c>
      <c r="D653" s="37" t="s">
        <v>298</v>
      </c>
      <c r="E653" s="22" t="s">
        <v>304</v>
      </c>
      <c r="F653" s="23" t="s">
        <v>298</v>
      </c>
      <c r="G653" s="24" t="s">
        <v>298</v>
      </c>
      <c r="H653" s="33" t="s">
        <v>1288</v>
      </c>
      <c r="I653" s="29" t="s">
        <v>1289</v>
      </c>
      <c r="J653" s="31" t="s">
        <v>1290</v>
      </c>
      <c r="K653" s="40">
        <v>1068950</v>
      </c>
    </row>
    <row r="654" spans="1:11" ht="30">
      <c r="A654" s="22" t="s">
        <v>1303</v>
      </c>
      <c r="B654" s="22" t="s">
        <v>1302</v>
      </c>
      <c r="C654" s="26" t="s">
        <v>298</v>
      </c>
      <c r="D654" s="37" t="s">
        <v>298</v>
      </c>
      <c r="E654" s="22" t="s">
        <v>304</v>
      </c>
      <c r="F654" s="23" t="s">
        <v>298</v>
      </c>
      <c r="G654" s="24" t="s">
        <v>298</v>
      </c>
      <c r="H654" s="33" t="s">
        <v>1291</v>
      </c>
      <c r="I654" s="29" t="s">
        <v>1292</v>
      </c>
      <c r="J654" s="31" t="s">
        <v>1121</v>
      </c>
      <c r="K654" s="40">
        <v>189400</v>
      </c>
    </row>
    <row r="655" spans="1:11" ht="30">
      <c r="A655" s="22" t="s">
        <v>1303</v>
      </c>
      <c r="B655" s="22" t="s">
        <v>1302</v>
      </c>
      <c r="C655" s="26" t="s">
        <v>298</v>
      </c>
      <c r="D655" s="37" t="s">
        <v>298</v>
      </c>
      <c r="E655" s="22" t="s">
        <v>304</v>
      </c>
      <c r="F655" s="23" t="s">
        <v>298</v>
      </c>
      <c r="G655" s="24" t="s">
        <v>298</v>
      </c>
      <c r="H655" s="33" t="s">
        <v>1293</v>
      </c>
      <c r="I655" s="29" t="s">
        <v>1292</v>
      </c>
      <c r="J655" s="31" t="s">
        <v>1121</v>
      </c>
      <c r="K655" s="40">
        <f>108002+2850</f>
        <v>110852</v>
      </c>
    </row>
    <row r="656" spans="1:11" ht="30">
      <c r="A656" s="22" t="s">
        <v>1303</v>
      </c>
      <c r="B656" s="22" t="s">
        <v>1302</v>
      </c>
      <c r="C656" s="26" t="s">
        <v>298</v>
      </c>
      <c r="D656" s="37" t="s">
        <v>298</v>
      </c>
      <c r="E656" s="22" t="s">
        <v>304</v>
      </c>
      <c r="F656" s="23" t="s">
        <v>298</v>
      </c>
      <c r="G656" s="24" t="s">
        <v>298</v>
      </c>
      <c r="H656" s="33" t="s">
        <v>1294</v>
      </c>
      <c r="I656" s="29" t="s">
        <v>1292</v>
      </c>
      <c r="J656" s="31" t="s">
        <v>1121</v>
      </c>
      <c r="K656" s="40">
        <v>85950</v>
      </c>
    </row>
    <row r="657" spans="1:11" ht="30">
      <c r="A657" s="22" t="s">
        <v>1308</v>
      </c>
      <c r="B657" s="22" t="s">
        <v>15</v>
      </c>
      <c r="C657" s="26" t="s">
        <v>858</v>
      </c>
      <c r="D657" s="37" t="s">
        <v>858</v>
      </c>
      <c r="E657" s="22" t="s">
        <v>1309</v>
      </c>
      <c r="F657" s="23">
        <v>3352940</v>
      </c>
      <c r="G657" s="24">
        <v>41730</v>
      </c>
      <c r="H657" s="33" t="s">
        <v>1310</v>
      </c>
      <c r="I657" s="29" t="s">
        <v>1311</v>
      </c>
      <c r="J657" s="31" t="s">
        <v>424</v>
      </c>
      <c r="K657" s="40">
        <v>368500</v>
      </c>
    </row>
    <row r="658" spans="1:11" ht="30">
      <c r="A658" s="22" t="s">
        <v>1308</v>
      </c>
      <c r="B658" s="22" t="s">
        <v>15</v>
      </c>
      <c r="C658" s="26" t="s">
        <v>858</v>
      </c>
      <c r="D658" s="37" t="s">
        <v>858</v>
      </c>
      <c r="E658" s="22" t="s">
        <v>1309</v>
      </c>
      <c r="F658" s="23">
        <v>6256750</v>
      </c>
      <c r="G658" s="24">
        <v>41730</v>
      </c>
      <c r="H658" s="33" t="s">
        <v>1312</v>
      </c>
      <c r="I658" s="29" t="s">
        <v>1311</v>
      </c>
      <c r="J658" s="31" t="s">
        <v>424</v>
      </c>
      <c r="K658" s="40">
        <v>1896000</v>
      </c>
    </row>
    <row r="659" spans="1:11" ht="30">
      <c r="A659" s="22" t="s">
        <v>1308</v>
      </c>
      <c r="B659" s="22" t="s">
        <v>15</v>
      </c>
      <c r="C659" s="26" t="s">
        <v>858</v>
      </c>
      <c r="D659" s="37" t="s">
        <v>858</v>
      </c>
      <c r="E659" s="22" t="s">
        <v>1309</v>
      </c>
      <c r="F659" s="23">
        <v>6270424</v>
      </c>
      <c r="G659" s="24">
        <v>41730</v>
      </c>
      <c r="H659" s="33" t="s">
        <v>1313</v>
      </c>
      <c r="I659" s="29" t="s">
        <v>1311</v>
      </c>
      <c r="J659" s="31" t="s">
        <v>424</v>
      </c>
      <c r="K659" s="40">
        <v>1433900</v>
      </c>
    </row>
    <row r="660" spans="1:11" ht="30">
      <c r="A660" s="22" t="s">
        <v>1308</v>
      </c>
      <c r="B660" s="22" t="s">
        <v>13</v>
      </c>
      <c r="C660" s="26" t="s">
        <v>858</v>
      </c>
      <c r="D660" s="37" t="s">
        <v>858</v>
      </c>
      <c r="E660" s="22" t="s">
        <v>60</v>
      </c>
      <c r="F660" s="23">
        <v>20140052</v>
      </c>
      <c r="G660" s="24">
        <v>41731</v>
      </c>
      <c r="H660" s="33" t="s">
        <v>1314</v>
      </c>
      <c r="I660" s="29" t="s">
        <v>1315</v>
      </c>
      <c r="J660" s="31" t="s">
        <v>1316</v>
      </c>
      <c r="K660" s="40">
        <v>166600</v>
      </c>
    </row>
    <row r="661" spans="1:11" ht="30">
      <c r="A661" s="22" t="s">
        <v>1308</v>
      </c>
      <c r="B661" s="22" t="s">
        <v>13</v>
      </c>
      <c r="C661" s="26" t="s">
        <v>858</v>
      </c>
      <c r="D661" s="37" t="s">
        <v>858</v>
      </c>
      <c r="E661" s="22" t="s">
        <v>60</v>
      </c>
      <c r="F661" s="23">
        <v>20140053</v>
      </c>
      <c r="G661" s="24">
        <v>41731</v>
      </c>
      <c r="H661" s="33" t="s">
        <v>1317</v>
      </c>
      <c r="I661" s="29" t="s">
        <v>1315</v>
      </c>
      <c r="J661" s="31" t="s">
        <v>1316</v>
      </c>
      <c r="K661" s="40">
        <v>214200</v>
      </c>
    </row>
    <row r="662" spans="1:11" ht="45">
      <c r="A662" s="22" t="s">
        <v>1308</v>
      </c>
      <c r="B662" s="22" t="s">
        <v>15</v>
      </c>
      <c r="C662" s="26" t="s">
        <v>858</v>
      </c>
      <c r="D662" s="37" t="s">
        <v>858</v>
      </c>
      <c r="E662" s="22" t="s">
        <v>1309</v>
      </c>
      <c r="F662" s="23">
        <v>35030649</v>
      </c>
      <c r="G662" s="24">
        <v>41732</v>
      </c>
      <c r="H662" s="33" t="s">
        <v>1318</v>
      </c>
      <c r="I662" s="29" t="s">
        <v>1319</v>
      </c>
      <c r="J662" s="31" t="s">
        <v>1121</v>
      </c>
      <c r="K662" s="40">
        <v>220300</v>
      </c>
    </row>
    <row r="663" spans="1:11" ht="30">
      <c r="A663" s="22" t="s">
        <v>1308</v>
      </c>
      <c r="B663" s="22" t="s">
        <v>15</v>
      </c>
      <c r="C663" s="26" t="s">
        <v>858</v>
      </c>
      <c r="D663" s="37" t="s">
        <v>858</v>
      </c>
      <c r="E663" s="22" t="s">
        <v>1309</v>
      </c>
      <c r="F663" s="23">
        <v>40381807</v>
      </c>
      <c r="G663" s="24">
        <v>41733</v>
      </c>
      <c r="H663" s="33" t="s">
        <v>1320</v>
      </c>
      <c r="I663" s="29" t="s">
        <v>1321</v>
      </c>
      <c r="J663" s="31" t="s">
        <v>418</v>
      </c>
      <c r="K663" s="40">
        <v>3800</v>
      </c>
    </row>
    <row r="664" spans="1:11" ht="30">
      <c r="A664" s="22" t="s">
        <v>1308</v>
      </c>
      <c r="B664" s="22" t="s">
        <v>13</v>
      </c>
      <c r="C664" s="26" t="s">
        <v>858</v>
      </c>
      <c r="D664" s="37" t="s">
        <v>858</v>
      </c>
      <c r="E664" s="22" t="s">
        <v>60</v>
      </c>
      <c r="F664" s="23">
        <v>20140054</v>
      </c>
      <c r="G664" s="24">
        <v>41736</v>
      </c>
      <c r="H664" s="33" t="s">
        <v>1322</v>
      </c>
      <c r="I664" s="29" t="s">
        <v>1323</v>
      </c>
      <c r="J664" s="31" t="s">
        <v>1324</v>
      </c>
      <c r="K664" s="40">
        <v>506048</v>
      </c>
    </row>
    <row r="665" spans="1:11" ht="30">
      <c r="A665" s="22" t="s">
        <v>1308</v>
      </c>
      <c r="B665" s="22" t="s">
        <v>13</v>
      </c>
      <c r="C665" s="26" t="s">
        <v>858</v>
      </c>
      <c r="D665" s="37" t="s">
        <v>858</v>
      </c>
      <c r="E665" s="22" t="s">
        <v>60</v>
      </c>
      <c r="F665" s="23">
        <v>20140055</v>
      </c>
      <c r="G665" s="24">
        <v>41736</v>
      </c>
      <c r="H665" s="33" t="s">
        <v>1325</v>
      </c>
      <c r="I665" s="29" t="s">
        <v>1326</v>
      </c>
      <c r="J665" s="31" t="s">
        <v>1327</v>
      </c>
      <c r="K665" s="40">
        <v>856800</v>
      </c>
    </row>
    <row r="666" spans="1:11" ht="30">
      <c r="A666" s="22" t="s">
        <v>1308</v>
      </c>
      <c r="B666" s="22" t="s">
        <v>13</v>
      </c>
      <c r="C666" s="26" t="s">
        <v>858</v>
      </c>
      <c r="D666" s="37" t="s">
        <v>858</v>
      </c>
      <c r="E666" s="22" t="s">
        <v>60</v>
      </c>
      <c r="F666" s="23">
        <v>20140090</v>
      </c>
      <c r="G666" s="24">
        <v>41736</v>
      </c>
      <c r="H666" s="33" t="s">
        <v>1328</v>
      </c>
      <c r="I666" s="29" t="s">
        <v>1329</v>
      </c>
      <c r="J666" s="31" t="s">
        <v>1330</v>
      </c>
      <c r="K666" s="40">
        <v>248710</v>
      </c>
    </row>
    <row r="667" spans="1:11" ht="30">
      <c r="A667" s="22" t="s">
        <v>1308</v>
      </c>
      <c r="B667" s="22" t="s">
        <v>13</v>
      </c>
      <c r="C667" s="26" t="s">
        <v>858</v>
      </c>
      <c r="D667" s="37" t="s">
        <v>858</v>
      </c>
      <c r="E667" s="22" t="s">
        <v>65</v>
      </c>
      <c r="F667" s="23">
        <v>20140091</v>
      </c>
      <c r="G667" s="24">
        <v>41737</v>
      </c>
      <c r="H667" s="33" t="s">
        <v>1331</v>
      </c>
      <c r="I667" s="29" t="s">
        <v>1332</v>
      </c>
      <c r="J667" s="31" t="s">
        <v>287</v>
      </c>
      <c r="K667" s="40">
        <v>18635</v>
      </c>
    </row>
    <row r="668" spans="1:11" ht="45">
      <c r="A668" s="22" t="s">
        <v>1308</v>
      </c>
      <c r="B668" s="22" t="s">
        <v>479</v>
      </c>
      <c r="C668" s="26" t="s">
        <v>858</v>
      </c>
      <c r="D668" s="37" t="s">
        <v>858</v>
      </c>
      <c r="E668" s="22" t="s">
        <v>60</v>
      </c>
      <c r="F668" s="23">
        <v>20140056</v>
      </c>
      <c r="G668" s="24">
        <v>41737</v>
      </c>
      <c r="H668" s="33" t="s">
        <v>1333</v>
      </c>
      <c r="I668" s="29" t="s">
        <v>1334</v>
      </c>
      <c r="J668" s="31" t="s">
        <v>1335</v>
      </c>
      <c r="K668" s="40">
        <v>120000</v>
      </c>
    </row>
    <row r="669" spans="1:11" ht="30">
      <c r="A669" s="22" t="s">
        <v>1308</v>
      </c>
      <c r="B669" s="22" t="s">
        <v>13</v>
      </c>
      <c r="C669" s="26" t="s">
        <v>858</v>
      </c>
      <c r="D669" s="37" t="s">
        <v>858</v>
      </c>
      <c r="E669" s="22" t="s">
        <v>60</v>
      </c>
      <c r="F669" s="23">
        <v>20140057</v>
      </c>
      <c r="G669" s="24">
        <v>41737</v>
      </c>
      <c r="H669" s="33" t="s">
        <v>1336</v>
      </c>
      <c r="I669" s="29" t="s">
        <v>1337</v>
      </c>
      <c r="J669" s="31" t="s">
        <v>1338</v>
      </c>
      <c r="K669" s="40">
        <v>797300</v>
      </c>
    </row>
    <row r="670" spans="1:11" ht="30">
      <c r="A670" s="22" t="s">
        <v>1308</v>
      </c>
      <c r="B670" s="22" t="s">
        <v>14</v>
      </c>
      <c r="C670" s="26" t="s">
        <v>1339</v>
      </c>
      <c r="D670" s="37">
        <v>41739</v>
      </c>
      <c r="E670" s="22"/>
      <c r="F670" s="23"/>
      <c r="G670" s="24"/>
      <c r="H670" s="33" t="s">
        <v>1340</v>
      </c>
      <c r="I670" s="29" t="s">
        <v>1341</v>
      </c>
      <c r="J670" s="31" t="s">
        <v>1327</v>
      </c>
      <c r="K670" s="40">
        <v>303474</v>
      </c>
    </row>
    <row r="671" spans="1:11" ht="30">
      <c r="A671" s="22" t="s">
        <v>1308</v>
      </c>
      <c r="B671" s="22" t="s">
        <v>205</v>
      </c>
      <c r="C671" s="26" t="s">
        <v>1342</v>
      </c>
      <c r="D671" s="37">
        <v>41183</v>
      </c>
      <c r="E671" s="22" t="s">
        <v>60</v>
      </c>
      <c r="F671" s="23">
        <v>20140058</v>
      </c>
      <c r="G671" s="24">
        <v>41740</v>
      </c>
      <c r="H671" s="33" t="s">
        <v>1343</v>
      </c>
      <c r="I671" s="29" t="s">
        <v>1344</v>
      </c>
      <c r="J671" s="31" t="s">
        <v>1345</v>
      </c>
      <c r="K671" s="40">
        <v>141922</v>
      </c>
    </row>
    <row r="672" spans="1:11" ht="30">
      <c r="A672" s="22" t="s">
        <v>1308</v>
      </c>
      <c r="B672" s="22" t="s">
        <v>13</v>
      </c>
      <c r="C672" s="26" t="s">
        <v>858</v>
      </c>
      <c r="D672" s="37" t="s">
        <v>858</v>
      </c>
      <c r="E672" s="22" t="s">
        <v>60</v>
      </c>
      <c r="F672" s="23">
        <v>20140059</v>
      </c>
      <c r="G672" s="24">
        <v>41744</v>
      </c>
      <c r="H672" s="33" t="s">
        <v>1346</v>
      </c>
      <c r="I672" s="29" t="s">
        <v>1347</v>
      </c>
      <c r="J672" s="31" t="s">
        <v>1348</v>
      </c>
      <c r="K672" s="40">
        <v>85680</v>
      </c>
    </row>
    <row r="673" spans="1:11" ht="30">
      <c r="A673" s="22" t="s">
        <v>1308</v>
      </c>
      <c r="B673" s="22" t="s">
        <v>13</v>
      </c>
      <c r="C673" s="26" t="s">
        <v>858</v>
      </c>
      <c r="D673" s="37" t="s">
        <v>858</v>
      </c>
      <c r="E673" s="22" t="s">
        <v>65</v>
      </c>
      <c r="F673" s="23">
        <v>20140092</v>
      </c>
      <c r="G673" s="24">
        <v>41744</v>
      </c>
      <c r="H673" s="33" t="s">
        <v>1349</v>
      </c>
      <c r="I673" s="29" t="s">
        <v>1350</v>
      </c>
      <c r="J673" s="31" t="s">
        <v>1351</v>
      </c>
      <c r="K673" s="40">
        <v>489910</v>
      </c>
    </row>
    <row r="674" spans="1:11" ht="30">
      <c r="A674" s="22" t="s">
        <v>1308</v>
      </c>
      <c r="B674" s="22" t="s">
        <v>13</v>
      </c>
      <c r="C674" s="26" t="s">
        <v>858</v>
      </c>
      <c r="D674" s="37" t="s">
        <v>858</v>
      </c>
      <c r="E674" s="22" t="s">
        <v>65</v>
      </c>
      <c r="F674" s="23">
        <v>20140093</v>
      </c>
      <c r="G674" s="24">
        <v>41746</v>
      </c>
      <c r="H674" s="33" t="s">
        <v>1352</v>
      </c>
      <c r="I674" s="29" t="s">
        <v>1353</v>
      </c>
      <c r="J674" s="31" t="s">
        <v>1354</v>
      </c>
      <c r="K674" s="40">
        <v>122273</v>
      </c>
    </row>
    <row r="675" spans="1:11" ht="45">
      <c r="A675" s="22" t="s">
        <v>1308</v>
      </c>
      <c r="B675" s="22" t="s">
        <v>13</v>
      </c>
      <c r="C675" s="26" t="s">
        <v>858</v>
      </c>
      <c r="D675" s="37" t="s">
        <v>858</v>
      </c>
      <c r="E675" s="22" t="s">
        <v>60</v>
      </c>
      <c r="F675" s="23">
        <v>20140060</v>
      </c>
      <c r="G675" s="24">
        <v>41745</v>
      </c>
      <c r="H675" s="33" t="s">
        <v>1355</v>
      </c>
      <c r="I675" s="29" t="s">
        <v>1356</v>
      </c>
      <c r="J675" s="31" t="s">
        <v>1357</v>
      </c>
      <c r="K675" s="40">
        <v>2000000</v>
      </c>
    </row>
    <row r="676" spans="1:11" ht="30">
      <c r="A676" s="22" t="s">
        <v>1308</v>
      </c>
      <c r="B676" s="22" t="s">
        <v>15</v>
      </c>
      <c r="C676" s="26" t="s">
        <v>858</v>
      </c>
      <c r="D676" s="37" t="s">
        <v>858</v>
      </c>
      <c r="E676" s="22" t="s">
        <v>1309</v>
      </c>
      <c r="F676" s="23">
        <v>35837190</v>
      </c>
      <c r="G676" s="24">
        <v>41746</v>
      </c>
      <c r="H676" s="33" t="s">
        <v>1358</v>
      </c>
      <c r="I676" s="29" t="s">
        <v>1319</v>
      </c>
      <c r="J676" s="31" t="s">
        <v>1121</v>
      </c>
      <c r="K676" s="40">
        <v>122850</v>
      </c>
    </row>
    <row r="677" spans="1:11" ht="30">
      <c r="A677" s="22" t="s">
        <v>1308</v>
      </c>
      <c r="B677" s="22" t="s">
        <v>15</v>
      </c>
      <c r="C677" s="26" t="s">
        <v>858</v>
      </c>
      <c r="D677" s="37" t="s">
        <v>858</v>
      </c>
      <c r="E677" s="22" t="s">
        <v>60</v>
      </c>
      <c r="F677" s="23">
        <v>20140061</v>
      </c>
      <c r="G677" s="24">
        <v>41750</v>
      </c>
      <c r="H677" s="33" t="s">
        <v>1359</v>
      </c>
      <c r="I677" s="29" t="s">
        <v>1360</v>
      </c>
      <c r="J677" s="31" t="s">
        <v>1361</v>
      </c>
      <c r="K677" s="40">
        <v>845198</v>
      </c>
    </row>
    <row r="678" spans="1:11" ht="30">
      <c r="A678" s="22" t="s">
        <v>1308</v>
      </c>
      <c r="B678" s="22" t="s">
        <v>13</v>
      </c>
      <c r="C678" s="26" t="s">
        <v>858</v>
      </c>
      <c r="D678" s="37" t="s">
        <v>858</v>
      </c>
      <c r="E678" s="22" t="s">
        <v>65</v>
      </c>
      <c r="F678" s="23">
        <v>20140094</v>
      </c>
      <c r="G678" s="24">
        <v>41750</v>
      </c>
      <c r="H678" s="33" t="s">
        <v>1362</v>
      </c>
      <c r="I678" s="29" t="s">
        <v>1363</v>
      </c>
      <c r="J678" s="31" t="s">
        <v>1364</v>
      </c>
      <c r="K678" s="40">
        <v>767550</v>
      </c>
    </row>
    <row r="679" spans="1:11" ht="30">
      <c r="A679" s="22" t="s">
        <v>1308</v>
      </c>
      <c r="B679" s="22" t="s">
        <v>13</v>
      </c>
      <c r="C679" s="26" t="s">
        <v>858</v>
      </c>
      <c r="D679" s="37" t="s">
        <v>858</v>
      </c>
      <c r="E679" s="22" t="s">
        <v>60</v>
      </c>
      <c r="F679" s="23">
        <v>20140064</v>
      </c>
      <c r="G679" s="24">
        <v>41751</v>
      </c>
      <c r="H679" s="33" t="s">
        <v>1365</v>
      </c>
      <c r="I679" s="29" t="s">
        <v>1323</v>
      </c>
      <c r="J679" s="31" t="s">
        <v>1324</v>
      </c>
      <c r="K679" s="40">
        <v>506048</v>
      </c>
    </row>
    <row r="680" spans="1:11" ht="45">
      <c r="A680" s="22" t="s">
        <v>1308</v>
      </c>
      <c r="B680" s="22" t="s">
        <v>479</v>
      </c>
      <c r="C680" s="26" t="s">
        <v>858</v>
      </c>
      <c r="D680" s="37" t="s">
        <v>858</v>
      </c>
      <c r="E680" s="22" t="s">
        <v>60</v>
      </c>
      <c r="F680" s="23">
        <v>20140062</v>
      </c>
      <c r="G680" s="24">
        <v>41751</v>
      </c>
      <c r="H680" s="33" t="s">
        <v>1366</v>
      </c>
      <c r="I680" s="29" t="s">
        <v>1367</v>
      </c>
      <c r="J680" s="31" t="s">
        <v>1368</v>
      </c>
      <c r="K680" s="40">
        <v>60000</v>
      </c>
    </row>
    <row r="681" spans="1:11" ht="45">
      <c r="A681" s="22" t="s">
        <v>1308</v>
      </c>
      <c r="B681" s="22" t="s">
        <v>479</v>
      </c>
      <c r="C681" s="26" t="s">
        <v>858</v>
      </c>
      <c r="D681" s="37" t="s">
        <v>858</v>
      </c>
      <c r="E681" s="22" t="s">
        <v>60</v>
      </c>
      <c r="F681" s="23">
        <v>20140063</v>
      </c>
      <c r="G681" s="24">
        <v>41751</v>
      </c>
      <c r="H681" s="33" t="s">
        <v>1366</v>
      </c>
      <c r="I681" s="29" t="s">
        <v>1367</v>
      </c>
      <c r="J681" s="31" t="s">
        <v>1368</v>
      </c>
      <c r="K681" s="40">
        <v>60000</v>
      </c>
    </row>
    <row r="682" spans="1:11" ht="30">
      <c r="A682" s="22" t="s">
        <v>1308</v>
      </c>
      <c r="B682" s="22" t="s">
        <v>13</v>
      </c>
      <c r="C682" s="26" t="s">
        <v>858</v>
      </c>
      <c r="D682" s="37" t="s">
        <v>858</v>
      </c>
      <c r="E682" s="22" t="s">
        <v>60</v>
      </c>
      <c r="F682" s="23">
        <v>20140064</v>
      </c>
      <c r="G682" s="24">
        <v>41751</v>
      </c>
      <c r="H682" s="33" t="s">
        <v>1369</v>
      </c>
      <c r="I682" s="29" t="s">
        <v>1323</v>
      </c>
      <c r="J682" s="31" t="s">
        <v>1324</v>
      </c>
      <c r="K682" s="40">
        <v>506048</v>
      </c>
    </row>
    <row r="683" spans="1:11" ht="45">
      <c r="A683" s="22" t="s">
        <v>1308</v>
      </c>
      <c r="B683" s="22" t="s">
        <v>479</v>
      </c>
      <c r="C683" s="26" t="s">
        <v>858</v>
      </c>
      <c r="D683" s="37" t="s">
        <v>858</v>
      </c>
      <c r="E683" s="22" t="s">
        <v>60</v>
      </c>
      <c r="F683" s="23">
        <v>20140065</v>
      </c>
      <c r="G683" s="24">
        <v>41751</v>
      </c>
      <c r="H683" s="33" t="s">
        <v>1370</v>
      </c>
      <c r="I683" s="29" t="s">
        <v>1367</v>
      </c>
      <c r="J683" s="31" t="s">
        <v>1368</v>
      </c>
      <c r="K683" s="40">
        <v>60000</v>
      </c>
    </row>
    <row r="684" spans="1:11" ht="30">
      <c r="A684" s="22" t="s">
        <v>1308</v>
      </c>
      <c r="B684" s="22" t="s">
        <v>15</v>
      </c>
      <c r="C684" s="26" t="s">
        <v>858</v>
      </c>
      <c r="D684" s="37" t="s">
        <v>858</v>
      </c>
      <c r="E684" s="22" t="s">
        <v>1309</v>
      </c>
      <c r="F684" s="23">
        <v>1033344</v>
      </c>
      <c r="G684" s="24">
        <v>41752</v>
      </c>
      <c r="H684" s="33" t="s">
        <v>1371</v>
      </c>
      <c r="I684" s="29" t="s">
        <v>1319</v>
      </c>
      <c r="J684" s="31" t="s">
        <v>1121</v>
      </c>
      <c r="K684" s="40">
        <v>1394269</v>
      </c>
    </row>
    <row r="685" spans="1:11" ht="30">
      <c r="A685" s="22" t="s">
        <v>1308</v>
      </c>
      <c r="B685" s="22" t="s">
        <v>15</v>
      </c>
      <c r="C685" s="26" t="s">
        <v>858</v>
      </c>
      <c r="D685" s="37" t="s">
        <v>858</v>
      </c>
      <c r="E685" s="22" t="s">
        <v>1309</v>
      </c>
      <c r="F685" s="23">
        <v>36069548</v>
      </c>
      <c r="G685" s="24">
        <v>41753</v>
      </c>
      <c r="H685" s="33" t="s">
        <v>1372</v>
      </c>
      <c r="I685" s="29" t="s">
        <v>1319</v>
      </c>
      <c r="J685" s="31" t="s">
        <v>1121</v>
      </c>
      <c r="K685" s="40">
        <v>52700</v>
      </c>
    </row>
    <row r="686" spans="1:11" ht="30">
      <c r="A686" s="22" t="s">
        <v>1308</v>
      </c>
      <c r="B686" s="22" t="s">
        <v>15</v>
      </c>
      <c r="C686" s="26" t="s">
        <v>858</v>
      </c>
      <c r="D686" s="37" t="s">
        <v>858</v>
      </c>
      <c r="E686" s="22" t="s">
        <v>1309</v>
      </c>
      <c r="F686" s="23">
        <v>36115212</v>
      </c>
      <c r="G686" s="24">
        <v>41753</v>
      </c>
      <c r="H686" s="33" t="s">
        <v>1373</v>
      </c>
      <c r="I686" s="29" t="s">
        <v>1319</v>
      </c>
      <c r="J686" s="31" t="s">
        <v>1121</v>
      </c>
      <c r="K686" s="40">
        <v>109450</v>
      </c>
    </row>
    <row r="687" spans="1:11" ht="45">
      <c r="A687" s="22" t="s">
        <v>1308</v>
      </c>
      <c r="B687" s="22" t="s">
        <v>479</v>
      </c>
      <c r="C687" s="26" t="s">
        <v>858</v>
      </c>
      <c r="D687" s="37" t="s">
        <v>858</v>
      </c>
      <c r="E687" s="22" t="s">
        <v>60</v>
      </c>
      <c r="F687" s="23">
        <v>20140066</v>
      </c>
      <c r="G687" s="24">
        <v>41757</v>
      </c>
      <c r="H687" s="33" t="s">
        <v>1374</v>
      </c>
      <c r="I687" s="29" t="s">
        <v>1334</v>
      </c>
      <c r="J687" s="31" t="s">
        <v>1335</v>
      </c>
      <c r="K687" s="40">
        <v>60000</v>
      </c>
    </row>
    <row r="688" spans="1:11" ht="30">
      <c r="A688" s="22" t="s">
        <v>1308</v>
      </c>
      <c r="B688" s="22" t="s">
        <v>15</v>
      </c>
      <c r="C688" s="26" t="s">
        <v>858</v>
      </c>
      <c r="D688" s="37" t="s">
        <v>858</v>
      </c>
      <c r="E688" s="22" t="s">
        <v>1309</v>
      </c>
      <c r="F688" s="23">
        <v>12121057</v>
      </c>
      <c r="G688" s="24">
        <v>41759</v>
      </c>
      <c r="H688" s="33" t="s">
        <v>1375</v>
      </c>
      <c r="I688" s="29" t="s">
        <v>1376</v>
      </c>
      <c r="J688" s="31" t="s">
        <v>1188</v>
      </c>
      <c r="K688" s="40">
        <v>1196</v>
      </c>
    </row>
    <row r="689" spans="1:11" ht="30">
      <c r="A689" s="22" t="s">
        <v>1308</v>
      </c>
      <c r="B689" s="22" t="s">
        <v>15</v>
      </c>
      <c r="C689" s="26" t="s">
        <v>858</v>
      </c>
      <c r="D689" s="37" t="s">
        <v>858</v>
      </c>
      <c r="E689" s="22" t="s">
        <v>1309</v>
      </c>
      <c r="F689" s="23">
        <v>12121058</v>
      </c>
      <c r="G689" s="24">
        <v>41759</v>
      </c>
      <c r="H689" s="33" t="s">
        <v>1375</v>
      </c>
      <c r="I689" s="29" t="s">
        <v>1376</v>
      </c>
      <c r="J689" s="31" t="s">
        <v>1188</v>
      </c>
      <c r="K689" s="40">
        <v>2751385</v>
      </c>
    </row>
    <row r="690" spans="1:11" ht="30">
      <c r="A690" s="22" t="s">
        <v>1308</v>
      </c>
      <c r="B690" s="22" t="s">
        <v>15</v>
      </c>
      <c r="C690" s="26" t="s">
        <v>858</v>
      </c>
      <c r="D690" s="37" t="s">
        <v>858</v>
      </c>
      <c r="E690" s="22" t="s">
        <v>1309</v>
      </c>
      <c r="F690" s="23">
        <v>12121646</v>
      </c>
      <c r="G690" s="24">
        <v>41759</v>
      </c>
      <c r="H690" s="33" t="s">
        <v>1377</v>
      </c>
      <c r="I690" s="29" t="s">
        <v>1376</v>
      </c>
      <c r="J690" s="31" t="s">
        <v>1188</v>
      </c>
      <c r="K690" s="40">
        <v>1276</v>
      </c>
    </row>
    <row r="691" spans="1:11" ht="30">
      <c r="A691" s="22" t="s">
        <v>1308</v>
      </c>
      <c r="B691" s="22" t="s">
        <v>13</v>
      </c>
      <c r="C691" s="26" t="s">
        <v>858</v>
      </c>
      <c r="D691" s="37" t="s">
        <v>858</v>
      </c>
      <c r="E691" s="22" t="s">
        <v>60</v>
      </c>
      <c r="F691" s="23">
        <v>20140095</v>
      </c>
      <c r="G691" s="24">
        <v>41757</v>
      </c>
      <c r="H691" s="33" t="s">
        <v>1378</v>
      </c>
      <c r="I691" s="29" t="s">
        <v>1315</v>
      </c>
      <c r="J691" s="31" t="s">
        <v>1316</v>
      </c>
      <c r="K691" s="40">
        <v>261800</v>
      </c>
    </row>
    <row r="692" spans="1:11" ht="45">
      <c r="A692" s="22" t="s">
        <v>1308</v>
      </c>
      <c r="B692" s="22" t="s">
        <v>479</v>
      </c>
      <c r="C692" s="26" t="s">
        <v>858</v>
      </c>
      <c r="D692" s="37" t="s">
        <v>858</v>
      </c>
      <c r="E692" s="22" t="s">
        <v>60</v>
      </c>
      <c r="F692" s="23">
        <v>20140096</v>
      </c>
      <c r="G692" s="24">
        <v>41758</v>
      </c>
      <c r="H692" s="33" t="s">
        <v>1379</v>
      </c>
      <c r="I692" s="29" t="s">
        <v>1380</v>
      </c>
      <c r="J692" s="31" t="s">
        <v>681</v>
      </c>
      <c r="K692" s="40">
        <v>2000000</v>
      </c>
    </row>
    <row r="693" spans="1:11" ht="45">
      <c r="A693" s="22" t="s">
        <v>1308</v>
      </c>
      <c r="B693" s="22" t="s">
        <v>1381</v>
      </c>
      <c r="C693" s="26" t="s">
        <v>1382</v>
      </c>
      <c r="D693" s="37">
        <v>41054</v>
      </c>
      <c r="E693" s="22" t="s">
        <v>60</v>
      </c>
      <c r="F693" s="23">
        <v>20140067</v>
      </c>
      <c r="G693" s="24">
        <v>41759</v>
      </c>
      <c r="H693" s="33" t="s">
        <v>1383</v>
      </c>
      <c r="I693" s="29" t="s">
        <v>1384</v>
      </c>
      <c r="J693" s="31" t="s">
        <v>383</v>
      </c>
      <c r="K693" s="40">
        <v>504326</v>
      </c>
    </row>
    <row r="694" spans="1:11" ht="30">
      <c r="A694" s="22" t="s">
        <v>1308</v>
      </c>
      <c r="B694" s="22" t="s">
        <v>13</v>
      </c>
      <c r="C694" s="26" t="s">
        <v>858</v>
      </c>
      <c r="D694" s="37" t="s">
        <v>858</v>
      </c>
      <c r="E694" s="22" t="s">
        <v>65</v>
      </c>
      <c r="F694" s="23">
        <v>20140100</v>
      </c>
      <c r="G694" s="24">
        <v>41759</v>
      </c>
      <c r="H694" s="33" t="s">
        <v>1385</v>
      </c>
      <c r="I694" s="29" t="s">
        <v>1386</v>
      </c>
      <c r="J694" s="31" t="s">
        <v>1387</v>
      </c>
      <c r="K694" s="40">
        <v>727977</v>
      </c>
    </row>
    <row r="695" spans="1:11" ht="30">
      <c r="A695" s="22" t="s">
        <v>1747</v>
      </c>
      <c r="B695" s="22" t="s">
        <v>205</v>
      </c>
      <c r="C695" s="26" t="s">
        <v>1535</v>
      </c>
      <c r="D695" s="37">
        <v>41656</v>
      </c>
      <c r="E695" s="22" t="s">
        <v>60</v>
      </c>
      <c r="F695" s="23">
        <v>20140191</v>
      </c>
      <c r="G695" s="24">
        <v>41730</v>
      </c>
      <c r="H695" s="33" t="s">
        <v>1536</v>
      </c>
      <c r="I695" s="29" t="s">
        <v>879</v>
      </c>
      <c r="J695" s="31" t="s">
        <v>880</v>
      </c>
      <c r="K695" s="40">
        <v>128995</v>
      </c>
    </row>
    <row r="696" spans="1:11" ht="30">
      <c r="A696" s="22" t="s">
        <v>1747</v>
      </c>
      <c r="B696" s="22" t="s">
        <v>205</v>
      </c>
      <c r="C696" s="26" t="s">
        <v>1535</v>
      </c>
      <c r="D696" s="37">
        <v>41656</v>
      </c>
      <c r="E696" s="22" t="s">
        <v>60</v>
      </c>
      <c r="F696" s="23">
        <v>20140193</v>
      </c>
      <c r="G696" s="24">
        <v>41730</v>
      </c>
      <c r="H696" s="33" t="s">
        <v>1537</v>
      </c>
      <c r="I696" s="29" t="s">
        <v>879</v>
      </c>
      <c r="J696" s="31" t="s">
        <v>880</v>
      </c>
      <c r="K696" s="40">
        <v>202495</v>
      </c>
    </row>
    <row r="697" spans="1:11" ht="30">
      <c r="A697" s="22" t="s">
        <v>1747</v>
      </c>
      <c r="B697" s="22" t="s">
        <v>205</v>
      </c>
      <c r="C697" s="26" t="s">
        <v>1535</v>
      </c>
      <c r="D697" s="37">
        <v>41656</v>
      </c>
      <c r="E697" s="22" t="s">
        <v>60</v>
      </c>
      <c r="F697" s="23">
        <v>20140194</v>
      </c>
      <c r="G697" s="24">
        <v>41730</v>
      </c>
      <c r="H697" s="33" t="s">
        <v>1538</v>
      </c>
      <c r="I697" s="29" t="s">
        <v>879</v>
      </c>
      <c r="J697" s="31" t="s">
        <v>880</v>
      </c>
      <c r="K697" s="40">
        <v>202495</v>
      </c>
    </row>
    <row r="698" spans="1:11" ht="30">
      <c r="A698" s="22" t="s">
        <v>1747</v>
      </c>
      <c r="B698" s="22" t="s">
        <v>297</v>
      </c>
      <c r="C698" s="26" t="s">
        <v>1539</v>
      </c>
      <c r="D698" s="37">
        <v>41725</v>
      </c>
      <c r="E698" s="22" t="s">
        <v>60</v>
      </c>
      <c r="F698" s="23">
        <v>20140195</v>
      </c>
      <c r="G698" s="24">
        <v>41731</v>
      </c>
      <c r="H698" s="33" t="s">
        <v>1540</v>
      </c>
      <c r="I698" s="29" t="s">
        <v>1541</v>
      </c>
      <c r="J698" s="31" t="s">
        <v>1542</v>
      </c>
      <c r="K698" s="40">
        <v>2810780</v>
      </c>
    </row>
    <row r="699" spans="1:11" ht="45">
      <c r="A699" s="22" t="s">
        <v>1747</v>
      </c>
      <c r="B699" s="22" t="s">
        <v>1543</v>
      </c>
      <c r="C699" s="26" t="s">
        <v>59</v>
      </c>
      <c r="D699" s="37" t="s">
        <v>59</v>
      </c>
      <c r="E699" s="22" t="s">
        <v>60</v>
      </c>
      <c r="F699" s="23">
        <v>20140196</v>
      </c>
      <c r="G699" s="24">
        <v>41731</v>
      </c>
      <c r="H699" s="33" t="s">
        <v>1544</v>
      </c>
      <c r="I699" s="29" t="s">
        <v>1545</v>
      </c>
      <c r="J699" s="31" t="s">
        <v>1546</v>
      </c>
      <c r="K699" s="40">
        <v>143881</v>
      </c>
    </row>
    <row r="700" spans="1:11" ht="60">
      <c r="A700" s="22" t="s">
        <v>1747</v>
      </c>
      <c r="B700" s="22" t="s">
        <v>1543</v>
      </c>
      <c r="C700" s="26" t="s">
        <v>59</v>
      </c>
      <c r="D700" s="37" t="s">
        <v>59</v>
      </c>
      <c r="E700" s="22" t="s">
        <v>60</v>
      </c>
      <c r="F700" s="23">
        <v>20140203</v>
      </c>
      <c r="G700" s="24">
        <v>41731</v>
      </c>
      <c r="H700" s="33" t="s">
        <v>1547</v>
      </c>
      <c r="I700" s="29" t="s">
        <v>1548</v>
      </c>
      <c r="J700" s="31" t="s">
        <v>18</v>
      </c>
      <c r="K700" s="40">
        <v>1758500</v>
      </c>
    </row>
    <row r="701" spans="1:11" ht="60">
      <c r="A701" s="22" t="s">
        <v>1747</v>
      </c>
      <c r="B701" s="22" t="s">
        <v>205</v>
      </c>
      <c r="C701" s="26" t="s">
        <v>1535</v>
      </c>
      <c r="D701" s="37">
        <v>41656</v>
      </c>
      <c r="E701" s="22" t="s">
        <v>60</v>
      </c>
      <c r="F701" s="23">
        <v>20140204</v>
      </c>
      <c r="G701" s="24">
        <v>41731</v>
      </c>
      <c r="H701" s="33" t="s">
        <v>1547</v>
      </c>
      <c r="I701" s="29" t="s">
        <v>879</v>
      </c>
      <c r="J701" s="31" t="s">
        <v>880</v>
      </c>
      <c r="K701" s="40">
        <v>571975</v>
      </c>
    </row>
    <row r="702" spans="1:11" ht="150">
      <c r="A702" s="22" t="s">
        <v>1747</v>
      </c>
      <c r="B702" s="22" t="s">
        <v>1549</v>
      </c>
      <c r="C702" s="26" t="s">
        <v>1550</v>
      </c>
      <c r="D702" s="37">
        <v>41723</v>
      </c>
      <c r="E702" s="22" t="s">
        <v>60</v>
      </c>
      <c r="F702" s="23">
        <v>20140199</v>
      </c>
      <c r="G702" s="24">
        <v>41732</v>
      </c>
      <c r="H702" s="33" t="s">
        <v>1551</v>
      </c>
      <c r="I702" s="29" t="s">
        <v>1552</v>
      </c>
      <c r="J702" s="31" t="s">
        <v>1553</v>
      </c>
      <c r="K702" s="40">
        <v>1158000</v>
      </c>
    </row>
    <row r="703" spans="1:11" ht="135">
      <c r="A703" s="22" t="s">
        <v>1747</v>
      </c>
      <c r="B703" s="22" t="s">
        <v>1549</v>
      </c>
      <c r="C703" s="26" t="s">
        <v>1550</v>
      </c>
      <c r="D703" s="37">
        <v>41723</v>
      </c>
      <c r="E703" s="22" t="s">
        <v>60</v>
      </c>
      <c r="F703" s="23">
        <v>20140200</v>
      </c>
      <c r="G703" s="24">
        <v>41732</v>
      </c>
      <c r="H703" s="33" t="s">
        <v>1554</v>
      </c>
      <c r="I703" s="29" t="s">
        <v>1552</v>
      </c>
      <c r="J703" s="31" t="s">
        <v>1553</v>
      </c>
      <c r="K703" s="40">
        <v>1158000</v>
      </c>
    </row>
    <row r="704" spans="1:11" ht="165">
      <c r="A704" s="22" t="s">
        <v>1747</v>
      </c>
      <c r="B704" s="22" t="s">
        <v>1549</v>
      </c>
      <c r="C704" s="26" t="s">
        <v>1550</v>
      </c>
      <c r="D704" s="37">
        <v>41723</v>
      </c>
      <c r="E704" s="22" t="s">
        <v>60</v>
      </c>
      <c r="F704" s="23">
        <v>20140201</v>
      </c>
      <c r="G704" s="24">
        <v>41732</v>
      </c>
      <c r="H704" s="33" t="s">
        <v>1555</v>
      </c>
      <c r="I704" s="29" t="s">
        <v>1552</v>
      </c>
      <c r="J704" s="31" t="s">
        <v>1553</v>
      </c>
      <c r="K704" s="40">
        <v>2124000</v>
      </c>
    </row>
    <row r="705" spans="1:11" ht="150">
      <c r="A705" s="22" t="s">
        <v>1747</v>
      </c>
      <c r="B705" s="22" t="s">
        <v>1549</v>
      </c>
      <c r="C705" s="26" t="s">
        <v>1550</v>
      </c>
      <c r="D705" s="37">
        <v>41723</v>
      </c>
      <c r="E705" s="22" t="s">
        <v>60</v>
      </c>
      <c r="F705" s="23">
        <v>20140202</v>
      </c>
      <c r="G705" s="24">
        <v>41732</v>
      </c>
      <c r="H705" s="33" t="s">
        <v>1556</v>
      </c>
      <c r="I705" s="29" t="s">
        <v>1552</v>
      </c>
      <c r="J705" s="31" t="s">
        <v>1553</v>
      </c>
      <c r="K705" s="40">
        <v>1737000</v>
      </c>
    </row>
    <row r="706" spans="1:11" ht="150">
      <c r="A706" s="22" t="s">
        <v>1747</v>
      </c>
      <c r="B706" s="22" t="s">
        <v>1549</v>
      </c>
      <c r="C706" s="26" t="s">
        <v>1550</v>
      </c>
      <c r="D706" s="37">
        <v>41723</v>
      </c>
      <c r="E706" s="22" t="s">
        <v>60</v>
      </c>
      <c r="F706" s="23">
        <v>20140207</v>
      </c>
      <c r="G706" s="24">
        <v>41732</v>
      </c>
      <c r="H706" s="33" t="s">
        <v>1557</v>
      </c>
      <c r="I706" s="29" t="s">
        <v>1552</v>
      </c>
      <c r="J706" s="31" t="s">
        <v>1553</v>
      </c>
      <c r="K706" s="40">
        <v>2031000</v>
      </c>
    </row>
    <row r="707" spans="1:11" ht="165">
      <c r="A707" s="22" t="s">
        <v>1747</v>
      </c>
      <c r="B707" s="22" t="s">
        <v>1549</v>
      </c>
      <c r="C707" s="26" t="s">
        <v>1550</v>
      </c>
      <c r="D707" s="37">
        <v>41723</v>
      </c>
      <c r="E707" s="22" t="s">
        <v>60</v>
      </c>
      <c r="F707" s="23">
        <v>20140208</v>
      </c>
      <c r="G707" s="24">
        <v>41732</v>
      </c>
      <c r="H707" s="33" t="s">
        <v>1558</v>
      </c>
      <c r="I707" s="29" t="s">
        <v>1552</v>
      </c>
      <c r="J707" s="31" t="s">
        <v>1553</v>
      </c>
      <c r="K707" s="40">
        <v>1158000</v>
      </c>
    </row>
    <row r="708" spans="1:11" ht="165">
      <c r="A708" s="22" t="s">
        <v>1747</v>
      </c>
      <c r="B708" s="22" t="s">
        <v>1549</v>
      </c>
      <c r="C708" s="26" t="s">
        <v>1550</v>
      </c>
      <c r="D708" s="37">
        <v>41723</v>
      </c>
      <c r="E708" s="22" t="s">
        <v>60</v>
      </c>
      <c r="F708" s="23">
        <v>20140209</v>
      </c>
      <c r="G708" s="24">
        <v>41732</v>
      </c>
      <c r="H708" s="33" t="s">
        <v>1559</v>
      </c>
      <c r="I708" s="29" t="s">
        <v>1552</v>
      </c>
      <c r="J708" s="31" t="s">
        <v>1553</v>
      </c>
      <c r="K708" s="40">
        <v>2031000</v>
      </c>
    </row>
    <row r="709" spans="1:11" ht="165">
      <c r="A709" s="22" t="s">
        <v>1747</v>
      </c>
      <c r="B709" s="22" t="s">
        <v>1549</v>
      </c>
      <c r="C709" s="26" t="s">
        <v>1550</v>
      </c>
      <c r="D709" s="37">
        <v>41723</v>
      </c>
      <c r="E709" s="22" t="s">
        <v>60</v>
      </c>
      <c r="F709" s="23">
        <v>20140210</v>
      </c>
      <c r="G709" s="24">
        <v>41732</v>
      </c>
      <c r="H709" s="33" t="s">
        <v>1560</v>
      </c>
      <c r="I709" s="29" t="s">
        <v>1552</v>
      </c>
      <c r="J709" s="31" t="s">
        <v>1553</v>
      </c>
      <c r="K709" s="40">
        <v>1158000</v>
      </c>
    </row>
    <row r="710" spans="1:11" ht="165">
      <c r="A710" s="22" t="s">
        <v>1747</v>
      </c>
      <c r="B710" s="22" t="s">
        <v>1549</v>
      </c>
      <c r="C710" s="26" t="s">
        <v>1550</v>
      </c>
      <c r="D710" s="37">
        <v>41723</v>
      </c>
      <c r="E710" s="22" t="s">
        <v>60</v>
      </c>
      <c r="F710" s="23">
        <v>20140211</v>
      </c>
      <c r="G710" s="24">
        <v>41732</v>
      </c>
      <c r="H710" s="33" t="s">
        <v>1561</v>
      </c>
      <c r="I710" s="29" t="s">
        <v>1552</v>
      </c>
      <c r="J710" s="31" t="s">
        <v>1553</v>
      </c>
      <c r="K710" s="40">
        <v>1158000</v>
      </c>
    </row>
    <row r="711" spans="1:11" ht="120">
      <c r="A711" s="22" t="s">
        <v>1747</v>
      </c>
      <c r="B711" s="22" t="s">
        <v>1549</v>
      </c>
      <c r="C711" s="26" t="s">
        <v>1562</v>
      </c>
      <c r="D711" s="37">
        <v>41725</v>
      </c>
      <c r="E711" s="22" t="s">
        <v>60</v>
      </c>
      <c r="F711" s="23">
        <v>20140213</v>
      </c>
      <c r="G711" s="24">
        <v>41732</v>
      </c>
      <c r="H711" s="33" t="s">
        <v>1563</v>
      </c>
      <c r="I711" s="29" t="s">
        <v>1564</v>
      </c>
      <c r="J711" s="31" t="s">
        <v>1565</v>
      </c>
      <c r="K711" s="40">
        <v>2845290</v>
      </c>
    </row>
    <row r="712" spans="1:11" ht="105">
      <c r="A712" s="22" t="s">
        <v>1747</v>
      </c>
      <c r="B712" s="22" t="s">
        <v>1549</v>
      </c>
      <c r="C712" s="26" t="s">
        <v>1566</v>
      </c>
      <c r="D712" s="37">
        <v>41725</v>
      </c>
      <c r="E712" s="22" t="s">
        <v>60</v>
      </c>
      <c r="F712" s="23">
        <v>20140212</v>
      </c>
      <c r="G712" s="24">
        <v>41732</v>
      </c>
      <c r="H712" s="33" t="s">
        <v>1567</v>
      </c>
      <c r="I712" s="29" t="s">
        <v>1564</v>
      </c>
      <c r="J712" s="31" t="s">
        <v>1565</v>
      </c>
      <c r="K712" s="40">
        <v>3891300</v>
      </c>
    </row>
    <row r="713" spans="1:11" ht="75">
      <c r="A713" s="22" t="s">
        <v>1747</v>
      </c>
      <c r="B713" s="22" t="s">
        <v>205</v>
      </c>
      <c r="C713" s="26" t="s">
        <v>1535</v>
      </c>
      <c r="D713" s="37">
        <v>41656</v>
      </c>
      <c r="E713" s="22" t="s">
        <v>60</v>
      </c>
      <c r="F713" s="23">
        <v>20140205</v>
      </c>
      <c r="G713" s="24">
        <v>41731</v>
      </c>
      <c r="H713" s="33" t="s">
        <v>1568</v>
      </c>
      <c r="I713" s="29" t="s">
        <v>879</v>
      </c>
      <c r="J713" s="31" t="s">
        <v>880</v>
      </c>
      <c r="K713" s="40">
        <v>185925</v>
      </c>
    </row>
    <row r="714" spans="1:11" ht="75">
      <c r="A714" s="22" t="s">
        <v>1747</v>
      </c>
      <c r="B714" s="22" t="s">
        <v>687</v>
      </c>
      <c r="C714" s="26" t="s">
        <v>1569</v>
      </c>
      <c r="D714" s="37">
        <v>40625</v>
      </c>
      <c r="E714" s="22" t="s">
        <v>60</v>
      </c>
      <c r="F714" s="23">
        <v>20140214</v>
      </c>
      <c r="G714" s="24">
        <v>41732</v>
      </c>
      <c r="H714" s="33" t="s">
        <v>1570</v>
      </c>
      <c r="I714" s="29" t="s">
        <v>1571</v>
      </c>
      <c r="J714" s="31" t="s">
        <v>1572</v>
      </c>
      <c r="K714" s="40">
        <v>299130</v>
      </c>
    </row>
    <row r="715" spans="1:11" ht="45">
      <c r="A715" s="22" t="s">
        <v>1747</v>
      </c>
      <c r="B715" s="22" t="s">
        <v>1573</v>
      </c>
      <c r="C715" s="26" t="s">
        <v>59</v>
      </c>
      <c r="D715" s="37" t="s">
        <v>59</v>
      </c>
      <c r="E715" s="22" t="s">
        <v>60</v>
      </c>
      <c r="F715" s="23">
        <v>20140215</v>
      </c>
      <c r="G715" s="24">
        <v>41733</v>
      </c>
      <c r="H715" s="33" t="s">
        <v>1574</v>
      </c>
      <c r="I715" s="29" t="s">
        <v>1575</v>
      </c>
      <c r="J715" s="31" t="s">
        <v>1576</v>
      </c>
      <c r="K715" s="40">
        <v>35000</v>
      </c>
    </row>
    <row r="716" spans="1:11" ht="45">
      <c r="A716" s="22" t="s">
        <v>1747</v>
      </c>
      <c r="B716" s="22" t="s">
        <v>1573</v>
      </c>
      <c r="C716" s="26" t="s">
        <v>59</v>
      </c>
      <c r="D716" s="37" t="s">
        <v>59</v>
      </c>
      <c r="E716" s="22" t="s">
        <v>60</v>
      </c>
      <c r="F716" s="23">
        <v>20140216</v>
      </c>
      <c r="G716" s="24">
        <v>41733</v>
      </c>
      <c r="H716" s="33" t="s">
        <v>1577</v>
      </c>
      <c r="I716" s="29" t="s">
        <v>1578</v>
      </c>
      <c r="J716" s="31" t="s">
        <v>1579</v>
      </c>
      <c r="K716" s="40">
        <v>109480</v>
      </c>
    </row>
    <row r="717" spans="1:11" ht="75">
      <c r="A717" s="22" t="s">
        <v>1747</v>
      </c>
      <c r="B717" s="22" t="s">
        <v>13</v>
      </c>
      <c r="C717" s="26" t="s">
        <v>59</v>
      </c>
      <c r="D717" s="37" t="s">
        <v>59</v>
      </c>
      <c r="E717" s="22" t="s">
        <v>60</v>
      </c>
      <c r="F717" s="23">
        <v>20140219</v>
      </c>
      <c r="G717" s="24">
        <v>41733</v>
      </c>
      <c r="H717" s="33" t="s">
        <v>1580</v>
      </c>
      <c r="I717" s="29" t="s">
        <v>1581</v>
      </c>
      <c r="J717" s="31" t="s">
        <v>1582</v>
      </c>
      <c r="K717" s="40">
        <v>343910</v>
      </c>
    </row>
    <row r="718" spans="1:11" ht="60">
      <c r="A718" s="22" t="s">
        <v>1747</v>
      </c>
      <c r="B718" s="22" t="s">
        <v>687</v>
      </c>
      <c r="C718" s="26" t="s">
        <v>1569</v>
      </c>
      <c r="D718" s="37">
        <v>40625</v>
      </c>
      <c r="E718" s="22" t="s">
        <v>60</v>
      </c>
      <c r="F718" s="23">
        <v>20140220</v>
      </c>
      <c r="G718" s="24">
        <v>41733</v>
      </c>
      <c r="H718" s="33" t="s">
        <v>1583</v>
      </c>
      <c r="I718" s="29" t="s">
        <v>1584</v>
      </c>
      <c r="J718" s="31" t="s">
        <v>383</v>
      </c>
      <c r="K718" s="40">
        <v>517761</v>
      </c>
    </row>
    <row r="719" spans="1:11" ht="45">
      <c r="A719" s="22" t="s">
        <v>1747</v>
      </c>
      <c r="B719" s="22" t="s">
        <v>687</v>
      </c>
      <c r="C719" s="26" t="s">
        <v>688</v>
      </c>
      <c r="D719" s="37">
        <v>40625</v>
      </c>
      <c r="E719" s="22" t="s">
        <v>60</v>
      </c>
      <c r="F719" s="23">
        <v>20140178</v>
      </c>
      <c r="G719" s="24">
        <v>41733</v>
      </c>
      <c r="H719" s="33" t="s">
        <v>1585</v>
      </c>
      <c r="I719" s="29" t="s">
        <v>1586</v>
      </c>
      <c r="J719" s="31" t="s">
        <v>1587</v>
      </c>
      <c r="K719" s="40">
        <v>357000</v>
      </c>
    </row>
    <row r="720" spans="1:11" ht="60">
      <c r="A720" s="22" t="s">
        <v>1747</v>
      </c>
      <c r="B720" s="22" t="s">
        <v>687</v>
      </c>
      <c r="C720" s="26" t="s">
        <v>688</v>
      </c>
      <c r="D720" s="37">
        <v>40625</v>
      </c>
      <c r="E720" s="22" t="s">
        <v>60</v>
      </c>
      <c r="F720" s="23">
        <v>20140221</v>
      </c>
      <c r="G720" s="24">
        <v>41733</v>
      </c>
      <c r="H720" s="33" t="s">
        <v>1588</v>
      </c>
      <c r="I720" s="29" t="s">
        <v>1584</v>
      </c>
      <c r="J720" s="31" t="s">
        <v>383</v>
      </c>
      <c r="K720" s="40">
        <v>1313141</v>
      </c>
    </row>
    <row r="721" spans="1:11" ht="60">
      <c r="A721" s="22" t="s">
        <v>1747</v>
      </c>
      <c r="B721" s="22" t="s">
        <v>687</v>
      </c>
      <c r="C721" s="26" t="s">
        <v>688</v>
      </c>
      <c r="D721" s="37">
        <v>40625</v>
      </c>
      <c r="E721" s="22" t="s">
        <v>60</v>
      </c>
      <c r="F721" s="23">
        <v>20140222</v>
      </c>
      <c r="G721" s="24">
        <v>41733</v>
      </c>
      <c r="H721" s="33" t="s">
        <v>1589</v>
      </c>
      <c r="I721" s="29" t="s">
        <v>1590</v>
      </c>
      <c r="J721" s="31" t="s">
        <v>1591</v>
      </c>
      <c r="K721" s="40">
        <v>349609</v>
      </c>
    </row>
    <row r="722" spans="1:11" ht="60">
      <c r="A722" s="22" t="s">
        <v>1747</v>
      </c>
      <c r="B722" s="22" t="s">
        <v>687</v>
      </c>
      <c r="C722" s="26" t="s">
        <v>688</v>
      </c>
      <c r="D722" s="37">
        <v>40625</v>
      </c>
      <c r="E722" s="22" t="s">
        <v>60</v>
      </c>
      <c r="F722" s="23">
        <v>20140223</v>
      </c>
      <c r="G722" s="24">
        <v>41733</v>
      </c>
      <c r="H722" s="33" t="s">
        <v>1592</v>
      </c>
      <c r="I722" s="29" t="s">
        <v>1593</v>
      </c>
      <c r="J722" s="31" t="s">
        <v>294</v>
      </c>
      <c r="K722" s="40">
        <v>269049</v>
      </c>
    </row>
    <row r="723" spans="1:11" ht="60">
      <c r="A723" s="22" t="s">
        <v>1747</v>
      </c>
      <c r="B723" s="22" t="s">
        <v>687</v>
      </c>
      <c r="C723" s="26" t="s">
        <v>688</v>
      </c>
      <c r="D723" s="37">
        <v>40625</v>
      </c>
      <c r="E723" s="22" t="s">
        <v>60</v>
      </c>
      <c r="F723" s="23">
        <v>20140224</v>
      </c>
      <c r="G723" s="24">
        <v>41733</v>
      </c>
      <c r="H723" s="33" t="s">
        <v>1594</v>
      </c>
      <c r="I723" s="29" t="s">
        <v>1595</v>
      </c>
      <c r="J723" s="31" t="s">
        <v>383</v>
      </c>
      <c r="K723" s="40">
        <v>508904</v>
      </c>
    </row>
    <row r="724" spans="1:11" ht="60">
      <c r="A724" s="22" t="s">
        <v>1747</v>
      </c>
      <c r="B724" s="22" t="s">
        <v>687</v>
      </c>
      <c r="C724" s="26" t="s">
        <v>688</v>
      </c>
      <c r="D724" s="37">
        <v>40625</v>
      </c>
      <c r="E724" s="22" t="s">
        <v>60</v>
      </c>
      <c r="F724" s="23">
        <v>20140225</v>
      </c>
      <c r="G724" s="24">
        <v>41733</v>
      </c>
      <c r="H724" s="33" t="s">
        <v>1596</v>
      </c>
      <c r="I724" s="29" t="s">
        <v>1597</v>
      </c>
      <c r="J724" s="31" t="s">
        <v>383</v>
      </c>
      <c r="K724" s="40">
        <v>536609</v>
      </c>
    </row>
    <row r="725" spans="1:11" ht="60">
      <c r="A725" s="22" t="s">
        <v>1747</v>
      </c>
      <c r="B725" s="22" t="s">
        <v>687</v>
      </c>
      <c r="C725" s="26" t="s">
        <v>688</v>
      </c>
      <c r="D725" s="37">
        <v>40625</v>
      </c>
      <c r="E725" s="22" t="s">
        <v>60</v>
      </c>
      <c r="F725" s="23">
        <v>20140226</v>
      </c>
      <c r="G725" s="24">
        <v>41733</v>
      </c>
      <c r="H725" s="33" t="s">
        <v>1594</v>
      </c>
      <c r="I725" s="29" t="s">
        <v>1598</v>
      </c>
      <c r="J725" s="31" t="s">
        <v>383</v>
      </c>
      <c r="K725" s="40">
        <v>304640</v>
      </c>
    </row>
    <row r="726" spans="1:11" ht="60">
      <c r="A726" s="22" t="s">
        <v>1747</v>
      </c>
      <c r="B726" s="22" t="s">
        <v>687</v>
      </c>
      <c r="C726" s="26" t="s">
        <v>688</v>
      </c>
      <c r="D726" s="37">
        <v>40625</v>
      </c>
      <c r="E726" s="22" t="s">
        <v>60</v>
      </c>
      <c r="F726" s="23">
        <v>20140227</v>
      </c>
      <c r="G726" s="24">
        <v>41733</v>
      </c>
      <c r="H726" s="33" t="s">
        <v>1594</v>
      </c>
      <c r="I726" s="29" t="s">
        <v>1599</v>
      </c>
      <c r="J726" s="31" t="s">
        <v>383</v>
      </c>
      <c r="K726" s="40">
        <v>214071</v>
      </c>
    </row>
    <row r="727" spans="1:11" ht="30">
      <c r="A727" s="22" t="s">
        <v>1747</v>
      </c>
      <c r="B727" s="22" t="s">
        <v>205</v>
      </c>
      <c r="C727" s="26" t="s">
        <v>1535</v>
      </c>
      <c r="D727" s="37">
        <v>41656</v>
      </c>
      <c r="E727" s="22" t="s">
        <v>60</v>
      </c>
      <c r="F727" s="23">
        <v>20140218</v>
      </c>
      <c r="G727" s="24">
        <v>41733</v>
      </c>
      <c r="H727" s="33" t="s">
        <v>1600</v>
      </c>
      <c r="I727" s="29" t="s">
        <v>879</v>
      </c>
      <c r="J727" s="31" t="s">
        <v>880</v>
      </c>
      <c r="K727" s="40">
        <v>164995</v>
      </c>
    </row>
    <row r="728" spans="1:11" ht="45">
      <c r="A728" s="22" t="s">
        <v>1747</v>
      </c>
      <c r="B728" s="22" t="s">
        <v>1573</v>
      </c>
      <c r="C728" s="26" t="s">
        <v>59</v>
      </c>
      <c r="D728" s="37" t="s">
        <v>59</v>
      </c>
      <c r="E728" s="22" t="s">
        <v>65</v>
      </c>
      <c r="F728" s="23">
        <v>20140053</v>
      </c>
      <c r="G728" s="24">
        <v>41737</v>
      </c>
      <c r="H728" s="33" t="s">
        <v>1601</v>
      </c>
      <c r="I728" s="29" t="s">
        <v>1602</v>
      </c>
      <c r="J728" s="31" t="s">
        <v>1406</v>
      </c>
      <c r="K728" s="40">
        <v>138942</v>
      </c>
    </row>
    <row r="729" spans="1:11" ht="45">
      <c r="A729" s="22" t="s">
        <v>1747</v>
      </c>
      <c r="B729" s="22" t="s">
        <v>1573</v>
      </c>
      <c r="C729" s="26" t="s">
        <v>59</v>
      </c>
      <c r="D729" s="37" t="s">
        <v>59</v>
      </c>
      <c r="E729" s="22" t="s">
        <v>65</v>
      </c>
      <c r="F729" s="23">
        <v>20140054</v>
      </c>
      <c r="G729" s="24">
        <v>41737</v>
      </c>
      <c r="H729" s="33" t="s">
        <v>1603</v>
      </c>
      <c r="I729" s="29" t="s">
        <v>1602</v>
      </c>
      <c r="J729" s="31" t="s">
        <v>1406</v>
      </c>
      <c r="K729" s="40">
        <v>258906</v>
      </c>
    </row>
    <row r="730" spans="1:11" ht="30">
      <c r="A730" s="22" t="s">
        <v>1747</v>
      </c>
      <c r="B730" s="22" t="s">
        <v>14</v>
      </c>
      <c r="C730" s="26" t="s">
        <v>1604</v>
      </c>
      <c r="D730" s="37">
        <v>38385</v>
      </c>
      <c r="E730" s="22" t="s">
        <v>60</v>
      </c>
      <c r="F730" s="23">
        <v>20140228</v>
      </c>
      <c r="G730" s="24">
        <v>41737</v>
      </c>
      <c r="H730" s="33" t="s">
        <v>1605</v>
      </c>
      <c r="I730" s="29" t="s">
        <v>1606</v>
      </c>
      <c r="J730" s="31" t="s">
        <v>1607</v>
      </c>
      <c r="K730" s="40">
        <v>73447</v>
      </c>
    </row>
    <row r="731" spans="1:11" ht="45">
      <c r="A731" s="22" t="s">
        <v>1747</v>
      </c>
      <c r="B731" s="22" t="s">
        <v>205</v>
      </c>
      <c r="C731" s="26" t="s">
        <v>1535</v>
      </c>
      <c r="D731" s="37">
        <v>41656</v>
      </c>
      <c r="E731" s="22" t="s">
        <v>60</v>
      </c>
      <c r="F731" s="23">
        <v>20140229</v>
      </c>
      <c r="G731" s="24">
        <v>41737</v>
      </c>
      <c r="H731" s="33" t="s">
        <v>1608</v>
      </c>
      <c r="I731" s="29" t="s">
        <v>879</v>
      </c>
      <c r="J731" s="31" t="s">
        <v>880</v>
      </c>
      <c r="K731" s="40">
        <v>1104805</v>
      </c>
    </row>
    <row r="732" spans="1:11" ht="45">
      <c r="A732" s="22" t="s">
        <v>1747</v>
      </c>
      <c r="B732" s="22" t="s">
        <v>205</v>
      </c>
      <c r="C732" s="26" t="s">
        <v>1535</v>
      </c>
      <c r="D732" s="37">
        <v>41656</v>
      </c>
      <c r="E732" s="22" t="s">
        <v>60</v>
      </c>
      <c r="F732" s="23">
        <v>20140230</v>
      </c>
      <c r="G732" s="24">
        <v>41737</v>
      </c>
      <c r="H732" s="33" t="s">
        <v>1609</v>
      </c>
      <c r="I732" s="29" t="s">
        <v>879</v>
      </c>
      <c r="J732" s="31" t="s">
        <v>880</v>
      </c>
      <c r="K732" s="40">
        <v>130484</v>
      </c>
    </row>
    <row r="733" spans="1:11" ht="30">
      <c r="A733" s="22" t="s">
        <v>1747</v>
      </c>
      <c r="B733" s="22" t="s">
        <v>205</v>
      </c>
      <c r="C733" s="26" t="s">
        <v>1535</v>
      </c>
      <c r="D733" s="37">
        <v>41656</v>
      </c>
      <c r="E733" s="22" t="s">
        <v>60</v>
      </c>
      <c r="F733" s="23">
        <v>20140231</v>
      </c>
      <c r="G733" s="24">
        <v>41737</v>
      </c>
      <c r="H733" s="33" t="s">
        <v>1610</v>
      </c>
      <c r="I733" s="29" t="s">
        <v>879</v>
      </c>
      <c r="J733" s="31" t="s">
        <v>880</v>
      </c>
      <c r="K733" s="40">
        <v>130484</v>
      </c>
    </row>
    <row r="734" spans="1:11" ht="30">
      <c r="A734" s="22" t="s">
        <v>1747</v>
      </c>
      <c r="B734" s="22" t="s">
        <v>205</v>
      </c>
      <c r="C734" s="26" t="s">
        <v>1535</v>
      </c>
      <c r="D734" s="37">
        <v>41656</v>
      </c>
      <c r="E734" s="22" t="s">
        <v>60</v>
      </c>
      <c r="F734" s="23">
        <v>20140232</v>
      </c>
      <c r="G734" s="24">
        <v>41738</v>
      </c>
      <c r="H734" s="33" t="s">
        <v>1611</v>
      </c>
      <c r="I734" s="29" t="s">
        <v>879</v>
      </c>
      <c r="J734" s="31" t="s">
        <v>880</v>
      </c>
      <c r="K734" s="40">
        <v>410007</v>
      </c>
    </row>
    <row r="735" spans="1:11" ht="75">
      <c r="A735" s="22" t="s">
        <v>1747</v>
      </c>
      <c r="B735" s="22" t="s">
        <v>13</v>
      </c>
      <c r="C735" s="26" t="s">
        <v>59</v>
      </c>
      <c r="D735" s="37" t="s">
        <v>59</v>
      </c>
      <c r="E735" s="22" t="s">
        <v>60</v>
      </c>
      <c r="F735" s="23">
        <v>20140233</v>
      </c>
      <c r="G735" s="24">
        <v>41739</v>
      </c>
      <c r="H735" s="33" t="s">
        <v>1612</v>
      </c>
      <c r="I735" s="29" t="s">
        <v>1613</v>
      </c>
      <c r="J735" s="31" t="s">
        <v>1614</v>
      </c>
      <c r="K735" s="40">
        <v>221935</v>
      </c>
    </row>
    <row r="736" spans="1:11" ht="75">
      <c r="A736" s="22" t="s">
        <v>1747</v>
      </c>
      <c r="B736" s="22" t="s">
        <v>13</v>
      </c>
      <c r="C736" s="26" t="s">
        <v>59</v>
      </c>
      <c r="D736" s="37" t="s">
        <v>59</v>
      </c>
      <c r="E736" s="22" t="s">
        <v>60</v>
      </c>
      <c r="F736" s="23">
        <v>20140234</v>
      </c>
      <c r="G736" s="24">
        <v>41739</v>
      </c>
      <c r="H736" s="33" t="s">
        <v>1615</v>
      </c>
      <c r="I736" s="29" t="s">
        <v>1613</v>
      </c>
      <c r="J736" s="31" t="s">
        <v>1614</v>
      </c>
      <c r="K736" s="40">
        <v>458626</v>
      </c>
    </row>
    <row r="737" spans="1:11" ht="90">
      <c r="A737" s="22" t="s">
        <v>1747</v>
      </c>
      <c r="B737" s="22" t="s">
        <v>13</v>
      </c>
      <c r="C737" s="26" t="s">
        <v>59</v>
      </c>
      <c r="D737" s="37" t="s">
        <v>59</v>
      </c>
      <c r="E737" s="22" t="s">
        <v>60</v>
      </c>
      <c r="F737" s="23">
        <v>20140235</v>
      </c>
      <c r="G737" s="24">
        <v>41739</v>
      </c>
      <c r="H737" s="33" t="s">
        <v>1616</v>
      </c>
      <c r="I737" s="29" t="s">
        <v>1613</v>
      </c>
      <c r="J737" s="31" t="s">
        <v>1614</v>
      </c>
      <c r="K737" s="40">
        <v>1083495</v>
      </c>
    </row>
    <row r="738" spans="1:11" ht="30">
      <c r="A738" s="22" t="s">
        <v>1747</v>
      </c>
      <c r="B738" s="22" t="s">
        <v>687</v>
      </c>
      <c r="C738" s="26" t="s">
        <v>688</v>
      </c>
      <c r="D738" s="37">
        <v>40625</v>
      </c>
      <c r="E738" s="22" t="s">
        <v>60</v>
      </c>
      <c r="F738" s="23">
        <v>20140056</v>
      </c>
      <c r="G738" s="24">
        <v>41739</v>
      </c>
      <c r="H738" s="33" t="s">
        <v>1617</v>
      </c>
      <c r="I738" s="29" t="s">
        <v>1618</v>
      </c>
      <c r="J738" s="31" t="s">
        <v>1619</v>
      </c>
      <c r="K738" s="40">
        <v>299410</v>
      </c>
    </row>
    <row r="739" spans="1:11" ht="30">
      <c r="A739" s="22" t="s">
        <v>1747</v>
      </c>
      <c r="B739" s="22" t="s">
        <v>687</v>
      </c>
      <c r="C739" s="26" t="s">
        <v>688</v>
      </c>
      <c r="D739" s="37">
        <v>40625</v>
      </c>
      <c r="E739" s="22" t="s">
        <v>60</v>
      </c>
      <c r="F739" s="23">
        <v>20140057</v>
      </c>
      <c r="G739" s="24">
        <v>41739</v>
      </c>
      <c r="H739" s="33" t="s">
        <v>1620</v>
      </c>
      <c r="I739" s="29" t="s">
        <v>1621</v>
      </c>
      <c r="J739" s="31" t="s">
        <v>696</v>
      </c>
      <c r="K739" s="40">
        <v>89802</v>
      </c>
    </row>
    <row r="740" spans="1:11" ht="45">
      <c r="A740" s="22" t="s">
        <v>1747</v>
      </c>
      <c r="B740" s="22" t="s">
        <v>687</v>
      </c>
      <c r="C740" s="26" t="s">
        <v>688</v>
      </c>
      <c r="D740" s="37">
        <v>40625</v>
      </c>
      <c r="E740" s="22" t="s">
        <v>60</v>
      </c>
      <c r="F740" s="23">
        <v>20140055</v>
      </c>
      <c r="G740" s="24">
        <v>41739</v>
      </c>
      <c r="H740" s="33" t="s">
        <v>1622</v>
      </c>
      <c r="I740" s="29" t="s">
        <v>690</v>
      </c>
      <c r="J740" s="31" t="s">
        <v>285</v>
      </c>
      <c r="K740" s="40">
        <v>311161</v>
      </c>
    </row>
    <row r="741" spans="1:11" ht="45">
      <c r="A741" s="22" t="s">
        <v>1747</v>
      </c>
      <c r="B741" s="22" t="s">
        <v>13</v>
      </c>
      <c r="C741" s="26" t="s">
        <v>59</v>
      </c>
      <c r="D741" s="37" t="s">
        <v>59</v>
      </c>
      <c r="E741" s="22" t="s">
        <v>65</v>
      </c>
      <c r="F741" s="23">
        <v>20140058</v>
      </c>
      <c r="G741" s="24">
        <v>41739</v>
      </c>
      <c r="H741" s="33" t="s">
        <v>1764</v>
      </c>
      <c r="I741" s="29" t="s">
        <v>1623</v>
      </c>
      <c r="J741" s="31" t="s">
        <v>1624</v>
      </c>
      <c r="K741" s="40">
        <v>1012928</v>
      </c>
    </row>
    <row r="742" spans="1:11" ht="45">
      <c r="A742" s="22" t="s">
        <v>1747</v>
      </c>
      <c r="B742" s="22" t="s">
        <v>14</v>
      </c>
      <c r="C742" s="26" t="s">
        <v>1625</v>
      </c>
      <c r="D742" s="37">
        <v>41695</v>
      </c>
      <c r="E742" s="22" t="s">
        <v>60</v>
      </c>
      <c r="F742" s="23">
        <v>20140236</v>
      </c>
      <c r="G742" s="24">
        <v>41739</v>
      </c>
      <c r="H742" s="33" t="s">
        <v>1758</v>
      </c>
      <c r="I742" s="29" t="s">
        <v>1626</v>
      </c>
      <c r="J742" s="31">
        <v>7063266</v>
      </c>
      <c r="K742" s="40">
        <v>480000</v>
      </c>
    </row>
    <row r="743" spans="1:11" ht="45">
      <c r="A743" s="22" t="s">
        <v>1747</v>
      </c>
      <c r="B743" s="22" t="s">
        <v>205</v>
      </c>
      <c r="C743" s="26" t="s">
        <v>1535</v>
      </c>
      <c r="D743" s="37">
        <v>41656</v>
      </c>
      <c r="E743" s="22" t="s">
        <v>60</v>
      </c>
      <c r="F743" s="23">
        <v>20140237</v>
      </c>
      <c r="G743" s="24">
        <v>41740</v>
      </c>
      <c r="H743" s="33" t="s">
        <v>1627</v>
      </c>
      <c r="I743" s="29" t="s">
        <v>879</v>
      </c>
      <c r="J743" s="31" t="s">
        <v>880</v>
      </c>
      <c r="K743" s="40">
        <v>1414477</v>
      </c>
    </row>
    <row r="744" spans="1:11" ht="75">
      <c r="A744" s="22" t="s">
        <v>1747</v>
      </c>
      <c r="B744" s="22" t="s">
        <v>687</v>
      </c>
      <c r="C744" s="26" t="s">
        <v>1569</v>
      </c>
      <c r="D744" s="37">
        <v>40625</v>
      </c>
      <c r="E744" s="22" t="s">
        <v>60</v>
      </c>
      <c r="F744" s="23">
        <v>20140238</v>
      </c>
      <c r="G744" s="24">
        <v>41740</v>
      </c>
      <c r="H744" s="33" t="s">
        <v>1628</v>
      </c>
      <c r="I744" s="29" t="s">
        <v>1584</v>
      </c>
      <c r="J744" s="31" t="s">
        <v>383</v>
      </c>
      <c r="K744" s="40">
        <v>982603</v>
      </c>
    </row>
    <row r="745" spans="1:11" ht="30">
      <c r="A745" s="22" t="s">
        <v>1747</v>
      </c>
      <c r="B745" s="22" t="s">
        <v>205</v>
      </c>
      <c r="C745" s="26" t="s">
        <v>1535</v>
      </c>
      <c r="D745" s="37">
        <v>41656</v>
      </c>
      <c r="E745" s="22" t="s">
        <v>60</v>
      </c>
      <c r="F745" s="23">
        <v>2014039</v>
      </c>
      <c r="G745" s="24">
        <v>41740</v>
      </c>
      <c r="H745" s="33" t="s">
        <v>1629</v>
      </c>
      <c r="I745" s="29" t="s">
        <v>879</v>
      </c>
      <c r="J745" s="31" t="s">
        <v>880</v>
      </c>
      <c r="K745" s="40">
        <v>437614</v>
      </c>
    </row>
    <row r="746" spans="1:11" ht="30">
      <c r="A746" s="22" t="s">
        <v>1747</v>
      </c>
      <c r="B746" s="22" t="s">
        <v>205</v>
      </c>
      <c r="C746" s="26" t="s">
        <v>1535</v>
      </c>
      <c r="D746" s="37">
        <v>41656</v>
      </c>
      <c r="E746" s="22" t="s">
        <v>60</v>
      </c>
      <c r="F746" s="23">
        <v>20140240</v>
      </c>
      <c r="G746" s="24">
        <v>41740</v>
      </c>
      <c r="H746" s="33" t="s">
        <v>1630</v>
      </c>
      <c r="I746" s="29" t="s">
        <v>879</v>
      </c>
      <c r="J746" s="31" t="s">
        <v>880</v>
      </c>
      <c r="K746" s="40">
        <v>180900</v>
      </c>
    </row>
    <row r="747" spans="1:11" ht="45">
      <c r="A747" s="22" t="s">
        <v>1747</v>
      </c>
      <c r="B747" s="22" t="s">
        <v>687</v>
      </c>
      <c r="C747" s="26" t="s">
        <v>1569</v>
      </c>
      <c r="D747" s="37">
        <v>40625</v>
      </c>
      <c r="E747" s="22" t="s">
        <v>65</v>
      </c>
      <c r="F747" s="23">
        <v>20140059</v>
      </c>
      <c r="G747" s="24">
        <v>41740</v>
      </c>
      <c r="H747" s="33" t="s">
        <v>1631</v>
      </c>
      <c r="I747" s="29" t="s">
        <v>1632</v>
      </c>
      <c r="J747" s="31" t="s">
        <v>1633</v>
      </c>
      <c r="K747" s="40">
        <v>136547</v>
      </c>
    </row>
    <row r="748" spans="1:11" ht="30">
      <c r="A748" s="22" t="s">
        <v>1747</v>
      </c>
      <c r="B748" s="22" t="s">
        <v>13</v>
      </c>
      <c r="C748" s="26" t="s">
        <v>59</v>
      </c>
      <c r="D748" s="37" t="s">
        <v>59</v>
      </c>
      <c r="E748" s="22" t="s">
        <v>65</v>
      </c>
      <c r="F748" s="23">
        <v>20140060</v>
      </c>
      <c r="G748" s="24">
        <v>41743</v>
      </c>
      <c r="H748" s="33" t="s">
        <v>1763</v>
      </c>
      <c r="I748" s="29" t="s">
        <v>690</v>
      </c>
      <c r="J748" s="31" t="s">
        <v>285</v>
      </c>
      <c r="K748" s="40">
        <v>150502</v>
      </c>
    </row>
    <row r="749" spans="1:11" ht="30">
      <c r="A749" s="22" t="s">
        <v>1747</v>
      </c>
      <c r="B749" s="22" t="s">
        <v>687</v>
      </c>
      <c r="C749" s="26" t="s">
        <v>1569</v>
      </c>
      <c r="D749" s="37">
        <v>40625</v>
      </c>
      <c r="E749" s="22" t="s">
        <v>65</v>
      </c>
      <c r="F749" s="23">
        <v>20140061</v>
      </c>
      <c r="G749" s="24">
        <v>41743</v>
      </c>
      <c r="H749" s="33" t="s">
        <v>1634</v>
      </c>
      <c r="I749" s="29" t="s">
        <v>1635</v>
      </c>
      <c r="J749" s="31" t="s">
        <v>1636</v>
      </c>
      <c r="K749" s="40">
        <v>23175</v>
      </c>
    </row>
    <row r="750" spans="1:11" ht="30">
      <c r="A750" s="22" t="s">
        <v>1747</v>
      </c>
      <c r="B750" s="22" t="s">
        <v>687</v>
      </c>
      <c r="C750" s="26" t="s">
        <v>1569</v>
      </c>
      <c r="D750" s="37">
        <v>40625</v>
      </c>
      <c r="E750" s="22" t="s">
        <v>65</v>
      </c>
      <c r="F750" s="23">
        <v>20140062</v>
      </c>
      <c r="G750" s="24">
        <v>41743</v>
      </c>
      <c r="H750" s="33" t="s">
        <v>1765</v>
      </c>
      <c r="I750" s="29" t="s">
        <v>690</v>
      </c>
      <c r="J750" s="31" t="s">
        <v>285</v>
      </c>
      <c r="K750" s="40">
        <v>169085</v>
      </c>
    </row>
    <row r="751" spans="1:11" ht="30">
      <c r="A751" s="22" t="s">
        <v>1747</v>
      </c>
      <c r="B751" s="22" t="s">
        <v>687</v>
      </c>
      <c r="C751" s="26" t="s">
        <v>1569</v>
      </c>
      <c r="D751" s="37">
        <v>40625</v>
      </c>
      <c r="E751" s="22" t="s">
        <v>65</v>
      </c>
      <c r="F751" s="23">
        <v>20140063</v>
      </c>
      <c r="G751" s="24">
        <v>41743</v>
      </c>
      <c r="H751" s="33" t="s">
        <v>1767</v>
      </c>
      <c r="I751" s="29" t="s">
        <v>1637</v>
      </c>
      <c r="J751" s="31" t="s">
        <v>235</v>
      </c>
      <c r="K751" s="40">
        <v>286577</v>
      </c>
    </row>
    <row r="752" spans="1:11" ht="30">
      <c r="A752" s="22" t="s">
        <v>1747</v>
      </c>
      <c r="B752" s="22" t="s">
        <v>687</v>
      </c>
      <c r="C752" s="26" t="s">
        <v>1569</v>
      </c>
      <c r="D752" s="37">
        <v>40625</v>
      </c>
      <c r="E752" s="22" t="s">
        <v>65</v>
      </c>
      <c r="F752" s="23">
        <v>20140064</v>
      </c>
      <c r="G752" s="24">
        <v>41743</v>
      </c>
      <c r="H752" s="33" t="s">
        <v>1638</v>
      </c>
      <c r="I752" s="29" t="s">
        <v>1477</v>
      </c>
      <c r="J752" s="31" t="s">
        <v>1639</v>
      </c>
      <c r="K752" s="40">
        <v>155688</v>
      </c>
    </row>
    <row r="753" spans="1:11" ht="30">
      <c r="A753" s="22" t="s">
        <v>1747</v>
      </c>
      <c r="B753" s="22" t="s">
        <v>687</v>
      </c>
      <c r="C753" s="26" t="s">
        <v>1569</v>
      </c>
      <c r="D753" s="37">
        <v>40625</v>
      </c>
      <c r="E753" s="22" t="s">
        <v>65</v>
      </c>
      <c r="F753" s="23">
        <v>20140065</v>
      </c>
      <c r="G753" s="24">
        <v>41743</v>
      </c>
      <c r="H753" s="33" t="s">
        <v>1766</v>
      </c>
      <c r="I753" s="29" t="s">
        <v>1332</v>
      </c>
      <c r="J753" s="31" t="s">
        <v>287</v>
      </c>
      <c r="K753" s="40">
        <v>650599</v>
      </c>
    </row>
    <row r="754" spans="1:11" ht="45">
      <c r="A754" s="22" t="s">
        <v>1747</v>
      </c>
      <c r="B754" s="22" t="s">
        <v>205</v>
      </c>
      <c r="C754" s="26" t="s">
        <v>967</v>
      </c>
      <c r="D754" s="37">
        <v>41656</v>
      </c>
      <c r="E754" s="22" t="s">
        <v>60</v>
      </c>
      <c r="F754" s="23">
        <v>20140241</v>
      </c>
      <c r="G754" s="24">
        <v>41744</v>
      </c>
      <c r="H754" s="33" t="s">
        <v>1640</v>
      </c>
      <c r="I754" s="29" t="s">
        <v>879</v>
      </c>
      <c r="J754" s="31" t="s">
        <v>880</v>
      </c>
      <c r="K754" s="40">
        <v>132173</v>
      </c>
    </row>
    <row r="755" spans="1:11" ht="30">
      <c r="A755" s="22" t="s">
        <v>1747</v>
      </c>
      <c r="B755" s="22" t="s">
        <v>205</v>
      </c>
      <c r="C755" s="26" t="s">
        <v>967</v>
      </c>
      <c r="D755" s="37">
        <v>41656</v>
      </c>
      <c r="E755" s="22" t="s">
        <v>60</v>
      </c>
      <c r="F755" s="23">
        <v>20140242</v>
      </c>
      <c r="G755" s="24">
        <v>41744</v>
      </c>
      <c r="H755" s="33" t="s">
        <v>1641</v>
      </c>
      <c r="I755" s="29" t="s">
        <v>879</v>
      </c>
      <c r="J755" s="31" t="s">
        <v>880</v>
      </c>
      <c r="K755" s="40">
        <v>161173</v>
      </c>
    </row>
    <row r="756" spans="1:11" ht="30">
      <c r="A756" s="22" t="s">
        <v>1747</v>
      </c>
      <c r="B756" s="22" t="s">
        <v>205</v>
      </c>
      <c r="C756" s="26" t="s">
        <v>967</v>
      </c>
      <c r="D756" s="37">
        <v>41656</v>
      </c>
      <c r="E756" s="22" t="s">
        <v>60</v>
      </c>
      <c r="F756" s="23">
        <v>20140243</v>
      </c>
      <c r="G756" s="24">
        <v>41744</v>
      </c>
      <c r="H756" s="33" t="s">
        <v>1642</v>
      </c>
      <c r="I756" s="29" t="s">
        <v>879</v>
      </c>
      <c r="J756" s="31" t="s">
        <v>880</v>
      </c>
      <c r="K756" s="40">
        <v>132173</v>
      </c>
    </row>
    <row r="757" spans="1:11" ht="30">
      <c r="A757" s="22" t="s">
        <v>1747</v>
      </c>
      <c r="B757" s="22" t="s">
        <v>14</v>
      </c>
      <c r="C757" s="26" t="s">
        <v>1643</v>
      </c>
      <c r="D757" s="37">
        <v>41740</v>
      </c>
      <c r="E757" s="22" t="s">
        <v>60</v>
      </c>
      <c r="F757" s="23">
        <v>20140244</v>
      </c>
      <c r="G757" s="24">
        <v>41744</v>
      </c>
      <c r="H757" s="33" t="s">
        <v>1644</v>
      </c>
      <c r="I757" s="29" t="s">
        <v>1645</v>
      </c>
      <c r="J757" s="31" t="s">
        <v>1646</v>
      </c>
      <c r="K757" s="40">
        <v>6696000</v>
      </c>
    </row>
    <row r="758" spans="1:11" ht="45">
      <c r="A758" s="22" t="s">
        <v>1747</v>
      </c>
      <c r="B758" s="22" t="s">
        <v>205</v>
      </c>
      <c r="C758" s="26" t="s">
        <v>1535</v>
      </c>
      <c r="D758" s="37">
        <v>41656</v>
      </c>
      <c r="E758" s="22" t="s">
        <v>60</v>
      </c>
      <c r="F758" s="23">
        <v>20140245</v>
      </c>
      <c r="G758" s="24">
        <v>41744</v>
      </c>
      <c r="H758" s="33" t="s">
        <v>1647</v>
      </c>
      <c r="I758" s="29" t="s">
        <v>879</v>
      </c>
      <c r="J758" s="31" t="s">
        <v>880</v>
      </c>
      <c r="K758" s="40">
        <v>9907</v>
      </c>
    </row>
    <row r="759" spans="1:11" ht="45">
      <c r="A759" s="22" t="s">
        <v>1747</v>
      </c>
      <c r="B759" s="22" t="s">
        <v>205</v>
      </c>
      <c r="C759" s="26" t="s">
        <v>1535</v>
      </c>
      <c r="D759" s="37">
        <v>41656</v>
      </c>
      <c r="E759" s="22" t="s">
        <v>60</v>
      </c>
      <c r="F759" s="23">
        <v>20140246</v>
      </c>
      <c r="G759" s="24">
        <v>41744</v>
      </c>
      <c r="H759" s="33" t="s">
        <v>1648</v>
      </c>
      <c r="I759" s="29" t="s">
        <v>879</v>
      </c>
      <c r="J759" s="31" t="s">
        <v>880</v>
      </c>
      <c r="K759" s="40">
        <v>9907</v>
      </c>
    </row>
    <row r="760" spans="1:11" ht="30">
      <c r="A760" s="22" t="s">
        <v>1747</v>
      </c>
      <c r="B760" s="22" t="s">
        <v>205</v>
      </c>
      <c r="C760" s="26" t="s">
        <v>1535</v>
      </c>
      <c r="D760" s="37">
        <v>41656</v>
      </c>
      <c r="E760" s="22" t="s">
        <v>60</v>
      </c>
      <c r="F760" s="23">
        <v>20140247</v>
      </c>
      <c r="G760" s="24">
        <v>41744</v>
      </c>
      <c r="H760" s="33" t="s">
        <v>1649</v>
      </c>
      <c r="I760" s="29" t="s">
        <v>879</v>
      </c>
      <c r="J760" s="31" t="s">
        <v>880</v>
      </c>
      <c r="K760" s="40">
        <v>198013</v>
      </c>
    </row>
    <row r="761" spans="1:11" ht="75">
      <c r="A761" s="22" t="s">
        <v>1747</v>
      </c>
      <c r="B761" s="22" t="s">
        <v>13</v>
      </c>
      <c r="C761" s="26" t="s">
        <v>59</v>
      </c>
      <c r="D761" s="37" t="s">
        <v>59</v>
      </c>
      <c r="E761" s="22" t="s">
        <v>60</v>
      </c>
      <c r="F761" s="23">
        <v>20140248</v>
      </c>
      <c r="G761" s="24">
        <v>41745</v>
      </c>
      <c r="H761" s="33" t="s">
        <v>1650</v>
      </c>
      <c r="I761" s="29" t="s">
        <v>1581</v>
      </c>
      <c r="J761" s="31" t="s">
        <v>1582</v>
      </c>
      <c r="K761" s="40">
        <v>270130</v>
      </c>
    </row>
    <row r="762" spans="1:11" ht="75">
      <c r="A762" s="22" t="s">
        <v>1747</v>
      </c>
      <c r="B762" s="22" t="s">
        <v>687</v>
      </c>
      <c r="C762" s="26" t="s">
        <v>1569</v>
      </c>
      <c r="D762" s="37">
        <v>40625</v>
      </c>
      <c r="E762" s="22" t="s">
        <v>60</v>
      </c>
      <c r="F762" s="23">
        <v>20140249</v>
      </c>
      <c r="G762" s="24">
        <v>41745</v>
      </c>
      <c r="H762" s="33" t="s">
        <v>1651</v>
      </c>
      <c r="I762" s="29" t="s">
        <v>1652</v>
      </c>
      <c r="J762" s="31" t="s">
        <v>1653</v>
      </c>
      <c r="K762" s="40">
        <v>1976019</v>
      </c>
    </row>
    <row r="763" spans="1:11" ht="30">
      <c r="A763" s="22" t="s">
        <v>1747</v>
      </c>
      <c r="B763" s="22" t="s">
        <v>205</v>
      </c>
      <c r="C763" s="26" t="s">
        <v>1535</v>
      </c>
      <c r="D763" s="37">
        <v>41656</v>
      </c>
      <c r="E763" s="22" t="s">
        <v>60</v>
      </c>
      <c r="F763" s="23">
        <v>20140250</v>
      </c>
      <c r="G763" s="24">
        <v>41746</v>
      </c>
      <c r="H763" s="33" t="s">
        <v>1654</v>
      </c>
      <c r="I763" s="29" t="s">
        <v>879</v>
      </c>
      <c r="J763" s="31" t="s">
        <v>880</v>
      </c>
      <c r="K763" s="40">
        <v>177173</v>
      </c>
    </row>
    <row r="764" spans="1:11" ht="30">
      <c r="A764" s="22" t="s">
        <v>1747</v>
      </c>
      <c r="B764" s="22" t="s">
        <v>205</v>
      </c>
      <c r="C764" s="26" t="s">
        <v>1535</v>
      </c>
      <c r="D764" s="37">
        <v>41656</v>
      </c>
      <c r="E764" s="22" t="s">
        <v>60</v>
      </c>
      <c r="F764" s="23">
        <v>20140251</v>
      </c>
      <c r="G764" s="24">
        <v>41746</v>
      </c>
      <c r="H764" s="33" t="s">
        <v>1655</v>
      </c>
      <c r="I764" s="29" t="s">
        <v>879</v>
      </c>
      <c r="J764" s="31" t="s">
        <v>880</v>
      </c>
      <c r="K764" s="40">
        <v>177173</v>
      </c>
    </row>
    <row r="765" spans="1:11" ht="45">
      <c r="A765" s="22" t="s">
        <v>1747</v>
      </c>
      <c r="B765" s="22" t="s">
        <v>13</v>
      </c>
      <c r="C765" s="26" t="s">
        <v>59</v>
      </c>
      <c r="D765" s="37" t="s">
        <v>59</v>
      </c>
      <c r="E765" s="22" t="s">
        <v>60</v>
      </c>
      <c r="F765" s="23">
        <v>20140252</v>
      </c>
      <c r="G765" s="24">
        <v>41750</v>
      </c>
      <c r="H765" s="33" t="s">
        <v>1656</v>
      </c>
      <c r="I765" s="29" t="s">
        <v>1657</v>
      </c>
      <c r="J765" s="31" t="s">
        <v>1658</v>
      </c>
      <c r="K765" s="40">
        <v>13090</v>
      </c>
    </row>
    <row r="766" spans="1:11" ht="45">
      <c r="A766" s="22" t="s">
        <v>1747</v>
      </c>
      <c r="B766" s="22" t="s">
        <v>611</v>
      </c>
      <c r="C766" s="26" t="s">
        <v>1659</v>
      </c>
      <c r="D766" s="37">
        <v>41726</v>
      </c>
      <c r="E766" s="22" t="s">
        <v>60</v>
      </c>
      <c r="F766" s="23">
        <v>20140253</v>
      </c>
      <c r="G766" s="24">
        <v>41750</v>
      </c>
      <c r="H766" s="33" t="s">
        <v>1660</v>
      </c>
      <c r="I766" s="29" t="s">
        <v>1661</v>
      </c>
      <c r="J766" s="31" t="s">
        <v>1662</v>
      </c>
      <c r="K766" s="40">
        <v>100000</v>
      </c>
    </row>
    <row r="767" spans="1:11" ht="45">
      <c r="A767" s="22" t="s">
        <v>1747</v>
      </c>
      <c r="B767" s="22" t="s">
        <v>205</v>
      </c>
      <c r="C767" s="26" t="s">
        <v>1535</v>
      </c>
      <c r="D767" s="37">
        <v>41656</v>
      </c>
      <c r="E767" s="22" t="s">
        <v>60</v>
      </c>
      <c r="F767" s="23">
        <v>20140254</v>
      </c>
      <c r="G767" s="24">
        <v>41750</v>
      </c>
      <c r="H767" s="33" t="s">
        <v>1663</v>
      </c>
      <c r="I767" s="29" t="s">
        <v>879</v>
      </c>
      <c r="J767" s="31" t="s">
        <v>880</v>
      </c>
      <c r="K767" s="40">
        <v>1291842</v>
      </c>
    </row>
    <row r="768" spans="1:11" ht="45">
      <c r="A768" s="22" t="s">
        <v>1747</v>
      </c>
      <c r="B768" s="22" t="s">
        <v>205</v>
      </c>
      <c r="C768" s="26" t="s">
        <v>1535</v>
      </c>
      <c r="D768" s="37">
        <v>41656</v>
      </c>
      <c r="E768" s="22" t="s">
        <v>60</v>
      </c>
      <c r="F768" s="23">
        <v>20140256</v>
      </c>
      <c r="G768" s="24">
        <v>41750</v>
      </c>
      <c r="H768" s="33" t="s">
        <v>1664</v>
      </c>
      <c r="I768" s="29" t="s">
        <v>879</v>
      </c>
      <c r="J768" s="31" t="s">
        <v>880</v>
      </c>
      <c r="K768" s="40">
        <v>1301909</v>
      </c>
    </row>
    <row r="769" spans="1:11" ht="45">
      <c r="A769" s="22" t="s">
        <v>1747</v>
      </c>
      <c r="B769" s="22" t="s">
        <v>205</v>
      </c>
      <c r="C769" s="26" t="s">
        <v>1535</v>
      </c>
      <c r="D769" s="37">
        <v>41656</v>
      </c>
      <c r="E769" s="22" t="s">
        <v>60</v>
      </c>
      <c r="F769" s="23">
        <v>20140257</v>
      </c>
      <c r="G769" s="24">
        <v>41750</v>
      </c>
      <c r="H769" s="33" t="s">
        <v>1665</v>
      </c>
      <c r="I769" s="29" t="s">
        <v>879</v>
      </c>
      <c r="J769" s="31" t="s">
        <v>880</v>
      </c>
      <c r="K769" s="40">
        <v>1301909</v>
      </c>
    </row>
    <row r="770" spans="1:11" ht="45">
      <c r="A770" s="22" t="s">
        <v>1747</v>
      </c>
      <c r="B770" s="22" t="s">
        <v>205</v>
      </c>
      <c r="C770" s="26" t="s">
        <v>1535</v>
      </c>
      <c r="D770" s="37">
        <v>41656</v>
      </c>
      <c r="E770" s="22" t="s">
        <v>60</v>
      </c>
      <c r="F770" s="23">
        <v>20140258</v>
      </c>
      <c r="G770" s="24">
        <v>41750</v>
      </c>
      <c r="H770" s="33" t="s">
        <v>1666</v>
      </c>
      <c r="I770" s="29" t="s">
        <v>879</v>
      </c>
      <c r="J770" s="31" t="s">
        <v>880</v>
      </c>
      <c r="K770" s="40">
        <v>1301909</v>
      </c>
    </row>
    <row r="771" spans="1:11" ht="60">
      <c r="A771" s="22" t="s">
        <v>1747</v>
      </c>
      <c r="B771" s="22" t="s">
        <v>687</v>
      </c>
      <c r="C771" s="26" t="s">
        <v>688</v>
      </c>
      <c r="D771" s="37">
        <v>40625</v>
      </c>
      <c r="E771" s="22" t="s">
        <v>60</v>
      </c>
      <c r="F771" s="23">
        <v>20140255</v>
      </c>
      <c r="G771" s="24">
        <v>41751</v>
      </c>
      <c r="H771" s="33" t="s">
        <v>1667</v>
      </c>
      <c r="I771" s="29" t="s">
        <v>1584</v>
      </c>
      <c r="J771" s="31" t="s">
        <v>383</v>
      </c>
      <c r="K771" s="40">
        <v>294182</v>
      </c>
    </row>
    <row r="772" spans="1:11" ht="45">
      <c r="A772" s="22" t="s">
        <v>1747</v>
      </c>
      <c r="B772" s="22" t="s">
        <v>14</v>
      </c>
      <c r="C772" s="26" t="s">
        <v>1625</v>
      </c>
      <c r="D772" s="37">
        <v>41695</v>
      </c>
      <c r="E772" s="22" t="s">
        <v>60</v>
      </c>
      <c r="F772" s="23">
        <v>20140260</v>
      </c>
      <c r="G772" s="24">
        <v>41751</v>
      </c>
      <c r="H772" s="33" t="s">
        <v>1759</v>
      </c>
      <c r="I772" s="29" t="s">
        <v>1668</v>
      </c>
      <c r="J772" s="31" t="s">
        <v>1149</v>
      </c>
      <c r="K772" s="40">
        <v>55000</v>
      </c>
    </row>
    <row r="773" spans="1:11" ht="45">
      <c r="A773" s="22" t="s">
        <v>1747</v>
      </c>
      <c r="B773" s="22" t="s">
        <v>14</v>
      </c>
      <c r="C773" s="26" t="s">
        <v>1625</v>
      </c>
      <c r="D773" s="37">
        <v>41695</v>
      </c>
      <c r="E773" s="22" t="s">
        <v>60</v>
      </c>
      <c r="F773" s="23">
        <v>20140259</v>
      </c>
      <c r="G773" s="24">
        <v>41751</v>
      </c>
      <c r="H773" s="33" t="s">
        <v>1760</v>
      </c>
      <c r="I773" s="29" t="s">
        <v>1626</v>
      </c>
      <c r="J773" s="31" t="s">
        <v>1669</v>
      </c>
      <c r="K773" s="40">
        <v>230000</v>
      </c>
    </row>
    <row r="774" spans="1:11" ht="60">
      <c r="A774" s="22" t="s">
        <v>1747</v>
      </c>
      <c r="B774" s="22" t="s">
        <v>14</v>
      </c>
      <c r="C774" s="26" t="s">
        <v>59</v>
      </c>
      <c r="D774" s="37" t="s">
        <v>59</v>
      </c>
      <c r="E774" s="22" t="s">
        <v>60</v>
      </c>
      <c r="F774" s="23">
        <v>20140261</v>
      </c>
      <c r="G774" s="24">
        <v>41751</v>
      </c>
      <c r="H774" s="33" t="s">
        <v>1670</v>
      </c>
      <c r="I774" s="29" t="s">
        <v>1671</v>
      </c>
      <c r="J774" s="31" t="s">
        <v>1672</v>
      </c>
      <c r="K774" s="40">
        <v>368000</v>
      </c>
    </row>
    <row r="775" spans="1:11" ht="90">
      <c r="A775" s="22" t="s">
        <v>1747</v>
      </c>
      <c r="B775" s="22" t="s">
        <v>13</v>
      </c>
      <c r="C775" s="26" t="s">
        <v>59</v>
      </c>
      <c r="D775" s="37" t="s">
        <v>59</v>
      </c>
      <c r="E775" s="22" t="s">
        <v>60</v>
      </c>
      <c r="F775" s="23">
        <v>20140265</v>
      </c>
      <c r="G775" s="24">
        <v>41751</v>
      </c>
      <c r="H775" s="33" t="s">
        <v>1673</v>
      </c>
      <c r="I775" s="29" t="s">
        <v>1674</v>
      </c>
      <c r="J775" s="31" t="s">
        <v>1675</v>
      </c>
      <c r="K775" s="40">
        <v>2023000</v>
      </c>
    </row>
    <row r="776" spans="1:11" ht="60">
      <c r="A776" s="22" t="s">
        <v>1747</v>
      </c>
      <c r="B776" s="22" t="s">
        <v>13</v>
      </c>
      <c r="C776" s="26" t="s">
        <v>59</v>
      </c>
      <c r="D776" s="37" t="s">
        <v>59</v>
      </c>
      <c r="E776" s="22" t="s">
        <v>60</v>
      </c>
      <c r="F776" s="23">
        <v>20140267</v>
      </c>
      <c r="G776" s="24">
        <v>41752</v>
      </c>
      <c r="H776" s="33" t="s">
        <v>1676</v>
      </c>
      <c r="I776" s="29" t="s">
        <v>1677</v>
      </c>
      <c r="J776" s="31" t="s">
        <v>1678</v>
      </c>
      <c r="K776" s="40">
        <v>91035</v>
      </c>
    </row>
    <row r="777" spans="1:11" ht="60">
      <c r="A777" s="22" t="s">
        <v>1747</v>
      </c>
      <c r="B777" s="22" t="s">
        <v>687</v>
      </c>
      <c r="C777" s="26" t="s">
        <v>688</v>
      </c>
      <c r="D777" s="37">
        <v>40625</v>
      </c>
      <c r="E777" s="22" t="s">
        <v>60</v>
      </c>
      <c r="F777" s="23">
        <v>20140268</v>
      </c>
      <c r="G777" s="24">
        <v>41752</v>
      </c>
      <c r="H777" s="33" t="s">
        <v>1679</v>
      </c>
      <c r="I777" s="29" t="s">
        <v>1680</v>
      </c>
      <c r="J777" s="31" t="s">
        <v>1681</v>
      </c>
      <c r="K777" s="40">
        <v>499500</v>
      </c>
    </row>
    <row r="778" spans="1:11" ht="60">
      <c r="A778" s="22" t="s">
        <v>1747</v>
      </c>
      <c r="B778" s="22" t="s">
        <v>687</v>
      </c>
      <c r="C778" s="26" t="s">
        <v>688</v>
      </c>
      <c r="D778" s="37">
        <v>40625</v>
      </c>
      <c r="E778" s="22" t="s">
        <v>60</v>
      </c>
      <c r="F778" s="23">
        <v>20140269</v>
      </c>
      <c r="G778" s="24">
        <v>41752</v>
      </c>
      <c r="H778" s="33" t="s">
        <v>1682</v>
      </c>
      <c r="I778" s="29" t="s">
        <v>1683</v>
      </c>
      <c r="J778" s="31" t="s">
        <v>1684</v>
      </c>
      <c r="K778" s="40">
        <v>78421</v>
      </c>
    </row>
    <row r="779" spans="1:11" ht="45">
      <c r="A779" s="22" t="s">
        <v>1747</v>
      </c>
      <c r="B779" s="22" t="s">
        <v>1573</v>
      </c>
      <c r="C779" s="26" t="s">
        <v>59</v>
      </c>
      <c r="D779" s="37" t="s">
        <v>59</v>
      </c>
      <c r="E779" s="22" t="s">
        <v>60</v>
      </c>
      <c r="F779" s="23">
        <v>20140270</v>
      </c>
      <c r="G779" s="24">
        <v>41752</v>
      </c>
      <c r="H779" s="33" t="s">
        <v>1762</v>
      </c>
      <c r="I779" s="29" t="s">
        <v>1685</v>
      </c>
      <c r="J779" s="31" t="s">
        <v>1686</v>
      </c>
      <c r="K779" s="40">
        <v>873502</v>
      </c>
    </row>
    <row r="780" spans="1:11" ht="60">
      <c r="A780" s="22" t="s">
        <v>1747</v>
      </c>
      <c r="B780" s="22" t="s">
        <v>13</v>
      </c>
      <c r="C780" s="26" t="s">
        <v>59</v>
      </c>
      <c r="D780" s="37" t="s">
        <v>59</v>
      </c>
      <c r="E780" s="22" t="s">
        <v>60</v>
      </c>
      <c r="F780" s="23">
        <v>20140272</v>
      </c>
      <c r="G780" s="24">
        <v>41752</v>
      </c>
      <c r="H780" s="33" t="s">
        <v>1687</v>
      </c>
      <c r="I780" s="29" t="s">
        <v>1688</v>
      </c>
      <c r="J780" s="31" t="s">
        <v>1689</v>
      </c>
      <c r="K780" s="40">
        <v>240000</v>
      </c>
    </row>
    <row r="781" spans="1:11" ht="60">
      <c r="A781" s="22" t="s">
        <v>1747</v>
      </c>
      <c r="B781" s="22" t="s">
        <v>13</v>
      </c>
      <c r="C781" s="26" t="s">
        <v>59</v>
      </c>
      <c r="D781" s="37" t="s">
        <v>59</v>
      </c>
      <c r="E781" s="22" t="s">
        <v>60</v>
      </c>
      <c r="F781" s="23">
        <v>20140271</v>
      </c>
      <c r="G781" s="24">
        <v>41752</v>
      </c>
      <c r="H781" s="33" t="s">
        <v>1690</v>
      </c>
      <c r="I781" s="29" t="s">
        <v>1691</v>
      </c>
      <c r="J781" s="31" t="s">
        <v>1692</v>
      </c>
      <c r="K781" s="40">
        <v>719950</v>
      </c>
    </row>
    <row r="782" spans="1:11" ht="45">
      <c r="A782" s="22" t="s">
        <v>1747</v>
      </c>
      <c r="B782" s="22" t="s">
        <v>1573</v>
      </c>
      <c r="C782" s="26" t="s">
        <v>59</v>
      </c>
      <c r="D782" s="37" t="s">
        <v>59</v>
      </c>
      <c r="E782" s="22" t="s">
        <v>65</v>
      </c>
      <c r="F782" s="23">
        <v>20140066</v>
      </c>
      <c r="G782" s="24">
        <v>41753</v>
      </c>
      <c r="H782" s="33" t="s">
        <v>1761</v>
      </c>
      <c r="I782" s="29" t="s">
        <v>1623</v>
      </c>
      <c r="J782" s="31" t="s">
        <v>1624</v>
      </c>
      <c r="K782" s="40">
        <v>377528</v>
      </c>
    </row>
    <row r="783" spans="1:11" ht="45">
      <c r="A783" s="22" t="s">
        <v>1747</v>
      </c>
      <c r="B783" s="22" t="s">
        <v>205</v>
      </c>
      <c r="C783" s="26" t="s">
        <v>1535</v>
      </c>
      <c r="D783" s="37">
        <v>41656</v>
      </c>
      <c r="E783" s="22" t="s">
        <v>60</v>
      </c>
      <c r="F783" s="23">
        <v>20140273</v>
      </c>
      <c r="G783" s="24">
        <v>41753</v>
      </c>
      <c r="H783" s="33" t="s">
        <v>1693</v>
      </c>
      <c r="I783" s="29" t="s">
        <v>879</v>
      </c>
      <c r="J783" s="31" t="s">
        <v>880</v>
      </c>
      <c r="K783" s="40">
        <v>65333</v>
      </c>
    </row>
    <row r="784" spans="1:11" ht="45">
      <c r="A784" s="22" t="s">
        <v>1747</v>
      </c>
      <c r="B784" s="22" t="s">
        <v>205</v>
      </c>
      <c r="C784" s="26" t="s">
        <v>1535</v>
      </c>
      <c r="D784" s="37">
        <v>41656</v>
      </c>
      <c r="E784" s="22" t="s">
        <v>60</v>
      </c>
      <c r="F784" s="23">
        <v>20140274</v>
      </c>
      <c r="G784" s="24">
        <v>41753</v>
      </c>
      <c r="H784" s="33" t="s">
        <v>1694</v>
      </c>
      <c r="I784" s="29" t="s">
        <v>879</v>
      </c>
      <c r="J784" s="31" t="s">
        <v>880</v>
      </c>
      <c r="K784" s="40">
        <v>65333</v>
      </c>
    </row>
    <row r="785" spans="1:11" ht="45">
      <c r="A785" s="22" t="s">
        <v>1747</v>
      </c>
      <c r="B785" s="22" t="s">
        <v>205</v>
      </c>
      <c r="C785" s="26" t="s">
        <v>1535</v>
      </c>
      <c r="D785" s="37">
        <v>41656</v>
      </c>
      <c r="E785" s="22" t="s">
        <v>60</v>
      </c>
      <c r="F785" s="23">
        <v>20140275</v>
      </c>
      <c r="G785" s="24">
        <v>41753</v>
      </c>
      <c r="H785" s="33" t="s">
        <v>1695</v>
      </c>
      <c r="I785" s="29" t="s">
        <v>879</v>
      </c>
      <c r="J785" s="31" t="s">
        <v>880</v>
      </c>
      <c r="K785" s="40">
        <v>65333</v>
      </c>
    </row>
    <row r="786" spans="1:11" ht="45">
      <c r="A786" s="22" t="s">
        <v>1747</v>
      </c>
      <c r="B786" s="22" t="s">
        <v>205</v>
      </c>
      <c r="C786" s="26" t="s">
        <v>1535</v>
      </c>
      <c r="D786" s="37">
        <v>41656</v>
      </c>
      <c r="E786" s="22" t="s">
        <v>60</v>
      </c>
      <c r="F786" s="23">
        <v>20140276</v>
      </c>
      <c r="G786" s="24">
        <v>41753</v>
      </c>
      <c r="H786" s="33" t="s">
        <v>1696</v>
      </c>
      <c r="I786" s="29" t="s">
        <v>879</v>
      </c>
      <c r="J786" s="31" t="s">
        <v>880</v>
      </c>
      <c r="K786" s="40">
        <v>65333</v>
      </c>
    </row>
    <row r="787" spans="1:11" ht="45">
      <c r="A787" s="22" t="s">
        <v>1747</v>
      </c>
      <c r="B787" s="22" t="s">
        <v>205</v>
      </c>
      <c r="C787" s="26" t="s">
        <v>1535</v>
      </c>
      <c r="D787" s="37">
        <v>41656</v>
      </c>
      <c r="E787" s="22" t="s">
        <v>60</v>
      </c>
      <c r="F787" s="23">
        <v>20140277</v>
      </c>
      <c r="G787" s="24">
        <v>41753</v>
      </c>
      <c r="H787" s="33" t="s">
        <v>1697</v>
      </c>
      <c r="I787" s="29" t="s">
        <v>879</v>
      </c>
      <c r="J787" s="31" t="s">
        <v>880</v>
      </c>
      <c r="K787" s="40">
        <v>162833</v>
      </c>
    </row>
    <row r="788" spans="1:11" ht="30">
      <c r="A788" s="22" t="s">
        <v>1747</v>
      </c>
      <c r="B788" s="22" t="s">
        <v>205</v>
      </c>
      <c r="C788" s="26" t="s">
        <v>1535</v>
      </c>
      <c r="D788" s="37">
        <v>41656</v>
      </c>
      <c r="E788" s="22" t="s">
        <v>60</v>
      </c>
      <c r="F788" s="23">
        <v>20140278</v>
      </c>
      <c r="G788" s="24">
        <v>41753</v>
      </c>
      <c r="H788" s="33" t="s">
        <v>1698</v>
      </c>
      <c r="I788" s="29" t="s">
        <v>879</v>
      </c>
      <c r="J788" s="31" t="s">
        <v>880</v>
      </c>
      <c r="K788" s="40">
        <v>181333</v>
      </c>
    </row>
    <row r="789" spans="1:11" ht="45">
      <c r="A789" s="22" t="s">
        <v>1747</v>
      </c>
      <c r="B789" s="22" t="s">
        <v>205</v>
      </c>
      <c r="C789" s="26" t="s">
        <v>1535</v>
      </c>
      <c r="D789" s="37">
        <v>41656</v>
      </c>
      <c r="E789" s="22" t="s">
        <v>60</v>
      </c>
      <c r="F789" s="23">
        <v>20140279</v>
      </c>
      <c r="G789" s="24">
        <v>41753</v>
      </c>
      <c r="H789" s="33" t="s">
        <v>1699</v>
      </c>
      <c r="I789" s="29" t="s">
        <v>879</v>
      </c>
      <c r="J789" s="31" t="s">
        <v>880</v>
      </c>
      <c r="K789" s="40">
        <v>151333</v>
      </c>
    </row>
    <row r="790" spans="1:11" ht="30">
      <c r="A790" s="22" t="s">
        <v>1747</v>
      </c>
      <c r="B790" s="22" t="s">
        <v>205</v>
      </c>
      <c r="C790" s="26" t="s">
        <v>1535</v>
      </c>
      <c r="D790" s="37">
        <v>41656</v>
      </c>
      <c r="E790" s="22" t="s">
        <v>60</v>
      </c>
      <c r="F790" s="23">
        <v>20140280</v>
      </c>
      <c r="G790" s="24">
        <v>41753</v>
      </c>
      <c r="H790" s="33" t="s">
        <v>1700</v>
      </c>
      <c r="I790" s="29" t="s">
        <v>879</v>
      </c>
      <c r="J790" s="31" t="s">
        <v>880</v>
      </c>
      <c r="K790" s="40">
        <v>181333</v>
      </c>
    </row>
    <row r="791" spans="1:11" ht="30">
      <c r="A791" s="22" t="s">
        <v>1747</v>
      </c>
      <c r="B791" s="22" t="s">
        <v>205</v>
      </c>
      <c r="C791" s="26" t="s">
        <v>1535</v>
      </c>
      <c r="D791" s="37">
        <v>41656</v>
      </c>
      <c r="E791" s="22" t="s">
        <v>60</v>
      </c>
      <c r="F791" s="23">
        <v>20140281</v>
      </c>
      <c r="G791" s="24">
        <v>41753</v>
      </c>
      <c r="H791" s="33" t="s">
        <v>1701</v>
      </c>
      <c r="I791" s="29" t="s">
        <v>879</v>
      </c>
      <c r="J791" s="31" t="s">
        <v>880</v>
      </c>
      <c r="K791" s="40">
        <v>181333</v>
      </c>
    </row>
    <row r="792" spans="1:11" ht="30">
      <c r="A792" s="22" t="s">
        <v>1747</v>
      </c>
      <c r="B792" s="22" t="s">
        <v>205</v>
      </c>
      <c r="C792" s="26" t="s">
        <v>1535</v>
      </c>
      <c r="D792" s="37">
        <v>41656</v>
      </c>
      <c r="E792" s="22" t="s">
        <v>60</v>
      </c>
      <c r="F792" s="23">
        <v>20140282</v>
      </c>
      <c r="G792" s="24">
        <v>41753</v>
      </c>
      <c r="H792" s="33" t="s">
        <v>1702</v>
      </c>
      <c r="I792" s="29" t="s">
        <v>879</v>
      </c>
      <c r="J792" s="31" t="s">
        <v>880</v>
      </c>
      <c r="K792" s="40">
        <v>181333</v>
      </c>
    </row>
    <row r="793" spans="1:11" ht="30">
      <c r="A793" s="22" t="s">
        <v>1747</v>
      </c>
      <c r="B793" s="22" t="s">
        <v>205</v>
      </c>
      <c r="C793" s="26" t="s">
        <v>1535</v>
      </c>
      <c r="D793" s="37">
        <v>41656</v>
      </c>
      <c r="E793" s="22" t="s">
        <v>60</v>
      </c>
      <c r="F793" s="23">
        <v>2014283</v>
      </c>
      <c r="G793" s="24">
        <v>41753</v>
      </c>
      <c r="H793" s="33" t="s">
        <v>1703</v>
      </c>
      <c r="I793" s="29" t="s">
        <v>879</v>
      </c>
      <c r="J793" s="31" t="s">
        <v>880</v>
      </c>
      <c r="K793" s="40">
        <v>181333</v>
      </c>
    </row>
    <row r="794" spans="1:11" ht="45">
      <c r="A794" s="22" t="s">
        <v>1747</v>
      </c>
      <c r="B794" s="22" t="s">
        <v>205</v>
      </c>
      <c r="C794" s="26" t="s">
        <v>1535</v>
      </c>
      <c r="D794" s="37">
        <v>41656</v>
      </c>
      <c r="E794" s="22" t="s">
        <v>60</v>
      </c>
      <c r="F794" s="23">
        <v>20140284</v>
      </c>
      <c r="G794" s="24">
        <v>41753</v>
      </c>
      <c r="H794" s="33" t="s">
        <v>1704</v>
      </c>
      <c r="I794" s="29" t="s">
        <v>879</v>
      </c>
      <c r="J794" s="31" t="s">
        <v>880</v>
      </c>
      <c r="K794" s="40">
        <v>181333</v>
      </c>
    </row>
    <row r="795" spans="1:11" ht="45">
      <c r="A795" s="22" t="s">
        <v>1747</v>
      </c>
      <c r="B795" s="22" t="s">
        <v>205</v>
      </c>
      <c r="C795" s="26" t="s">
        <v>1535</v>
      </c>
      <c r="D795" s="37">
        <v>41656</v>
      </c>
      <c r="E795" s="22" t="s">
        <v>60</v>
      </c>
      <c r="F795" s="23">
        <v>2014285</v>
      </c>
      <c r="G795" s="24">
        <v>41753</v>
      </c>
      <c r="H795" s="33" t="s">
        <v>1705</v>
      </c>
      <c r="I795" s="29" t="s">
        <v>879</v>
      </c>
      <c r="J795" s="31" t="s">
        <v>880</v>
      </c>
      <c r="K795" s="40">
        <v>181333</v>
      </c>
    </row>
    <row r="796" spans="1:11" ht="45">
      <c r="A796" s="22" t="s">
        <v>1747</v>
      </c>
      <c r="B796" s="22" t="s">
        <v>205</v>
      </c>
      <c r="C796" s="26" t="s">
        <v>1535</v>
      </c>
      <c r="D796" s="37">
        <v>41656</v>
      </c>
      <c r="E796" s="22" t="s">
        <v>60</v>
      </c>
      <c r="F796" s="23">
        <v>20140286</v>
      </c>
      <c r="G796" s="24">
        <v>41753</v>
      </c>
      <c r="H796" s="33" t="s">
        <v>1706</v>
      </c>
      <c r="I796" s="29" t="s">
        <v>879</v>
      </c>
      <c r="J796" s="31" t="s">
        <v>880</v>
      </c>
      <c r="K796" s="40">
        <v>65333</v>
      </c>
    </row>
    <row r="797" spans="1:11" ht="30">
      <c r="A797" s="22" t="s">
        <v>1747</v>
      </c>
      <c r="B797" s="22" t="s">
        <v>205</v>
      </c>
      <c r="C797" s="26" t="s">
        <v>1535</v>
      </c>
      <c r="D797" s="37">
        <v>41656</v>
      </c>
      <c r="E797" s="22" t="s">
        <v>60</v>
      </c>
      <c r="F797" s="23">
        <v>20140287</v>
      </c>
      <c r="G797" s="24">
        <v>41753</v>
      </c>
      <c r="H797" s="33" t="s">
        <v>1707</v>
      </c>
      <c r="I797" s="29" t="s">
        <v>879</v>
      </c>
      <c r="J797" s="31" t="s">
        <v>880</v>
      </c>
      <c r="K797" s="40">
        <v>198333</v>
      </c>
    </row>
    <row r="798" spans="1:11" ht="30">
      <c r="A798" s="22" t="s">
        <v>1747</v>
      </c>
      <c r="B798" s="22" t="s">
        <v>205</v>
      </c>
      <c r="C798" s="26" t="s">
        <v>1535</v>
      </c>
      <c r="D798" s="37">
        <v>41656</v>
      </c>
      <c r="E798" s="22" t="s">
        <v>60</v>
      </c>
      <c r="F798" s="23">
        <v>2014288</v>
      </c>
      <c r="G798" s="24">
        <v>41753</v>
      </c>
      <c r="H798" s="33" t="s">
        <v>1708</v>
      </c>
      <c r="I798" s="29" t="s">
        <v>879</v>
      </c>
      <c r="J798" s="31" t="s">
        <v>880</v>
      </c>
      <c r="K798" s="40">
        <v>198333</v>
      </c>
    </row>
    <row r="799" spans="1:11" ht="90">
      <c r="A799" s="22" t="s">
        <v>1747</v>
      </c>
      <c r="B799" s="22" t="s">
        <v>13</v>
      </c>
      <c r="C799" s="26" t="s">
        <v>59</v>
      </c>
      <c r="D799" s="37" t="s">
        <v>59</v>
      </c>
      <c r="E799" s="22" t="s">
        <v>60</v>
      </c>
      <c r="F799" s="23">
        <v>20140289</v>
      </c>
      <c r="G799" s="24">
        <v>41753</v>
      </c>
      <c r="H799" s="33" t="s">
        <v>1709</v>
      </c>
      <c r="I799" s="29" t="s">
        <v>1613</v>
      </c>
      <c r="J799" s="31" t="s">
        <v>1614</v>
      </c>
      <c r="K799" s="40">
        <v>957712</v>
      </c>
    </row>
    <row r="800" spans="1:11" ht="60">
      <c r="A800" s="22" t="s">
        <v>1747</v>
      </c>
      <c r="B800" s="22" t="s">
        <v>14</v>
      </c>
      <c r="C800" s="26" t="s">
        <v>1710</v>
      </c>
      <c r="D800" s="37" t="s">
        <v>1711</v>
      </c>
      <c r="E800" s="22" t="s">
        <v>60</v>
      </c>
      <c r="F800" s="23">
        <v>20140290</v>
      </c>
      <c r="G800" s="24">
        <v>41754</v>
      </c>
      <c r="H800" s="33" t="s">
        <v>1712</v>
      </c>
      <c r="I800" s="29" t="s">
        <v>1668</v>
      </c>
      <c r="J800" s="31" t="s">
        <v>1149</v>
      </c>
      <c r="K800" s="40">
        <v>128700</v>
      </c>
    </row>
    <row r="801" spans="1:11" ht="30">
      <c r="A801" s="22" t="s">
        <v>1747</v>
      </c>
      <c r="B801" s="22" t="s">
        <v>687</v>
      </c>
      <c r="C801" s="26" t="s">
        <v>1569</v>
      </c>
      <c r="D801" s="37">
        <v>40625</v>
      </c>
      <c r="E801" s="22" t="s">
        <v>60</v>
      </c>
      <c r="F801" s="23">
        <v>20140068</v>
      </c>
      <c r="G801" s="24">
        <v>41754</v>
      </c>
      <c r="H801" s="33" t="s">
        <v>1713</v>
      </c>
      <c r="I801" s="29" t="s">
        <v>1714</v>
      </c>
      <c r="J801" s="31" t="s">
        <v>1224</v>
      </c>
      <c r="K801" s="40">
        <v>13164</v>
      </c>
    </row>
    <row r="802" spans="1:11" ht="45">
      <c r="A802" s="22" t="s">
        <v>1747</v>
      </c>
      <c r="B802" s="22" t="s">
        <v>297</v>
      </c>
      <c r="C802" s="26" t="s">
        <v>1715</v>
      </c>
      <c r="D802" s="37">
        <v>41753</v>
      </c>
      <c r="E802" s="22" t="s">
        <v>60</v>
      </c>
      <c r="F802" s="23">
        <v>20140291</v>
      </c>
      <c r="G802" s="24">
        <v>41754</v>
      </c>
      <c r="H802" s="33" t="s">
        <v>1716</v>
      </c>
      <c r="I802" s="29" t="s">
        <v>1717</v>
      </c>
      <c r="J802" s="31" t="s">
        <v>1718</v>
      </c>
      <c r="K802" s="40">
        <v>5687605</v>
      </c>
    </row>
    <row r="803" spans="1:11" ht="75">
      <c r="A803" s="22" t="s">
        <v>1747</v>
      </c>
      <c r="B803" s="22" t="s">
        <v>14</v>
      </c>
      <c r="C803" s="26" t="s">
        <v>1719</v>
      </c>
      <c r="D803" s="37">
        <v>41750</v>
      </c>
      <c r="E803" s="22" t="s">
        <v>60</v>
      </c>
      <c r="F803" s="23">
        <v>20140293</v>
      </c>
      <c r="G803" s="24">
        <v>41754</v>
      </c>
      <c r="H803" s="33" t="s">
        <v>1720</v>
      </c>
      <c r="I803" s="29" t="s">
        <v>1721</v>
      </c>
      <c r="J803" s="31" t="s">
        <v>1722</v>
      </c>
      <c r="K803" s="40">
        <v>9210600</v>
      </c>
    </row>
    <row r="804" spans="1:11" ht="90">
      <c r="A804" s="22" t="s">
        <v>1747</v>
      </c>
      <c r="B804" s="22" t="s">
        <v>13</v>
      </c>
      <c r="C804" s="26" t="s">
        <v>59</v>
      </c>
      <c r="D804" s="37" t="s">
        <v>59</v>
      </c>
      <c r="E804" s="22" t="s">
        <v>60</v>
      </c>
      <c r="F804" s="23">
        <v>20140292</v>
      </c>
      <c r="G804" s="24">
        <v>41757</v>
      </c>
      <c r="H804" s="33" t="s">
        <v>1723</v>
      </c>
      <c r="I804" s="29" t="s">
        <v>1581</v>
      </c>
      <c r="J804" s="31" t="s">
        <v>1582</v>
      </c>
      <c r="K804" s="40">
        <v>1437520</v>
      </c>
    </row>
    <row r="805" spans="1:11" ht="60">
      <c r="A805" s="22" t="s">
        <v>1747</v>
      </c>
      <c r="B805" s="22" t="s">
        <v>14</v>
      </c>
      <c r="C805" s="26" t="s">
        <v>1724</v>
      </c>
      <c r="D805" s="37">
        <v>41752</v>
      </c>
      <c r="E805" s="22" t="s">
        <v>60</v>
      </c>
      <c r="F805" s="23">
        <v>20140294</v>
      </c>
      <c r="G805" s="24">
        <v>41757</v>
      </c>
      <c r="H805" s="33" t="s">
        <v>1725</v>
      </c>
      <c r="I805" s="29" t="s">
        <v>1726</v>
      </c>
      <c r="J805" s="31" t="s">
        <v>1727</v>
      </c>
      <c r="K805" s="40">
        <v>172550</v>
      </c>
    </row>
    <row r="806" spans="1:11" ht="45">
      <c r="A806" s="22" t="s">
        <v>1747</v>
      </c>
      <c r="B806" s="22" t="s">
        <v>205</v>
      </c>
      <c r="C806" s="26" t="s">
        <v>1535</v>
      </c>
      <c r="D806" s="37">
        <v>41656</v>
      </c>
      <c r="E806" s="22" t="s">
        <v>60</v>
      </c>
      <c r="F806" s="23">
        <v>20140295</v>
      </c>
      <c r="G806" s="24">
        <v>41758</v>
      </c>
      <c r="H806" s="33" t="s">
        <v>1728</v>
      </c>
      <c r="I806" s="29" t="s">
        <v>879</v>
      </c>
      <c r="J806" s="31" t="s">
        <v>880</v>
      </c>
      <c r="K806" s="40">
        <v>969643</v>
      </c>
    </row>
    <row r="807" spans="1:11" ht="30">
      <c r="A807" s="22" t="s">
        <v>1747</v>
      </c>
      <c r="B807" s="22" t="s">
        <v>687</v>
      </c>
      <c r="C807" s="26" t="s">
        <v>1569</v>
      </c>
      <c r="D807" s="37">
        <v>40625</v>
      </c>
      <c r="E807" s="22" t="s">
        <v>65</v>
      </c>
      <c r="F807" s="23">
        <v>20140296</v>
      </c>
      <c r="G807" s="24">
        <v>41758</v>
      </c>
      <c r="H807" s="33" t="s">
        <v>1729</v>
      </c>
      <c r="I807" s="29" t="s">
        <v>1730</v>
      </c>
      <c r="J807" s="31" t="s">
        <v>1731</v>
      </c>
      <c r="K807" s="40">
        <v>64431</v>
      </c>
    </row>
    <row r="808" spans="1:11" ht="30">
      <c r="A808" s="22" t="s">
        <v>1747</v>
      </c>
      <c r="B808" s="22" t="s">
        <v>687</v>
      </c>
      <c r="C808" s="26" t="s">
        <v>1569</v>
      </c>
      <c r="D808" s="37">
        <v>40625</v>
      </c>
      <c r="E808" s="22" t="s">
        <v>65</v>
      </c>
      <c r="F808" s="23">
        <v>20140069</v>
      </c>
      <c r="G808" s="24">
        <v>41758</v>
      </c>
      <c r="H808" s="33" t="s">
        <v>1732</v>
      </c>
      <c r="I808" s="29" t="s">
        <v>1332</v>
      </c>
      <c r="J808" s="31" t="s">
        <v>287</v>
      </c>
      <c r="K808" s="40">
        <v>1125383</v>
      </c>
    </row>
    <row r="809" spans="1:11" ht="30">
      <c r="A809" s="22" t="s">
        <v>1747</v>
      </c>
      <c r="B809" s="22" t="s">
        <v>687</v>
      </c>
      <c r="C809" s="26" t="s">
        <v>1569</v>
      </c>
      <c r="D809" s="37">
        <v>40625</v>
      </c>
      <c r="E809" s="22" t="s">
        <v>65</v>
      </c>
      <c r="F809" s="23">
        <v>20140070</v>
      </c>
      <c r="G809" s="24">
        <v>41758</v>
      </c>
      <c r="H809" s="33" t="s">
        <v>1733</v>
      </c>
      <c r="I809" s="29" t="s">
        <v>690</v>
      </c>
      <c r="J809" s="31" t="s">
        <v>285</v>
      </c>
      <c r="K809" s="40">
        <v>2062318</v>
      </c>
    </row>
    <row r="810" spans="1:11" ht="90">
      <c r="A810" s="22" t="s">
        <v>1747</v>
      </c>
      <c r="B810" s="22" t="s">
        <v>13</v>
      </c>
      <c r="C810" s="26" t="s">
        <v>59</v>
      </c>
      <c r="D810" s="37" t="s">
        <v>59</v>
      </c>
      <c r="E810" s="22" t="s">
        <v>60</v>
      </c>
      <c r="F810" s="23">
        <v>20140297</v>
      </c>
      <c r="G810" s="24">
        <v>41759</v>
      </c>
      <c r="H810" s="33" t="s">
        <v>1734</v>
      </c>
      <c r="I810" s="29" t="s">
        <v>1613</v>
      </c>
      <c r="J810" s="31" t="s">
        <v>1614</v>
      </c>
      <c r="K810" s="40">
        <v>1292578</v>
      </c>
    </row>
    <row r="811" spans="1:11" ht="75">
      <c r="A811" s="22" t="s">
        <v>1747</v>
      </c>
      <c r="B811" s="22" t="s">
        <v>14</v>
      </c>
      <c r="C811" s="26" t="s">
        <v>1735</v>
      </c>
      <c r="D811" s="37">
        <v>41736</v>
      </c>
      <c r="E811" s="22" t="s">
        <v>304</v>
      </c>
      <c r="F811" s="23" t="s">
        <v>1736</v>
      </c>
      <c r="G811" s="24" t="s">
        <v>1736</v>
      </c>
      <c r="H811" s="33" t="s">
        <v>1737</v>
      </c>
      <c r="I811" s="29" t="s">
        <v>1738</v>
      </c>
      <c r="J811" s="31" t="s">
        <v>1739</v>
      </c>
      <c r="K811" s="40">
        <v>17640000</v>
      </c>
    </row>
    <row r="812" spans="1:11" ht="60">
      <c r="A812" s="22" t="s">
        <v>1747</v>
      </c>
      <c r="B812" s="22" t="s">
        <v>14</v>
      </c>
      <c r="C812" s="26" t="s">
        <v>1740</v>
      </c>
      <c r="D812" s="37">
        <v>41745</v>
      </c>
      <c r="E812" s="22" t="s">
        <v>304</v>
      </c>
      <c r="F812" s="23" t="s">
        <v>1736</v>
      </c>
      <c r="G812" s="24" t="s">
        <v>1736</v>
      </c>
      <c r="H812" s="33" t="s">
        <v>1741</v>
      </c>
      <c r="I812" s="29" t="s">
        <v>1742</v>
      </c>
      <c r="J812" s="31" t="s">
        <v>1743</v>
      </c>
      <c r="K812" s="40">
        <v>137408160</v>
      </c>
    </row>
    <row r="813" spans="1:11" ht="45">
      <c r="A813" s="22" t="s">
        <v>1747</v>
      </c>
      <c r="B813" s="22" t="s">
        <v>1744</v>
      </c>
      <c r="C813" s="26" t="s">
        <v>1745</v>
      </c>
      <c r="D813" s="37">
        <v>41753</v>
      </c>
      <c r="E813" s="22" t="s">
        <v>304</v>
      </c>
      <c r="F813" s="23" t="s">
        <v>1736</v>
      </c>
      <c r="G813" s="24" t="s">
        <v>1736</v>
      </c>
      <c r="H813" s="33" t="s">
        <v>1746</v>
      </c>
      <c r="I813" s="29" t="s">
        <v>1273</v>
      </c>
      <c r="J813" s="31" t="s">
        <v>1274</v>
      </c>
      <c r="K813" s="40">
        <v>5454945</v>
      </c>
    </row>
    <row r="814" spans="1:11" ht="60">
      <c r="A814" s="22" t="s">
        <v>1747</v>
      </c>
      <c r="B814" s="22" t="s">
        <v>15</v>
      </c>
      <c r="C814" s="26" t="s">
        <v>298</v>
      </c>
      <c r="D814" s="37" t="s">
        <v>298</v>
      </c>
      <c r="E814" s="22" t="s">
        <v>1748</v>
      </c>
      <c r="F814" s="23" t="s">
        <v>1749</v>
      </c>
      <c r="G814" s="24">
        <v>41773</v>
      </c>
      <c r="H814" s="33" t="s">
        <v>1750</v>
      </c>
      <c r="I814" s="29" t="s">
        <v>1376</v>
      </c>
      <c r="J814" s="31" t="s">
        <v>1188</v>
      </c>
      <c r="K814" s="40">
        <v>5219194</v>
      </c>
    </row>
    <row r="815" spans="1:11" ht="60">
      <c r="A815" s="22" t="s">
        <v>1747</v>
      </c>
      <c r="B815" s="22" t="s">
        <v>15</v>
      </c>
      <c r="C815" s="26" t="s">
        <v>298</v>
      </c>
      <c r="D815" s="37" t="s">
        <v>298</v>
      </c>
      <c r="E815" s="22" t="s">
        <v>1748</v>
      </c>
      <c r="F815" s="23" t="s">
        <v>1751</v>
      </c>
      <c r="G815" s="24">
        <v>41759</v>
      </c>
      <c r="H815" s="33" t="s">
        <v>1752</v>
      </c>
      <c r="I815" s="29" t="s">
        <v>1376</v>
      </c>
      <c r="J815" s="31" t="s">
        <v>1188</v>
      </c>
      <c r="K815" s="40">
        <v>366530</v>
      </c>
    </row>
    <row r="816" spans="1:11" ht="60">
      <c r="A816" s="22" t="s">
        <v>1747</v>
      </c>
      <c r="B816" s="22" t="s">
        <v>15</v>
      </c>
      <c r="C816" s="26" t="s">
        <v>298</v>
      </c>
      <c r="D816" s="37" t="s">
        <v>298</v>
      </c>
      <c r="E816" s="22" t="s">
        <v>1748</v>
      </c>
      <c r="F816" s="23" t="s">
        <v>1753</v>
      </c>
      <c r="G816" s="24">
        <v>41765</v>
      </c>
      <c r="H816" s="33" t="s">
        <v>1754</v>
      </c>
      <c r="I816" s="29" t="s">
        <v>1319</v>
      </c>
      <c r="J816" s="31" t="s">
        <v>1121</v>
      </c>
      <c r="K816" s="40">
        <v>483631</v>
      </c>
    </row>
    <row r="817" spans="1:11" ht="60">
      <c r="A817" s="22" t="s">
        <v>1747</v>
      </c>
      <c r="B817" s="22" t="s">
        <v>15</v>
      </c>
      <c r="C817" s="26" t="s">
        <v>298</v>
      </c>
      <c r="D817" s="37" t="s">
        <v>298</v>
      </c>
      <c r="E817" s="22" t="s">
        <v>1755</v>
      </c>
      <c r="F817" s="23" t="s">
        <v>1756</v>
      </c>
      <c r="G817" s="24">
        <v>41760</v>
      </c>
      <c r="H817" s="33" t="s">
        <v>1757</v>
      </c>
      <c r="I817" s="29" t="s">
        <v>1045</v>
      </c>
      <c r="J817" s="31" t="s">
        <v>77</v>
      </c>
      <c r="K817" s="40">
        <v>45219</v>
      </c>
    </row>
    <row r="818" spans="1:11" ht="30">
      <c r="A818" s="22" t="s">
        <v>1454</v>
      </c>
      <c r="B818" s="22" t="s">
        <v>14</v>
      </c>
      <c r="C818" s="26" t="s">
        <v>1455</v>
      </c>
      <c r="D818" s="37">
        <v>41733</v>
      </c>
      <c r="E818" s="22" t="s">
        <v>65</v>
      </c>
      <c r="F818" s="23">
        <v>20140095</v>
      </c>
      <c r="G818" s="24">
        <v>41733</v>
      </c>
      <c r="H818" s="33" t="s">
        <v>1456</v>
      </c>
      <c r="I818" s="29" t="s">
        <v>1457</v>
      </c>
      <c r="J818" s="31" t="s">
        <v>1458</v>
      </c>
      <c r="K818" s="40">
        <v>487788</v>
      </c>
    </row>
    <row r="819" spans="1:11" ht="45">
      <c r="A819" s="22" t="s">
        <v>1454</v>
      </c>
      <c r="B819" s="22" t="s">
        <v>57</v>
      </c>
      <c r="C819" s="26" t="s">
        <v>298</v>
      </c>
      <c r="D819" s="37" t="s">
        <v>59</v>
      </c>
      <c r="E819" s="22" t="s">
        <v>60</v>
      </c>
      <c r="F819" s="23">
        <v>20140096</v>
      </c>
      <c r="G819" s="24">
        <v>41733</v>
      </c>
      <c r="H819" s="33" t="s">
        <v>1459</v>
      </c>
      <c r="I819" s="29" t="s">
        <v>1460</v>
      </c>
      <c r="J819" s="31" t="s">
        <v>1461</v>
      </c>
      <c r="K819" s="40">
        <v>101770</v>
      </c>
    </row>
    <row r="820" spans="1:11" ht="45">
      <c r="A820" s="22" t="s">
        <v>1454</v>
      </c>
      <c r="B820" s="22" t="s">
        <v>57</v>
      </c>
      <c r="C820" s="26" t="s">
        <v>298</v>
      </c>
      <c r="D820" s="37" t="s">
        <v>59</v>
      </c>
      <c r="E820" s="22" t="s">
        <v>60</v>
      </c>
      <c r="F820" s="23">
        <v>20140097</v>
      </c>
      <c r="G820" s="24">
        <v>41733</v>
      </c>
      <c r="H820" s="33" t="s">
        <v>1459</v>
      </c>
      <c r="I820" s="29" t="s">
        <v>1460</v>
      </c>
      <c r="J820" s="31" t="s">
        <v>1461</v>
      </c>
      <c r="K820" s="40">
        <v>115850</v>
      </c>
    </row>
    <row r="821" spans="1:11" ht="45">
      <c r="A821" s="22" t="s">
        <v>1454</v>
      </c>
      <c r="B821" s="22" t="s">
        <v>57</v>
      </c>
      <c r="C821" s="26" t="s">
        <v>298</v>
      </c>
      <c r="D821" s="37" t="s">
        <v>59</v>
      </c>
      <c r="E821" s="22" t="s">
        <v>60</v>
      </c>
      <c r="F821" s="23">
        <v>20140098</v>
      </c>
      <c r="G821" s="24">
        <v>41733</v>
      </c>
      <c r="H821" s="33" t="s">
        <v>1459</v>
      </c>
      <c r="I821" s="29" t="s">
        <v>1460</v>
      </c>
      <c r="J821" s="31" t="s">
        <v>1461</v>
      </c>
      <c r="K821" s="40">
        <v>110130</v>
      </c>
    </row>
    <row r="822" spans="1:11" ht="45">
      <c r="A822" s="22" t="s">
        <v>1454</v>
      </c>
      <c r="B822" s="22" t="s">
        <v>57</v>
      </c>
      <c r="C822" s="26" t="s">
        <v>298</v>
      </c>
      <c r="D822" s="37" t="s">
        <v>59</v>
      </c>
      <c r="E822" s="22" t="s">
        <v>65</v>
      </c>
      <c r="F822" s="23">
        <v>20140099</v>
      </c>
      <c r="G822" s="24">
        <v>41736</v>
      </c>
      <c r="H822" s="33" t="s">
        <v>1462</v>
      </c>
      <c r="I822" s="29" t="s">
        <v>1463</v>
      </c>
      <c r="J822" s="31" t="s">
        <v>1464</v>
      </c>
      <c r="K822" s="40">
        <v>564628</v>
      </c>
    </row>
    <row r="823" spans="1:11" ht="45">
      <c r="A823" s="22" t="s">
        <v>1454</v>
      </c>
      <c r="B823" s="22" t="s">
        <v>57</v>
      </c>
      <c r="C823" s="26" t="s">
        <v>298</v>
      </c>
      <c r="D823" s="37" t="s">
        <v>59</v>
      </c>
      <c r="E823" s="22" t="s">
        <v>60</v>
      </c>
      <c r="F823" s="23">
        <v>20140100</v>
      </c>
      <c r="G823" s="24">
        <v>41738</v>
      </c>
      <c r="H823" s="33" t="s">
        <v>1459</v>
      </c>
      <c r="I823" s="29" t="s">
        <v>1465</v>
      </c>
      <c r="J823" s="31" t="s">
        <v>1466</v>
      </c>
      <c r="K823" s="40">
        <v>158572</v>
      </c>
    </row>
    <row r="824" spans="1:11" ht="45">
      <c r="A824" s="22" t="s">
        <v>1454</v>
      </c>
      <c r="B824" s="22" t="s">
        <v>57</v>
      </c>
      <c r="C824" s="26" t="s">
        <v>298</v>
      </c>
      <c r="D824" s="37" t="s">
        <v>59</v>
      </c>
      <c r="E824" s="22" t="s">
        <v>60</v>
      </c>
      <c r="F824" s="23">
        <v>20140101</v>
      </c>
      <c r="G824" s="24">
        <v>41738</v>
      </c>
      <c r="H824" s="33" t="s">
        <v>1459</v>
      </c>
      <c r="I824" s="29" t="s">
        <v>1460</v>
      </c>
      <c r="J824" s="31" t="s">
        <v>1461</v>
      </c>
      <c r="K824" s="40">
        <v>145740</v>
      </c>
    </row>
    <row r="825" spans="1:11" ht="30">
      <c r="A825" s="22" t="s">
        <v>1454</v>
      </c>
      <c r="B825" s="22" t="s">
        <v>13</v>
      </c>
      <c r="C825" s="26" t="s">
        <v>298</v>
      </c>
      <c r="D825" s="37" t="s">
        <v>59</v>
      </c>
      <c r="E825" s="22" t="s">
        <v>60</v>
      </c>
      <c r="F825" s="23">
        <v>20140060</v>
      </c>
      <c r="G825" s="24">
        <v>41738</v>
      </c>
      <c r="H825" s="33" t="s">
        <v>1467</v>
      </c>
      <c r="I825" s="29" t="s">
        <v>1468</v>
      </c>
      <c r="J825" s="31" t="s">
        <v>1469</v>
      </c>
      <c r="K825" s="40">
        <v>94565</v>
      </c>
    </row>
    <row r="826" spans="1:11" ht="30">
      <c r="A826" s="22" t="s">
        <v>1454</v>
      </c>
      <c r="B826" s="22" t="s">
        <v>13</v>
      </c>
      <c r="C826" s="26" t="s">
        <v>298</v>
      </c>
      <c r="D826" s="37" t="s">
        <v>59</v>
      </c>
      <c r="E826" s="22" t="s">
        <v>65</v>
      </c>
      <c r="F826" s="23">
        <v>20140103</v>
      </c>
      <c r="G826" s="24">
        <v>41738</v>
      </c>
      <c r="H826" s="33" t="s">
        <v>1470</v>
      </c>
      <c r="I826" s="29" t="s">
        <v>1471</v>
      </c>
      <c r="J826" s="31" t="s">
        <v>1472</v>
      </c>
      <c r="K826" s="40">
        <v>428400</v>
      </c>
    </row>
    <row r="827" spans="1:11" ht="30">
      <c r="A827" s="22" t="s">
        <v>1454</v>
      </c>
      <c r="B827" s="22" t="s">
        <v>13</v>
      </c>
      <c r="C827" s="26" t="s">
        <v>298</v>
      </c>
      <c r="D827" s="37" t="s">
        <v>59</v>
      </c>
      <c r="E827" s="22" t="s">
        <v>65</v>
      </c>
      <c r="F827" s="23">
        <v>20140104</v>
      </c>
      <c r="G827" s="24">
        <v>41739</v>
      </c>
      <c r="H827" s="33" t="s">
        <v>1473</v>
      </c>
      <c r="I827" s="29" t="s">
        <v>1474</v>
      </c>
      <c r="J827" s="31" t="s">
        <v>1475</v>
      </c>
      <c r="K827" s="40">
        <v>563115</v>
      </c>
    </row>
    <row r="828" spans="1:11" ht="30">
      <c r="A828" s="22" t="s">
        <v>1454</v>
      </c>
      <c r="B828" s="22" t="s">
        <v>13</v>
      </c>
      <c r="C828" s="26" t="s">
        <v>298</v>
      </c>
      <c r="D828" s="37" t="s">
        <v>59</v>
      </c>
      <c r="E828" s="22" t="s">
        <v>65</v>
      </c>
      <c r="F828" s="23">
        <v>20140105</v>
      </c>
      <c r="G828" s="24">
        <v>41739</v>
      </c>
      <c r="H828" s="33" t="s">
        <v>1476</v>
      </c>
      <c r="I828" s="29" t="s">
        <v>1477</v>
      </c>
      <c r="J828" s="31" t="s">
        <v>1478</v>
      </c>
      <c r="K828" s="40">
        <v>226013</v>
      </c>
    </row>
    <row r="829" spans="1:11" ht="45">
      <c r="A829" s="22" t="s">
        <v>1454</v>
      </c>
      <c r="B829" s="22" t="s">
        <v>57</v>
      </c>
      <c r="C829" s="26" t="s">
        <v>298</v>
      </c>
      <c r="D829" s="37" t="s">
        <v>59</v>
      </c>
      <c r="E829" s="22" t="s">
        <v>60</v>
      </c>
      <c r="F829" s="23">
        <v>20140106</v>
      </c>
      <c r="G829" s="24">
        <v>41743</v>
      </c>
      <c r="H829" s="33" t="s">
        <v>1479</v>
      </c>
      <c r="I829" s="29" t="s">
        <v>1465</v>
      </c>
      <c r="J829" s="31" t="s">
        <v>1466</v>
      </c>
      <c r="K829" s="40">
        <v>18869</v>
      </c>
    </row>
    <row r="830" spans="1:11" ht="45">
      <c r="A830" s="22" t="s">
        <v>1454</v>
      </c>
      <c r="B830" s="22" t="s">
        <v>57</v>
      </c>
      <c r="C830" s="26" t="s">
        <v>298</v>
      </c>
      <c r="D830" s="37" t="s">
        <v>59</v>
      </c>
      <c r="E830" s="22" t="s">
        <v>60</v>
      </c>
      <c r="F830" s="23">
        <v>20140107</v>
      </c>
      <c r="G830" s="24">
        <v>41743</v>
      </c>
      <c r="H830" s="33" t="s">
        <v>1462</v>
      </c>
      <c r="I830" s="29" t="s">
        <v>1463</v>
      </c>
      <c r="J830" s="31" t="s">
        <v>1464</v>
      </c>
      <c r="K830" s="40">
        <v>564628</v>
      </c>
    </row>
    <row r="831" spans="1:11" ht="30">
      <c r="A831" s="22" t="s">
        <v>1454</v>
      </c>
      <c r="B831" s="22" t="s">
        <v>13</v>
      </c>
      <c r="C831" s="26" t="s">
        <v>298</v>
      </c>
      <c r="D831" s="37" t="s">
        <v>59</v>
      </c>
      <c r="E831" s="22" t="s">
        <v>65</v>
      </c>
      <c r="F831" s="23">
        <v>20140108</v>
      </c>
      <c r="G831" s="24">
        <v>41744</v>
      </c>
      <c r="H831" s="33" t="s">
        <v>1480</v>
      </c>
      <c r="I831" s="29" t="s">
        <v>1481</v>
      </c>
      <c r="J831" s="31" t="s">
        <v>1482</v>
      </c>
      <c r="K831" s="40">
        <v>690200</v>
      </c>
    </row>
    <row r="832" spans="1:11" ht="30">
      <c r="A832" s="22" t="s">
        <v>1454</v>
      </c>
      <c r="B832" s="22" t="s">
        <v>14</v>
      </c>
      <c r="C832" s="26" t="s">
        <v>1483</v>
      </c>
      <c r="D832" s="37">
        <v>41738</v>
      </c>
      <c r="E832" s="22" t="s">
        <v>60</v>
      </c>
      <c r="F832" s="23">
        <v>20140109</v>
      </c>
      <c r="G832" s="24">
        <v>41744</v>
      </c>
      <c r="H832" s="33" t="s">
        <v>1534</v>
      </c>
      <c r="I832" s="29" t="s">
        <v>1484</v>
      </c>
      <c r="J832" s="31" t="s">
        <v>1485</v>
      </c>
      <c r="K832" s="40">
        <v>94614</v>
      </c>
    </row>
    <row r="833" spans="1:11" ht="30">
      <c r="A833" s="22" t="s">
        <v>1454</v>
      </c>
      <c r="B833" s="22" t="s">
        <v>13</v>
      </c>
      <c r="C833" s="26" t="s">
        <v>298</v>
      </c>
      <c r="D833" s="37" t="s">
        <v>59</v>
      </c>
      <c r="E833" s="22" t="s">
        <v>60</v>
      </c>
      <c r="F833" s="23">
        <v>20140110</v>
      </c>
      <c r="G833" s="24">
        <v>41750</v>
      </c>
      <c r="H833" s="33" t="s">
        <v>1486</v>
      </c>
      <c r="I833" s="29" t="s">
        <v>1487</v>
      </c>
      <c r="J833" s="31" t="s">
        <v>1488</v>
      </c>
      <c r="K833" s="40">
        <v>92820</v>
      </c>
    </row>
    <row r="834" spans="1:11" ht="30">
      <c r="A834" s="22" t="s">
        <v>1454</v>
      </c>
      <c r="B834" s="22" t="s">
        <v>297</v>
      </c>
      <c r="C834" s="26" t="s">
        <v>1489</v>
      </c>
      <c r="D834" s="37">
        <v>41715</v>
      </c>
      <c r="E834" s="22" t="s">
        <v>60</v>
      </c>
      <c r="F834" s="23">
        <v>20140111</v>
      </c>
      <c r="G834" s="24">
        <v>41750</v>
      </c>
      <c r="H834" s="33" t="s">
        <v>1490</v>
      </c>
      <c r="I834" s="29" t="s">
        <v>1491</v>
      </c>
      <c r="J834" s="31" t="s">
        <v>1492</v>
      </c>
      <c r="K834" s="40">
        <v>3748500</v>
      </c>
    </row>
    <row r="835" spans="1:11" ht="30">
      <c r="A835" s="22" t="s">
        <v>1454</v>
      </c>
      <c r="B835" s="22" t="s">
        <v>14</v>
      </c>
      <c r="C835" s="26" t="s">
        <v>1493</v>
      </c>
      <c r="D835" s="37">
        <v>41759</v>
      </c>
      <c r="E835" s="22" t="s">
        <v>60</v>
      </c>
      <c r="F835" s="23">
        <v>20140112</v>
      </c>
      <c r="G835" s="24">
        <v>41757</v>
      </c>
      <c r="H835" s="33" t="s">
        <v>1494</v>
      </c>
      <c r="I835" s="29" t="s">
        <v>1495</v>
      </c>
      <c r="J835" s="31" t="s">
        <v>1496</v>
      </c>
      <c r="K835" s="40">
        <v>1679090</v>
      </c>
    </row>
    <row r="836" spans="1:11" ht="30">
      <c r="A836" s="22" t="s">
        <v>1454</v>
      </c>
      <c r="B836" s="22" t="s">
        <v>13</v>
      </c>
      <c r="C836" s="26" t="s">
        <v>298</v>
      </c>
      <c r="D836" s="37" t="s">
        <v>59</v>
      </c>
      <c r="E836" s="22" t="s">
        <v>60</v>
      </c>
      <c r="F836" s="23">
        <v>20140113</v>
      </c>
      <c r="G836" s="24">
        <v>41757</v>
      </c>
      <c r="H836" s="33" t="s">
        <v>1497</v>
      </c>
      <c r="I836" s="29" t="s">
        <v>1498</v>
      </c>
      <c r="J836" s="31" t="s">
        <v>1499</v>
      </c>
      <c r="K836" s="40">
        <v>147316</v>
      </c>
    </row>
    <row r="837" spans="1:11" ht="45">
      <c r="A837" s="22" t="s">
        <v>1454</v>
      </c>
      <c r="B837" s="22" t="s">
        <v>57</v>
      </c>
      <c r="C837" s="26" t="s">
        <v>298</v>
      </c>
      <c r="D837" s="37" t="s">
        <v>59</v>
      </c>
      <c r="E837" s="22" t="s">
        <v>60</v>
      </c>
      <c r="F837" s="23">
        <v>20140114</v>
      </c>
      <c r="G837" s="24">
        <v>41759</v>
      </c>
      <c r="H837" s="33" t="s">
        <v>1500</v>
      </c>
      <c r="I837" s="29" t="s">
        <v>1460</v>
      </c>
      <c r="J837" s="31" t="s">
        <v>1501</v>
      </c>
      <c r="K837" s="40">
        <v>79200</v>
      </c>
    </row>
    <row r="838" spans="1:11" ht="30">
      <c r="A838" s="22" t="s">
        <v>1454</v>
      </c>
      <c r="B838" s="22" t="s">
        <v>14</v>
      </c>
      <c r="C838" s="26" t="s">
        <v>1502</v>
      </c>
      <c r="D838" s="37">
        <v>41737</v>
      </c>
      <c r="E838" s="22" t="s">
        <v>60</v>
      </c>
      <c r="F838" s="23">
        <v>20140115</v>
      </c>
      <c r="G838" s="24">
        <v>41759</v>
      </c>
      <c r="H838" s="33" t="s">
        <v>1503</v>
      </c>
      <c r="I838" s="29" t="s">
        <v>1504</v>
      </c>
      <c r="J838" s="31" t="s">
        <v>1505</v>
      </c>
      <c r="K838" s="40">
        <v>8764167</v>
      </c>
    </row>
    <row r="839" spans="1:11" ht="30">
      <c r="A839" s="22" t="s">
        <v>1454</v>
      </c>
      <c r="B839" s="22" t="s">
        <v>14</v>
      </c>
      <c r="C839" s="26" t="s">
        <v>1506</v>
      </c>
      <c r="D839" s="37">
        <v>41675</v>
      </c>
      <c r="E839" s="22" t="s">
        <v>60</v>
      </c>
      <c r="F839" s="23">
        <v>20140116</v>
      </c>
      <c r="G839" s="24">
        <v>41759</v>
      </c>
      <c r="H839" s="33" t="s">
        <v>1507</v>
      </c>
      <c r="I839" s="29" t="s">
        <v>1508</v>
      </c>
      <c r="J839" s="31" t="s">
        <v>1509</v>
      </c>
      <c r="K839" s="40">
        <v>1307536</v>
      </c>
    </row>
    <row r="840" spans="1:11" ht="30">
      <c r="A840" s="22" t="s">
        <v>1454</v>
      </c>
      <c r="B840" s="22" t="s">
        <v>14</v>
      </c>
      <c r="C840" s="26" t="s">
        <v>298</v>
      </c>
      <c r="D840" s="37" t="s">
        <v>59</v>
      </c>
      <c r="E840" s="22" t="s">
        <v>60</v>
      </c>
      <c r="F840" s="23">
        <v>20140117</v>
      </c>
      <c r="G840" s="24">
        <v>41759</v>
      </c>
      <c r="H840" s="33" t="s">
        <v>1532</v>
      </c>
      <c r="I840" s="29" t="s">
        <v>1510</v>
      </c>
      <c r="J840" s="31" t="s">
        <v>1511</v>
      </c>
      <c r="K840" s="40">
        <v>142602</v>
      </c>
    </row>
    <row r="841" spans="1:11" ht="30">
      <c r="A841" s="22" t="s">
        <v>1454</v>
      </c>
      <c r="B841" s="22" t="s">
        <v>14</v>
      </c>
      <c r="C841" s="26" t="s">
        <v>298</v>
      </c>
      <c r="D841" s="37" t="s">
        <v>59</v>
      </c>
      <c r="E841" s="22" t="s">
        <v>60</v>
      </c>
      <c r="F841" s="23">
        <v>20140091</v>
      </c>
      <c r="G841" s="24">
        <v>41726</v>
      </c>
      <c r="H841" s="33" t="s">
        <v>1533</v>
      </c>
      <c r="I841" s="29" t="s">
        <v>1510</v>
      </c>
      <c r="J841" s="31" t="s">
        <v>1511</v>
      </c>
      <c r="K841" s="40">
        <v>141550</v>
      </c>
    </row>
    <row r="842" spans="1:11" ht="30">
      <c r="A842" s="22" t="s">
        <v>1454</v>
      </c>
      <c r="B842" s="22" t="s">
        <v>14</v>
      </c>
      <c r="C842" s="26" t="s">
        <v>1512</v>
      </c>
      <c r="D842" s="37">
        <v>41676</v>
      </c>
      <c r="E842" s="22" t="s">
        <v>60</v>
      </c>
      <c r="F842" s="23">
        <v>20140118</v>
      </c>
      <c r="G842" s="24">
        <v>41759</v>
      </c>
      <c r="H842" s="33" t="s">
        <v>1513</v>
      </c>
      <c r="I842" s="29" t="s">
        <v>1514</v>
      </c>
      <c r="J842" s="31" t="s">
        <v>1515</v>
      </c>
      <c r="K842" s="40">
        <v>14687482</v>
      </c>
    </row>
    <row r="843" spans="1:11" ht="30">
      <c r="A843" s="22" t="s">
        <v>1454</v>
      </c>
      <c r="B843" s="22" t="s">
        <v>14</v>
      </c>
      <c r="C843" s="26" t="s">
        <v>1516</v>
      </c>
      <c r="D843" s="37">
        <v>41675</v>
      </c>
      <c r="E843" s="22" t="s">
        <v>60</v>
      </c>
      <c r="F843" s="23">
        <v>20140119</v>
      </c>
      <c r="G843" s="24">
        <v>41759</v>
      </c>
      <c r="H843" s="33" t="s">
        <v>1517</v>
      </c>
      <c r="I843" s="29" t="s">
        <v>1433</v>
      </c>
      <c r="J843" s="31" t="s">
        <v>1518</v>
      </c>
      <c r="K843" s="40">
        <v>1309624</v>
      </c>
    </row>
    <row r="844" spans="1:11" ht="30">
      <c r="A844" s="22" t="s">
        <v>1454</v>
      </c>
      <c r="B844" s="22" t="s">
        <v>15</v>
      </c>
      <c r="C844" s="26" t="s">
        <v>298</v>
      </c>
      <c r="D844" s="37" t="s">
        <v>59</v>
      </c>
      <c r="E844" s="22" t="s">
        <v>16</v>
      </c>
      <c r="F844" s="23" t="s">
        <v>1519</v>
      </c>
      <c r="G844" s="24">
        <v>41753</v>
      </c>
      <c r="H844" s="33" t="s">
        <v>1520</v>
      </c>
      <c r="I844" s="29" t="s">
        <v>1521</v>
      </c>
      <c r="J844" s="31" t="s">
        <v>1522</v>
      </c>
      <c r="K844" s="40">
        <v>899900</v>
      </c>
    </row>
    <row r="845" spans="1:11" ht="30">
      <c r="A845" s="22" t="s">
        <v>1454</v>
      </c>
      <c r="B845" s="22" t="s">
        <v>15</v>
      </c>
      <c r="C845" s="26" t="s">
        <v>298</v>
      </c>
      <c r="D845" s="37" t="s">
        <v>59</v>
      </c>
      <c r="E845" s="22" t="s">
        <v>16</v>
      </c>
      <c r="F845" s="23" t="s">
        <v>1519</v>
      </c>
      <c r="G845" s="24">
        <v>41751</v>
      </c>
      <c r="H845" s="33" t="s">
        <v>1523</v>
      </c>
      <c r="I845" s="29" t="s">
        <v>1524</v>
      </c>
      <c r="J845" s="31" t="s">
        <v>1525</v>
      </c>
      <c r="K845" s="40">
        <v>45291</v>
      </c>
    </row>
    <row r="846" spans="1:11" ht="30">
      <c r="A846" s="22" t="s">
        <v>1454</v>
      </c>
      <c r="B846" s="22" t="s">
        <v>15</v>
      </c>
      <c r="C846" s="26" t="s">
        <v>298</v>
      </c>
      <c r="D846" s="37" t="s">
        <v>59</v>
      </c>
      <c r="E846" s="22" t="s">
        <v>16</v>
      </c>
      <c r="F846" s="23" t="s">
        <v>1519</v>
      </c>
      <c r="G846" s="24">
        <v>41729</v>
      </c>
      <c r="H846" s="33" t="s">
        <v>1526</v>
      </c>
      <c r="I846" s="29" t="s">
        <v>756</v>
      </c>
      <c r="J846" s="31" t="s">
        <v>23</v>
      </c>
      <c r="K846" s="40">
        <v>344512</v>
      </c>
    </row>
    <row r="847" spans="1:11" ht="30">
      <c r="A847" s="22" t="s">
        <v>1454</v>
      </c>
      <c r="B847" s="22" t="s">
        <v>15</v>
      </c>
      <c r="C847" s="26" t="s">
        <v>298</v>
      </c>
      <c r="D847" s="37" t="s">
        <v>59</v>
      </c>
      <c r="E847" s="22" t="s">
        <v>16</v>
      </c>
      <c r="F847" s="23" t="s">
        <v>1519</v>
      </c>
      <c r="G847" s="24">
        <v>41740</v>
      </c>
      <c r="H847" s="33" t="s">
        <v>1527</v>
      </c>
      <c r="I847" s="29" t="s">
        <v>1528</v>
      </c>
      <c r="J847" s="31" t="s">
        <v>202</v>
      </c>
      <c r="K847" s="40">
        <v>28900</v>
      </c>
    </row>
    <row r="848" spans="1:11" ht="30">
      <c r="A848" s="22" t="s">
        <v>1454</v>
      </c>
      <c r="B848" s="22" t="s">
        <v>15</v>
      </c>
      <c r="C848" s="26" t="s">
        <v>298</v>
      </c>
      <c r="D848" s="37" t="str">
        <f>+IF(C848="","",IF(C848="No Aplica","No Aplica","Ingrese Fecha"))</f>
        <v>No Aplica</v>
      </c>
      <c r="E848" s="22" t="s">
        <v>16</v>
      </c>
      <c r="F848" s="23" t="s">
        <v>1519</v>
      </c>
      <c r="G848" s="24">
        <v>41744</v>
      </c>
      <c r="H848" s="33" t="s">
        <v>1529</v>
      </c>
      <c r="I848" s="29" t="s">
        <v>1530</v>
      </c>
      <c r="J848" s="31" t="s">
        <v>1531</v>
      </c>
      <c r="K848" s="40">
        <v>44690</v>
      </c>
    </row>
    <row r="849" spans="1:11" ht="30">
      <c r="A849" s="22" t="s">
        <v>1451</v>
      </c>
      <c r="B849" s="22" t="s">
        <v>15</v>
      </c>
      <c r="C849" s="26" t="s">
        <v>59</v>
      </c>
      <c r="D849" s="37" t="s">
        <v>59</v>
      </c>
      <c r="E849" s="22" t="s">
        <v>74</v>
      </c>
      <c r="F849" s="23" t="s">
        <v>1388</v>
      </c>
      <c r="G849" s="24">
        <v>41726</v>
      </c>
      <c r="H849" s="33" t="s">
        <v>1389</v>
      </c>
      <c r="I849" s="29" t="s">
        <v>1390</v>
      </c>
      <c r="J849" s="31" t="s">
        <v>933</v>
      </c>
      <c r="K849" s="40">
        <v>157395</v>
      </c>
    </row>
    <row r="850" spans="1:11">
      <c r="A850" s="22" t="s">
        <v>1451</v>
      </c>
      <c r="B850" s="22" t="s">
        <v>15</v>
      </c>
      <c r="C850" s="26" t="s">
        <v>59</v>
      </c>
      <c r="D850" s="37" t="s">
        <v>59</v>
      </c>
      <c r="E850" s="22" t="s">
        <v>74</v>
      </c>
      <c r="F850" s="23">
        <v>1805538</v>
      </c>
      <c r="G850" s="24">
        <v>41729</v>
      </c>
      <c r="H850" s="33" t="s">
        <v>1391</v>
      </c>
      <c r="I850" s="29" t="s">
        <v>22</v>
      </c>
      <c r="J850" s="31" t="s">
        <v>23</v>
      </c>
      <c r="K850" s="40">
        <v>556773</v>
      </c>
    </row>
    <row r="851" spans="1:11" ht="30">
      <c r="A851" s="22" t="s">
        <v>1451</v>
      </c>
      <c r="B851" s="22" t="s">
        <v>15</v>
      </c>
      <c r="C851" s="26" t="s">
        <v>59</v>
      </c>
      <c r="D851" s="37" t="s">
        <v>59</v>
      </c>
      <c r="E851" s="22" t="s">
        <v>74</v>
      </c>
      <c r="F851" s="23">
        <v>10222123</v>
      </c>
      <c r="G851" s="24">
        <v>41730</v>
      </c>
      <c r="H851" s="33" t="s">
        <v>1392</v>
      </c>
      <c r="I851" s="29" t="s">
        <v>1393</v>
      </c>
      <c r="J851" s="31" t="s">
        <v>1394</v>
      </c>
      <c r="K851" s="40">
        <v>142707</v>
      </c>
    </row>
    <row r="852" spans="1:11" ht="30">
      <c r="A852" s="22" t="s">
        <v>1451</v>
      </c>
      <c r="B852" s="22" t="s">
        <v>15</v>
      </c>
      <c r="C852" s="26" t="s">
        <v>59</v>
      </c>
      <c r="D852" s="37" t="s">
        <v>59</v>
      </c>
      <c r="E852" s="22" t="s">
        <v>74</v>
      </c>
      <c r="F852" s="23">
        <v>7217294</v>
      </c>
      <c r="G852" s="24">
        <v>41730</v>
      </c>
      <c r="H852" s="33" t="s">
        <v>1395</v>
      </c>
      <c r="I852" s="29" t="s">
        <v>1396</v>
      </c>
      <c r="J852" s="31" t="s">
        <v>960</v>
      </c>
      <c r="K852" s="40">
        <v>155888</v>
      </c>
    </row>
    <row r="853" spans="1:11">
      <c r="A853" s="22" t="s">
        <v>1451</v>
      </c>
      <c r="B853" s="22" t="s">
        <v>15</v>
      </c>
      <c r="C853" s="26" t="s">
        <v>59</v>
      </c>
      <c r="D853" s="37" t="s">
        <v>59</v>
      </c>
      <c r="E853" s="22" t="s">
        <v>115</v>
      </c>
      <c r="F853" s="23">
        <v>7594694</v>
      </c>
      <c r="G853" s="24">
        <v>41731</v>
      </c>
      <c r="H853" s="33" t="s">
        <v>1397</v>
      </c>
      <c r="I853" s="29" t="s">
        <v>1398</v>
      </c>
      <c r="J853" s="31" t="s">
        <v>1399</v>
      </c>
      <c r="K853" s="40">
        <v>22900</v>
      </c>
    </row>
    <row r="854" spans="1:11" ht="30">
      <c r="A854" s="22" t="s">
        <v>1451</v>
      </c>
      <c r="B854" s="22" t="s">
        <v>205</v>
      </c>
      <c r="C854" s="26" t="s">
        <v>967</v>
      </c>
      <c r="D854" s="37">
        <v>41656</v>
      </c>
      <c r="E854" s="22" t="s">
        <v>60</v>
      </c>
      <c r="F854" s="23">
        <v>20140054</v>
      </c>
      <c r="G854" s="24">
        <v>41731</v>
      </c>
      <c r="H854" s="33" t="s">
        <v>1400</v>
      </c>
      <c r="I854" s="29" t="s">
        <v>535</v>
      </c>
      <c r="J854" s="31" t="s">
        <v>880</v>
      </c>
      <c r="K854" s="40">
        <v>257995</v>
      </c>
    </row>
    <row r="855" spans="1:11" ht="30">
      <c r="A855" s="22" t="s">
        <v>1451</v>
      </c>
      <c r="B855" s="22" t="s">
        <v>205</v>
      </c>
      <c r="C855" s="26" t="s">
        <v>967</v>
      </c>
      <c r="D855" s="37">
        <v>41656</v>
      </c>
      <c r="E855" s="22" t="s">
        <v>60</v>
      </c>
      <c r="F855" s="23">
        <v>20140055</v>
      </c>
      <c r="G855" s="24">
        <v>41732</v>
      </c>
      <c r="H855" s="33" t="s">
        <v>1401</v>
      </c>
      <c r="I855" s="29" t="s">
        <v>535</v>
      </c>
      <c r="J855" s="31" t="s">
        <v>880</v>
      </c>
      <c r="K855" s="40">
        <v>44925</v>
      </c>
    </row>
    <row r="856" spans="1:11" ht="30">
      <c r="A856" s="22" t="s">
        <v>1451</v>
      </c>
      <c r="B856" s="22" t="s">
        <v>205</v>
      </c>
      <c r="C856" s="26" t="s">
        <v>967</v>
      </c>
      <c r="D856" s="37">
        <v>41656</v>
      </c>
      <c r="E856" s="22" t="s">
        <v>60</v>
      </c>
      <c r="F856" s="23">
        <v>20140057</v>
      </c>
      <c r="G856" s="24">
        <v>41736</v>
      </c>
      <c r="H856" s="33" t="s">
        <v>1402</v>
      </c>
      <c r="I856" s="29" t="s">
        <v>535</v>
      </c>
      <c r="J856" s="31" t="s">
        <v>880</v>
      </c>
      <c r="K856" s="40">
        <v>134030</v>
      </c>
    </row>
    <row r="857" spans="1:11" ht="30">
      <c r="A857" s="22" t="s">
        <v>1451</v>
      </c>
      <c r="B857" s="22" t="s">
        <v>205</v>
      </c>
      <c r="C857" s="26" t="s">
        <v>967</v>
      </c>
      <c r="D857" s="37">
        <v>41656</v>
      </c>
      <c r="E857" s="22" t="s">
        <v>60</v>
      </c>
      <c r="F857" s="23">
        <v>20140058</v>
      </c>
      <c r="G857" s="24">
        <v>41736</v>
      </c>
      <c r="H857" s="33" t="s">
        <v>1402</v>
      </c>
      <c r="I857" s="29" t="s">
        <v>535</v>
      </c>
      <c r="J857" s="31" t="s">
        <v>880</v>
      </c>
      <c r="K857" s="40">
        <v>88530</v>
      </c>
    </row>
    <row r="858" spans="1:11" ht="30">
      <c r="A858" s="22" t="s">
        <v>1451</v>
      </c>
      <c r="B858" s="22" t="s">
        <v>15</v>
      </c>
      <c r="C858" s="26" t="s">
        <v>59</v>
      </c>
      <c r="D858" s="37" t="s">
        <v>59</v>
      </c>
      <c r="E858" s="22" t="s">
        <v>74</v>
      </c>
      <c r="F858" s="23">
        <v>7217475</v>
      </c>
      <c r="G858" s="24">
        <v>41736</v>
      </c>
      <c r="H858" s="33" t="s">
        <v>1403</v>
      </c>
      <c r="I858" s="29" t="s">
        <v>1396</v>
      </c>
      <c r="J858" s="31" t="s">
        <v>960</v>
      </c>
      <c r="K858" s="40">
        <v>91762</v>
      </c>
    </row>
    <row r="859" spans="1:11" ht="45">
      <c r="A859" s="22" t="s">
        <v>1451</v>
      </c>
      <c r="B859" s="22" t="s">
        <v>212</v>
      </c>
      <c r="C859" s="26" t="s">
        <v>59</v>
      </c>
      <c r="D859" s="37" t="s">
        <v>59</v>
      </c>
      <c r="E859" s="22" t="s">
        <v>1404</v>
      </c>
      <c r="F859" s="23">
        <v>20140029</v>
      </c>
      <c r="G859" s="24">
        <v>41737</v>
      </c>
      <c r="H859" s="33" t="s">
        <v>1405</v>
      </c>
      <c r="I859" s="29" t="s">
        <v>1452</v>
      </c>
      <c r="J859" s="31" t="s">
        <v>1406</v>
      </c>
      <c r="K859" s="40">
        <v>1000000</v>
      </c>
    </row>
    <row r="860" spans="1:11" ht="30">
      <c r="A860" s="22" t="s">
        <v>1451</v>
      </c>
      <c r="B860" s="22" t="s">
        <v>15</v>
      </c>
      <c r="C860" s="26" t="s">
        <v>59</v>
      </c>
      <c r="D860" s="37" t="s">
        <v>59</v>
      </c>
      <c r="E860" s="22" t="s">
        <v>74</v>
      </c>
      <c r="F860" s="23" t="s">
        <v>1407</v>
      </c>
      <c r="G860" s="24">
        <v>41737</v>
      </c>
      <c r="H860" s="33" t="s">
        <v>1408</v>
      </c>
      <c r="I860" s="29" t="s">
        <v>1390</v>
      </c>
      <c r="J860" s="31" t="s">
        <v>1409</v>
      </c>
      <c r="K860" s="40">
        <v>615502</v>
      </c>
    </row>
    <row r="861" spans="1:11" ht="30">
      <c r="A861" s="22" t="s">
        <v>1451</v>
      </c>
      <c r="B861" s="22" t="s">
        <v>205</v>
      </c>
      <c r="C861" s="26" t="s">
        <v>967</v>
      </c>
      <c r="D861" s="37">
        <v>41656</v>
      </c>
      <c r="E861" s="22" t="s">
        <v>60</v>
      </c>
      <c r="F861" s="23">
        <v>20140059</v>
      </c>
      <c r="G861" s="24">
        <v>41737</v>
      </c>
      <c r="H861" s="33" t="s">
        <v>1410</v>
      </c>
      <c r="I861" s="29" t="s">
        <v>535</v>
      </c>
      <c r="J861" s="31" t="s">
        <v>880</v>
      </c>
      <c r="K861" s="40">
        <v>40528</v>
      </c>
    </row>
    <row r="862" spans="1:11">
      <c r="A862" s="22" t="s">
        <v>1451</v>
      </c>
      <c r="B862" s="22" t="s">
        <v>15</v>
      </c>
      <c r="C862" s="26" t="s">
        <v>59</v>
      </c>
      <c r="D862" s="37" t="s">
        <v>59</v>
      </c>
      <c r="E862" s="22" t="s">
        <v>115</v>
      </c>
      <c r="F862" s="23">
        <v>7606554</v>
      </c>
      <c r="G862" s="24">
        <v>41738</v>
      </c>
      <c r="H862" s="33" t="s">
        <v>1411</v>
      </c>
      <c r="I862" s="29" t="s">
        <v>1398</v>
      </c>
      <c r="J862" s="31" t="s">
        <v>1399</v>
      </c>
      <c r="K862" s="40">
        <v>69700</v>
      </c>
    </row>
    <row r="863" spans="1:11" ht="30">
      <c r="A863" s="22" t="s">
        <v>1451</v>
      </c>
      <c r="B863" s="22" t="s">
        <v>13</v>
      </c>
      <c r="C863" s="26" t="s">
        <v>59</v>
      </c>
      <c r="D863" s="37" t="s">
        <v>59</v>
      </c>
      <c r="E863" s="22" t="s">
        <v>1404</v>
      </c>
      <c r="F863" s="23">
        <v>20140030</v>
      </c>
      <c r="G863" s="24">
        <v>41738</v>
      </c>
      <c r="H863" s="33" t="s">
        <v>1412</v>
      </c>
      <c r="I863" s="29" t="s">
        <v>1413</v>
      </c>
      <c r="J863" s="31" t="s">
        <v>1414</v>
      </c>
      <c r="K863" s="40">
        <v>41188</v>
      </c>
    </row>
    <row r="864" spans="1:11" ht="30">
      <c r="A864" s="22" t="s">
        <v>1451</v>
      </c>
      <c r="B864" s="22" t="s">
        <v>13</v>
      </c>
      <c r="C864" s="26" t="s">
        <v>59</v>
      </c>
      <c r="D864" s="37" t="s">
        <v>59</v>
      </c>
      <c r="E864" s="22" t="s">
        <v>1404</v>
      </c>
      <c r="F864" s="23">
        <v>20140031</v>
      </c>
      <c r="G864" s="24">
        <v>41738</v>
      </c>
      <c r="H864" s="33" t="s">
        <v>1415</v>
      </c>
      <c r="I864" s="29" t="s">
        <v>1416</v>
      </c>
      <c r="J864" s="31" t="s">
        <v>1417</v>
      </c>
      <c r="K864" s="40">
        <v>29990</v>
      </c>
    </row>
    <row r="865" spans="1:11" ht="45">
      <c r="A865" s="22" t="s">
        <v>1451</v>
      </c>
      <c r="B865" s="22" t="s">
        <v>13</v>
      </c>
      <c r="C865" s="26" t="s">
        <v>59</v>
      </c>
      <c r="D865" s="37" t="s">
        <v>59</v>
      </c>
      <c r="E865" s="22" t="s">
        <v>1404</v>
      </c>
      <c r="F865" s="23">
        <v>20140032</v>
      </c>
      <c r="G865" s="24">
        <v>41738</v>
      </c>
      <c r="H865" s="33" t="s">
        <v>1453</v>
      </c>
      <c r="I865" s="29" t="s">
        <v>1418</v>
      </c>
      <c r="J865" s="31" t="s">
        <v>1419</v>
      </c>
      <c r="K865" s="40">
        <v>472891</v>
      </c>
    </row>
    <row r="866" spans="1:11" ht="30">
      <c r="A866" s="22" t="s">
        <v>1451</v>
      </c>
      <c r="B866" s="22" t="s">
        <v>13</v>
      </c>
      <c r="C866" s="26" t="s">
        <v>59</v>
      </c>
      <c r="D866" s="37" t="s">
        <v>59</v>
      </c>
      <c r="E866" s="22" t="s">
        <v>60</v>
      </c>
      <c r="F866" s="23">
        <v>20140060</v>
      </c>
      <c r="G866" s="24">
        <v>41738</v>
      </c>
      <c r="H866" s="33" t="s">
        <v>1420</v>
      </c>
      <c r="I866" s="29" t="s">
        <v>1421</v>
      </c>
      <c r="J866" s="31" t="s">
        <v>1422</v>
      </c>
      <c r="K866" s="40">
        <v>74000</v>
      </c>
    </row>
    <row r="867" spans="1:11" ht="30">
      <c r="A867" s="22" t="s">
        <v>1451</v>
      </c>
      <c r="B867" s="22" t="s">
        <v>15</v>
      </c>
      <c r="C867" s="26" t="s">
        <v>59</v>
      </c>
      <c r="D867" s="37" t="s">
        <v>59</v>
      </c>
      <c r="E867" s="22" t="s">
        <v>115</v>
      </c>
      <c r="F867" s="23">
        <v>20814823</v>
      </c>
      <c r="G867" s="24">
        <v>41739</v>
      </c>
      <c r="H867" s="33" t="s">
        <v>1423</v>
      </c>
      <c r="I867" s="29" t="s">
        <v>1390</v>
      </c>
      <c r="J867" s="31" t="s">
        <v>1409</v>
      </c>
      <c r="K867" s="40">
        <v>244200</v>
      </c>
    </row>
    <row r="868" spans="1:11" ht="30">
      <c r="A868" s="22" t="s">
        <v>1451</v>
      </c>
      <c r="B868" s="22" t="s">
        <v>15</v>
      </c>
      <c r="C868" s="26" t="s">
        <v>59</v>
      </c>
      <c r="D868" s="37" t="s">
        <v>59</v>
      </c>
      <c r="E868" s="22" t="s">
        <v>74</v>
      </c>
      <c r="F868" s="23">
        <v>3240410</v>
      </c>
      <c r="G868" s="24">
        <v>41739</v>
      </c>
      <c r="H868" s="33" t="s">
        <v>1424</v>
      </c>
      <c r="I868" s="29" t="s">
        <v>1390</v>
      </c>
      <c r="J868" s="31" t="s">
        <v>1409</v>
      </c>
      <c r="K868" s="40">
        <v>620189</v>
      </c>
    </row>
    <row r="869" spans="1:11" ht="30">
      <c r="A869" s="22" t="s">
        <v>1451</v>
      </c>
      <c r="B869" s="22" t="s">
        <v>205</v>
      </c>
      <c r="C869" s="26" t="s">
        <v>967</v>
      </c>
      <c r="D869" s="37">
        <v>41656</v>
      </c>
      <c r="E869" s="22" t="s">
        <v>60</v>
      </c>
      <c r="F869" s="23">
        <v>20140061</v>
      </c>
      <c r="G869" s="24">
        <v>41743</v>
      </c>
      <c r="H869" s="33" t="s">
        <v>1402</v>
      </c>
      <c r="I869" s="29" t="s">
        <v>535</v>
      </c>
      <c r="J869" s="31" t="s">
        <v>880</v>
      </c>
      <c r="K869" s="40">
        <v>75263</v>
      </c>
    </row>
    <row r="870" spans="1:11" ht="30">
      <c r="A870" s="22" t="s">
        <v>1451</v>
      </c>
      <c r="B870" s="22" t="s">
        <v>13</v>
      </c>
      <c r="C870" s="26" t="s">
        <v>59</v>
      </c>
      <c r="D870" s="37" t="s">
        <v>59</v>
      </c>
      <c r="E870" s="22" t="s">
        <v>60</v>
      </c>
      <c r="F870" s="23">
        <v>20140063</v>
      </c>
      <c r="G870" s="24">
        <v>41744</v>
      </c>
      <c r="H870" s="33" t="s">
        <v>1425</v>
      </c>
      <c r="I870" s="29" t="s">
        <v>1426</v>
      </c>
      <c r="J870" s="31" t="s">
        <v>1427</v>
      </c>
      <c r="K870" s="40">
        <v>62356</v>
      </c>
    </row>
    <row r="871" spans="1:11" ht="30">
      <c r="A871" s="22" t="s">
        <v>1451</v>
      </c>
      <c r="B871" s="22" t="s">
        <v>13</v>
      </c>
      <c r="C871" s="26" t="s">
        <v>59</v>
      </c>
      <c r="D871" s="37" t="s">
        <v>59</v>
      </c>
      <c r="E871" s="22" t="s">
        <v>1404</v>
      </c>
      <c r="F871" s="23">
        <v>20140033</v>
      </c>
      <c r="G871" s="24">
        <v>41744</v>
      </c>
      <c r="H871" s="33" t="s">
        <v>1428</v>
      </c>
      <c r="I871" s="29" t="s">
        <v>1429</v>
      </c>
      <c r="J871" s="31" t="s">
        <v>1430</v>
      </c>
      <c r="K871" s="40">
        <v>145800</v>
      </c>
    </row>
    <row r="872" spans="1:11" ht="45">
      <c r="A872" s="22" t="s">
        <v>1451</v>
      </c>
      <c r="B872" s="22" t="s">
        <v>611</v>
      </c>
      <c r="C872" s="26" t="s">
        <v>1431</v>
      </c>
      <c r="D872" s="37">
        <v>41743</v>
      </c>
      <c r="E872" s="22" t="s">
        <v>60</v>
      </c>
      <c r="F872" s="23">
        <v>20140064</v>
      </c>
      <c r="G872" s="24">
        <v>41745</v>
      </c>
      <c r="H872" s="33" t="s">
        <v>1432</v>
      </c>
      <c r="I872" s="29" t="s">
        <v>1433</v>
      </c>
      <c r="J872" s="31" t="s">
        <v>1434</v>
      </c>
      <c r="K872" s="40">
        <v>3427200</v>
      </c>
    </row>
    <row r="873" spans="1:11" ht="30">
      <c r="A873" s="22" t="s">
        <v>1451</v>
      </c>
      <c r="B873" s="22" t="s">
        <v>13</v>
      </c>
      <c r="C873" s="26" t="s">
        <v>59</v>
      </c>
      <c r="D873" s="37" t="s">
        <v>59</v>
      </c>
      <c r="E873" s="22" t="s">
        <v>60</v>
      </c>
      <c r="F873" s="23">
        <v>20140066</v>
      </c>
      <c r="G873" s="24">
        <v>41746</v>
      </c>
      <c r="H873" s="33" t="s">
        <v>1435</v>
      </c>
      <c r="I873" s="29" t="s">
        <v>1436</v>
      </c>
      <c r="J873" s="31" t="s">
        <v>1437</v>
      </c>
      <c r="K873" s="40">
        <v>94600</v>
      </c>
    </row>
    <row r="874" spans="1:11" ht="30">
      <c r="A874" s="22" t="s">
        <v>1451</v>
      </c>
      <c r="B874" s="22" t="s">
        <v>15</v>
      </c>
      <c r="C874" s="26" t="s">
        <v>59</v>
      </c>
      <c r="D874" s="37" t="s">
        <v>59</v>
      </c>
      <c r="E874" s="22" t="s">
        <v>74</v>
      </c>
      <c r="F874" s="23">
        <v>7983444</v>
      </c>
      <c r="G874" s="24">
        <v>41751</v>
      </c>
      <c r="H874" s="33" t="s">
        <v>1403</v>
      </c>
      <c r="I874" s="29" t="s">
        <v>1396</v>
      </c>
      <c r="J874" s="31" t="s">
        <v>960</v>
      </c>
      <c r="K874" s="40">
        <v>145573</v>
      </c>
    </row>
    <row r="875" spans="1:11" ht="30">
      <c r="A875" s="22" t="s">
        <v>1451</v>
      </c>
      <c r="B875" s="22" t="s">
        <v>205</v>
      </c>
      <c r="C875" s="26" t="s">
        <v>967</v>
      </c>
      <c r="D875" s="37">
        <v>41656</v>
      </c>
      <c r="E875" s="22" t="s">
        <v>60</v>
      </c>
      <c r="F875" s="23">
        <v>20140068</v>
      </c>
      <c r="G875" s="24">
        <v>41752</v>
      </c>
      <c r="H875" s="33" t="s">
        <v>1401</v>
      </c>
      <c r="I875" s="29" t="s">
        <v>535</v>
      </c>
      <c r="J875" s="31" t="s">
        <v>880</v>
      </c>
      <c r="K875" s="40">
        <v>295756</v>
      </c>
    </row>
    <row r="876" spans="1:11" ht="30">
      <c r="A876" s="22" t="s">
        <v>1451</v>
      </c>
      <c r="B876" s="22" t="s">
        <v>205</v>
      </c>
      <c r="C876" s="26" t="s">
        <v>967</v>
      </c>
      <c r="D876" s="37">
        <v>41656</v>
      </c>
      <c r="E876" s="22" t="s">
        <v>60</v>
      </c>
      <c r="F876" s="23">
        <v>20140069</v>
      </c>
      <c r="G876" s="24">
        <v>41752</v>
      </c>
      <c r="H876" s="33" t="s">
        <v>1401</v>
      </c>
      <c r="I876" s="29" t="s">
        <v>535</v>
      </c>
      <c r="J876" s="31" t="s">
        <v>880</v>
      </c>
      <c r="K876" s="40">
        <v>231756</v>
      </c>
    </row>
    <row r="877" spans="1:11" ht="30">
      <c r="A877" s="22" t="s">
        <v>1451</v>
      </c>
      <c r="B877" s="22" t="s">
        <v>13</v>
      </c>
      <c r="C877" s="26" t="s">
        <v>59</v>
      </c>
      <c r="D877" s="37" t="s">
        <v>59</v>
      </c>
      <c r="E877" s="22" t="s">
        <v>60</v>
      </c>
      <c r="F877" s="23">
        <v>20140070</v>
      </c>
      <c r="G877" s="24">
        <v>41753</v>
      </c>
      <c r="H877" s="33" t="s">
        <v>1438</v>
      </c>
      <c r="I877" s="29" t="s">
        <v>1439</v>
      </c>
      <c r="J877" s="31" t="s">
        <v>1440</v>
      </c>
      <c r="K877" s="40">
        <v>101150</v>
      </c>
    </row>
    <row r="878" spans="1:11" ht="30">
      <c r="A878" s="22" t="s">
        <v>1451</v>
      </c>
      <c r="B878" s="22" t="s">
        <v>205</v>
      </c>
      <c r="C878" s="26" t="s">
        <v>967</v>
      </c>
      <c r="D878" s="37">
        <v>41656</v>
      </c>
      <c r="E878" s="22" t="s">
        <v>60</v>
      </c>
      <c r="F878" s="23">
        <v>20140072</v>
      </c>
      <c r="G878" s="24">
        <v>41754</v>
      </c>
      <c r="H878" s="33" t="s">
        <v>1402</v>
      </c>
      <c r="I878" s="29" t="s">
        <v>535</v>
      </c>
      <c r="J878" s="31" t="s">
        <v>880</v>
      </c>
      <c r="K878" s="40">
        <v>141500</v>
      </c>
    </row>
    <row r="879" spans="1:11" ht="30">
      <c r="A879" s="22" t="s">
        <v>1451</v>
      </c>
      <c r="B879" s="22" t="s">
        <v>13</v>
      </c>
      <c r="C879" s="26" t="s">
        <v>59</v>
      </c>
      <c r="D879" s="37" t="s">
        <v>59</v>
      </c>
      <c r="E879" s="22" t="s">
        <v>60</v>
      </c>
      <c r="F879" s="23">
        <v>20140073</v>
      </c>
      <c r="G879" s="24">
        <v>41757</v>
      </c>
      <c r="H879" s="33" t="s">
        <v>1441</v>
      </c>
      <c r="I879" s="29" t="s">
        <v>1442</v>
      </c>
      <c r="J879" s="31" t="s">
        <v>1443</v>
      </c>
      <c r="K879" s="40">
        <v>71400</v>
      </c>
    </row>
    <row r="880" spans="1:11" ht="45">
      <c r="A880" s="22" t="s">
        <v>1451</v>
      </c>
      <c r="B880" s="22" t="s">
        <v>212</v>
      </c>
      <c r="C880" s="26" t="s">
        <v>59</v>
      </c>
      <c r="D880" s="37" t="s">
        <v>59</v>
      </c>
      <c r="E880" s="22" t="s">
        <v>60</v>
      </c>
      <c r="F880" s="23">
        <v>20140074</v>
      </c>
      <c r="G880" s="24">
        <v>41759</v>
      </c>
      <c r="H880" s="33" t="s">
        <v>1444</v>
      </c>
      <c r="I880" s="29" t="s">
        <v>1445</v>
      </c>
      <c r="J880" s="31" t="s">
        <v>716</v>
      </c>
      <c r="K880" s="40">
        <v>497464</v>
      </c>
    </row>
    <row r="881" spans="1:11" ht="30">
      <c r="A881" s="22" t="s">
        <v>1451</v>
      </c>
      <c r="B881" s="22" t="s">
        <v>205</v>
      </c>
      <c r="C881" s="26" t="s">
        <v>967</v>
      </c>
      <c r="D881" s="37">
        <v>41656</v>
      </c>
      <c r="E881" s="22" t="s">
        <v>60</v>
      </c>
      <c r="F881" s="23">
        <v>20140075</v>
      </c>
      <c r="G881" s="24">
        <v>41759</v>
      </c>
      <c r="H881" s="33" t="s">
        <v>1446</v>
      </c>
      <c r="I881" s="29" t="s">
        <v>535</v>
      </c>
      <c r="J881" s="31" t="s">
        <v>880</v>
      </c>
      <c r="K881" s="40">
        <v>448584</v>
      </c>
    </row>
    <row r="882" spans="1:11" ht="30">
      <c r="A882" s="22" t="s">
        <v>1451</v>
      </c>
      <c r="B882" s="22" t="s">
        <v>205</v>
      </c>
      <c r="C882" s="26" t="s">
        <v>967</v>
      </c>
      <c r="D882" s="37">
        <v>41656</v>
      </c>
      <c r="E882" s="22" t="s">
        <v>60</v>
      </c>
      <c r="F882" s="23">
        <v>20140076</v>
      </c>
      <c r="G882" s="24">
        <v>41759</v>
      </c>
      <c r="H882" s="33" t="s">
        <v>1402</v>
      </c>
      <c r="I882" s="29" t="s">
        <v>535</v>
      </c>
      <c r="J882" s="31" t="s">
        <v>880</v>
      </c>
      <c r="K882" s="40">
        <v>114600</v>
      </c>
    </row>
    <row r="883" spans="1:11" ht="30">
      <c r="A883" s="22" t="s">
        <v>1451</v>
      </c>
      <c r="B883" s="22" t="s">
        <v>13</v>
      </c>
      <c r="C883" s="26" t="s">
        <v>59</v>
      </c>
      <c r="D883" s="37" t="s">
        <v>59</v>
      </c>
      <c r="E883" s="22" t="s">
        <v>60</v>
      </c>
      <c r="F883" s="23">
        <v>20140077</v>
      </c>
      <c r="G883" s="24">
        <v>41759</v>
      </c>
      <c r="H883" s="33" t="s">
        <v>1447</v>
      </c>
      <c r="I883" s="29" t="s">
        <v>1448</v>
      </c>
      <c r="J883" s="31" t="s">
        <v>1449</v>
      </c>
      <c r="K883" s="40">
        <v>517650</v>
      </c>
    </row>
    <row r="884" spans="1:11" ht="30">
      <c r="A884" s="22" t="s">
        <v>1451</v>
      </c>
      <c r="B884" s="22" t="s">
        <v>205</v>
      </c>
      <c r="C884" s="26" t="s">
        <v>967</v>
      </c>
      <c r="D884" s="37">
        <v>41656</v>
      </c>
      <c r="E884" s="22" t="s">
        <v>60</v>
      </c>
      <c r="F884" s="23">
        <v>20140078</v>
      </c>
      <c r="G884" s="24">
        <v>41759</v>
      </c>
      <c r="H884" s="33" t="s">
        <v>1450</v>
      </c>
      <c r="I884" s="29" t="s">
        <v>535</v>
      </c>
      <c r="J884" s="31" t="s">
        <v>880</v>
      </c>
      <c r="K884" s="40">
        <v>557376</v>
      </c>
    </row>
  </sheetData>
  <autoFilter ref="A4:K884"/>
  <mergeCells count="1">
    <mergeCell ref="A1:J1"/>
  </mergeCells>
  <phoneticPr fontId="3" type="noConversion"/>
  <dataValidations xWindow="512" yWindow="95" count="50">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754:C756 C818:C848 C69:D70 G496 G505:G529 C496:D539 C382:C442 C4 D113 C106:C157 D98 C96:C104 C105:D105 D111 C163:C188 C189:D191 G162 D163:D187 C158:D162 G160 C237 C193:D236 F231 C238:D251 C884 C315:D325 C337:D337 C326 C336 C327:D335 C5:D51 C660:D663 C692:C693 C664:C690 C691:D691 C657:C659 C881:C882 C867:D867 G849:G884 C858:D858 C878 D818:D843 C870:D870 D871 C869 C851:D853 C860:D860 C854:C857 C861 C875:C876 C883:D883 C252:C293 C543:C547 C551 C616:C617 C619:C621 C694:D694"/>
    <dataValidation type="list" allowBlank="1" showInputMessage="1" showErrorMessage="1" sqref="B838:B843 B818 B825:B826 B834:B836 B831:B832">
      <formula1>$IP$65398:$IP$65406</formula1>
    </dataValidation>
    <dataValidation type="list" allowBlank="1" showInputMessage="1" showErrorMessage="1" sqref="A818:A848">
      <formula1>$IO$65398:$IO$65418</formula1>
    </dataValidation>
    <dataValidation type="list" allowBlank="1" showInputMessage="1" showErrorMessage="1" sqref="B844:B847">
      <formula1>$IP$65400:$IP$65409</formula1>
    </dataValidation>
    <dataValidation type="list" allowBlank="1" showInputMessage="1" showErrorMessage="1" sqref="E844:E847">
      <formula1>$IQ$65400:$IQ$65404</formula1>
    </dataValidation>
    <dataValidation type="list" allowBlank="1" showInputMessage="1" showErrorMessage="1" sqref="E848 E818:E843">
      <formula1>$IQ$65398:$IQ$65402</formula1>
    </dataValidation>
    <dataValidation type="list" allowBlank="1" showInputMessage="1" showErrorMessage="1" sqref="B848">
      <formula1>$IP$65398:$IP$65407</formula1>
    </dataValidation>
    <dataValidation type="list" allowBlank="1" showInputMessage="1" showErrorMessage="1" sqref="B585:B586 E577 E580 C574:D574 C580:C591 B572:C572 C575:C578 B588:B591 B575:B577 B583 B580">
      <formula1>#REF!</formula1>
    </dataValidation>
    <dataValidation type="list" allowBlank="1" showInputMessage="1" showErrorMessage="1" sqref="B593:B607">
      <formula1>$O$2:$O$27</formula1>
    </dataValidation>
    <dataValidation type="list" allowBlank="1" showInputMessage="1" showErrorMessage="1" sqref="C593:C607">
      <formula1>$P$2:$P$27</formula1>
    </dataValidation>
    <dataValidation type="list" allowBlank="1" showInputMessage="1" showErrorMessage="1" sqref="E593:E607">
      <formula1>$Q$2:$Q$13</formula1>
    </dataValidation>
    <dataValidation type="list" allowBlank="1" showInputMessage="1" showErrorMessage="1" sqref="B608:B611">
      <formula1>$O$2:$O$21</formula1>
    </dataValidation>
    <dataValidation type="list" allowBlank="1" showInputMessage="1" showErrorMessage="1" sqref="E608:E611 E578:E579 E581:E592 E572:E576">
      <formula1>#REF!</formula1>
    </dataValidation>
    <dataValidation type="list" allowBlank="1" showInputMessage="1" showErrorMessage="1" sqref="A382:A442">
      <formula1>$IO$65193:$IO$65213</formula1>
    </dataValidation>
    <dataValidation type="list" allowBlank="1" showInputMessage="1" showErrorMessage="1" sqref="B382:B442">
      <formula1>$IP$65193:$IP$65203</formula1>
    </dataValidation>
    <dataValidation type="list" allowBlank="1" showInputMessage="1" showErrorMessage="1" sqref="E382:E442">
      <formula1>$IQ$65193:$IQ$65197</formula1>
    </dataValidation>
    <dataValidation type="list" allowBlank="1" showInputMessage="1" showErrorMessage="1" sqref="E456:E458 E443:E448">
      <formula1>$T$4:$T$12</formula1>
    </dataValidation>
    <dataValidation type="list" allowBlank="1" showInputMessage="1" showErrorMessage="1" sqref="E459:E495 F467 E449:E455">
      <formula1>$T$4:$T$13</formula1>
    </dataValidation>
    <dataValidation type="list" allowBlank="1" showInputMessage="1" showErrorMessage="1" sqref="B488:B490 B456:B458 B494 B481 B443:B448">
      <formula1>$Q$4:$Q$14</formula1>
    </dataValidation>
    <dataValidation type="list" allowBlank="1" showInputMessage="1" showErrorMessage="1" sqref="B492 B485 B466:B467 B460:B463 B487 B451:B452 B469">
      <formula1>$Q$4:$Q$15</formula1>
    </dataValidation>
    <dataValidation type="list" allowBlank="1" showInputMessage="1" showErrorMessage="1" sqref="B21:B22 E5:E13 B15:B17 B5:B13 E16:E17 B96:B109 B133:B135 B151:B155 B125:B126 B147:B148 B123">
      <formula1>#REF!</formula1>
    </dataValidation>
    <dataValidation type="list" allowBlank="1" showInputMessage="1" showErrorMessage="1" sqref="E188">
      <formula1>$HG$65026:$HG$65030</formula1>
    </dataValidation>
    <dataValidation type="list" allowBlank="1" showInputMessage="1" showErrorMessage="1" sqref="B188">
      <formula1>$HF$65026:$HF$65034</formula1>
    </dataValidation>
    <dataValidation type="list" allowBlank="1" showInputMessage="1" showErrorMessage="1" sqref="E221:E222">
      <formula1>$IQ$64799:$IQ$64803</formula1>
    </dataValidation>
    <dataValidation type="list" allowBlank="1" showInputMessage="1" showErrorMessage="1" sqref="B223:B229">
      <formula1>$IP$64841:$IP$64851</formula1>
    </dataValidation>
    <dataValidation type="list" allowBlank="1" showInputMessage="1" showErrorMessage="1" sqref="E223:E229">
      <formula1>$IQ$64841:$IQ$64845</formula1>
    </dataValidation>
    <dataValidation type="list" allowBlank="1" showInputMessage="1" showErrorMessage="1" sqref="B221:B222 B230:B251">
      <formula1>$B$1:$B$5</formula1>
    </dataValidation>
    <dataValidation type="list" allowBlank="1" showInputMessage="1" showErrorMessage="1" sqref="B258:B265 B291:B292 B277:B281 B256 B267:B269 B271:B275">
      <formula1>$IP$55029:$IP$55039</formula1>
    </dataValidation>
    <dataValidation type="list" allowBlank="1" showInputMessage="1" showErrorMessage="1" sqref="B252:B254 B282:B290 B257">
      <formula1>$IP$55005:$IP$55015</formula1>
    </dataValidation>
    <dataValidation type="list" allowBlank="1" showInputMessage="1" showErrorMessage="1" sqref="E294:E314">
      <formula1>$IQ$54989:$IQ$54994</formula1>
    </dataValidation>
    <dataValidation type="list" allowBlank="1" showInputMessage="1" showErrorMessage="1" sqref="E496:E504">
      <formula1>$Y$3:$Y$18</formula1>
    </dataValidation>
    <dataValidation type="list" allowBlank="1" showInputMessage="1" showErrorMessage="1" sqref="B496:B504 B513:B515 B522 B526 B530:B539">
      <formula1>$X$3:$X$4</formula1>
    </dataValidation>
    <dataValidation type="list" allowBlank="1" showInputMessage="1" showErrorMessage="1" sqref="E534 E505:E531">
      <formula1>$Y$3:$Y$4</formula1>
    </dataValidation>
    <dataValidation type="list" allowBlank="1" showInputMessage="1" showErrorMessage="1" sqref="E535:E539 E532:E533">
      <formula1>$HQ$65013:$HQ$65017</formula1>
    </dataValidation>
    <dataValidation type="list" allowBlank="1" showInputMessage="1" showErrorMessage="1" sqref="B665:B667 B671:B675 B669">
      <formula1>$IP$65515:$IP$65533</formula1>
    </dataValidation>
    <dataValidation type="list" allowBlank="1" showInputMessage="1" showErrorMessage="1" sqref="E675 E659 E677">
      <formula1>$IQ$65518:$IQ$65533</formula1>
    </dataValidation>
    <dataValidation type="list" allowBlank="1" showInputMessage="1" showErrorMessage="1" sqref="E685 B683 A668:B668 E668 E680:E683 A680:A683 B680:B681 A685:B688 E687 A692:B693 E692:E693 B670 B689">
      <formula1>#REF!</formula1>
    </dataValidation>
    <dataValidation type="list" allowBlank="1" showInputMessage="1" showErrorMessage="1" sqref="A675">
      <formula1>$IO$65478:$IO$65498</formula1>
    </dataValidation>
    <dataValidation type="list" allowBlank="1" showInputMessage="1" showErrorMessage="1" sqref="B660:B663 B691 B694">
      <formula1>$IP$65409:$IP$65418</formula1>
    </dataValidation>
    <dataValidation type="list" allowBlank="1" showInputMessage="1" showErrorMessage="1" sqref="B657">
      <formula1>$IP$65427:$IP$65438</formula1>
    </dataValidation>
    <dataValidation type="list" allowBlank="1" showInputMessage="1" showErrorMessage="1" sqref="E657">
      <formula1>$IQ$65391:$IQ$65395</formula1>
    </dataValidation>
    <dataValidation type="list" allowBlank="1" showInputMessage="1" showErrorMessage="1" sqref="E660:E663 E691">
      <formula1>$IQ$65425:$IQ$65429</formula1>
    </dataValidation>
    <dataValidation type="list" allowBlank="1" showInputMessage="1" showErrorMessage="1" sqref="E658">
      <formula1>$IQ$65437:$IQ$65441</formula1>
    </dataValidation>
    <dataValidation type="list" allowBlank="1" showInputMessage="1" showErrorMessage="1" sqref="E664">
      <formula1>$IQ$65421:$IQ$65425</formula1>
    </dataValidation>
    <dataValidation type="list" allowBlank="1" showInputMessage="1" showErrorMessage="1" sqref="A664 A658 A689">
      <formula1>$IO$65420:$IO$65440</formula1>
    </dataValidation>
    <dataValidation type="list" allowBlank="1" showInputMessage="1" showErrorMessage="1" sqref="B682 B690 B676:B679 B664 B684 B658:B659">
      <formula1>$IP$65457:$IP$65468</formula1>
    </dataValidation>
    <dataValidation type="list" allowBlank="1" showInputMessage="1" showErrorMessage="1" sqref="E688:E689 E686 E676">
      <formula1>$IQ$65457:$IQ$65468</formula1>
    </dataValidation>
    <dataValidation type="list" allowBlank="1" showInputMessage="1" showErrorMessage="1" sqref="A659:A663 A669:A674 A657 A684 A665:A667 A676:A679 A690:A691 A694">
      <formula1>#REF!</formula1>
    </dataValidation>
    <dataValidation type="list" allowBlank="1" showInputMessage="1" showErrorMessage="1" sqref="E690 E678 E665:E667 E669:E674 E694">
      <formula1>$IQ$65479:$IQ$65483</formula1>
    </dataValidation>
    <dataValidation type="list" allowBlank="1" showInputMessage="1" showErrorMessage="1" sqref="E679 E684">
      <formula1>$IQ$65457:$IQ$65461</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Abril 2014</vt:lpstr>
      <vt:lpstr>'Transparencia Abril 2014'!Área_de_impresión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casoto</cp:lastModifiedBy>
  <cp:lastPrinted>2014-04-08T15:49:01Z</cp:lastPrinted>
  <dcterms:created xsi:type="dcterms:W3CDTF">2011-07-07T14:31:16Z</dcterms:created>
  <dcterms:modified xsi:type="dcterms:W3CDTF">2014-05-30T22:15:07Z</dcterms:modified>
</cp:coreProperties>
</file>