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700" windowHeight="1176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Hoja1!$A$1:$K$761</definedName>
  </definedNames>
  <calcPr calcId="145621"/>
</workbook>
</file>

<file path=xl/calcChain.xml><?xml version="1.0" encoding="utf-8"?>
<calcChain xmlns="http://schemas.openxmlformats.org/spreadsheetml/2006/main">
  <c r="K424" i="1" l="1"/>
  <c r="K417" i="1"/>
  <c r="K412" i="1"/>
  <c r="D411" i="1"/>
  <c r="D410" i="1"/>
  <c r="K373" i="1"/>
  <c r="K292" i="1"/>
  <c r="K286" i="1"/>
  <c r="K284" i="1"/>
  <c r="K160" i="1"/>
  <c r="K48" i="1"/>
</calcChain>
</file>

<file path=xl/sharedStrings.xml><?xml version="1.0" encoding="utf-8"?>
<sst xmlns="http://schemas.openxmlformats.org/spreadsheetml/2006/main" count="6133" uniqueCount="1372">
  <si>
    <t>Centro Financiero</t>
  </si>
  <si>
    <t>Mecanismo de Compra</t>
  </si>
  <si>
    <t>Tipo y N° de Resolución</t>
  </si>
  <si>
    <t>Fecha de Resolución</t>
  </si>
  <si>
    <t>Documento de Compra</t>
  </si>
  <si>
    <t>N° Documento</t>
  </si>
  <si>
    <t>Fecha Documento de Compra</t>
  </si>
  <si>
    <t>Descripción de la Compra</t>
  </si>
  <si>
    <t>Razón Social Proveedor</t>
  </si>
  <si>
    <t>R.U.T. N° Proveedor</t>
  </si>
  <si>
    <t>Monto contratado o a contratar (impuesto incluido) indicar moneda: $, UF, US$ u otro</t>
  </si>
  <si>
    <t>F.R. Arica y Parinacota</t>
  </si>
  <si>
    <t>Licitación Privada Menor</t>
  </si>
  <si>
    <t>No aplica</t>
  </si>
  <si>
    <t>No Aplica</t>
  </si>
  <si>
    <t>Orden de Servicio</t>
  </si>
  <si>
    <t>76372439-5</t>
  </si>
  <si>
    <t>Contratación Directa (Exceptuada del Regl. Compras)</t>
  </si>
  <si>
    <t>Latam Airlines Group</t>
  </si>
  <si>
    <t>89862200-2</t>
  </si>
  <si>
    <t>Cambio de Ticket pasaje aereo JLO</t>
  </si>
  <si>
    <t>80314700-0</t>
  </si>
  <si>
    <t>Contratación Directa</t>
  </si>
  <si>
    <t>Orden de Compra</t>
  </si>
  <si>
    <t xml:space="preserve">Distribuidora Nene Ltda. </t>
  </si>
  <si>
    <t>76067436-2</t>
  </si>
  <si>
    <t>F.R. Tarapacá</t>
  </si>
  <si>
    <t>Publicación en diario regional La Estrella de Iquique y El Mercurio de Santiago para el domingo 19 de febrero del 2017, llamado a concurso público para 01 cargo Administrador de Fiscalia Local de Alto Hospicio</t>
  </si>
  <si>
    <t>EMPRESA EL MERCURIO S.A.P.</t>
  </si>
  <si>
    <t>Batería para vehículo de Fiscal Regional de 60 A.</t>
  </si>
  <si>
    <t>ABRAHAM LOPEZ MEDINA</t>
  </si>
  <si>
    <t>Instalación de 2 puntos de red más dos puntos de seguridad en F. Alto Hospicio</t>
  </si>
  <si>
    <t>JOSE MARIA SILVA SPENCER</t>
  </si>
  <si>
    <t>SILKSCREEN S.A.</t>
  </si>
  <si>
    <t>Reparación de mueble FR, instalación de 3 televisores en F. Local y FR y aseo general en Arturo Prat 560</t>
  </si>
  <si>
    <t>IVAN GUILLEN VILLARROEL</t>
  </si>
  <si>
    <t>Retiro de basura desde Arturo Prat para botar en vertedero Alto Hospicio y traslado de mobiliario desde Bulnes hacia Lynch</t>
  </si>
  <si>
    <t>MIHAIR DEIK NUÑEZ</t>
  </si>
  <si>
    <t>Servicios Básicos</t>
  </si>
  <si>
    <t>Otro</t>
  </si>
  <si>
    <t>Consumo de agua potable Fiscalía Local de Pozo Almonte</t>
  </si>
  <si>
    <t>AGUAS DEL ALTIPLANO S.A.</t>
  </si>
  <si>
    <t>99.561.010-8</t>
  </si>
  <si>
    <t>Consumo de agua potable Uravit</t>
  </si>
  <si>
    <t>Consumo de agua potable Fiscalia Regional</t>
  </si>
  <si>
    <t>99.561.010-9</t>
  </si>
  <si>
    <t>99.561.010-10</t>
  </si>
  <si>
    <t>Consumo de agua potable Fiscalía Local de Iquique nueva</t>
  </si>
  <si>
    <t>Consumo de agua potable Fiscalía Local de Alto Hospicio</t>
  </si>
  <si>
    <t>Consumo de electricidad Fiscalía Local de Alto Hospicio</t>
  </si>
  <si>
    <t>ELIQSA</t>
  </si>
  <si>
    <t>96.541.870-9</t>
  </si>
  <si>
    <t>Consumo de electricidad Fiscalía Regional</t>
  </si>
  <si>
    <t>Consumo de electricidad URAVIT</t>
  </si>
  <si>
    <t>Consumo de electricidad Fiscalía Regional Bulnes 445</t>
  </si>
  <si>
    <t>96.541.870-10</t>
  </si>
  <si>
    <t>Consumo de electricidad Fiscalía Local de Pozo Almonte</t>
  </si>
  <si>
    <t>Franqueo convenido Fiscalía Regional</t>
  </si>
  <si>
    <t>EMPRESA DE CORREOS DE CHILE</t>
  </si>
  <si>
    <t>60.503.000-7</t>
  </si>
  <si>
    <t>F.R. Antofagasta</t>
  </si>
  <si>
    <t>Adquisición de etiquetas térmicas para impresora</t>
  </si>
  <si>
    <t>COMERC. JUANA IRIS ESPINOSA RETAMAL EIRL</t>
  </si>
  <si>
    <t>76.502.041-7</t>
  </si>
  <si>
    <t>Convenio Marco (Chilecompra)</t>
  </si>
  <si>
    <t>697036-10-CM17</t>
  </si>
  <si>
    <t>Compra de 4 ventiladores para funcionarios Fiscalía Regional</t>
  </si>
  <si>
    <t>COMERCIAL RED OFFICE NORTE LIMITADA</t>
  </si>
  <si>
    <t>77.630.820-k</t>
  </si>
  <si>
    <t>Factura</t>
  </si>
  <si>
    <t>Servicio de correspondencia FL Tocopilla</t>
  </si>
  <si>
    <t>60.503.000-9</t>
  </si>
  <si>
    <t>Servicio de correspondencia FL Calama, FL Tocopilla y Fiscalía Regional</t>
  </si>
  <si>
    <t>Licitación Privada Mayor</t>
  </si>
  <si>
    <t>02-FR Nº 850</t>
  </si>
  <si>
    <t xml:space="preserve">Remodelación y Habilitación Fiscalía Local de Mejillones - EP Nº 2 "Etapa 1" </t>
  </si>
  <si>
    <t>ALFREDO LOPEZ OYARZO CONSTRUCCIONES E.I.</t>
  </si>
  <si>
    <t>76.154.941-3</t>
  </si>
  <si>
    <t>Provisión e instalación de equipo Split muro para Fiscalía Local de Tocopilla</t>
  </si>
  <si>
    <t>ELECTROFRIO LTDA</t>
  </si>
  <si>
    <t>77.651.850-6</t>
  </si>
  <si>
    <t>Publicación  Concurso Público para cargo Administrativo y Técnico Causas para FL de Calama</t>
  </si>
  <si>
    <t>EMPRESA PERIODISTICA EL NORTE S.A</t>
  </si>
  <si>
    <t>84.295.700-1</t>
  </si>
  <si>
    <t>Servicio de guardias de seguridad mes de Enero 2017 (prórroga antiguo contrato)</t>
  </si>
  <si>
    <t>ISS SERVICIOS INTEGRALES LTDA.</t>
  </si>
  <si>
    <t>77.025.900-2</t>
  </si>
  <si>
    <t>2170009(40)</t>
  </si>
  <si>
    <t xml:space="preserve">Pasaje aéreo Antof.-Stgo.-Antof. para Fiscal Adjunto en comisión de servicio </t>
  </si>
  <si>
    <t>LATAM AIRLINES GROUP S.A</t>
  </si>
  <si>
    <t>89.862.200-2</t>
  </si>
  <si>
    <t>Pasaje aéreo  Stgo.- Copiapó- Stgo. - Antof. para Fiscal Adjunto en comisión de servicio</t>
  </si>
  <si>
    <t xml:space="preserve">Pasaje aéreo Antof.-Stgo.- Copiapó - Stgo. -Antof. para Fiscal Regional en comisión de servicio </t>
  </si>
  <si>
    <t>02-FR Nº 830</t>
  </si>
  <si>
    <t>Evaluaciones psicolaborales cargo técnico operativo FL Calama</t>
  </si>
  <si>
    <t>ADS CONSULTORES S.A</t>
  </si>
  <si>
    <t>76.690.120-4</t>
  </si>
  <si>
    <t>Evaluaciones psicolaborales cargo administrativo operativo FL Calama</t>
  </si>
  <si>
    <t>Licitación Pública</t>
  </si>
  <si>
    <t>FN Nº 1715/2015</t>
  </si>
  <si>
    <t>Boleta</t>
  </si>
  <si>
    <t>JAIME RIVERA RIVAS</t>
  </si>
  <si>
    <t>10.571.666-4</t>
  </si>
  <si>
    <t>informe pericial de evaluación psicológica</t>
  </si>
  <si>
    <t>SANDRA SANDOVAL PASTEN</t>
  </si>
  <si>
    <t>11.376.468-6</t>
  </si>
  <si>
    <t>Servicio eléctrico periodo  Enero 2017  - Fiscalía Regional</t>
  </si>
  <si>
    <t>EMPRESA ELÉCTRICA DE ANTOFAGASTA S.A..</t>
  </si>
  <si>
    <t>96.541.920-9</t>
  </si>
  <si>
    <t>Servicio eléctrico periodo  Enero 2017  - Fiscalía Local Antofagasta</t>
  </si>
  <si>
    <t>Servicio eléctrico periodo  Enero 2017  - Fiscalía Local Calama</t>
  </si>
  <si>
    <t>Servicio eléctrico periodo  Enero 2017  - Fiscalía Local Tocopilla</t>
  </si>
  <si>
    <t>Servicio eléctrico periodo  Enero 2017  - Fiscalía Local Taltal</t>
  </si>
  <si>
    <t xml:space="preserve">Boleta </t>
  </si>
  <si>
    <t>Consumo agua potable periodo Enero 2017 - Fiscalía Regional</t>
  </si>
  <si>
    <t>AGUAS DE ANTOFAGASTA S.A.</t>
  </si>
  <si>
    <t>76.418.976-0</t>
  </si>
  <si>
    <t>Consumo agua potable periodo Enero 2017 - Fiscalía Local Antofagasta</t>
  </si>
  <si>
    <t>34522145</t>
  </si>
  <si>
    <t>Consumo agua potable periodo Enero 2017 - Fiscalía Local Calama</t>
  </si>
  <si>
    <t>Consumo agua potable periodo Enero 2017 - Fiscalía Local Tocopilla</t>
  </si>
  <si>
    <t>Consumo agua potable periodo Enero 2017 - Fiscalía Local Taltal</t>
  </si>
  <si>
    <t>F.R. Atacama</t>
  </si>
  <si>
    <t>Pago de Energía eléctrica periodo 12/01/2017 al 10/02/2017, Nº de Cliente 9363547 correspondiente a Fiscalía Local de Freirina (694 KWT).</t>
  </si>
  <si>
    <t>EMELAT S.A.</t>
  </si>
  <si>
    <t>87.601.500-5</t>
  </si>
  <si>
    <t>Pago de Energía eléctrica periodo 26/01/2017 al 22/02/2017, Nº de Cliente 9452185, correspondiente a Fiscalía Local de Vallenar (2.822 KWT ).</t>
  </si>
  <si>
    <t>Pago de Compromisos de Consumo de Electricidad para la Fiscalía Regional de Atacama Nic Nº9397315 periodo del 28/01/2017 al 24/02/2017 (Febrero 4.591 KW).</t>
  </si>
  <si>
    <t>Pago de Energía eléctrica periodo 20/12/2016 al 18/01/2017, Nº de Cliente 9362742, correspondiente a la Fiscalía Local de Diego de Almagro (736 KWT ).</t>
  </si>
  <si>
    <t>Pago de Compromisos de Consumo de Electricidad para la Fiscalía Local de Copiapó Nic Nº9395841 periodo del 28/01/2017 al 24/02/2017 (Febrero 5.940 KW).</t>
  </si>
  <si>
    <t>Pago de Energía eléctrica periodo 11/01/2017 al 09/02/2017, Nº de Cliente 9348935 correspondiente a Fiscalía Local de Chañaral (672 KWh).</t>
  </si>
  <si>
    <t>Servicio telefónico fijo ubicado en el Tribunal Oral en lo penal, Nº de teléfono 52-2214789, cliente 739879500, periodo Febrero 2017.</t>
  </si>
  <si>
    <t>TELEFONICA CHILE S.A.</t>
  </si>
  <si>
    <t>90.635.000-9</t>
  </si>
  <si>
    <t>Gasto de Agua Potable periodo 03/01/2017 al 01/02/2017, Nº de Servicio 151767-8 correspondiente a la Fiscalía Local de Freirina, consumo de 17 m3.</t>
  </si>
  <si>
    <t>AGUAS CHAÑAR S.A..</t>
  </si>
  <si>
    <t>99.542.570-K</t>
  </si>
  <si>
    <t>Pago de Servicios de Consumo de Valija Comercial y Franqueo convenido para la Fiscalía Regional y Fiscalías Locales, año 2017, Resol. Nº 4 y Nº 185 del Pago de Compromisos de Consumo de Valija Comercial y Franqueo convenido para la Fiscalía Local de Diego de Almagro, mes de Diciembre de 2016, (1 cartas), Resol. Nº 4 y Nº 185 del 19/01/2001 y 13/08/2001.</t>
  </si>
  <si>
    <t>Pago de Servicios de Consumo de Valija Comercial y Franqueo convenido para la Fiscalía Regional y Fiscalías Locales, año 2017, Resol. Nº 4 y Nº 185 del Pago de Compromisos de Consumo de Valija Comercial y Franqueo convenido para la Fiscalía Local de Chañaral, Diciembre 2016, (01 cartas) , Resol. Nº 4 y Nº 185 del 19/01/2001 y 13/08/2001.</t>
  </si>
  <si>
    <t>Pago de Compromisos de Consumo de Valija Comercial y Franqueo convenido para la Fiscalía Local de Caldera, Enero 2017, (132 cartas) , Resol. Nº 4 y Nº 185 del 19/01/2001 y 13/08/2001.</t>
  </si>
  <si>
    <t>Pago de Servicios de Consumo de Valija Comercial y Franqueo convenido para la Fiscalía Local de Chañaral, Resol. Nº 4 y Nº 185 del 19/01/2001 y 13/08/2001, mes de Enero de 2017, (76 Piezas).</t>
  </si>
  <si>
    <t>Pago de Servicios de Consumo de Valija Comercial y Franqueo convenido para la Fiscalía Regional, Resol. Nº 4 y Nº 185 del 19/01/2001 y 13/08/2001, mes de Enero de 2017, (33 Piezas)</t>
  </si>
  <si>
    <t xml:space="preserve">Pago de Servicios de Consumo de Valija Comercial y Franqueo convenido para la Fiscalía Local de Copiapó, Resol. Nº 4 y Nº 185 del 19/01/2001 y 13/08/2001, mes de Enero de 2017, (555 Piezas) 
</t>
  </si>
  <si>
    <t>Pago de Servicios de Consumo de Valija Comercial y Franqueo convenido para la Fiscalía Regional , mes de Enero de 2017, Resol. Nº 4 y Nº 185 del 19/01/2001 y 13/08/2001. (1.548 piezas, Correspondientes a envíos de Fiscalías Locales).</t>
  </si>
  <si>
    <t>Pago de Consumo de Valija Comercial y Franqueo convenido para la Fiscalía Local de Diego de Almagro, mes de Enero de 2017, (32 cartas), Resol. Nº 4 y Nº 185 del 19/01/2001 y 13/08/2001.</t>
  </si>
  <si>
    <t>Pago de Servicios de Consumo de Valija Comercial y Franqueo convenido para la Fiscalía Local de Freirina, Resol. Nº 4 y Nº 185 del 19/01/2001 y 13/08/2001, mes de Enero de 2017, (55 Piezas).</t>
  </si>
  <si>
    <t>Pago de Consumo de Valija Comercial y Franqueo convenido para la Fiscalía Local de Caldera, Enero 2017, (20 Documentos Express) , Resol. Nº 4 y Nº 185 del 19/01/2001 y 13/08/2001.</t>
  </si>
  <si>
    <t>Pago de Servicios de Consumo de Valija Comercial y Franqueo convenido para la Fiscalía Local de Chañaral, Resol. Nº 4 y Nº 185 del 19/01/2001 y 13/08/2001, mes de Enero de 2017, (01 documento express).</t>
  </si>
  <si>
    <t>Pago de Servicios de Consumo de Valija Comercial y Franqueo convenido para la Fiscalía Local de Chañaral, Resol. Nº 4 y Nº 185 del 19/01/2001 y 13/08/2001, mes de Enero de 2017, (20 Documentos Express).</t>
  </si>
  <si>
    <t>Pago de Servicios de Consumo de Valija Comercial y Franqueo convenido para la Fiscalía Regional y Fiscalías Locales, mes de Enero de 2017, Resol. Nº 4 y Nº 185 del 19/01/2001 y 13/08/2001. (109 courrier).</t>
  </si>
  <si>
    <t>Pago de Consumo de Valija Comercial y Franqueo convenido para la Fiscalía Local de Diego de Almagro, mes de Enero de 2017, (19 Documentos Express), Resol. Nº 4 y Nº 185 del 19/01/2001 y 13/08/2001.</t>
  </si>
  <si>
    <t>Pago de Servicios de Consumo de Valija Comercial y Franqueo convenido para la Fiscalía Local de Freirina, Resol. Nº 4 y Nº 185 del 19/01/2001 y 13/08/2001, mes de Enero de 2017, (21 Documentos Express)</t>
  </si>
  <si>
    <t>Pago de Servicios de Consumo de Valija Comercial y Franqueo convenido para la Fiscalía Local de Vallenar Resol. Nº 4 y Nº 185 del 19/01/2001 y 13/08/2001, mes de Enero de 2017, (15 Documentos Express).</t>
  </si>
  <si>
    <t>Gasto de Agua Potable periodo 13/01/2017 (0 m3) al 11/02/2017 (0 m3), Nº de Servicio 318353-K correspondiente a la Fiscalía Local de Chañaral (8 M3).</t>
  </si>
  <si>
    <t>Gasto de Agua Potable periodo 13/01/2017 (2155 m3) al 11/02/2017 (2161 m3), Nº de Servicio 321748-5 correspondiente a la Fiscalía Local de Diego de Almagro (6 M3).</t>
  </si>
  <si>
    <t>Gasto de Agua Potable periodo 04/01/2017 al 02/02/2017, Nº de Servicio 182525-9 correspondiente a la Fiscalía Regional de Atacama, consumo de 25 m3.</t>
  </si>
  <si>
    <t>Gasto de Agua Potable periodo 29/12/2016 al 30/01/2017, Nº de Servicio 609623-9 correspondiente a la Fiscalía Local de Caldera, consumo de 16 m3.</t>
  </si>
  <si>
    <t>Gasto de Agua Potable periodo 05/01/2017 al 03/02/2017, Nº de Servicio 58128-3 correspondiente a la Fiscalía Local de Copiapó, consumo de 43 m3.</t>
  </si>
  <si>
    <t>Gasto de Agua Potable periodo 06/01/2017 al 04/02/2017, Nº de Servicio 129472-5 correspondiente a la Fiscalía Local de Vallenar, consumo de 24 m3.</t>
  </si>
  <si>
    <t>Materiales de oficina para la Fiscalía Local de Copiapó, para carpetas TCMC.</t>
  </si>
  <si>
    <t>COMERCIAL LOS INCAS LTDA.</t>
  </si>
  <si>
    <t>78.320.420-7</t>
  </si>
  <si>
    <t>Ventilador de pedestal para oficina del Fiscal Jefe de la Fiscalía Local de Copiapó.</t>
  </si>
  <si>
    <t>DISTRIBUIDORA DON ALVARO LTDA</t>
  </si>
  <si>
    <t>82.085.100-5</t>
  </si>
  <si>
    <t>Ventiladores de pedestal para tercer piso, sector RRHH y Gestión. (Se opta por proveedor por contar con stock para entrega inmediata).</t>
  </si>
  <si>
    <t>Luis Delgado, pasaje aéreo para participar de reunión con Directora Ejecutiva Nacional realizado el día 22 de febrero en la ciudad de Santiago.</t>
  </si>
  <si>
    <t>76.204.527-3</t>
  </si>
  <si>
    <t>Camila Troncoso, participación en curso Litigación Oral Inicial a realizarse los días 21,22,23 y 24 de marzo en la ciudad de Santiago.</t>
  </si>
  <si>
    <t>Pasaje aéreo para  testigo en Juicio Oral.</t>
  </si>
  <si>
    <t>Christian González Carriel, participación en calidad de relator del "Curso de Litigación Oral Inicial" a realizarse entre los días 21 al 24 de marzo en la ciudad de Santiago. (UE395).</t>
  </si>
  <si>
    <t>Compra de SOAP 2017 para vehículo institucional SUBARU ALL NEW LEGACY LTD patente DXYF-36, de la Fiscalía Regional de Atacama.</t>
  </si>
  <si>
    <t>CONSORCIO SEGUROS GENERALES</t>
  </si>
  <si>
    <t>96.654.180-6</t>
  </si>
  <si>
    <t>Pago permiso de circulación 2017, vehículo institucional de la Fiscalía Regional de Atacama, SUBARU ALL NEW LEGACY patente DXYF-36.</t>
  </si>
  <si>
    <t>TESORERIA MUNICIPAL DE COPIAPO</t>
  </si>
  <si>
    <t>69.030.200-4</t>
  </si>
  <si>
    <t>Servicio de evaluaciones Psicolaborales para los cargos de Técnico Atención de Usuarios (3), Técnico Operativo de Causas (3) Administrativo de Apoyo (4) y Administrativo Operativo de Causas (3) (Se opta por proveedor local, por mejores precios y rapidez en la entrega de los informes).</t>
  </si>
  <si>
    <t>ALTAMIRA CONSULTORES LTDA</t>
  </si>
  <si>
    <t>76.554.260-K</t>
  </si>
  <si>
    <t>Miriam Cruz Chávez, asisten a reunión con Jefa Unidad de infraestructura Maruzzella Pavan Ávila, a realizarse el día 8 de marzo en la ciudad de Santiago.</t>
  </si>
  <si>
    <t>BANCO DEL ESTADO DE CHILE</t>
  </si>
  <si>
    <t>97.030.000-7</t>
  </si>
  <si>
    <t>Servicio Pericial, B.H.793, Fiscal Julio Artigas, Fiscalía Local de Diego de Almagro.</t>
  </si>
  <si>
    <t>FANNY ALEJANDRA LEON ORELLANA</t>
  </si>
  <si>
    <t>13.221.586-3</t>
  </si>
  <si>
    <t>F.R. Coquimbo</t>
  </si>
  <si>
    <t>04-FR Nº 030</t>
  </si>
  <si>
    <t>Diseño de presentación de Cuenta Pública del Fiscal Regional.</t>
  </si>
  <si>
    <t>CARLOS RICARDO GATICA SEPULVEDA</t>
  </si>
  <si>
    <t>9.614.602-7</t>
  </si>
  <si>
    <t>17-FN Nº 2455</t>
  </si>
  <si>
    <t>Reparación Portón de Acceso, Fiscalía Local de Vicuña.</t>
  </si>
  <si>
    <t>GUSTAVO GODOY PUELLES</t>
  </si>
  <si>
    <t>12.440.696-K</t>
  </si>
  <si>
    <t>Contratación directa</t>
  </si>
  <si>
    <t>04-FR Nº 768</t>
  </si>
  <si>
    <t>Reembolso de Gastos por Asistencia a Juicio Oral e Informe Pericial, Fiscalía Local de La Serena.</t>
  </si>
  <si>
    <t>PABLO OBREGÓN MONTOYA</t>
  </si>
  <si>
    <t>12.263.186-9</t>
  </si>
  <si>
    <t>17-FN Nº 1715</t>
  </si>
  <si>
    <t>Informe Pericial Psicológico, Fiscalía Local de La Serena.</t>
  </si>
  <si>
    <t>FRANCISCO CABALLERO ZEPEDA</t>
  </si>
  <si>
    <t>12.804.779-4</t>
  </si>
  <si>
    <t>Inasistencia a Entrevista de Informe Pericial, Fiscalía Local de Ovalle.</t>
  </si>
  <si>
    <t>Reparación de Filtración en Muro, Fiscalía Local de La Serena.</t>
  </si>
  <si>
    <t>JAVIER ROJAS LEYTON</t>
  </si>
  <si>
    <t>6.959.294-5</t>
  </si>
  <si>
    <t>Compra de Pasajes Técnico Fiscalía Local de La Serena.</t>
  </si>
  <si>
    <t>LATAM AIRLINES GROUP S.A.</t>
  </si>
  <si>
    <t>Reparación de Puntos de Red de la Fiscalía Local de La Serena y Fiscalía Regional.</t>
  </si>
  <si>
    <t>JUAN ROBLEDO CASTILLO</t>
  </si>
  <si>
    <t>10.535.616-1</t>
  </si>
  <si>
    <t>04-FR Nº 769</t>
  </si>
  <si>
    <t>Informe Pericial Psicológico, Fiscalía Local de Coquimbo.</t>
  </si>
  <si>
    <t>MARÍA ALEJANDRA MENARES</t>
  </si>
  <si>
    <t>12.487.072-0</t>
  </si>
  <si>
    <t>Informe Pericial Psicológico, Fiscalía Local de Vicuña.</t>
  </si>
  <si>
    <t>Ratificación informe Pericial, Fiscalía Local de Coquimbo.</t>
  </si>
  <si>
    <t>Ratificación informe Pericial, Fiscalía Local de La Serena.</t>
  </si>
  <si>
    <t>Informe Pericial Psicológico, Fiscalía Local de Ovalle.</t>
  </si>
  <si>
    <t>Informe Pericial Psicológico(1), Fiscalía Local de Vicuña.</t>
  </si>
  <si>
    <t>Informe Pericial Psicológico, Fiscalía Local de Illapel.</t>
  </si>
  <si>
    <t>Habilitación de zona de Juegos Infantiles en Fiscalía Local de Los Vilos.</t>
  </si>
  <si>
    <t>WERNER ALFONSO COLLAO LEDESMA</t>
  </si>
  <si>
    <t>5.661.190-8</t>
  </si>
  <si>
    <t>Mantención correctiva ascensor de la Fiscalía Local de Coquimbo.</t>
  </si>
  <si>
    <t>TRANSVE S.A.</t>
  </si>
  <si>
    <t>96.802.280-6</t>
  </si>
  <si>
    <t>Servicio de Encomiendas y valijas del mes de Enero de 2017.</t>
  </si>
  <si>
    <t>CHILEXPRESS S.A.</t>
  </si>
  <si>
    <t>96.756.430-3</t>
  </si>
  <si>
    <t>Servicio de correspondencia del mes de Enero 2017, Fiscalías de la IV Región.</t>
  </si>
  <si>
    <t>Servicio de Valija del mes de Febrero 2017.</t>
  </si>
  <si>
    <t>SOC. DE DISTRIB. CANJE Y MENSAJERIA LTDA.</t>
  </si>
  <si>
    <t>77.262.170-1</t>
  </si>
  <si>
    <t xml:space="preserve">Solicitud N° </t>
  </si>
  <si>
    <t>CIA.NACIONAL DE FUERZA ELÉCTRICA S.A.</t>
  </si>
  <si>
    <t>91.143.000-2</t>
  </si>
  <si>
    <t>Gasto en Electricidad, consumo del 29/12/2016 al 27/01/2017 de Fiscalía Regional.</t>
  </si>
  <si>
    <t>Gasto en Electricidad, consumo del 29/12/2016 al 27/01/2017 de Fiscalía Local La Serena.</t>
  </si>
  <si>
    <t>Gasto en Electricidad, consumo del 29/12/2016 al 27/01/2017 de FL de Vicuña.</t>
  </si>
  <si>
    <t>Servicio de Banda Ancha, consumo del mes de Diciembre 2016 Fiscalía Regional.</t>
  </si>
  <si>
    <t>ENTEL PCS TELECOMUNICACIONES S.A.</t>
  </si>
  <si>
    <t>96.806.980-2</t>
  </si>
  <si>
    <t>Gasto en Agua Potable, consumo del 26/12/2016 al 24/01/2017 de FL Andacollo.</t>
  </si>
  <si>
    <t>AGUAS DEL VALLE S.A.</t>
  </si>
  <si>
    <t>99.541.380-9</t>
  </si>
  <si>
    <t>Gasto en Agua Potable, consumo del 26/12/2016 al 24/01/2017 de FL Coquimbo.</t>
  </si>
  <si>
    <t>Gasto en Telefonía Fija de FL de Ovalle, consumo mes de Enero 2017.</t>
  </si>
  <si>
    <t>TELEFÓNICA CHILE S.A.</t>
  </si>
  <si>
    <t>Gasto en Telefonía Fija de FL de Los Vilos, consumo mes de Enero 2017.</t>
  </si>
  <si>
    <t>Gasto en Telefonía Fija de FL de Coquimbo, consumo mes de Enero 2017.</t>
  </si>
  <si>
    <t>Gasto en Telefonía Fija de FL de Andacollo, consumo mes de Enero 2017.</t>
  </si>
  <si>
    <t>Gasto en Telefonía Fija de FL de Illapel, consumo mes de Enero 2017.</t>
  </si>
  <si>
    <t>Gasto en Telefonía Fija de FL de Combarbalá, consumo mes de Enero 2017.</t>
  </si>
  <si>
    <t>Gasto en Telefonía Fija de FL de Vicuña, consumo mes de Enero 2017.</t>
  </si>
  <si>
    <t>Gasto en Telefonía Fija de Fiscalía Regional, consumo mes de Enero 2017.</t>
  </si>
  <si>
    <t>Gasto en Agua Potable, consumo del 27/12/2016 al 25/01/2017 de FL Vicuña.</t>
  </si>
  <si>
    <t>Gasto en Electricidad, consumo del 04/01/2017 al 01/02/2017 de FL de Combarbalá.</t>
  </si>
  <si>
    <t>Gasto en Electricidad, consumo del 04/01/2017 al 01/02/2017 de Fiscalía Local Illapel.</t>
  </si>
  <si>
    <t>Gasto en Agua Potable, consumo del 28/12/2016 al 26/01/2017 de Fiscalía Regional.</t>
  </si>
  <si>
    <t>Gasto en Electricidad, consumo del 05/01/2017 al 02/02/2017 de FL de Andacollo.</t>
  </si>
  <si>
    <t>Gasto en Agua Potable, consumo del 29/12/2016 al 27/01/2017 de FL Ovalle.</t>
  </si>
  <si>
    <t>Gasto en Agua Potable, consumo del 03/01/2017 al 01/02/2017 de FL Illapel.</t>
  </si>
  <si>
    <t>Gasto en Agua Potable, consumo del 05/01/2017 al 03/02/2017 de FL Combarbalá.</t>
  </si>
  <si>
    <t>Compra de Limpiapiés Nomad 3M, Fiscalía Local de Los Vilos.</t>
  </si>
  <si>
    <t>COMERCIAL RED OFFICE LIMITADA</t>
  </si>
  <si>
    <t>77.012.870-6</t>
  </si>
  <si>
    <t>Servicio de Banda Ancha, consumo del mes de Enero 2017 Fiscalía Regional.</t>
  </si>
  <si>
    <t>Gasto en Agua Potable, consumo del 10/01/2017 al 08/02/2017 de FL Los Vilos.</t>
  </si>
  <si>
    <t>Gasto en Electricidad, consumo del 25/01/2017 al 21/02/2017 de FL Los Vilos.</t>
  </si>
  <si>
    <t>F.R. Valparaiso</t>
  </si>
  <si>
    <t>Compra de insumos de cafetería para atención de autoridades - Gabinete Fiscal Regional</t>
  </si>
  <si>
    <t>PROVEEDORES INTEGRALES PRISA S.A</t>
  </si>
  <si>
    <t>96.556.940-5</t>
  </si>
  <si>
    <t>Adquisición de Libro " Responsabilidad Penal de las Empresas" - Gabinete Fiscalía Regional</t>
  </si>
  <si>
    <t>PROLIBROS EDICIONES LIMITADA</t>
  </si>
  <si>
    <t>76.369.554-9</t>
  </si>
  <si>
    <t>Evaluación pericial psicológica</t>
  </si>
  <si>
    <t>GIOVANNA CAROLINA ARANCIBIA PARRA</t>
  </si>
  <si>
    <t>9.639.027-0</t>
  </si>
  <si>
    <t>Publicación de llamado a concurso público</t>
  </si>
  <si>
    <t>EMPRESA EL MERCURIO DE VALPARAISO S.A.P.</t>
  </si>
  <si>
    <t>96.705.640-5</t>
  </si>
  <si>
    <t>MOSAIKO SPA</t>
  </si>
  <si>
    <t>76.602.265-0</t>
  </si>
  <si>
    <t>Contratación de servicio de arriendo de salón solicitado por Unidad de RR.HH. - prueba de postulantes a cargos del Ministerio Público</t>
  </si>
  <si>
    <t>HOTELERA DIEGO DE ALMAGRO LTDA.</t>
  </si>
  <si>
    <t>77.663.150-7</t>
  </si>
  <si>
    <t>Renovación de suscripción anual de Diario El Mercurio de Santiago</t>
  </si>
  <si>
    <t>90.193.000-7</t>
  </si>
  <si>
    <t>LORETO SOLANGE STAPLEFIELD SEPULVEDA</t>
  </si>
  <si>
    <t>11.722.103-3</t>
  </si>
  <si>
    <t>Contratación de servicio de mantención de ascensor de la Fiscalía Local de Valparaíso</t>
  </si>
  <si>
    <t>MANUEL OLAVE E HIJO LIMITADA</t>
  </si>
  <si>
    <t>50.092.210-9</t>
  </si>
  <si>
    <t>Contratación de servicio de mantención y reparación de sistema de aire acondicionado  - Sector Unidad de Análisis de Focos Investigativos</t>
  </si>
  <si>
    <t>LUIS ALBERTO MOLINA FRITZ</t>
  </si>
  <si>
    <t>8.261.586-5</t>
  </si>
  <si>
    <t>Adquisición de materiales de oficina: compra de archivadores tamaño oficio para las Fiscalías Locales y Fiscalía Regional</t>
  </si>
  <si>
    <t>Contratación de servicio de mantención de aire acondicionado de la Fiscalía Local de La Calera</t>
  </si>
  <si>
    <t>Contratación de servicio de instalación de gradas antideslizantes (49) en la Fiscalía Local de Valparaíso</t>
  </si>
  <si>
    <t>VICTOR ACEITUNO ORREGO VASOL EIRL</t>
  </si>
  <si>
    <t>76.668.161-1</t>
  </si>
  <si>
    <t>Contratación de servicio de reparación de portón de acceso vehicular de la Fiscalía Local de Viña del Mar</t>
  </si>
  <si>
    <t>SOC. COMER. ANTELCOM LTDA</t>
  </si>
  <si>
    <t>76.289.916-7</t>
  </si>
  <si>
    <t>ANA MARIA BACIGALUPO FALCON</t>
  </si>
  <si>
    <t>14.282.636-4</t>
  </si>
  <si>
    <t xml:space="preserve">Consumo de luz Fiscalia Local de Casablanca, periodo de facturación del 27/12/2016 al 25/01/2017 </t>
  </si>
  <si>
    <t>ENERGIA DE CASABLANCA S.A</t>
  </si>
  <si>
    <t>96.766.110-4</t>
  </si>
  <si>
    <t>Consumo de electricidad de Fiscalía Local de La Calera, periodo 20/12/2016 a  18/01/2017</t>
  </si>
  <si>
    <t>CHILQUINTA ENERGIA S.A.</t>
  </si>
  <si>
    <t>96.813.520-1</t>
  </si>
  <si>
    <t>Consumo de electricidad de Fiscalía Local de Los Andes, periodo desde  20/12/2016 a 18/01/2017</t>
  </si>
  <si>
    <t>Consumo de electricidad de Fiscalía Local de Limache, periodo 21/12/2016 a 19/01/2017</t>
  </si>
  <si>
    <t xml:space="preserve">Consumo de agua potable Fiscalia Local de Limache, periodo de facturación del 21/12/2016 al 20/01/2017 </t>
  </si>
  <si>
    <t>ESVAL S.A.</t>
  </si>
  <si>
    <t>76.000.739-0</t>
  </si>
  <si>
    <t>Consumo de Agua de Fiscalía Local de Quillota, periodo 24/12/2016 al 26/01/2017</t>
  </si>
  <si>
    <t>Consumo de Agua de Fiscalía Local de Quintero, periodo 26/12/2016 al 24/01/2017</t>
  </si>
  <si>
    <t>Consumo de electricidad de Fiscalía Local Petorca, periodo desde 05/01/2017 al 02/02/2017</t>
  </si>
  <si>
    <t>COMPAÑÍA NACIONAL DE FUERZA ELECTRICA S.A.</t>
  </si>
  <si>
    <t>Consumo de electricidad Fiscalia Regional  Valparaiso Edificio Tecnológico entre el periodo del 23/12/2016 a 23/01/2017</t>
  </si>
  <si>
    <t>Consumo de electricidad de Fiscalía Local de Quintero, periodo 23/12/2016 a 23/01/2017</t>
  </si>
  <si>
    <t>Consumo de electricidad de Fiscalía Local de Villa Alemana, periodo desde 26/12/2016 al 20/01/2017</t>
  </si>
  <si>
    <t>Consumo de electricidad de Fiscalía Local de San Antonio, periodo 20/12/2016 al 20/01/2017</t>
  </si>
  <si>
    <t>Consumo de agua potable Fiscalia Local de La Ligua, periodo de facturación del 26/12/2016 al 24/01/2017</t>
  </si>
  <si>
    <t xml:space="preserve">Consumo de electricidad Fiscalia Regional y Fiscalia  Local de Valparaiso entre el periodo del 02/01/2017 al 01/01/2017. </t>
  </si>
  <si>
    <t>Consumo de electricidad de Fiscalía Local de Quillota, periodo desde 29/12/2016 a 27/01/2017</t>
  </si>
  <si>
    <t>Consumo de electricidad de Fiscalía Local de Isla de Pascua, periodo 27/12/2016 al 30/01/2017</t>
  </si>
  <si>
    <t>AGRICOLA Y SERVICIOS ISLA DE PASCUA LTDA</t>
  </si>
  <si>
    <t>87.634.600-1</t>
  </si>
  <si>
    <t>Consumo de electricidad Fiscalia Local de Quilpue entre el periodo del 02/01/2017 al 31/01/2017.</t>
  </si>
  <si>
    <t>Consumo de agua de Fiscalía Local de San Felipe, periodo desde 30/12/2016 al 30/01/2017</t>
  </si>
  <si>
    <t>Servicio de correos de Fiscalía Regional y Fiscalías Locales, mes de Enero  2017</t>
  </si>
  <si>
    <t>Consumo de agua potable Fiscalia Local de La Calera, periodo de facturación del 30/12/2016 al 30/01/2017</t>
  </si>
  <si>
    <t>Consumo de electricidad de Fiscalía Local Viña del Mar, periodo desde 17/01/2017 al 14/02/2017</t>
  </si>
  <si>
    <t>Consumo de Agua de  Fiscalía Regional Edificio Tecnológico, periodo desde 11/01/2017 al 09/02/2017</t>
  </si>
  <si>
    <t>Consumo de Agua de Fiscalía Local de San Antonio, periodo desde 11/01/2017 al 09/02/2017</t>
  </si>
  <si>
    <t>Consumo de Agua de Fiscalía Local de Valparaiso y Fiscalía Regional, periodo desde 11/01/2017 al 09/02/2017.</t>
  </si>
  <si>
    <t>Consumo de agua de Fiscalía Local de Villa Alemana,  periodo desde 11/01/2017 al 09/02/2017</t>
  </si>
  <si>
    <t>Consumo de agua Oficina de Atención Petorca,periodo desde 01/01/2017 al 09/02/2017</t>
  </si>
  <si>
    <t>Consumo de electricidad de Fiscalía Local La Ligua, periodo desde 14/01/2017 al 13/02/2017</t>
  </si>
  <si>
    <t>Consumo de Agua de Fiscalía Local de Quilpué, periodo desde  13/01/2017 al 13/02/2017</t>
  </si>
  <si>
    <t>Consumo de agua potable Fiscalia Local Casablanca, periodo de facturación del 13/01/2017 al 13/02/2017</t>
  </si>
  <si>
    <t>Consumo de electricidad de Fiscalía Local de San Felipe, periodo desde 18/01/2017 al 18/02/2017.</t>
  </si>
  <si>
    <t>Consumo de agua de Fiscalía Local de Viña del Mar,  periodo 17/01/2017 al 16/02/2017</t>
  </si>
  <si>
    <t>F.R. Libertador Bernardo O"Higgins</t>
  </si>
  <si>
    <t>Provisión e instalación de equipo de aire acondicionado 12000BTU FR Rancagua</t>
  </si>
  <si>
    <t>ALEJANDRO PINTO GALAZ ACONDICIONAMIENTO DE EDIFICIOS EIRL</t>
  </si>
  <si>
    <t>76.332.262-9</t>
  </si>
  <si>
    <t>Adquisición de kit fusor impresoras HP</t>
  </si>
  <si>
    <t>ASC PARTS CHILE S. A</t>
  </si>
  <si>
    <t>76.151.037-1</t>
  </si>
  <si>
    <t>Adquisición de rodillos para scanner HP Scanjet Enterprise Flow 7500 L2718A</t>
  </si>
  <si>
    <t>06-FR N° 030</t>
  </si>
  <si>
    <t>Contrato</t>
  </si>
  <si>
    <t>Servicio de peritaje de caracterización del daño ambiental provocado por incendios forestales en la flora y fauna del sector sitio Alto Población.</t>
  </si>
  <si>
    <t>COMITÉ NACIONAL PRO- DEFENSA DE LA FAUNA Y FLORA</t>
  </si>
  <si>
    <t>71.238.600-2</t>
  </si>
  <si>
    <t>06-FR N° 031</t>
  </si>
  <si>
    <t>Servicio de peritaje de caracterización del daño ambiental provocado por incendios forestales en la flora y fauna del sector sitio El Perdigonero.</t>
  </si>
  <si>
    <t>06-FR N° 032</t>
  </si>
  <si>
    <t>Servicio de peritaje de caracterización del daño ambiental provocado por incendios forestales en la flora y fauna del sitio Nilahue Baraona sector 1.</t>
  </si>
  <si>
    <t>06-FR N° 033</t>
  </si>
  <si>
    <t>Servicio de peritaje de caracterización del daño ambiental provocado por incendios forestales en la flora y fauna del sitio nilahue baraona sector 2.</t>
  </si>
  <si>
    <t>Nº Servicio 4251999</t>
  </si>
  <si>
    <t>Servicio Eléctrico Oficina Auxiliar Litueche consumo mes de FEBRERO</t>
  </si>
  <si>
    <t>CGE DISTRIBUCIÓN S.A.</t>
  </si>
  <si>
    <t>99.513.400-4</t>
  </si>
  <si>
    <t>Nº Servicio 2784519</t>
  </si>
  <si>
    <t>Servicio Eléctrico Fiscalía Local  Graneros consumo mes de ENERO</t>
  </si>
  <si>
    <t>Nº Servicio 2784989, 2785018, 2785024, 2785030, 2785000, 2785006, 2784994, 2785012,
2784983</t>
  </si>
  <si>
    <t>Servicio Eléctrico Fiscalía Local Rengo consumo mes de ENERO</t>
  </si>
  <si>
    <t>Nº Servicio 5951161</t>
  </si>
  <si>
    <t>Servicio Eléctrico Edificio Fiscalía Local San Vicente consumo mes de  ENERO</t>
  </si>
  <si>
    <t>Nº Servicio 2787429</t>
  </si>
  <si>
    <t>Servicio Eléctrico Edificio Fiscalía Local San Fernando consumo mes de  ENERO</t>
  </si>
  <si>
    <t>Nº Servicio 7394812</t>
  </si>
  <si>
    <t>Servicio Eléctrico Edificio Fiscalía Local Santa Cruz consumo mes de  ENERO</t>
  </si>
  <si>
    <t>Nº Servicio 5868413</t>
  </si>
  <si>
    <t>Servicio Eléctrico Edificio Fiscalía Regional y Local Rancagua consumo mes de ENERO</t>
  </si>
  <si>
    <t>Nº Servicio 2136766-4</t>
  </si>
  <si>
    <t>Servicio de Agua Potable  Fiscalía Local de Graneros Consumo mes de  ENERO</t>
  </si>
  <si>
    <t>EMPRESA SERVICIOS SANITARIOS ESSBIO S.A</t>
  </si>
  <si>
    <t>76.833.300-9</t>
  </si>
  <si>
    <t>Nº Servicio 1942551-7</t>
  </si>
  <si>
    <t>Servicio de Agua Potable Fiscalía Local de Peralillo Consumo mes de  ENERO</t>
  </si>
  <si>
    <t>Nº Servicio 60112765-2</t>
  </si>
  <si>
    <t>Servicio de Agua Potable Fiscalía Local de Pichilemu Consumo mes de  ENERO</t>
  </si>
  <si>
    <t>Nº Servicio 4264495-1 
4264502-8 1160294-0</t>
  </si>
  <si>
    <t>Servicio de Agua Potable Fiscalía Local de San Vicente Consumo mes de ENERO</t>
  </si>
  <si>
    <t>Nº Servicio 1500452-5</t>
  </si>
  <si>
    <t>Servicio de Agua Potable Fiscalía Local de Santa Cruz Consumo mes de  ENERO</t>
  </si>
  <si>
    <t>Nº Servicio 2000392-8</t>
  </si>
  <si>
    <t>Servicio de Agua Potable Fiscalía Local de Rengo Consumo mes de ENERO</t>
  </si>
  <si>
    <t xml:space="preserve">Nº Servicio 1492514-7 </t>
  </si>
  <si>
    <t>Servicio de Agua Potable Fiscalía Local de San Fernando Consumo mes de ENERO</t>
  </si>
  <si>
    <t>Nº Servicio 60125749-1</t>
  </si>
  <si>
    <t>Servicio de Agua Potable Fiscalía Regional y Fiscalía Local de Rancagua Consumo mes de DICIEMBRE</t>
  </si>
  <si>
    <t>Suscripción anual de diario El Rancaguino período 2017-2018. Compra realizada a través Convenio Marco (Chilecompra)  OC697057-3-CM17</t>
  </si>
  <si>
    <t>SOCIEDAD INFORMATIVA REGIONAL S.A.</t>
  </si>
  <si>
    <t>96.852.720-7</t>
  </si>
  <si>
    <t>Servicio de arriendo de vehículo por una semana Citroën C-Elysee VTI. Compra realizada a través Convenio Marco (Chilecompra)  OC 697057-4-CM17</t>
  </si>
  <si>
    <t>RENTAS Y SERVICIOS S.A.</t>
  </si>
  <si>
    <t>76.095.267-2</t>
  </si>
  <si>
    <t xml:space="preserve">Servicio de arriendo de vehículo (costo adicional) por cambio de vehículo a Mazda CX-3 </t>
  </si>
  <si>
    <t>Arriendo de salón para 100 personas los días 01 y 03 de marzo, jornada de la tarde desde las 14:00hrs., con pupitres para toma de pruebas.</t>
  </si>
  <si>
    <t>ATUAN Y GODOY LIMITA</t>
  </si>
  <si>
    <t>77.388.620-2</t>
  </si>
  <si>
    <t>Reparación y mantención scanner HP Scanjet 7500</t>
  </si>
  <si>
    <t>CLAUDIO SOTOMAYOR M.</t>
  </si>
  <si>
    <t>76.462.865-9</t>
  </si>
  <si>
    <t>Servicio de erradicación de palomas del edificio de la FL San Fernando, ubicado en Avda. Bdo. O'Higgins N° 692 esquina España - FL San Fernando</t>
  </si>
  <si>
    <t>LUIS VENICIO ACUÑA BUSTOS</t>
  </si>
  <si>
    <t>10.350.243-8</t>
  </si>
  <si>
    <t>Diferencia combustible vehículo arrendado.Compra realizada a través Convenio Marco (Chilecompra) OC 697057-5-CM17</t>
  </si>
  <si>
    <t>Servicio de limpieza y succión en pozo elevador de aguas lluvias, pozo elevador de aguas servidas y otros desagües, más cámaras de registro (incluye retiro de sólidos)</t>
  </si>
  <si>
    <t xml:space="preserve">EDUARDO DEL CARMEN LOBOS PEÑALOZA </t>
  </si>
  <si>
    <t>5.483.026-2</t>
  </si>
  <si>
    <t>Reparaciones eléctricas: Cambio panel led oficina Analistas UACFI, cambio foco led subterráneo e instalación de cámara exterior</t>
  </si>
  <si>
    <t>ALEJANDRO ANDRES PINTO GALAZ</t>
  </si>
  <si>
    <t>13.560.758-4</t>
  </si>
  <si>
    <t>Servicio de modificación de circuito eléctrico oficina 4to piso UAC FR Rancagua</t>
  </si>
  <si>
    <t>F.R. Maule</t>
  </si>
  <si>
    <t>COMPARECENCIA A JUICIO ORAL</t>
  </si>
  <si>
    <t>GERADO ANTONIO CHANDIA AGARRIDO</t>
  </si>
  <si>
    <t>15.139.335-7</t>
  </si>
  <si>
    <t>INASISTENCIA A PERITAJE</t>
  </si>
  <si>
    <t>Revisión y diagnostico falla eléctrica, F.L. Constitucion</t>
  </si>
  <si>
    <t>CONST. CRISTIAN CARREÑO RIVERA E.I.R.L.</t>
  </si>
  <si>
    <t>76373561-3</t>
  </si>
  <si>
    <t>Reparación y mantencion equipo de aire acondicionado, F.L. Talca</t>
  </si>
  <si>
    <t>MANUEL HONORATO MORA</t>
  </si>
  <si>
    <t>6043977-K</t>
  </si>
  <si>
    <t>Reparación y mantención equipo de aire acondicionado, F.L. Talca</t>
  </si>
  <si>
    <t>Suministro e instalación de cierro, F.L. Parral</t>
  </si>
  <si>
    <t>GUILLERMO ANTONIO GARRIDO JARA</t>
  </si>
  <si>
    <t>7954486-8</t>
  </si>
  <si>
    <t>Mantención y reparación de plotter, F. Regional</t>
  </si>
  <si>
    <t>PROCAD LTDA.</t>
  </si>
  <si>
    <t>78547010-9</t>
  </si>
  <si>
    <t>Obras menores, F.L. Parral</t>
  </si>
  <si>
    <t>Trabajos de pintura y reparación de cielo, F.L. San Javier</t>
  </si>
  <si>
    <t>SERGIO ANTONIO MEJIAS CERDA</t>
  </si>
  <si>
    <t>9012772-1</t>
  </si>
  <si>
    <t>Reconversión equipos de iluminación, F.L. Molina</t>
  </si>
  <si>
    <t>CONSTRUCTORA MARCELO BRAVO VILLALOBOS E.I.R.L.</t>
  </si>
  <si>
    <t>52003340-8</t>
  </si>
  <si>
    <t>Pasajes aéreos Santiago - Balmaceda - Santiago, F. Regional</t>
  </si>
  <si>
    <t>Reparación equipos de iluminación, F.L. Talca</t>
  </si>
  <si>
    <t>Construcción estacionamiento minusválidos, F.L. San Javier</t>
  </si>
  <si>
    <t>ARSIA SPA</t>
  </si>
  <si>
    <t>76597865-3</t>
  </si>
  <si>
    <t>Recepcion de especies para destrucción, F. Regional</t>
  </si>
  <si>
    <t>RESAM S.A.</t>
  </si>
  <si>
    <t>99.537.670-9</t>
  </si>
  <si>
    <t>Consumo de energia electrica Enero 2017, F. L. Linares</t>
  </si>
  <si>
    <t>CGE DISTRIBUCION S.A.</t>
  </si>
  <si>
    <t>Consumo agua Potable Enero 2017, F. L. Curico</t>
  </si>
  <si>
    <t>AGUAS NUEVO SUR MAULE</t>
  </si>
  <si>
    <t>96.963.440-6</t>
  </si>
  <si>
    <t>Consumo agua Potable Enero 2017, F. L. Constitucion</t>
  </si>
  <si>
    <t>Consumo agua Potable Enero 2017, F. L. Molina</t>
  </si>
  <si>
    <t>Consumo de energia electrica Enero 2017, F.L. Constitucion</t>
  </si>
  <si>
    <t>Consumo de energia electrica Enero 2017, F. L. Molina</t>
  </si>
  <si>
    <t>Consumo de energia electrica Enero 2017, F.L. Cauquenes</t>
  </si>
  <si>
    <t>Consumo de energia electrica Enero 2017, F.L. Licanten</t>
  </si>
  <si>
    <t>Consumo agua Potable Enero 2017, F. L. Licanten</t>
  </si>
  <si>
    <t>Consumo agua Potable Enero 2017, F. L. Linares</t>
  </si>
  <si>
    <t>Consumo de energia electrica Enero 2017, F. Regional</t>
  </si>
  <si>
    <t>Consumo de energia electrica Enero 2017, F. L. Talca</t>
  </si>
  <si>
    <t>Consumo de energia electrica Enero 2017, F. L. Curico</t>
  </si>
  <si>
    <t>Consumo agua Potable Enero 2017, F. L. Talca</t>
  </si>
  <si>
    <t>Consumo agua Potable Enero 2017, F. L. Parral</t>
  </si>
  <si>
    <t>Consumo agua Potable Enero 2017, F. Regional</t>
  </si>
  <si>
    <t>Consumo agua Potable Enero 2017, F. L. Cauquenes</t>
  </si>
  <si>
    <t>Consumo agua Potable Enero 2017, F. L. San Javier</t>
  </si>
  <si>
    <t>Consumo de energia electrica Enero 2017, F.L. San Javier</t>
  </si>
  <si>
    <t>Consumo de energia electrica Enero 2017, F.L. Parral</t>
  </si>
  <si>
    <t>F.R. Biobio</t>
  </si>
  <si>
    <t>28809459,28865966,28910534,28938577,28939877,29066540,3331684,3335012,3337015,334397,33347744,3340348</t>
  </si>
  <si>
    <t>Servicio de consumo energía mes de Enero Fiscalías Locales y Oficinas Atención Ministerio Público - Región del Bio Bio.</t>
  </si>
  <si>
    <t>EMPRESA ELECTRICA DE LA FRONTERA S.A.</t>
  </si>
  <si>
    <t>76.073.164-1</t>
  </si>
  <si>
    <t>25383790,25421322,25454538,25492030,2549206,225515505,25517195,25517196,25566139,25566148,25720581,25785230,25785501,25828988,25888134,259207562,5921446,25966290,914978916531,916972,930423</t>
  </si>
  <si>
    <t>Servicio de consumo agua mes de  Diciembre, Enero Fiscalías Locales y Oficinas Atención Ministerio Público -Región del Bio Bio.</t>
  </si>
  <si>
    <t>156456900,156457667,156462651,156483654,158080934,159265330,159872442,8681653,8689822,8699626,8701673</t>
  </si>
  <si>
    <t>Servicio de consumo energía mes de  Enero Fiscalías Locales y Oficinas Atención Ministerio Público - Región del Bio Bio.</t>
  </si>
  <si>
    <t>Reparación, mantención luminarias malas caja escala acceso ascensores y escalas en Fiscalia Local Concepción. Art.1°Letra V. (Hasta 10 UTM)</t>
  </si>
  <si>
    <t>IVAN MANUEL MERINO ITURRA</t>
  </si>
  <si>
    <t>9.339.073-3</t>
  </si>
  <si>
    <t>Res.FR.N° 123</t>
  </si>
  <si>
    <t>Contratación directa para la Provisión e instalación de canalización , cableado y modulos de corrientes para nueva sal reuniones Fiscalia Regional. Res. FR.N°123 de fecha 16/02/2017</t>
  </si>
  <si>
    <t>Mantención y reparación de equipo aire acondicionado sala reuniones 4 piso Fiscalia Regional</t>
  </si>
  <si>
    <t>CLIMATIZACION Y SERVICIOS CLIMACOR SUR</t>
  </si>
  <si>
    <t>76.455.464-7</t>
  </si>
  <si>
    <t>RES.FN.N°2105</t>
  </si>
  <si>
    <t>3 estado de Pago Licitación Pública contratación servicios de ampliación de edificio Fiscalía regional. Res FN N° 2105/2016</t>
  </si>
  <si>
    <t>EMCO LTDA.</t>
  </si>
  <si>
    <t>76.065.100-1</t>
  </si>
  <si>
    <t>Res.FR.N° 124</t>
  </si>
  <si>
    <t>Contratación directa para la Provisión e instalación de barras de acero en cierro de reja perimetral Fiscalia Regional. Res.FR.N° 124 de fecha 16/02/2017</t>
  </si>
  <si>
    <t>Compra de timbres para la nueva Unidad de Sacfi Regional</t>
  </si>
  <si>
    <t>ENRIQUE TOLEDO VALENZUELA</t>
  </si>
  <si>
    <t>9.717.027-4</t>
  </si>
  <si>
    <t>Provisión e Instalación de cortinas tipo roller en nuevas oficinas Fiscalia Regional 2° piso.</t>
  </si>
  <si>
    <t>KUHN Y HOCHBERGER LTDA.</t>
  </si>
  <si>
    <t>78.660.870-8</t>
  </si>
  <si>
    <t>Provisión, reparación ,mantención e instalación de equipos de aire acondicionado Fiscalia Local de Coronel</t>
  </si>
  <si>
    <t>PROCLIMA LIMITADA</t>
  </si>
  <si>
    <t>76.309.643-2</t>
  </si>
  <si>
    <t>Reparación, mantención de portón eléctrico Fiscalia Local de Bulnes. Art.1°Letra V. (Hasta 10 UTM)</t>
  </si>
  <si>
    <t>PUBL.E. FABIOLA SALAZAR LERMANDA EIRL</t>
  </si>
  <si>
    <t>76.201.137-9</t>
  </si>
  <si>
    <t>Compra de dos ventiladores para la Unidad de Victimas y Testigos. Para reemplazo de los antiguos con falla .</t>
  </si>
  <si>
    <t>RENATO DIAZ S.A.</t>
  </si>
  <si>
    <t>89.125.000-2</t>
  </si>
  <si>
    <t>Compra de mobiliario para plan de fortalecimiento año 2017 Fiscalias Locales.</t>
  </si>
  <si>
    <t>ROCHA S.A.</t>
  </si>
  <si>
    <t>77.003.680-1</t>
  </si>
  <si>
    <t>Compra de dos basureros ceniceros urbano zurich</t>
  </si>
  <si>
    <t>SOCIEDAD COMERCIAL AMW LTDA.</t>
  </si>
  <si>
    <t>77.714.930-K</t>
  </si>
  <si>
    <t>Compra de mobiliario para plan de fortalecimiento fiscalías región bio bio año2017.</t>
  </si>
  <si>
    <t>SOCIEDAD MUEBLES SANTA ANA LTDA</t>
  </si>
  <si>
    <t>77.624.270-5</t>
  </si>
  <si>
    <t>331253, 331256</t>
  </si>
  <si>
    <t>Servicio envíos de Franqueos normales y certificados  mes de  Enero Fiscalía Regional y Fiscalías Locales Región del Bio Bio.</t>
  </si>
  <si>
    <t>Servicio de Courier y Valija mes de  Enero Fiscalías Locales y Fiscalía Regional.</t>
  </si>
  <si>
    <t>Compra de 4 acrílicos protectores de pisos para sillas con ruedas en oficinas, para uso en fiscalía local de Concepcion</t>
  </si>
  <si>
    <t>F.R. La Araucanía</t>
  </si>
  <si>
    <t>FR N°98</t>
  </si>
  <si>
    <t>Adecuación de espacios en la fiscalía local de Temuco.</t>
  </si>
  <si>
    <t>Sociedad de Servicios Computacionales ASKA Ltda.</t>
  </si>
  <si>
    <t>77.088.350-4</t>
  </si>
  <si>
    <t>Arriendo de salón para toma de pruebas para postulantes a los cargos de abogado</t>
  </si>
  <si>
    <t>Hotelera Diego de Almagro Ltda.</t>
  </si>
  <si>
    <t>Atención de participantes en jornada de inauguración del programa de pasantías.</t>
  </si>
  <si>
    <t>Lilian Monsalvez Monsalve</t>
  </si>
  <si>
    <t>9.177.939-0</t>
  </si>
  <si>
    <t>Evaluación psicolaboral para cargo de abogado asistente</t>
  </si>
  <si>
    <t>Vidal y Pritzke Consultores Ltda.</t>
  </si>
  <si>
    <t>76.415.005-8</t>
  </si>
  <si>
    <t>Reparación de equipos eléctricos en oficinas de la fiscalía regional.</t>
  </si>
  <si>
    <t>Pasaje aéreo para fiscal en comisión de servicio, trayecto Temuco-Stgo.-Temuco.</t>
  </si>
  <si>
    <t>Latam Airlines Group S.A.</t>
  </si>
  <si>
    <t>Pasaje aéreo para funcionaria en comisión de servicio, trayecto Temuco-Stgo.-Temuco.</t>
  </si>
  <si>
    <t>Arriendo de salón para toma de pruebas para postulantes a cargos de fiscales.</t>
  </si>
  <si>
    <t>Orden de Servicio Manual</t>
  </si>
  <si>
    <t>Minutos de telefonía satelital.</t>
  </si>
  <si>
    <t>Tesam Chile S.A.</t>
  </si>
  <si>
    <t>96.880.440-5</t>
  </si>
  <si>
    <t>Ratificación en audiencia de informe pericial.</t>
  </si>
  <si>
    <t>Evelyn Sepúlveda Martínez</t>
  </si>
  <si>
    <t>10.854.761-8</t>
  </si>
  <si>
    <t>otro</t>
  </si>
  <si>
    <t>Consumo agua potable fiscalía local de Collipulli, periodo del 29/12/2016 al 30/01/2017.</t>
  </si>
  <si>
    <t>Aguas Araucanía S.A.</t>
  </si>
  <si>
    <t>76.215.637-7</t>
  </si>
  <si>
    <t>Consumo energía eléctrica fiscalía local de Collipulli, periodo 04/01/2017 al 03/02/2017.</t>
  </si>
  <si>
    <t>Empresa Eléctrica de la Frontera S.A.</t>
  </si>
  <si>
    <t>Consumo agua potable fiscalía local de Victoria, periodo del 29/12/2016 al 30/01/2017.</t>
  </si>
  <si>
    <t>Consumo agua potable (terreno) fiscalía local de Carahue, periodo del 30/12/2016 al 31/01/2017.</t>
  </si>
  <si>
    <t>Consumo agua potable fiscalía local de Villarrica, periodo del 27/12/2016 al 26/01/2017.</t>
  </si>
  <si>
    <t>Consumo agua potable fiscalía local de Angol, periodo del 28/12/2016 al 27/01/2017.</t>
  </si>
  <si>
    <t>Consumo agua potable fiscalía local de Carahue, periodo del 03/01/2017 al 02/02/2017.</t>
  </si>
  <si>
    <t>Consumo energía eléctrica fiscalía local de Lautaro, periodo 03/01/2017 al 01/02/2017.</t>
  </si>
  <si>
    <t>Consumo energía eléctrica fiscalía local de Angol, periodo del 03/01/2017 al 01/02/2017.</t>
  </si>
  <si>
    <t>Consumo energía eléctrica fiscalía local de Villarrica, periodo del 31/12/2016 al 31/01/2017.</t>
  </si>
  <si>
    <t>CGE Distribución S.A.</t>
  </si>
  <si>
    <t>Consumo energía eléctrica fiscalía local de Pitrufquén, periodo del 04/01/2017 al 01/02/2017.</t>
  </si>
  <si>
    <t>Consumo energía eléctrica fiscalía local de Temuco y fiscalía regional, periodo del 30/12/2016 al 30/01/2017.</t>
  </si>
  <si>
    <t>Consumo energía eléctrica fiscalía local de Curacautín, periodo del 06/01/2017 al 07/02/2017.</t>
  </si>
  <si>
    <t>Consumo agua potable fiscalía local de Nueva Imperial, periodo del 09/01/2017 al 08/02/2017.</t>
  </si>
  <si>
    <t>Consumo agua potable fiscalía local de Traiguén, periodo del 05/01/2017 al 06/02/2017.</t>
  </si>
  <si>
    <t>Consumo agua potable fiscalía local de Temuco y fiscalía regional, periodo del 05/01/2017 al 06/02/2017.</t>
  </si>
  <si>
    <t>Consumo energía eléctrica oficina de atención Purén, periodo 10/01/2017 al 09/02/2017.</t>
  </si>
  <si>
    <t>Consumo agua potable oficina de atención Purén, periodo del 04/01/2017 al 03/02/2017.</t>
  </si>
  <si>
    <t>Consumo energía eléctrica fiscalía local de Nueva Imperial, periodo 06/01/2017 al 07/02/2017.</t>
  </si>
  <si>
    <t>Consumo agua potable fiscalía local de Curacautín, periodo 11/01/2017 al 09/02/2017.</t>
  </si>
  <si>
    <t>Consumo energía eléctrica fiscalía local de Traiguén, periodo 13/01/2017 al 15/02/2017.</t>
  </si>
  <si>
    <t>Consumo agua potable fiscalía local de Loncoche, periodo del 13/01/2017 al 13/02/2017.</t>
  </si>
  <si>
    <t>Consumo agua potable fiscalía local de Pitrufquén, periodo del 12/01/2017 al 10/02/2017.</t>
  </si>
  <si>
    <t>Consumo energía eléctrica fiscalía local de Loncoche, periodo 18/01/2017 al 17/02/2017.</t>
  </si>
  <si>
    <t>Sociedad Austral de Electricidad S.A.</t>
  </si>
  <si>
    <t>76.073.162-5</t>
  </si>
  <si>
    <t>Consumo energía eléctrica fiscalía local de Victoria, periodo 17/01/2017 al 17/02/2017.</t>
  </si>
  <si>
    <t>Servicio de franqueo convenido para las fiscalías de la región, mes de Enero 2017.</t>
  </si>
  <si>
    <t>Empresa de Correos de Chile</t>
  </si>
  <si>
    <t>Servicio de courier para las fiscalías de la región, mes de Enero 2017.</t>
  </si>
  <si>
    <t>Servicio telefónico líneas correspondientes a las fiscalías de la región mes de Enero 2017.</t>
  </si>
  <si>
    <t>Telefónica Chile S.A.</t>
  </si>
  <si>
    <t>Consumo energía eléctrica fiscalía local de Carahue, periodo 20/01/2017 al 22/02/2017.</t>
  </si>
  <si>
    <t>Renovación contrato de arriendo del inmueble que alberga a la fiscalía local de Carahue, periodo 14-06-2017 al 14-12-2017.</t>
  </si>
  <si>
    <t>Sociedad Agricola Ganadera y Forestal Rio Damas Ltda.</t>
  </si>
  <si>
    <t>78.222.460-3</t>
  </si>
  <si>
    <t>26 U.F. (mensual)</t>
  </si>
  <si>
    <t>FN/MP N°2311</t>
  </si>
  <si>
    <t>Servicio de mantención mensual de ascensores para la fiscalía local de Temuco y fiscalía regional.</t>
  </si>
  <si>
    <t>Fabrimetal S.A.</t>
  </si>
  <si>
    <t>85.233.500-9</t>
  </si>
  <si>
    <t>19,04 U.F. (mensual)</t>
  </si>
  <si>
    <t>F.R. Los Ríos</t>
  </si>
  <si>
    <t>Adquisición de pasaje aéreo por comisión de servicio de funcionario XIV Región</t>
  </si>
  <si>
    <t>Servicio de laminado de seguridad de vehiculo como medida de protección para la Fiscalia XIV Region</t>
  </si>
  <si>
    <t>ADOLFO ANDRES VASQUEZ RIVEROS</t>
  </si>
  <si>
    <t>13,243,609-6</t>
  </si>
  <si>
    <t>Servicio de instalaciones varias en oficina de la Fiscalia Regional de los Rios.</t>
  </si>
  <si>
    <t>EXEQUIEL OMAR DELGADO GUZMAN</t>
  </si>
  <si>
    <t>8.765.198-3</t>
  </si>
  <si>
    <t>19-FR N° 06</t>
  </si>
  <si>
    <t>Servicio de Inspección Técnica de las Instalaciones de Red Eléctrica de los inmuebles de las Fiscalías Locales de Río Bueno, Paillaco y Fiscalía Regional</t>
  </si>
  <si>
    <t>JOSE MARCELO HERNANDEZ SOTO</t>
  </si>
  <si>
    <t>11,115,342-6</t>
  </si>
  <si>
    <t>Servicio de arriendo de salon para tomar prueba en la Fiscalia XIV Region</t>
  </si>
  <si>
    <t xml:space="preserve">UNIVERSIDAD SAN SEBASTIAN </t>
  </si>
  <si>
    <t>71,631,900-8</t>
  </si>
  <si>
    <t>Servicio de evaluaciones psicolaborales para la Fiscalia XIV Refion</t>
  </si>
  <si>
    <t>ASSESOR CONSULTORES ASOCIADOS LTDA.</t>
  </si>
  <si>
    <t>78.074.130-9</t>
  </si>
  <si>
    <t>Servicio de publicación de concursos públicos para la Región de los Ríos.</t>
  </si>
  <si>
    <t xml:space="preserve">SOCIEDAD PERIODISTICA ARAUCANIA </t>
  </si>
  <si>
    <t>87.778.800-8</t>
  </si>
  <si>
    <t>19-DER N° 03</t>
  </si>
  <si>
    <t>Instalación de Porcelanato, Piso Laminado y Otras Terminaciones Fiscalía Local de Paillaco</t>
  </si>
  <si>
    <t>SOC. DE INV. Y CONSTRUCTORA SANTA MARTA</t>
  </si>
  <si>
    <t>76,203,281-3</t>
  </si>
  <si>
    <t>19-DER N° 04</t>
  </si>
  <si>
    <t>Contratación de Servicio de Valija para Fiscalías de la XIV Región Febrero 2017 a Febrero 2018.</t>
  </si>
  <si>
    <t>SOC. DE DISTRIBUCION DE CANJE Y MENSAJERIA LTDA.</t>
  </si>
  <si>
    <t>SOCIEDAD AUSTRAL DE ELECTRICIDAD</t>
  </si>
  <si>
    <t>Consumo telefónico líneas respaldo del mes Enero de 2017</t>
  </si>
  <si>
    <t>TELEFONICA DEL SUR S.A.</t>
  </si>
  <si>
    <t>90.299.000-3</t>
  </si>
  <si>
    <t xml:space="preserve">Servicio de agua de la Fiscalía Regional de los Rios </t>
  </si>
  <si>
    <t>AGUAS DECIMAS</t>
  </si>
  <si>
    <t>96.703.230-1</t>
  </si>
  <si>
    <t>Consumo de electricidad de la Fiscalía Local de San José de La Mariquina</t>
  </si>
  <si>
    <t>Servicio de agua de la Fiscalía Local de Valdivia</t>
  </si>
  <si>
    <t>Consumo de electricidad de la Fiscalía Local de Paillaco</t>
  </si>
  <si>
    <t>4398384,4398385,4398383</t>
  </si>
  <si>
    <t>Consumo de electricidad de la Fiscalía Local de Panguipulli</t>
  </si>
  <si>
    <t xml:space="preserve">Consumo de electricidad de la Fiscalía Local de Rio Bueno </t>
  </si>
  <si>
    <t>4406589,4414728,4417426</t>
  </si>
  <si>
    <t>Consumo de electricidad de la Fiscalía Regional, Unidad de la uravit y Fiscalia Local de Valdivia</t>
  </si>
  <si>
    <t>Se cancela ticket para atencion de publico de Siau para la Fiscalia Local de Valdiva</t>
  </si>
  <si>
    <t>PROYEXION SERVICIOS S.A.</t>
  </si>
  <si>
    <t>96.928.760-9</t>
  </si>
  <si>
    <t>Adquisicion de perforador de uso pesado para la Fiscalia Regional de los Rios</t>
  </si>
  <si>
    <t>JAIME VILLARROEL BELTRAN</t>
  </si>
  <si>
    <t>9.015.462-1</t>
  </si>
  <si>
    <t>Adquisicion de banderas de la Region de los Rios y de Valdivia para la Fiscalia XIV Region</t>
  </si>
  <si>
    <t xml:space="preserve">FERNANDO PATRICIO IRIGOIN BIDEGAIN </t>
  </si>
  <si>
    <t>76.051.595-7</t>
  </si>
  <si>
    <t>Adquisicion de carpetas con broche para la Fiscalia XIV Region</t>
  </si>
  <si>
    <t>Adquisicion de tarjeta de prepago para telefono satelital de la Fiscalia XIV Region</t>
  </si>
  <si>
    <t>TESAM CHILE S.A.</t>
  </si>
  <si>
    <t>96,880,440-5</t>
  </si>
  <si>
    <t>F.R. Los Lagos</t>
  </si>
  <si>
    <t>no aplica</t>
  </si>
  <si>
    <t>25 marcos de madera para foto</t>
  </si>
  <si>
    <t>Daniel Ampuero Ampuero</t>
  </si>
  <si>
    <t>12.308.668-6</t>
  </si>
  <si>
    <t>200 credenciales con logo , portacredencial y lanyard impreso</t>
  </si>
  <si>
    <t>Sociedad de Servicios Suraustral Ltda,.</t>
  </si>
  <si>
    <t>76.087.985-1</t>
  </si>
  <si>
    <t>3 timbres automático Unidad Rec.Humanos</t>
  </si>
  <si>
    <t>Imprenta América Ltda.</t>
  </si>
  <si>
    <t>87.726.400-9</t>
  </si>
  <si>
    <t>Publicación Aviso Concurso Público 05-02-17 en los diarios Austral de Osorno, El Llanquihue de P.Montt y La Estrella de Chiloé. Cargos Secretaria F.Regional, Auxiliar de Castro.</t>
  </si>
  <si>
    <t>Sociedad Periodística Araucanía S.A.</t>
  </si>
  <si>
    <t>17 FN/MP N°78</t>
  </si>
  <si>
    <t>Pasaje aéreo P.Montt-Santiago-P.Montt del 27-02 al 04-03-2017</t>
  </si>
  <si>
    <t>Soc. de Turismo e Inv. Inmobiliarias Ltda.</t>
  </si>
  <si>
    <t>Pasaje aéreo P.Montt-Santiago-P.Montt del 22-02 al 24-02-17</t>
  </si>
  <si>
    <t>Pasaje aéreo P.Montt-Santiago-P.Montt del 27-02 al 03-03-2017</t>
  </si>
  <si>
    <t>Pasaje aéreo P.Montt-Santiago-P.Montt del 28-02- al 03-03-2017</t>
  </si>
  <si>
    <t>Pasaje aéreo P.Montt-P.Arenas-P.Montt del 06-02 al 08-02-17</t>
  </si>
  <si>
    <t>Pasaje aéreo P.Montt-Santiago-P.Montt 06-02-17</t>
  </si>
  <si>
    <t>Pasaje aéreo P.Montt-Santiago-P.Montt del 14-02 al 16-02-17</t>
  </si>
  <si>
    <t>Pasaje aéreo P.Montt-Santiago-P.Montt del 15-02 al 16-02-17</t>
  </si>
  <si>
    <t>Pasaje aéreo P.Montt-Chaitén-P.Montt del 12-02 al 26-02-17</t>
  </si>
  <si>
    <t>Inversiones Aéreas Patagonia Ltda.</t>
  </si>
  <si>
    <t>77.758.740-4</t>
  </si>
  <si>
    <t>Arriendo de salón 03-03-2017</t>
  </si>
  <si>
    <t>Reparación conector VGA de caja derivación de señal para datashow TOP Osorno</t>
  </si>
  <si>
    <t>Cloudcorp S.P.A.</t>
  </si>
  <si>
    <t>76.199.281-3</t>
  </si>
  <si>
    <t>Pasaje aéreo P.Montt-Santiago-P.Montt del 15-03 al 16-03-17</t>
  </si>
  <si>
    <t>Empastes de diarios</t>
  </si>
  <si>
    <t>Suzy Araya Pardo</t>
  </si>
  <si>
    <t>8.623.488-2</t>
  </si>
  <si>
    <t>Pasaje marítimo P.Montt-Chaitén-P.Montt del 02-03 al 04-03-17</t>
  </si>
  <si>
    <t>Transportes Austral S.A.</t>
  </si>
  <si>
    <t>76.081.597-7</t>
  </si>
  <si>
    <t>Pasaje aéreo P.Montt-Santiago-P.Montt del 28-02 al 03-03-2017</t>
  </si>
  <si>
    <t>Pago de multa por cambio de fecha pasaje</t>
  </si>
  <si>
    <t>Pasaje aéreo P.Montt-Copiapó-P.Montt del 01-03 al 05-03-17</t>
  </si>
  <si>
    <t>10-FR N°60</t>
  </si>
  <si>
    <t>Patricia Witto Munizaga</t>
  </si>
  <si>
    <t>8.410.099-4</t>
  </si>
  <si>
    <t>Consumo de electricidad FL Chaitén</t>
  </si>
  <si>
    <t>Edelaysen S.A.</t>
  </si>
  <si>
    <t>88.272.600-2</t>
  </si>
  <si>
    <t>Consumo de electricidad FL Quellón</t>
  </si>
  <si>
    <t>Consumo de electricidad FL Futaleufú</t>
  </si>
  <si>
    <t>Consumo de electricidad FL P.Varas</t>
  </si>
  <si>
    <t>Consumo de electricidad F.Regional</t>
  </si>
  <si>
    <t>Consumo de electricidad FL Calbuco</t>
  </si>
  <si>
    <t>Consumo de electricidad FL R.Negro</t>
  </si>
  <si>
    <t>Consumo de electricidad FL Quinchao</t>
  </si>
  <si>
    <t>Consumo de electricidad FL Ancud</t>
  </si>
  <si>
    <t>Consumo de electricidad FL Osorno</t>
  </si>
  <si>
    <t>Consumo de electricidad FL P.Montt</t>
  </si>
  <si>
    <t>Consumo de electricidad FL Castro</t>
  </si>
  <si>
    <t>Consumo de electricidad FL Los Muermos</t>
  </si>
  <si>
    <t>Consumo de electricidad FL Hualaihué</t>
  </si>
  <si>
    <t>71.385.700-9</t>
  </si>
  <si>
    <t>Consumo de agua FL Castro</t>
  </si>
  <si>
    <t>Empresa de Servicios Sanitarios de Los Lagos S.A.</t>
  </si>
  <si>
    <t>96.579.800-5</t>
  </si>
  <si>
    <t>Consumo de agua FL Osorno</t>
  </si>
  <si>
    <t>Consumo de agua FL Ancud</t>
  </si>
  <si>
    <t>Consumo de agua FL P.Montt</t>
  </si>
  <si>
    <t>Consumo de agua FL Futalefú</t>
  </si>
  <si>
    <t>Consumo de agua FL Maullín</t>
  </si>
  <si>
    <t>Consumo de agua FL Quellón</t>
  </si>
  <si>
    <t>Consumo de agua FL Quinchao</t>
  </si>
  <si>
    <t>Consumo de agua FL Chaitén</t>
  </si>
  <si>
    <t>Consumo de agua FL P.Varas</t>
  </si>
  <si>
    <t>Consumo de agua F.Regional</t>
  </si>
  <si>
    <t>Consumo de agua FL Los Muermos</t>
  </si>
  <si>
    <t>Consumo de agua FL Calbuco</t>
  </si>
  <si>
    <t>Consumo de agua FL R.Negro</t>
  </si>
  <si>
    <t>Consumo de agua FL Hualaihué</t>
  </si>
  <si>
    <t>Comité Agua Potable Rural Río Negro</t>
  </si>
  <si>
    <t>71.385.700-0</t>
  </si>
  <si>
    <t>F.R. Aysén</t>
  </si>
  <si>
    <t>Adquisión de 1.000 cheques propios continuos de la Cuenta Corriente de la Fiscalía Regional de Aysén</t>
  </si>
  <si>
    <t>Banco Estado</t>
  </si>
  <si>
    <t>Pasajes a Santiago para Profesional SACFI. Capacitación inductiva y pasantía SACFI en Santiago y Valparaíso. O/C N° 697209-7-CM17 del 08/02/17 de Chilecompra.</t>
  </si>
  <si>
    <t>Suscripción anual Diario El Divisadero a/c del 13/02/2017 para Unidad SACFI Fiscalía Regional de Aysén.</t>
  </si>
  <si>
    <t>Compañía Tamango S.A.</t>
  </si>
  <si>
    <t>96.695.300-4</t>
  </si>
  <si>
    <t>Suscripción anual a El Diario de Aysén a/c del 11/02/2017 para Unidad SACFI Fiscalía Regional de Aysén.</t>
  </si>
  <si>
    <t>Empresa Periodística de Aysén S.A.</t>
  </si>
  <si>
    <t>96.843.890-5</t>
  </si>
  <si>
    <t>Pasajes aéreos Santiago - Balmaceda ida y vuelta para expositor en la XI Jornadas Patagónicas de Derecho Penal, Fiscalía Regional de Aysén. O/C N° 697209-9-CM17 del 17/02/2017 de Chilecompra.</t>
  </si>
  <si>
    <t>Pasajes aéreos Santiago - Balmaceda ida y vuelta para expositor en la XI Jornadas Patagónicas de Derecho Penal, Fiscalía Regional de Aysén. O/C N° 697209-10-CM17 del 17/02/17 de Chilecompra.</t>
  </si>
  <si>
    <t>Pasajes aéreos Santiago - Balmaceda ida y vuelta para expositor  en la XI Jornadas Patagónicas de Derecho Penal, Fiscalía Regional de Aysén. O/C N° 697209-11-CM17 del 20/02/2017 de Chilecompra.</t>
  </si>
  <si>
    <t>Pasajes aéreos Santiago - Balmaceda ida y vuelta para expositor en la XI Jornadas Patagónicas de Derecho Penal, Fiscalía Regional de Aysén. O/C N° 697209-12-CM17 del 20/02/2017 de Chilecompra.</t>
  </si>
  <si>
    <t>Pasajes aéreos Santiago - Balmaceda ida y vuelta para expositor en la XI Jornadas Patagónicas de Derecho Penal, Fiscalía Regional de Aysén. O/C N° 697209-13-CM17 del 22/02/2017 de Chilecompra.</t>
  </si>
  <si>
    <t>Pasajes aéreos Santiago - Balmaceda ida y vuelta para expositor  en la XI Jornadas Patagónicas de Derecho Penal, Fiscalía Regional de Aysén. O/C N° 697209-14-CM17 del 22/02/2017 de Chilecompra.</t>
  </si>
  <si>
    <t>Pasajes aéreos a Santiago para Fiscal Adjunto de Unidad de Análisis Criminal Fiscalía Regional de Aysén . Capacitación Inductiva fiscales y Curso Análisis Criminal. O/C N° 697209-15-CM17 del 23/02/2017 de Chilecompra.</t>
  </si>
  <si>
    <t>Pasajes aéreos a Santiago para Fiscal Adjunto Jefe Unidad SACFI Fiscalía Regional Aysén , Capacitación Interconexión. O/C N° 697209-16-CM17 del 23/02/2017 de Chilecompra.</t>
  </si>
  <si>
    <t>Pasajes aéreos a Santiago para Profesional Unidad SACFI Fiscalía Regional Aysén), Capacitación Interconexión. O/C N° 697209-17-CM17 del 23/02/2017 de Chilecompra.</t>
  </si>
  <si>
    <t>Pasajes aéreos a Santiago para Fiscal Adjunto Jefe y Profesional de Unidad SACFI Fiscalía Regional Aysén, Capacitación externa SACFI. O/C N° 697209-18-CM17 del 23/02/2017 de Chilecompra.</t>
  </si>
  <si>
    <t>Pasajes aéreos a Santiago para Administrativo de Unidad SACFI Fiscalía Regional Aysén, Capacitación externa SACFI. O/C N° 697209-19-CM17 del 23/02/2017 de Chilecompra.</t>
  </si>
  <si>
    <t>Pasajes aéreos a Santiago para Fiscal Adjunto  de Unidad SACFI Fiscalía Regional Aysén, Capacitación externa SACFI. O/C N° 697209-20-CM17 del 24/02/2017 de Chilecompra.</t>
  </si>
  <si>
    <t>Pasajes aéreos a Santiago para Administrativo  de Unidad SACFI Fiscalía Regional Aysén, Capacitación externa SACFI. O/C N° 697209-21-CM17 del 24/02/2017 de Chilecompra.</t>
  </si>
  <si>
    <t>Pasajes aéreos a Santiago para Fiscal Adjunto Jefe  de Unidad SACFI Fiscalía Regional Aysén, Capacitación externa SACFI. O/C N° 697209-22-CM17 del 24/02/2017 de Chilecompra.</t>
  </si>
  <si>
    <t>Pasajes aéreos a Santiago para Profesional Unidad de Análisis Criminal Fiscalía Regional Aysén, Capacitación SACFI. O/C N° 697209-23-CM17 del 24/02/2017 de Chilecompra.</t>
  </si>
  <si>
    <t>Publicación cargos: Auxiliar de Apoyo grado XVIII para URAVIT Fiscalía Regional de Aysén y Técnico SIAU grado XII para Fiscalía Local de Aysén.</t>
  </si>
  <si>
    <t>Por consumo agua potable FL Cisnes, período 24/12/2016 al 25/01/2017, consumo: 15,00 m3</t>
  </si>
  <si>
    <t>Aguas Patagonia de Aysén S.A.</t>
  </si>
  <si>
    <t>99.501.280-4</t>
  </si>
  <si>
    <t>Por consumo agua potable FL Aysén, período 26/12/2016 al 25/01/2017, consumo: 13,00 m3</t>
  </si>
  <si>
    <t>Por consumo agua potable (cargo fijo) FL Chile Chico, período 26/12/2016 al 26/01/2017.</t>
  </si>
  <si>
    <t>Por consumo agua potable FL Chile Chico, período 26/12/2016 al 26/01/2017, consumo: 5,00 m3</t>
  </si>
  <si>
    <t>Por consumo agua potable FL Cochrane, período 27/12/2016 al 27/01/2017, consumo: 3,00 m3</t>
  </si>
  <si>
    <t>Consumo energía eléctrica Fiscalía Regional y Fiscalía Local de Coyhaique, período 05/01/17 al 06/02/17.</t>
  </si>
  <si>
    <t>Empresa Eléctrica de Aysén S.A.</t>
  </si>
  <si>
    <t>Evaluaciones por competencias cargo profesional Unidad de Análisis Criminal</t>
  </si>
  <si>
    <t>Sheila Lissette Constanzo Gutiérrez</t>
  </si>
  <si>
    <t>15.880.931-1</t>
  </si>
  <si>
    <t>Por consumo agua potable FR Aysén y FL Coyhaique, período 12/01/2017 al 13/02/2017, consumo: 40,00 m3</t>
  </si>
  <si>
    <t>Corte de pasto y mantención jardín Fiscalía Regional de Aysén y Fiscalía Local Coyhaique.</t>
  </si>
  <si>
    <t>Arnaldo Fabián Tobar Ramírez</t>
  </si>
  <si>
    <t>13.504.547-0</t>
  </si>
  <si>
    <t>Consumo energía eléctrica Fiscalía  Local Aysén, periodo 20/01/17 al 22/02/17.</t>
  </si>
  <si>
    <t>Consumo energía eléctrica Fiscalía  Local de Cochrane, periodo 27/12/16 al 27/02/17.</t>
  </si>
  <si>
    <t>Consumo energía eléctrica Fiscalía  Local de Cisnes, periodo 27/12/16 al 27/02/17.</t>
  </si>
  <si>
    <t>F.R. Magallanes</t>
  </si>
  <si>
    <t>100 archivadores para fiscalía regional</t>
  </si>
  <si>
    <t>Com.Redoffice Magallanes Ltda.</t>
  </si>
  <si>
    <t>78.307.990-9</t>
  </si>
  <si>
    <t>8 talonarios orden de compra</t>
  </si>
  <si>
    <t>Imprenta Rasmussen Ltda.</t>
  </si>
  <si>
    <t>79.866.170-1</t>
  </si>
  <si>
    <t>Consumo electricidad Fiscalía Regional desde el  29/12/16 al 27/01/17</t>
  </si>
  <si>
    <t>Edelmag S.A.</t>
  </si>
  <si>
    <t>88.221.200-9</t>
  </si>
  <si>
    <t>Consumo electricidad Fiscalía Local Pta.Arenas y URAVIT desde el   30/12/16 al 30/01/17</t>
  </si>
  <si>
    <t>Consumo electricidad Fiscalía Local Puerto Natales  desde el   07/01/17 al 06/02/17</t>
  </si>
  <si>
    <t>Consumo electricidad Fiscalía Local Porvenir  desde el 07/01/17 al 06/02/17</t>
  </si>
  <si>
    <t>Servicio franqueo convenido FR y Fiscalías Locales Enero 2017</t>
  </si>
  <si>
    <t>Servicio franqueo convenido  Fiscalía  Local Pta.Arenas Enero 2017</t>
  </si>
  <si>
    <t>Consumo agua potable  Fiscalía Regional desde el    05/01/17 al 06/02/17</t>
  </si>
  <si>
    <t>Aguas Magallanes S.A.</t>
  </si>
  <si>
    <t>76.215.628-8</t>
  </si>
  <si>
    <t>Consumo agua potable  Fiscalía Local Pta.Arenas   desde el   12/12/16 al 11/01/17</t>
  </si>
  <si>
    <t>76.215.628-9</t>
  </si>
  <si>
    <t>Consumo agua potable  Fiscalía Local Porvenir   desde el  11/01/17 al 09/02/17</t>
  </si>
  <si>
    <t>Consumo gas Fiscalía Local Pta.Arenas desde el 09/01/17 al 07/02/17</t>
  </si>
  <si>
    <t>Gasco S.A.</t>
  </si>
  <si>
    <t>90.310.000-1</t>
  </si>
  <si>
    <t>Consumo gas Fiscalía Local Pto.Natales  desde el 06/01/17 al 06/02/17</t>
  </si>
  <si>
    <t>Consumo gas Fiscalía Local Porvenir  desde el 06/01/17 al 03/02/17</t>
  </si>
  <si>
    <t>Consumo gas Fiscalía Regional  desde el 21/12/16 al 23/01/17</t>
  </si>
  <si>
    <t>Consumo gas Fiscalía Regional  desde el 24/01/17 al 21/02/17</t>
  </si>
  <si>
    <t>Servicio telefónico Fiscalía Local Porvenir, fono 2581563</t>
  </si>
  <si>
    <t>Telefonica Chile S.A.</t>
  </si>
  <si>
    <t>Pasaje Pta.Arenas/Pto.Natales/Pta.Arenas día 07/02/16 por comisión de servicio</t>
  </si>
  <si>
    <t>Buses Fernandez Ltda.</t>
  </si>
  <si>
    <t>77.492.710-7</t>
  </si>
  <si>
    <t>Pasaje Pta.Arenas/Santiago/Pta.Arenas días 27 y 29/02/17 por comisión de servicio</t>
  </si>
  <si>
    <t>Pasaje Pta.Arenas/Santiago día 08/02/17</t>
  </si>
  <si>
    <t>Sky Airlines S.A.</t>
  </si>
  <si>
    <t>88.417.000-1</t>
  </si>
  <si>
    <t>Pasaje Porvenir/Pta.Arenas/Porvenir día 07/02/17 por comisión de servicio</t>
  </si>
  <si>
    <t>Aerovías DAP S.A.</t>
  </si>
  <si>
    <t>89.428.000-k</t>
  </si>
  <si>
    <t>Pasaje Pta.Arenas/Porvenir/Pta.Arenas día 06/03/17 por comisión de servicio</t>
  </si>
  <si>
    <t>Barnizado  muebles oficina 2do Piso</t>
  </si>
  <si>
    <t>Freddy Galindo T.</t>
  </si>
  <si>
    <t>9.531.760-K</t>
  </si>
  <si>
    <t>Pasaje Pta.Arenas/Pto.Williams/Pta.Arenas días 24 y 25/02/2017 por comisión de servicio</t>
  </si>
  <si>
    <t>Pasaje Pta.Arenas/Porvenir día 28/02/17 por comisión de  servicio</t>
  </si>
  <si>
    <t>Transbordadora Austral Broom S.A.</t>
  </si>
  <si>
    <t>82.074.900-6</t>
  </si>
  <si>
    <t>Pasaje Porvenir/Pta.Arenas día 01/03/17 por comisión de servicio</t>
  </si>
  <si>
    <t>Pasaje Pta.Arenas/Pto.Williams/Pta.Arenas días 15 y 17/03/2017 por comisión de servicio</t>
  </si>
  <si>
    <t>Arriendo de salón Jornada Planificación Anual 30 y 31 de Marzo 2017</t>
  </si>
  <si>
    <t>CCAF de Los Andes</t>
  </si>
  <si>
    <t>81.826.800-9</t>
  </si>
  <si>
    <t>Pasaje Pta.Arenas/Pto.Natales/Pta.Arenas día 28/02 al 01/03/17 por comisión de servicio</t>
  </si>
  <si>
    <t>F.R. Metrop. Centro Norte</t>
  </si>
  <si>
    <t>Adquisición de Materiales de Oficina para FL de Flagrancia y ACD</t>
  </si>
  <si>
    <t>SANDRA TELLO LÓPEZ</t>
  </si>
  <si>
    <t>8.966.563-9</t>
  </si>
  <si>
    <t>FR N° 035</t>
  </si>
  <si>
    <t>Trabajos Eléctricos en la FL de Chacabuco</t>
  </si>
  <si>
    <t>ARQUITECTURA Y CONSTRUCCIÓN SAN ANDRES LIMITADA</t>
  </si>
  <si>
    <t>76.238.045-5</t>
  </si>
  <si>
    <t>Adquisición de (500) Cajas de Archivo</t>
  </si>
  <si>
    <t>STORBOX S.A.</t>
  </si>
  <si>
    <t>96.700.620-3</t>
  </si>
  <si>
    <t>FN/MP N°110</t>
  </si>
  <si>
    <t>Mantención Preventiva para Scanner Kodak</t>
  </si>
  <si>
    <t>BLUE PEAKS SPA</t>
  </si>
  <si>
    <t>52.002.100-0</t>
  </si>
  <si>
    <t>Retapizado de sofá de tres cuerpos de la Fiscalía Regional</t>
  </si>
  <si>
    <t>PEDRO TOMAS LERDO DE TEJADA</t>
  </si>
  <si>
    <t>16.661.985-8</t>
  </si>
  <si>
    <t>Servicio de Interpretación en lengua de señas para causa RUC 1700120108-5</t>
  </si>
  <si>
    <t>JUANITA GONZÁLEZ VERGARA</t>
  </si>
  <si>
    <t>9.617.206-0</t>
  </si>
  <si>
    <t>Adquisición de Artículos de Aseo para uso en Bodegas Externas</t>
  </si>
  <si>
    <t>DISTRIBUIDORA MANZANO S.A.</t>
  </si>
  <si>
    <t>96.908.760-K</t>
  </si>
  <si>
    <t>Aviso Concurso Público Domingo 12 de Febrero</t>
  </si>
  <si>
    <t>FR N° 052</t>
  </si>
  <si>
    <t>Provisión y Programación de Tarjetas de Acceso</t>
  </si>
  <si>
    <t>SOCIEDAD CONCESIONARIA CENTRO DE JUSTICIA DE SANTIAGO S.A.</t>
  </si>
  <si>
    <t>99.557.380-6</t>
  </si>
  <si>
    <t>Pasaje Aéreo para Oscar Cabrera</t>
  </si>
  <si>
    <t>Pasaje Aéreo para Carlos Novoa</t>
  </si>
  <si>
    <t>Servicio de Interpretación en lengua de señas para causa RUC 1700166563-4</t>
  </si>
  <si>
    <t>VERÓNICA QUIJANO MAUREIRA</t>
  </si>
  <si>
    <t>13.901.726-9</t>
  </si>
  <si>
    <t>Adquisición de (100) Cajas de Archivo Doble Stardard</t>
  </si>
  <si>
    <t>DISTRIBUIDORA MULTIMARCA LIMITADA</t>
  </si>
  <si>
    <t>76.093.253-1</t>
  </si>
  <si>
    <t>Adquisición de Materiales de Oficina mes de Febrero</t>
  </si>
  <si>
    <t>PROVEEDORES INTEGRALES PRISA S.A.</t>
  </si>
  <si>
    <t>Servicio de interpretación en lengua de señas para causa RUC 1700174993-5</t>
  </si>
  <si>
    <t>PAULINA CASTRO ARAYA</t>
  </si>
  <si>
    <t>16.379.120-K</t>
  </si>
  <si>
    <t>Adquisición de (1700) Carpetas de Cartulina para Unidad de Corte</t>
  </si>
  <si>
    <t>SOCIEDAD COMERCIAL FSN SPA</t>
  </si>
  <si>
    <t>76.368.859-3</t>
  </si>
  <si>
    <t>Servicio de Flete de Especies desde bodegas CJS, San Francisco a KDM en Til Til</t>
  </si>
  <si>
    <t>NIBALDO REINOSO VARGAS</t>
  </si>
  <si>
    <t>7.936.078-3</t>
  </si>
  <si>
    <t>Adquisición de (2500) Cajas de Archivo</t>
  </si>
  <si>
    <t>FR N° 065</t>
  </si>
  <si>
    <t>Provisión, Instalación y Reparación de Persianas</t>
  </si>
  <si>
    <t>HUGO BALBOA CHAMORRO</t>
  </si>
  <si>
    <t>5.311.953-0</t>
  </si>
  <si>
    <t>Servicio de Interpretación en lengua de señas para causa RUC 1600367186-4</t>
  </si>
  <si>
    <t>Servicio de Interpretación en lengua de señas para causa RUC 1600689253-5</t>
  </si>
  <si>
    <t>Servicio de Interpretación Creole-Español para Causa RUC 1700185360-0</t>
  </si>
  <si>
    <t>DIDIER FRANCOIS PASCAL CASSAMAJOR</t>
  </si>
  <si>
    <t>22.960.680-8</t>
  </si>
  <si>
    <t>Aviso Concurso Público Domingo 26 de Febrero</t>
  </si>
  <si>
    <t>Cambio de Válvula a Vehículo del Fiscal Regional</t>
  </si>
  <si>
    <t>AUTOMOTRIZ CORDILLERA</t>
  </si>
  <si>
    <t>79.853.470-K</t>
  </si>
  <si>
    <t>Mantención 90,000 Kilómetros Vehículo del Fiscal Regional</t>
  </si>
  <si>
    <t>Servicio de Traslado de Carpetas de Causas desde Storbox a Bodegas San Borja</t>
  </si>
  <si>
    <t>MIGUEL CÓRDOVA CERDA</t>
  </si>
  <si>
    <t>6.490.540-6</t>
  </si>
  <si>
    <t>Adquisición de (75) Botellones de agua purificada</t>
  </si>
  <si>
    <t>MANANTIAL S.A.</t>
  </si>
  <si>
    <t>96.711.590-8</t>
  </si>
  <si>
    <t>Servicio de (120) Coffee Break para actividades de Capacitación Centralizada</t>
  </si>
  <si>
    <t>VIVIAN DE LA FUENTE ALACID</t>
  </si>
  <si>
    <t>13.104.370-8</t>
  </si>
  <si>
    <t>DER N° 003</t>
  </si>
  <si>
    <t>Adjudica Parcialmente la Mantención de Portones Automáticos, Tableros Eléctricos y Circuitos de Iluminación para la FL de Chacabuco por 32 meses</t>
  </si>
  <si>
    <t>SOCIEDAD VALE INGENIERIA ELECTRICA LTDA.</t>
  </si>
  <si>
    <t>77.418.890-8</t>
  </si>
  <si>
    <t>Servicio de electricidad FL Colina - del 27/01/2017 al 27/02/2017</t>
  </si>
  <si>
    <t>EMPRESA ELÉCTRICA DE COLINA LTDA.</t>
  </si>
  <si>
    <t>96.783.910-8</t>
  </si>
  <si>
    <t>Servicio de electricidad CJS - del 17/01/2017 al 14/02/2017</t>
  </si>
  <si>
    <t>ENEL DISTRIBUCIÓN CHILE S.A.</t>
  </si>
  <si>
    <t>96.800.570-7</t>
  </si>
  <si>
    <t>Servicio de agua potable Fiscalía Local de Chacabuco Periodo 11/01/2017 al 10/02/2017</t>
  </si>
  <si>
    <t>SEMBCORP AGUAS CHACABUCO S.A.</t>
  </si>
  <si>
    <t>86.915.400-8</t>
  </si>
  <si>
    <t>F.R. Metrop. Oriente</t>
  </si>
  <si>
    <t>Res. FR 76/2016</t>
  </si>
  <si>
    <t>Programación de 94 Tarjetas de Acceso a Edificio del Centro de Justicia.</t>
  </si>
  <si>
    <t>SOC. CONCESIONARIA CENTRO DE JUSTICIA DE SANTIAGO S.A.</t>
  </si>
  <si>
    <t>Provisión e Instalación de motor exterior para equipo de clima Edificio la Florida.</t>
  </si>
  <si>
    <t>JORGE A.OSORIO ARROYO SERV.CLIM.E.I.R.L.</t>
  </si>
  <si>
    <t>52.000.848-9</t>
  </si>
  <si>
    <t>Res. FR 1/2017</t>
  </si>
  <si>
    <t>Provisión e instalación de tabique vidriado y puerta corredera en Oficinas de la Fiscalía Regional.</t>
  </si>
  <si>
    <t>CARLOS ALBERTO SILVA DIAZ E.I.R.L.</t>
  </si>
  <si>
    <t>76.326.092-5</t>
  </si>
  <si>
    <t>Res. DER 015-2015</t>
  </si>
  <si>
    <t>Reparaciones menores a mobiliario de Fiscalía Regional</t>
  </si>
  <si>
    <t>LUIS RUBIO QUINTANILLA</t>
  </si>
  <si>
    <t>10.265.615-6</t>
  </si>
  <si>
    <t>Provisión e instalación de film empavonado en puerta corredera oficinas Fiscalía Regional.</t>
  </si>
  <si>
    <t>SOCIEDAD COMERCIALIZADORA E IMPORTADORA ABAFLEX LIMITADA</t>
  </si>
  <si>
    <t>77.919.140-0</t>
  </si>
  <si>
    <t>Adquisición de pasaje aéreo Stgo - Concepción - Stgo, para Fiscal por participación en Pasantía Unidad de SACFI.</t>
  </si>
  <si>
    <t>Provisión e instalación de piso fotolaminado en pasillo del 2do piso de Fiscalía Regional.</t>
  </si>
  <si>
    <t>VICTOR HUGO ALVAREZ</t>
  </si>
  <si>
    <t>8.770.791-1</t>
  </si>
  <si>
    <t>Servicio de Retiro de piso flotante en 10 oficinas y pasillo del 3er piso edifico de Las Condes</t>
  </si>
  <si>
    <t>ALEX REYES VARGAS</t>
  </si>
  <si>
    <t>13.081.903-6</t>
  </si>
  <si>
    <t>Pasaje aéreo Santiago - Temuco - Santiago para Analista Criminal por asistencia a Pasantía Unidad de SACFI.</t>
  </si>
  <si>
    <t>Servicio de pintado de 10 oficinas y pasillo del 3er piso edifico de Las Condes</t>
  </si>
  <si>
    <t xml:space="preserve">Provisión e instalación de batería en ascensor sur de Edificio de Ñuñoa. </t>
  </si>
  <si>
    <t>FABRIMETAL S.A.</t>
  </si>
  <si>
    <t xml:space="preserve">Traslado de vehículo incautado BMW desde aparcadero de BRIDEC Antofagasta hasta el CMVRC en Santiago. </t>
  </si>
  <si>
    <t>MOVILIDAD URBANA SPA</t>
  </si>
  <si>
    <t>76.414.319-1</t>
  </si>
  <si>
    <t xml:space="preserve">Agua Potable Edificio Vespucio, 09-01-17 al 07-02-17 </t>
  </si>
  <si>
    <t>AGUAS ANDINA S.A.</t>
  </si>
  <si>
    <t>61.808.000-5</t>
  </si>
  <si>
    <t>Agua Potable Edificio Irarrázabal, 26/12/16 al 27/01/17</t>
  </si>
  <si>
    <t>Res FN/MP N° 1992</t>
  </si>
  <si>
    <t>Traslado de vehículos desde aparcaderos hasta el CMVRC, mes de enero.</t>
  </si>
  <si>
    <t>Reparaciones menores a mobiliario de Edifico de Las Condes</t>
  </si>
  <si>
    <t>Provisión e instalación de chapa de seguridad en bodega de Fiscalía Regional</t>
  </si>
  <si>
    <t>Provisión e instalación de piso vinílico en 3er piso edifico de Las Condes</t>
  </si>
  <si>
    <t>MALMO S.A.</t>
  </si>
  <si>
    <t>76.195.558-6</t>
  </si>
  <si>
    <t>Servicio de coffee break para 50 personas, para ceremonia inauguración Unidad SACFI en dependencias de la FR.</t>
  </si>
  <si>
    <t>JULIA ALEJANDRA AREVALO IBAÑEZ</t>
  </si>
  <si>
    <t>13.147.865-8</t>
  </si>
  <si>
    <t>Arriendo de carpa para inauguración Unidad SACFI</t>
  </si>
  <si>
    <t>INVERSIONES SANTA EMMA SPA</t>
  </si>
  <si>
    <t>76.194.934-9</t>
  </si>
  <si>
    <t>Energía eléctrica Edificio San Jorge 13/01/17 al 13/02/17</t>
  </si>
  <si>
    <t>ENEL DISTRIBUCION CHILE S.A.</t>
  </si>
  <si>
    <t>Energía eléctrica Edificio Los Militares 16/01/17 al 14/02/17</t>
  </si>
  <si>
    <t>Energía eléctrica Edificio Vespucio del 13/01/17 al 13/02/17</t>
  </si>
  <si>
    <t>Servicio de Correo Privado Enero FL Peñalolen Macul</t>
  </si>
  <si>
    <t>POSTALCHILE LIMITADA</t>
  </si>
  <si>
    <t>76.013.075-3</t>
  </si>
  <si>
    <t>Servicio de Correo Privado Enero  FL La Florida</t>
  </si>
  <si>
    <t>Servicio de Correo Privado Enero  FL Las Condes</t>
  </si>
  <si>
    <t>Servicio de Correo Privado Enero  FL Ñuñoa</t>
  </si>
  <si>
    <t>Adquisición de un código penal y un código procesal penal.</t>
  </si>
  <si>
    <t>LIBRERÍA EDUARDO ALBERS LTDA.</t>
  </si>
  <si>
    <t>83.171.800-5</t>
  </si>
  <si>
    <t>Adquisición de 8 toner para la impresora</t>
  </si>
  <si>
    <t>ING. Y CONST. RICARDO RODRÍGUEZ Y CIA. LTDA.</t>
  </si>
  <si>
    <t>89.912.300-K</t>
  </si>
  <si>
    <t>Adquisición de 8 sillas ejecutivas, para sala de reuniones de Unidad de SACFI.</t>
  </si>
  <si>
    <t>MUEBLES TIMAUKEL LTDA.</t>
  </si>
  <si>
    <t>78.042.830-9</t>
  </si>
  <si>
    <t>Adquisición de 13 sillones ejecutivos  y 33 sillas de visita para oficinas de Unidad de Focos.</t>
  </si>
  <si>
    <t>SILLAS Y SILLAS S.A.</t>
  </si>
  <si>
    <t>76.038.442-9</t>
  </si>
  <si>
    <t>Adquisición de dos manteles y dos carpetas azules, para mesas de reuniones de Fiscalía Regional</t>
  </si>
  <si>
    <t>RODRIGO ANDRES ALDAY RODRIGUEZ</t>
  </si>
  <si>
    <t>16.558.483-K</t>
  </si>
  <si>
    <t>Adquisición de papeleros para oficinas</t>
  </si>
  <si>
    <t>ROLAND VORWERK Y CIA. LTDA</t>
  </si>
  <si>
    <t>78.178.530-K</t>
  </si>
  <si>
    <t xml:space="preserve">Contratación Directa </t>
  </si>
  <si>
    <t>FN/MP N° 1.715/2015</t>
  </si>
  <si>
    <t>1 Informe Pericial</t>
  </si>
  <si>
    <t>ANDREA DEL CARMEN RUIZ HERRERA</t>
  </si>
  <si>
    <t>11.730.167-2</t>
  </si>
  <si>
    <t>F.R. Metrop. Sur</t>
  </si>
  <si>
    <t>Servicio mensual de sala cuna para hijo de funcionaria de la FRMS, a contar del 01/01/2017 y hasta el 31/01/2018, ambas fechas inclusive Matrícula $450.000.- Costo Mensualidad $450.000 ambos valores Exentos de IVA</t>
  </si>
  <si>
    <t>SOCIEDAD EDUCACIONAL LONCURAHUE LTDA</t>
  </si>
  <si>
    <t>78741340-4</t>
  </si>
  <si>
    <t>Servicio mensual de sala cuna para hijo de funcionaria de la FRMS, a contar del 16/01/2017 y hasta el 30/09/2017, ambas fechas inclusive Matrícula $210.000.- Costo Mensualidad $295.000 ambos valores Exentos de IVA</t>
  </si>
  <si>
    <t>CLAUDIA ANDREA BUSTOS VILLARROEL SALA CUNA Y JARDIN INFANTIL EIRL</t>
  </si>
  <si>
    <t>76358440-2</t>
  </si>
  <si>
    <t>Compra de tarjeta prepago de minutos para teléfono satelital de uso de Fiscal Regional Metropolitano Sur.</t>
  </si>
  <si>
    <t>96880440-5</t>
  </si>
  <si>
    <t>Compra de sillas altas para mesones de recepción de partes y guardias de seguridad, de inmueble Gran Avenida. Chilecompra 696212-8-CM17.-</t>
  </si>
  <si>
    <t>IMPORTADORA OFISILLA</t>
  </si>
  <si>
    <t>76374069-2</t>
  </si>
  <si>
    <t>Compra de materiales de oficina para Bodega UAF. Chilecompra 696212-9-CM17.-</t>
  </si>
  <si>
    <t>96556940-5</t>
  </si>
  <si>
    <t>Compra de materiales de oficina para Bodega UAF. Chilecompra 696212-10-CM17.-</t>
  </si>
  <si>
    <t>EDAPI S.A.</t>
  </si>
  <si>
    <t>85541900-9</t>
  </si>
  <si>
    <t>Compra de materiales de oficina para Bodega UAF. Chilecompra 696212-11-CM17.-</t>
  </si>
  <si>
    <t>77012870-6</t>
  </si>
  <si>
    <t>Compra de zapatos de seguridad para nuevos Custodios de San Miguel. Chilecompra 696212-13-CM17.-</t>
  </si>
  <si>
    <t>EMPRESA COMERCIAL LU</t>
  </si>
  <si>
    <t>76231391-K</t>
  </si>
  <si>
    <t>Compra de timbres para nuevos custodios de San Miguel. Chilecompra 696212-14-CM17.-</t>
  </si>
  <si>
    <t>HUMBERTO GARETTO E HIJOS LIMITADA</t>
  </si>
  <si>
    <t>81771100-6</t>
  </si>
  <si>
    <t>Compra de soporte móvil para TV SACFI (70Kg). Chilecompra 696212-15-CM17.-</t>
  </si>
  <si>
    <t xml:space="preserve"> ELIB COMERCIAL LIMITADA </t>
  </si>
  <si>
    <t>76377564-K</t>
  </si>
  <si>
    <t>Compra de termolaminadora para uso institucional. Chilecompra 696212-16-CM17.-</t>
  </si>
  <si>
    <t>COMERCIAL TERMOLAM LIMITADA</t>
  </si>
  <si>
    <t>76007089-0</t>
  </si>
  <si>
    <t>Compra de mochila para transporte de cámara fotográfica de Unidad de Comunicaciones. Chilecompra 696212-17-CM17.-</t>
  </si>
  <si>
    <t>LUIGI ENZO STEFANO BRUZZO DIAZ</t>
  </si>
  <si>
    <t>12466049-1</t>
  </si>
  <si>
    <t>Compra de alcohol gel desinfectante para manos, para áreas de Custodia de Especies y Recepción de Público de inmuebles en San Miguel y Puente Alto. Chilecompra 696212-18-CM17.-</t>
  </si>
  <si>
    <t>COM. DE ART. PROT. Y SEG. IND. MANQUEHUE LTDA</t>
  </si>
  <si>
    <t>86887200-4</t>
  </si>
  <si>
    <t>Compra de 22 cientos de tarjetas de presentación. Chilecompra 696212-23-CM17. Reemplaza a OC N°15160022 de fecha 17/02/2017.</t>
  </si>
  <si>
    <t>IMPRESOS SOCIAS LIMI</t>
  </si>
  <si>
    <t>79840580-2</t>
  </si>
  <si>
    <t>Suministro de materiales para conectividad de redes para capacitación SACFI.</t>
  </si>
  <si>
    <t>LUIS PATRICIO ORELLANA VELAZQUEZ</t>
  </si>
  <si>
    <t>10339134-2</t>
  </si>
  <si>
    <t>Compra de contenedor IBC para traslado (no almacenamiento) de combustible Petroleo Diesel para abastecer grupos electrógenos de la Fiscalía Regional Metropolitana Sur.</t>
  </si>
  <si>
    <t>POLYCHEM INDUSTRIA DE PLASTICOS LTDA.</t>
  </si>
  <si>
    <t>96690960-9</t>
  </si>
  <si>
    <t>Servicio de arriendo de caja de seguridad grande n°251.</t>
  </si>
  <si>
    <t>97030000-7</t>
  </si>
  <si>
    <t>Compra de pasajes aéreos para analistas SACFI.</t>
  </si>
  <si>
    <t>Servicio de interpretación simultanea de señas para IMPUTADO en causa RUC 1300717048-8.-</t>
  </si>
  <si>
    <t>VERONICA ALEJANDRA QUIJANO MAUREIRA</t>
  </si>
  <si>
    <t>13901726-9</t>
  </si>
  <si>
    <t>Servicio de reparación de equipos de aire acondicionado. Monto menor a 10 UTM, de acuerdo a Letra V), Artículo 1°, del Reglamendo de Compra y Contratación de Servicios del MP.</t>
  </si>
  <si>
    <t>SISTEMAS DE ENERGIA</t>
  </si>
  <si>
    <t>99588050-4</t>
  </si>
  <si>
    <t>VERONICA ALEJANDRA Q</t>
  </si>
  <si>
    <t>Servicio de avisaje en diario impreso por llamado a Licitación Pública. Chilecompra 696212-7-CM17.-</t>
  </si>
  <si>
    <t>EMPRESA EL MERCURIO</t>
  </si>
  <si>
    <t>Avisaje en diario impreso El Mercurio por llamado a Concurso Público.</t>
  </si>
  <si>
    <t>EMPRESA EL MERCURIO SAP</t>
  </si>
  <si>
    <t>Servicio de traslado de especies para destrucción, solicitado por Custodia de San Miguel. Chilecompra 696212-12-CM17.-</t>
  </si>
  <si>
    <t>SOCIEDAD DE TRANSPOR</t>
  </si>
  <si>
    <t>76839250-1</t>
  </si>
  <si>
    <t>Servicio de avisaje en diario nacional El Mercurio por llamado a concurso público, junto con FR de O&amp;apos;Higgins.</t>
  </si>
  <si>
    <t>Servicio de mantenimiento anual de extintores, inmuebles de Gran Avenida, Pirámide, y Puente Alto. Chilecompra 696212-19-CM17.-</t>
  </si>
  <si>
    <t>S.O.S LTDA.</t>
  </si>
  <si>
    <t>77903990-0</t>
  </si>
  <si>
    <t>Servicio de cocktail para cuenta pública de FRs 2017. OS Original N°15160320. OS Manual N°15170017.-</t>
  </si>
  <si>
    <t>CHEFFCO S.A.</t>
  </si>
  <si>
    <t>96652280-1</t>
  </si>
  <si>
    <t>Servicio de coffee break para 30 asistentes a capacitación SACFI, considera 3 servicios en 2 días. Presupuesto será entregado por la Unidad de Capacitación de la Fiscalía Nacional.</t>
  </si>
  <si>
    <t>JORGE BENIGNO OLEA QUINTANA</t>
  </si>
  <si>
    <t>6380712-5</t>
  </si>
  <si>
    <t>Servicio de arriendo de 25 dispensadores de agua purificada.</t>
  </si>
  <si>
    <t>ZEAL CHILE S.A.</t>
  </si>
  <si>
    <t>96841390-2</t>
  </si>
  <si>
    <t>Servicio de destrucción de especies, solicitado por Custodia de San Miguel.</t>
  </si>
  <si>
    <t>K D M S.A.</t>
  </si>
  <si>
    <t>96754450-7</t>
  </si>
  <si>
    <t>Servicio de destrucción de especies solicitado por Custodia de Puente Alto.</t>
  </si>
  <si>
    <t>Servicio de mantención preventiva de ascensores ubicados en los inmuebles Gran Avenida y Puente Alto. Adjudicado por 3 meses desde el 01/03/2017.</t>
  </si>
  <si>
    <t>COM. E INDUSTRIAL ALDUNCE Y CIA. LTDA.</t>
  </si>
  <si>
    <t>79670710-0</t>
  </si>
  <si>
    <t>Servicio de limpieza, mantención y poda de jardines en inmueble Pirámide.</t>
  </si>
  <si>
    <t>ALVARO GERMAN IBARRA GALLARDO</t>
  </si>
  <si>
    <t>8636148-5</t>
  </si>
  <si>
    <t>17-FN Nº 1885</t>
  </si>
  <si>
    <t>Servicio de evaluación psicolaboral para estamento Profesional (x5).</t>
  </si>
  <si>
    <t>EVALUACIONES &amp; DESARROLLO ORGANIZACIONAL</t>
  </si>
  <si>
    <t>76588490-K</t>
  </si>
  <si>
    <t>Servicio de evaluación psicolaboral para estamento Fiscal (x7).</t>
  </si>
  <si>
    <t>Servicio de evaluación psicolaboral para estamento ADMINISTRATIVO (x2)</t>
  </si>
  <si>
    <t>BGM CONSULTORES ASOCIADOS LTDA.</t>
  </si>
  <si>
    <t>77277220-3</t>
  </si>
  <si>
    <t>Servicio de evaluación psicolaboral para estamento Administrativo (x9).</t>
  </si>
  <si>
    <t>Servicio de evaluación psicolaboral para estamento Auxiliar (x3). Reemplaza OS N°15160317 de fecha 28/12/2017.</t>
  </si>
  <si>
    <t>Agua Gran Avenida 3840 - Mes de Febrero</t>
  </si>
  <si>
    <t>AGUAS ANDINAS S.A.</t>
  </si>
  <si>
    <t>Electricidad Gran Avenida 3840 - Mes de Febrero</t>
  </si>
  <si>
    <t>CHILECTRA S.A.</t>
  </si>
  <si>
    <t>Agua Pirámide - Mes de Febrero</t>
  </si>
  <si>
    <t>Servicio de evaluación psicolaboral para estamentos Técnico (x15) y Administrativo (x3).</t>
  </si>
  <si>
    <t>FUCHS Y ASOCIADOS LIMITADA</t>
  </si>
  <si>
    <t>79689060-6</t>
  </si>
  <si>
    <t>Agua Puente Alto - Mes de Febrero</t>
  </si>
  <si>
    <t>Agua Gran Avenida 3814 - Mes de Febrero</t>
  </si>
  <si>
    <t>Electricidad Pirámide - Mes de Febrero</t>
  </si>
  <si>
    <t>Electricidad Puente Alto - Mes de Febrero</t>
  </si>
  <si>
    <t>EMPRESA ELECTRICA PUENTE ALTO LIMITADA</t>
  </si>
  <si>
    <t>80.313.300-K</t>
  </si>
  <si>
    <t>Electricidad Gran Avenida 3814 - Mes de Febrero</t>
  </si>
  <si>
    <t>F.R. Metrop. Occidente</t>
  </si>
  <si>
    <t>Documento de Compra y N°</t>
  </si>
  <si>
    <t>Consumo de electricidad período 29-12-2016 al 27-01-2017</t>
  </si>
  <si>
    <t>consumo de electricidad F.L. de San Bernardo PERIODO 31-12-2016 AL 31-01-2017</t>
  </si>
  <si>
    <t>Consumo electricidad periodo 31.12.2016 al 31.01.2017 Fiscalia Curacavi</t>
  </si>
  <si>
    <t>Consumo electricidad periodo 30.12.2016 al 30.01.217 Fiscalia Talagante</t>
  </si>
  <si>
    <t>Consumo electricidad periodo 04.01.2017 al 01.02.2017 Fiscalia Melipilla</t>
  </si>
  <si>
    <t>Consumo electricidad periodo 31.01.2017 al 27.02.2017 Fiscalia Talagante</t>
  </si>
  <si>
    <t>Consumo electricidad periodo 28.01.2017 al 24.02.2017 Fiscalia Melipilla</t>
  </si>
  <si>
    <t>Consumo de agua potable periodo 22.12.2016 al 23.01.2017 Edificio Bandera</t>
  </si>
  <si>
    <t>Consumo de  Agua periodo  09.01.2017 al 09.02.2017 Fiscalia San Bernardo</t>
  </si>
  <si>
    <t>Consumo de  Agua periodo 12.01.2017 al 10.02.2017 Fiscalia Talagante</t>
  </si>
  <si>
    <t>Consumo de agua de la F.L. de Melipilla, periodo 13-01-2017 al 13-02-2017</t>
  </si>
  <si>
    <t>compra tarjeta acceso FRCN fiscal José Solis, Fl Maipú</t>
  </si>
  <si>
    <t>SOC.CONSECIONARIA CENTRO JUSTICIA SANTIAGO</t>
  </si>
  <si>
    <t>99557380-6</t>
  </si>
  <si>
    <t>Toner laser HP 643a para gabinete DER.</t>
  </si>
  <si>
    <t>VAL SUMINISTROS SPA</t>
  </si>
  <si>
    <t>76437678-1</t>
  </si>
  <si>
    <t>MANTENCIÓN EXTINTORES FRMOcc</t>
  </si>
  <si>
    <t>JORGE ANTONIO FERNANDEZ AMARO</t>
  </si>
  <si>
    <t>17308112-K</t>
  </si>
  <si>
    <t>Insumos atención autoridades y desayunos DER  OC697058-13-CM17</t>
  </si>
  <si>
    <t>Insumos atención autoridades y desayunos DER  OC697058-12-CM17</t>
  </si>
  <si>
    <t>Servicio mantención sist. Hidroneumatico edif. Bandera N°655, Santiago</t>
  </si>
  <si>
    <t>JORGE HUMBERTO QUINTANILLA</t>
  </si>
  <si>
    <t>76093265-5</t>
  </si>
  <si>
    <t>Compra Bidones de agua purificada</t>
  </si>
  <si>
    <t>96711590-8</t>
  </si>
  <si>
    <t>compra libreta bitacora control vehículo FRMOcc</t>
  </si>
  <si>
    <t>Serv. Interprete francés-español audiencia control detención ruc 1700143855-7</t>
  </si>
  <si>
    <t>SERV.PROF. DE LENGUAJE</t>
  </si>
  <si>
    <t>52000745-8</t>
  </si>
  <si>
    <t>materiales abastecimiento FRMOcc  OC697058-15-CM17</t>
  </si>
  <si>
    <t>compra sillones ejecutivo respaldo alto OC/697058-14-CM17</t>
  </si>
  <si>
    <t>Interprete Búlgaro causa RUC 1700143855-7 Fl Pudahuel</t>
  </si>
  <si>
    <t>MIROSLAVA RAYMONDOVA</t>
  </si>
  <si>
    <t>14672841-3</t>
  </si>
  <si>
    <t>Licitación pública, Habilitación oficinas para Fiscalía RMOcc</t>
  </si>
  <si>
    <t>Fiscalia Nacional</t>
  </si>
  <si>
    <t>FN/MP N° 232</t>
  </si>
  <si>
    <t>Póliza de seguros de transporte nacional de 19 monitores marca Samsung DM75E-BR a nivel nacional, de propiedad del Ministerio Público.</t>
  </si>
  <si>
    <t>ACE Seguros S.A.</t>
  </si>
  <si>
    <t>99.225.000-3</t>
  </si>
  <si>
    <t>Empastes tamaño carta en vinilo completo color azul jaspeado con letras doradas en tapa y lomo, corresponde a Comités de Gastos desde N° 651 al 688.</t>
  </si>
  <si>
    <t>Araukaria Impresores Limitada.</t>
  </si>
  <si>
    <t>78.441.650-k</t>
  </si>
  <si>
    <t>Adquisición de 02 tóner HP 10A negro.</t>
  </si>
  <si>
    <t>Edapi S.A.</t>
  </si>
  <si>
    <t>85.541.900-9</t>
  </si>
  <si>
    <t xml:space="preserve">Adquisición de 01 timbre Automatik 911 14,5 x 37mm; 01 timbre Shiny R-542 sello de goma automático 40mm; 01 timbre Shiny S-827D fechador automático 50x30mm; 01 timbre Shiny S-828 sello automático de 35x55mm.  (Para uso de: 01 Gabinete FN; 01 Contraloría; 01 División de Estudios; 01 UCIEX) </t>
  </si>
  <si>
    <t>Humberto Garetto e Hijos Limitada</t>
  </si>
  <si>
    <t>81.771.100-6</t>
  </si>
  <si>
    <t>Adquisición e 01 cinta para impresora Evolis R6F003A11 YMCKO-K.</t>
  </si>
  <si>
    <t>Identicard SPA</t>
  </si>
  <si>
    <t>96.750.760-1</t>
  </si>
  <si>
    <t>Adquisición de 5000 hojas carta y 5000 hojas oficio</t>
  </si>
  <si>
    <t>Max Huber Reprotecnica S.A.</t>
  </si>
  <si>
    <t>80.470.300-4</t>
  </si>
  <si>
    <t>156 hrs hábiles de Consultor Experto, 31 hrs hábiles de Jefe de Proyecto, y 163 hrs hábiles de análisis de sistema. Abril 2017</t>
  </si>
  <si>
    <t>Soaint Gestión S.A.</t>
  </si>
  <si>
    <t>96.829.360-5</t>
  </si>
  <si>
    <t>117 hrs hábiles de Consultor Experto, 23 hrs hábiles de Jefe de Proyecto, y 122 hrs hábiles de análisis de sistema. Marzo 2017</t>
  </si>
  <si>
    <t>117 hrs hábiles de Consultor Experto, 23 hrs hábiles de Jefe de Proyecto, y 122 hrs hábiles de análisis de sistema. Febrero 2017</t>
  </si>
  <si>
    <t>84 hrs hábiles de Consultor Experto</t>
  </si>
  <si>
    <t>Sociedad de Servicios Informáticos GOVMS Limitada</t>
  </si>
  <si>
    <t>76.384.526-5</t>
  </si>
  <si>
    <t>42 hrs hábiles de Consultor Experto</t>
  </si>
  <si>
    <t xml:space="preserve">certificados firma electrónica avanzada e-sign symantec e-govsing 25 certificados, y certificado firma electrónica e-sign e-govsing 100 certificados </t>
  </si>
  <si>
    <t>E-SIGN S.A.</t>
  </si>
  <si>
    <t>99551740-K</t>
  </si>
  <si>
    <t>FN/MP Nº 2.171</t>
  </si>
  <si>
    <t>Adquisición de 01 Manual de tramitación electrónica, 01 Derecho Comercial Tomo V, 01 Derecho Comercial Tomo VI, y 01 El Delito de manejar en estado de ebriedad</t>
  </si>
  <si>
    <t>Editorial Jurídica de Chile</t>
  </si>
  <si>
    <t>82.273.200-3</t>
  </si>
  <si>
    <t xml:space="preserve">Adquisición de 01 ejemplar de: Derecho Público y Responsabilidad del Estado, Delito de Contrabando, Estado de necesidad y legitima defensa, Orden socioeconómico y delito, Psicopatías e imputabilidad, El origen constitucional de la imputación penal, Reincidencia y concurso de delitos, Responsabilidad por daño ambiental, y Segunda ley de agenda corta antidelincuencia </t>
  </si>
  <si>
    <t>Carlos Ramos Diaz</t>
  </si>
  <si>
    <t>8812480-4</t>
  </si>
  <si>
    <t>Adquisición de 01 ejemplar de: Derecho Constitucional Chileno Tomo IV</t>
  </si>
  <si>
    <t>Ediciones Pontificia Universidad Catolica de Chile</t>
  </si>
  <si>
    <t>81.698.900-0</t>
  </si>
  <si>
    <t>FN/MP N°1.858</t>
  </si>
  <si>
    <t>Servicio por traducción por traducción al idioma Portugués de complemento de requerimientos internacionales causa, RUC N° 1600371491-7, correspondiente a la Fiscalía Metropolitana Centro Norte, Fiscal Ximena Chong.</t>
  </si>
  <si>
    <t>Oneide Queiroz de Larraín</t>
  </si>
  <si>
    <t>7.190.721-K</t>
  </si>
  <si>
    <t>FN/MP Nº 253</t>
  </si>
  <si>
    <t>Servicios por traducción al idioma inglés. Complemento de minuta caso Arcano, causa RUC N° 1500643330-6. Ref UCIEX 6912-6. Fiscal Carlos Gajardo, de la Fiscalía Metropolitana Oriente.</t>
  </si>
  <si>
    <t>Teresa Bulnes Núñez</t>
  </si>
  <si>
    <t>7.063.266-7</t>
  </si>
  <si>
    <t>Servicios hoteleros; 3 arriendo salón Sena, 40 personas jornada completa; 1 arriendo salón Sena para 40 personas media jornada, 3 arriendo salón Ebro para 20 personas jornada completa, 1 arriendo salón Ebro para 20 personas media jornada, 148 servicios de coffee break alt especial; 111 servicios de coffee break alt básico; 4 servicios de arriendo de: amplificación, notebook y datashow. Curso de Litigación Oral, a realizarse del 21 al 24 de marzo de 2017.</t>
  </si>
  <si>
    <t>Hotelera San Francisco S.A.</t>
  </si>
  <si>
    <t>99.511.100-4</t>
  </si>
  <si>
    <t>Servicios hoteleros; 10 arriendo salón Araucaria jornada completa; 600 servicios de coffee break alt especial; 600 servicios de coffee break alt básico; 10 servicios de arriendo de: amplificación, notebook, datashow y micrófono. Curso con Fundación Paz Ciudadana, a realizarse del 13 al 17  y del 27 al 31 de marzo de 2017.</t>
  </si>
  <si>
    <t xml:space="preserve">160 Horas de consultoría de arquitectura y soporte Oracle por el mes de Enero 2017 </t>
  </si>
  <si>
    <t>Desarrollo Evaluación Control y Asesorias Ltda</t>
  </si>
  <si>
    <t>78299550-2</t>
  </si>
  <si>
    <t xml:space="preserve">160 Horas de consultoría de arquitectura y soporte Oracle por el mes de Febrero 2017 </t>
  </si>
  <si>
    <t xml:space="preserve">160 Horas de consultoría de arquitectura y soporte Oracle por el mes de Marzo 2017 </t>
  </si>
  <si>
    <t xml:space="preserve">160 Horas de consultoría de arquitectura y soporte Oracle por el mes de Abril 2017 </t>
  </si>
  <si>
    <t xml:space="preserve">160 Horas de consultoría de arquitectura y soporte Oracle por el mes de Mayo 2017 </t>
  </si>
  <si>
    <t xml:space="preserve">160 Horas de consultoría de arquitectura y soporte Oracle por el mes de Junio 2017 </t>
  </si>
  <si>
    <t xml:space="preserve">160 Horas de consultoría de arquitectura y soporte Oracle por el mes de Julio 2017 </t>
  </si>
  <si>
    <t xml:space="preserve">160 Horas de consultoría de arquitectura y soporte Oracle por el mes de Agosto 2017 </t>
  </si>
  <si>
    <t xml:space="preserve">160 Horas de consultoría de arquitectura y soporte Oracle por el mes de Septiembre 2017 </t>
  </si>
  <si>
    <t xml:space="preserve">160 Horas de consultoría de arquitectura y soporte Oracle por el mes de Octubre 2017 </t>
  </si>
  <si>
    <t xml:space="preserve">160 Horas de consultoría de arquitectura y soporte Oracle por el mes de Noviembre 2017 </t>
  </si>
  <si>
    <t xml:space="preserve">160 Horas de consultoría de arquitectura y soporte Oracle por el mes de Diciembre 2017 </t>
  </si>
  <si>
    <t>Arriendo de 19+1 micrófonos de conferencia (cuello de cisne) para reunión de Unidad Análisis Criminal con DERs Metropolitanos y Fiscales Jefes de Focos Investigativos Metropolitanos a realizarse el día jueves 23 de febrero de 2017 en la Sala de Consejo de la Fiscalía Nacional.</t>
  </si>
  <si>
    <t>Servicios Técnicos Audiovisuales Limitada 
(STA)</t>
  </si>
  <si>
    <t>78.190.300-0</t>
  </si>
  <si>
    <t>FN/MP N°930</t>
  </si>
  <si>
    <t>Servicios por traducción al idioma inglés causa RUC N° 1500643330-5. caso Chang, correspondiente al Fiscal adjunto Carlos Gajardo de la Fiscalía Regional Oriente</t>
  </si>
  <si>
    <t>Irene De Marchi Zaharija</t>
  </si>
  <si>
    <t>Suscripción Anual Diario Financiero con Revista Capital / Usuario: Unidad Comunicaciones. Vencimiento: 10/02/2017 al 10/02/2018.</t>
  </si>
  <si>
    <t>Diario Financiero</t>
  </si>
  <si>
    <t>96.539.380-3</t>
  </si>
  <si>
    <t>Suscripción Anual Archivador Guía Silver 2017 con actualizaciones mensuales impresas</t>
  </si>
  <si>
    <t>Silber Editores Ltda</t>
  </si>
  <si>
    <t>79.633.310-3</t>
  </si>
  <si>
    <t>Suscripción Anual Diario El Pulso. Usuario Unidad de Comunicaciones</t>
  </si>
  <si>
    <t>Promoservice S.A.</t>
  </si>
  <si>
    <t>96.669.790-3</t>
  </si>
  <si>
    <t>Suscripción Anual Directorio Nacional de Empresas y Ejecutivos 2016 - 2017</t>
  </si>
  <si>
    <t>Servicios Publicitarios Webmanager Ltda.</t>
  </si>
  <si>
    <t>77.425.850-7</t>
  </si>
  <si>
    <t>Servicio de traslado, instalación y suministro de soportes para 19 monitores marca Samsung DM75E-BR a todo el país. SACFI</t>
  </si>
  <si>
    <t>Importaciones y Exportaciones Tecnodata S.A.</t>
  </si>
  <si>
    <t>96.504.550-3</t>
  </si>
  <si>
    <t>220 Horas hábiles de Consultor Junior para Soporte Operacional Plataforma del Ministerio Público Enero 2017</t>
  </si>
  <si>
    <t>Integración e Innovación Tecnológica Xintec Ltda</t>
  </si>
  <si>
    <t>76.017.995-7</t>
  </si>
  <si>
    <t>220 Horas hábiles de Consultor Junior para Soporte Operacional Plataforma del Ministerio Público Febrero 2017</t>
  </si>
  <si>
    <t>100 Horas hábiles de Consultor Junior para Soporte Operacional Plataforma del Ministerio Público Marzo 2017</t>
  </si>
  <si>
    <t>100 Horas hábiles de Consultor Junior para Soporte Operacional Plataforma del Ministerio Público Abril 2017</t>
  </si>
  <si>
    <t>100 Horas hábiles de Consultor Junior para Soporte Operacional Plataforma del Ministerio Público Mayo 2017</t>
  </si>
  <si>
    <t>100 Horas hábiles de Consultor Junior para Soporte Operacional Plataforma del Ministerio Público Junio 2017</t>
  </si>
  <si>
    <t>100 Horas hábiles de Consultor Junior para Soporte Operacional Plataforma del Ministerio Público Julio 2017</t>
  </si>
  <si>
    <t>100 Horas hábiles de Consultor Junior para Soporte Operacional Plataforma del Ministerio Público Agosto 2017</t>
  </si>
  <si>
    <t>100 Horas hábiles de Consultor Junior para Soporte Operacional Plataforma del Ministerio Público Septiembre 2017</t>
  </si>
  <si>
    <t>100 Horas hábiles de Consultor Junior para Soporte Operacional Plataforma del Ministerio Público Octubre 2017</t>
  </si>
  <si>
    <t>100 Horas hábiles de Consultor Junior para Soporte Operacional Plataforma del Ministerio Público Noviembre 2017</t>
  </si>
  <si>
    <t>100 Horas hábiles de Consultor Junior para Soporte Operacional Plataforma del Ministerio Público Diciembre 2017</t>
  </si>
  <si>
    <t>Pasaje aéreo nacional para Sra. Jessica Gordillo Santiago/Concepción/Santiago, 14 al 15 de febrero del 2017.  (Participa en evaluación CGI 2016)</t>
  </si>
  <si>
    <t>Pasaje aéreo nacional para Sr. Eduardo Gallegos Díaz Santiago/Copiapó/Santiago, 6 al 10 de marzo del 2017.  (Participa programa de auditoría 2017)</t>
  </si>
  <si>
    <t>Pasaje aéreo nacional para Sra. Carola Vargas Santiago/Copiapó/Santiago, 6 al 10 de marzo del 2017.  (Participa programa de auditoría 2017)</t>
  </si>
  <si>
    <t>Pasaje aéreo nacional para Sr. Pablo Andrade Zuñiga. Santiago/Copiapó/Santiago, 6 al 10 de marzo del 2017.  (Participa programa de auditoría 2017)</t>
  </si>
  <si>
    <t>Pasaje aéreo nacional para Sr. Asher Hasson Diaz. Santiago/Copiapó/Santiago, 6 al 10 de marzo del 2017.  (Participa programa de auditoría 2017)</t>
  </si>
  <si>
    <t>Pasaje aéreo nacional para Sr. Cesar Guillen Elgueta. Santiago/Copiapó/Santiago, 6 al 10 de marzo del 2017.  (Participa programa de auditoría 2017)</t>
  </si>
  <si>
    <t>Pasaje aéreo internacional para Sra. Ximena Chong, Santiago/Brasilia-Brasil/Santiago, 15 al 18 de febrero de 2017.  (Participa en reunión técnica de Procuradores Generales y Fiscales Generales y reunión por causa RUC 1600371491-1</t>
  </si>
  <si>
    <t>Pasaje aéreo internacional para Sr. Antonio Segovia, Santiago/Brasilia-Brasil/Santiago, 15 al 18 de febrero de 2017.  (Participa en reunión técnica de Procuradores Generales y Fiscales Generales y reunión por causa RUC 1600371491-1</t>
  </si>
  <si>
    <t>Pasaje aéreo internacional para Sr. Jorge Abbott, Santiago/Brasilia-Brasil/Santiago, 15 al 18 de febrero de 2017.  (Participa en reunión técnica de Procuradores Generales y Fiscales Generales y reunión por causa RUC 1600371491-1</t>
  </si>
  <si>
    <t>Pasaje aéreo nacional para Sr. Juan Venegas Muggli. Santiago/Concepción/Santiago, 15 al 15 de febrero del 2017.  (Participa reuniones CGI 2017)</t>
  </si>
  <si>
    <t>Pasaje aéreo nacional para Sra. Nadia Contreras Santiago/Copiapó/Santiago, 15 al 15 de febrero de 2017.  (Participa reuniones CGI 2017)</t>
  </si>
  <si>
    <t>Pasaje aéreo nacional para Sr. Gabriel Araya. Santiago/Copiapó/Santiago, 6 al 10 de marzo del 2017.  (Participa programa de auditoría 2017)</t>
  </si>
  <si>
    <t>Pasaje aéreo nacional para Sra. Alicia Le Roy. Santiago/Copiapó/Santiago, 8 al 10 de marzo del 2017.  (Participa programa de auditoría 2017)</t>
  </si>
  <si>
    <t>Suscripción Anual Diario Estrategia / Usuario: ULDDECO. Vencimiento: 10/02/2017 al 10/02/2018.</t>
  </si>
  <si>
    <t>Editorial Gestión Limitada</t>
  </si>
  <si>
    <t>84.335.100-K</t>
  </si>
  <si>
    <t>Pasaje aéreo nacional para Sr Matias Holloway. Concepción/Santiago, 15 de marzo del 2017.  (Participa en reuniones CGI 2017)</t>
  </si>
  <si>
    <t>Pasaje aéreo nacional para Sra Francesca Fazzi Gómez. Santiago/Concepción/Santiago, 27 de febrero al 1 de marzo del 2017.  (Visita Obra Fiscalía Local de Porvenir)</t>
  </si>
  <si>
    <t>Servicios por traducción al idioma inglés causa RUC N° 1600953468-0, sobre causa caso Chang, tramitada por el Fiscal adjunto Daniel Valenzuela de la Fiscalía Regional de Arica y Parinacota.</t>
  </si>
  <si>
    <t>Pasaje aéreo nacional para Sr Luis Torres Gonzalez. Santiago/Coyhaique/Santiago, 12 al 14 de marzo del 2017.  (Asiste a Juicio Oral y reunión en Fiscalía Regional)</t>
  </si>
  <si>
    <t>Adquisición de 3 tóner Ricoh MP 301.  Para impresora de cheques de Fiscalía Nacional.</t>
  </si>
  <si>
    <t>Ingeniería y Construcción Ricardo Rodriguez y Compañía Limitada</t>
  </si>
  <si>
    <t>Compra de 4 set, de 10 tarjetas de PVC para impresión HID Isoprox</t>
  </si>
  <si>
    <t>Inversiones Tecnológicas S.A.</t>
  </si>
  <si>
    <t>76.020.963-5</t>
  </si>
  <si>
    <t xml:space="preserve">Servicio de arriendo de 10 mesas rectangulares de 1,50 x 0,60 cms. Con mantel azul (incluye traslados y montaje), para reunión de Unidad Análisis Criminal con DERs Metropolitanos y Fiscales Jefes de Focos Investigativos Metropolitanos a realizarse el día jueves 23 de febrero de 2017 en la Sala de Consejo de la Fiscalía </t>
  </si>
  <si>
    <t>Soc. Céspedes y Roldan Ltda.</t>
  </si>
  <si>
    <t>78.970.170-9</t>
  </si>
  <si>
    <t>Pasaje aéreo nacional para Sr Eduardo Velásquez. Santiago/Temuco- Concepción/Santiago, 14 al 15 de marzo de 2017.  (Participa en Capacitación de la aplicación Cubos OLAP, para las Unidades de Análisis Criminal)</t>
  </si>
  <si>
    <t>Pasaje aéreo nacional para Sr Eduardo Velásquez. Santiago/Valdivia/Santiago, 20 al 21 de marzo de 2017.  (Participa en Capacitación de la aplicación Cubos OLAP, para las Unidades de Análisis Criminal)</t>
  </si>
  <si>
    <t>Servicios por traducción al idioma inglés de requerimiento internacional causa RUC N° 1601114389-3, tramitada por el Fiscal adjunto Eduardo Baeza de la Fiscalía Regional Metropolitana Occidente</t>
  </si>
  <si>
    <t>FN/MP N°302</t>
  </si>
  <si>
    <t>Reparación red de desagüe de los artefactos de baño del 3er piso del edificio de la Fiscalía Nacional</t>
  </si>
  <si>
    <t>Soc. de Proyectos de Ingenieria Arquitectura y Cosntrucción Ingetec SPA</t>
  </si>
  <si>
    <t>76.600.789-9</t>
  </si>
  <si>
    <t>Arriendo de 65 sillas tipo universitaria para toma de prueba para el cargo de Abogado Asistente para las regiones V, VI VIII y IX, a realizarse el día 1° de marzo de 2017.</t>
  </si>
  <si>
    <t>Charla argumentación jurídica en Delitos Sexuales.  Capacitación para profesionales de la Unidad de Delitos Sexuales y Violencia Intrafamiliar, realizada el 25 de noviembre de 2016.</t>
  </si>
  <si>
    <t>Matias Villalón Aguirre</t>
  </si>
  <si>
    <t>9.908.773-0</t>
  </si>
  <si>
    <t>FN/MP N°265</t>
  </si>
  <si>
    <t>Renovación de suscripción al servicio de códigos computarizados. Suscripción de Actualización mensual de Códigos de la Republica de Chile. Período febrero 2017 a enero 2018</t>
  </si>
  <si>
    <t xml:space="preserve">Adquisición de 01 timbre Automatik 912 18,5 x 47mm; 01 timbre Shiny S-827D con fechador.  (Para uso de: 01 Gabinete FN; ) </t>
  </si>
  <si>
    <t>Servicio de coffee break capacitación interconexiones.  Actividad a realizarse el día 8 de marzo del 2017 a las 9:00 hrs. en la Fiscalía Nacional.</t>
  </si>
  <si>
    <t>Eventos Paola Andrea Astorga EIRL</t>
  </si>
  <si>
    <t>76334601-3</t>
  </si>
  <si>
    <t>Adquisición de 10 licencias SPSS Statistics Base, 6 licencias SPSS Regression, y 4 licencias SPSS Tablas, para uso de funcionarios de las Unidades de Análisis Criminal</t>
  </si>
  <si>
    <t>AMSS Soluciones Analíticas Limitada</t>
  </si>
  <si>
    <t>78.950.270-6</t>
  </si>
  <si>
    <t>Licitación Privada</t>
  </si>
  <si>
    <t>FN/MP N°2374</t>
  </si>
  <si>
    <t>Póliza de seguros para vehículos motorizados del Ministerio Público. (U.F. 292,71 Impuestos incluidos). Cobertura desde las 12:00 hrs del día 15 de diciembre de 2016 y hasta las 12:00 horas del día 30 de noviembre del 2017. Parte no facturada 2016</t>
  </si>
  <si>
    <t>Renta Nacional Compañía de Seguros Generales S.A.</t>
  </si>
  <si>
    <t>94.510.000-1</t>
  </si>
  <si>
    <t>Pasaje aéreo internacional para Sr. Manuel Guerra Fuenzalida, Santiago/Paris-Francia/Santiago, 11 al 18 de marzo del 2017.  (Participar en reunión de grupo de trabajo contra el cohecho de la OCDE)</t>
  </si>
  <si>
    <t>Pasaje aéreo nacional para Sra. María Angelica San Martín Ponce, Santiago/Coyhaique/Santiago, 12 al 14 de marzo del 2017.  (Asiste a juicio oral y reunión Fiscalía Regional)</t>
  </si>
  <si>
    <t>Arriendo de 17+1 micrófonos de conferencia (cuello de cisne) para reunión de coordinación del Fiscal Nacional con Divisiones, Unidades Especializadas y Unidades de Apoyo, el día lunes 13 de marzo de 2017 en La Sala de Consejo de la Fiscalía Nacional.</t>
  </si>
  <si>
    <t>Arriendo de 17+1 micrófonos de conferencia (cuello de cisne) para reunión de coordinación del Fiscal Nacional con Divisiones, Unidades Especializadas y Unidades de Apoyo, el día lunes 27 de marzo de 2017 en La Sala de Consejo de la Fiscalía Nacional.</t>
  </si>
  <si>
    <t>Arriendo de 22+1 micrófonos de conferencia (cuello de cisne) para Consejo General de Fiscales, los días martes 28 y miércoles 29 de marzo de 2017 en la Sala de Consejo de la Fiscalía Nacional.</t>
  </si>
  <si>
    <t>FN/MP Nº 2419</t>
  </si>
  <si>
    <t>Cambio de Ticket pasaje aereo JCI</t>
  </si>
  <si>
    <t xml:space="preserve">Arriendo de salón,  toma de pureba concurso público profesional URAVIT </t>
  </si>
  <si>
    <t>Comercial Successo Ltda.</t>
  </si>
  <si>
    <t>79605490-5</t>
  </si>
  <si>
    <t xml:space="preserve">Adquisición de carpetas con fundas </t>
  </si>
  <si>
    <t xml:space="preserve">Yanulaque y Cia Ltda. </t>
  </si>
  <si>
    <t>81056900-K</t>
  </si>
  <si>
    <t>Adq. De pasaje terrestre TUR BUS victima causa RUC 16001156385-1</t>
  </si>
  <si>
    <t xml:space="preserve">TUR BUS Ltda. </t>
  </si>
  <si>
    <t xml:space="preserve">Adq. Materiales de oficina </t>
  </si>
  <si>
    <t xml:space="preserve">Lidia Sinticala Poma </t>
  </si>
  <si>
    <t>14661419-1</t>
  </si>
  <si>
    <t>ADELCO Ltda.</t>
  </si>
  <si>
    <t>84348700-9</t>
  </si>
  <si>
    <t xml:space="preserve">servicio de mensajería Local </t>
  </si>
  <si>
    <t xml:space="preserve">Guillermo Gonzalez Tapia </t>
  </si>
  <si>
    <t>8161239-0</t>
  </si>
  <si>
    <t>Adq. De CD's</t>
  </si>
  <si>
    <t xml:space="preserve">Servicio de evaluación Psicolaboral </t>
  </si>
  <si>
    <t>Procesum Consultores SPA</t>
  </si>
  <si>
    <t>76511967-7</t>
  </si>
  <si>
    <t xml:space="preserve">Serviccio de reparación y mantención de control biometro de acceso a la FR Arica </t>
  </si>
  <si>
    <t xml:space="preserve">Innova Sistems Chile </t>
  </si>
  <si>
    <t>76117815-6</t>
  </si>
  <si>
    <t>Servicio de sala cuna menor EPBM</t>
  </si>
  <si>
    <t>Soc. Pamela Vallejos EIRL</t>
  </si>
  <si>
    <t>76302769-4</t>
  </si>
  <si>
    <t xml:space="preserve">Servicio de normalización electrica para FR Arica </t>
  </si>
  <si>
    <t>INELEC Ltda.</t>
  </si>
  <si>
    <t xml:space="preserve">Adq. De insumos para normalización electrica para la FR Arica </t>
  </si>
  <si>
    <t xml:space="preserve">INELEC Ltda. </t>
  </si>
  <si>
    <t>Servicio de sala cuna menor JRS</t>
  </si>
  <si>
    <t>Soc. Orielle San Roman EIRL</t>
  </si>
  <si>
    <t>76152379-1</t>
  </si>
  <si>
    <t xml:space="preserve">Servicio de diseño en CAD para licitación menor </t>
  </si>
  <si>
    <t xml:space="preserve">Christian Alvarez Gonzalez </t>
  </si>
  <si>
    <t>8971492-3</t>
  </si>
  <si>
    <t xml:space="preserve">Servicio de mensajería Local </t>
  </si>
  <si>
    <t xml:space="preserve">Servicio de remodelación de oficina AJ FR Arica </t>
  </si>
  <si>
    <t xml:space="preserve">Carlos Ramos Araya </t>
  </si>
  <si>
    <t>9988157-7</t>
  </si>
  <si>
    <t>FN/MP N°680</t>
  </si>
  <si>
    <t>5.978.580-k</t>
  </si>
  <si>
    <t>7.953.592-3</t>
  </si>
  <si>
    <t>96.982.940-1</t>
  </si>
  <si>
    <t>8.051.094-2</t>
  </si>
  <si>
    <t>76.291.554-5</t>
  </si>
  <si>
    <t xml:space="preserve">Disco Duro externo </t>
  </si>
  <si>
    <t>Retapizado de 7 sillas de visitas con brazos, para entregar a Fiscales y Funcionarios de SACFI.</t>
  </si>
  <si>
    <t>Confección de tarjetas de presentación.</t>
  </si>
  <si>
    <t>Declaración en Juicio Oral  por pericia psicológica</t>
  </si>
  <si>
    <t>Arriendo de salón  para reunión del Sr. Fiscal Regional con equipo Directivo, prof. de gestión y jefa de asesoría Jurídica, a realizarse el día 3. se opta por proveedor por excelente servicio.</t>
  </si>
  <si>
    <t>Renovación de contrato de arrendamiento inmueble FL Ancud por el plazo de un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</si>
</sst>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\-mm\-yy;@"/>
    <numFmt numFmtId="165" formatCode="dd/mm/yy;@"/>
    <numFmt numFmtId="166" formatCode="&quot;$&quot;\ #,##0"/>
    <numFmt numFmtId="167" formatCode="_-* #,##0\ _€_-;\-* #,##0\ _€_-;_-* &quot;-&quot;??\ _€_-;_-@_-"/>
    <numFmt numFmtId="168" formatCode="dd/mm/yy"/>
    <numFmt numFmtId="169" formatCode="[$$-340A]\ #,##0"/>
    <numFmt numFmtId="170" formatCode="_-* #,##0.00\ &quot;€&quot;_-;\-* #,##0.00\ &quot;€&quot;_-;_-* &quot;-&quot;??\ &quot;€&quot;_-;_-@_-"/>
    <numFmt numFmtId="171" formatCode="d\-m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name val="Trebuchet MS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sz val="8"/>
      <color indexed="8"/>
      <name val="Trebuchet MS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7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170" fontId="7" fillId="0" borderId="0" applyFont="0" applyFill="0" applyBorder="0" applyAlignment="0" applyProtection="0"/>
  </cellStyleXfs>
  <cellXfs count="14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2" fontId="4" fillId="0" borderId="2" xfId="0" applyNumberFormat="1" applyFont="1" applyBorder="1" applyAlignment="1">
      <alignment horizontal="left" vertical="center" wrapText="1"/>
    </xf>
    <xf numFmtId="42" fontId="4" fillId="0" borderId="2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42" fontId="4" fillId="4" borderId="2" xfId="0" applyNumberFormat="1" applyFont="1" applyFill="1" applyBorder="1" applyAlignment="1">
      <alignment horizontal="left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2" fontId="4" fillId="4" borderId="6" xfId="0" applyNumberFormat="1" applyFont="1" applyFill="1" applyBorder="1" applyAlignment="1">
      <alignment horizontal="left" vertical="center" wrapText="1"/>
    </xf>
    <xf numFmtId="42" fontId="4" fillId="4" borderId="5" xfId="0" applyNumberFormat="1" applyFont="1" applyFill="1" applyBorder="1" applyAlignment="1">
      <alignment horizontal="left" vertical="center" wrapText="1"/>
    </xf>
    <xf numFmtId="42" fontId="4" fillId="4" borderId="7" xfId="0" applyNumberFormat="1" applyFont="1" applyFill="1" applyBorder="1" applyAlignment="1">
      <alignment horizontal="left" vertical="center" wrapText="1"/>
    </xf>
    <xf numFmtId="0" fontId="4" fillId="4" borderId="2" xfId="1" applyNumberFormat="1" applyFont="1" applyFill="1" applyBorder="1" applyAlignment="1">
      <alignment horizontal="left" vertical="center" wrapText="1"/>
    </xf>
    <xf numFmtId="42" fontId="4" fillId="4" borderId="2" xfId="1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14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NumberFormat="1" applyFont="1" applyFill="1" applyBorder="1" applyAlignment="1">
      <alignment horizontal="left" vertical="center" wrapText="1"/>
    </xf>
    <xf numFmtId="167" fontId="4" fillId="4" borderId="2" xfId="1" applyNumberFormat="1" applyFon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42" fontId="4" fillId="0" borderId="2" xfId="2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left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left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left" vertical="center" wrapText="1"/>
    </xf>
    <xf numFmtId="42" fontId="5" fillId="3" borderId="2" xfId="0" applyNumberFormat="1" applyFont="1" applyFill="1" applyBorder="1" applyAlignment="1">
      <alignment horizontal="left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left" vertical="center" wrapText="1"/>
    </xf>
    <xf numFmtId="42" fontId="6" fillId="3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42" fontId="5" fillId="0" borderId="2" xfId="0" applyNumberFormat="1" applyFont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2" fontId="4" fillId="0" borderId="2" xfId="1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2" fontId="4" fillId="0" borderId="2" xfId="1" applyNumberFormat="1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3" applyFont="1" applyFill="1" applyBorder="1" applyAlignment="1" applyProtection="1">
      <alignment horizontal="center" vertical="center" wrapText="1"/>
      <protection locked="0"/>
    </xf>
    <xf numFmtId="42" fontId="4" fillId="0" borderId="2" xfId="3" applyNumberFormat="1" applyFont="1" applyFill="1" applyBorder="1" applyAlignment="1" applyProtection="1">
      <alignment horizontal="left" vertical="center" wrapText="1"/>
      <protection locked="0"/>
    </xf>
    <xf numFmtId="14" fontId="4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3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42" fontId="4" fillId="0" borderId="2" xfId="3" applyNumberFormat="1" applyFont="1" applyFill="1" applyBorder="1" applyAlignment="1">
      <alignment horizontal="left" vertical="center" wrapText="1"/>
    </xf>
    <xf numFmtId="0" fontId="4" fillId="0" borderId="2" xfId="3" applyFont="1" applyFill="1" applyBorder="1" applyAlignment="1" applyProtection="1">
      <alignment horizontal="left" vertical="center" wrapText="1"/>
      <protection locked="0"/>
    </xf>
    <xf numFmtId="0" fontId="4" fillId="0" borderId="2" xfId="4" applyFont="1" applyFill="1" applyBorder="1" applyAlignment="1">
      <alignment horizontal="center" vertical="center" wrapText="1"/>
    </xf>
    <xf numFmtId="14" fontId="4" fillId="0" borderId="2" xfId="4" applyNumberFormat="1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left" vertical="center" wrapText="1"/>
    </xf>
    <xf numFmtId="42" fontId="4" fillId="0" borderId="2" xfId="4" applyNumberFormat="1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4" fillId="0" borderId="2" xfId="4" applyFont="1" applyFill="1" applyBorder="1" applyAlignment="1" applyProtection="1">
      <alignment horizontal="center" vertical="center" wrapText="1"/>
      <protection locked="0"/>
    </xf>
    <xf numFmtId="14" fontId="4" fillId="0" borderId="2" xfId="4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42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6" fontId="4" fillId="0" borderId="2" xfId="2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168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6" applyFont="1" applyFill="1" applyBorder="1" applyAlignment="1">
      <alignment horizontal="center" vertical="center" wrapText="1"/>
    </xf>
    <xf numFmtId="164" fontId="4" fillId="0" borderId="2" xfId="6" applyNumberFormat="1" applyFont="1" applyFill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164" fontId="4" fillId="0" borderId="2" xfId="6" applyNumberFormat="1" applyFont="1" applyBorder="1" applyAlignment="1">
      <alignment horizontal="center" vertical="center" wrapText="1"/>
    </xf>
    <xf numFmtId="0" fontId="4" fillId="0" borderId="2" xfId="6" applyFont="1" applyFill="1" applyBorder="1" applyAlignment="1">
      <alignment horizontal="left" vertical="center" wrapText="1"/>
    </xf>
    <xf numFmtId="42" fontId="4" fillId="0" borderId="2" xfId="6" applyNumberFormat="1" applyFont="1" applyFill="1" applyBorder="1" applyAlignment="1">
      <alignment horizontal="left" vertical="center" wrapText="1"/>
    </xf>
    <xf numFmtId="0" fontId="4" fillId="0" borderId="2" xfId="6" applyFont="1" applyBorder="1" applyAlignment="1">
      <alignment horizontal="left" vertical="center" wrapText="1"/>
    </xf>
    <xf numFmtId="42" fontId="4" fillId="3" borderId="2" xfId="6" applyNumberFormat="1" applyFont="1" applyFill="1" applyBorder="1" applyAlignment="1">
      <alignment horizontal="left" vertical="center" wrapText="1"/>
    </xf>
    <xf numFmtId="3" fontId="4" fillId="0" borderId="2" xfId="6" applyNumberFormat="1" applyFont="1" applyBorder="1" applyAlignment="1">
      <alignment horizontal="center" vertical="center" wrapText="1"/>
    </xf>
    <xf numFmtId="3" fontId="4" fillId="0" borderId="2" xfId="6" applyNumberFormat="1" applyFont="1" applyFill="1" applyBorder="1" applyAlignment="1">
      <alignment horizontal="center" vertical="center" wrapText="1"/>
    </xf>
    <xf numFmtId="169" fontId="4" fillId="4" borderId="2" xfId="0" applyNumberFormat="1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4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4" applyFont="1" applyFill="1" applyBorder="1" applyAlignment="1" applyProtection="1">
      <alignment horizontal="left" vertical="center" wrapText="1"/>
      <protection locked="0"/>
    </xf>
    <xf numFmtId="14" fontId="4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7" applyNumberFormat="1" applyFont="1" applyFill="1" applyBorder="1" applyAlignment="1" applyProtection="1">
      <alignment horizontal="center" vertical="center" wrapText="1"/>
      <protection locked="0"/>
    </xf>
    <xf numFmtId="165" fontId="4" fillId="0" borderId="2" xfId="4" applyNumberFormat="1" applyFont="1" applyFill="1" applyBorder="1" applyAlignment="1" applyProtection="1">
      <alignment horizontal="center" vertical="center" wrapText="1"/>
      <protection locked="0"/>
    </xf>
    <xf numFmtId="11" fontId="4" fillId="0" borderId="2" xfId="4" applyNumberFormat="1" applyFont="1" applyFill="1" applyBorder="1" applyAlignment="1" applyProtection="1">
      <alignment horizontal="left" vertical="center" wrapText="1"/>
      <protection locked="0"/>
    </xf>
    <xf numFmtId="42" fontId="4" fillId="0" borderId="2" xfId="4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1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6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11" fontId="4" fillId="0" borderId="2" xfId="0" applyNumberFormat="1" applyFont="1" applyBorder="1" applyAlignment="1" applyProtection="1">
      <alignment horizontal="left" vertical="center" wrapText="1"/>
      <protection locked="0"/>
    </xf>
    <xf numFmtId="171" fontId="4" fillId="0" borderId="2" xfId="8" applyNumberFormat="1" applyFont="1" applyFill="1" applyBorder="1" applyAlignment="1" applyProtection="1">
      <alignment horizontal="left" vertical="center" wrapText="1"/>
      <protection locked="0"/>
    </xf>
    <xf numFmtId="165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8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4" fillId="0" borderId="2" xfId="0" applyFont="1" applyBorder="1"/>
    <xf numFmtId="14" fontId="4" fillId="0" borderId="2" xfId="0" applyNumberFormat="1" applyFont="1" applyBorder="1"/>
    <xf numFmtId="49" fontId="4" fillId="0" borderId="2" xfId="0" applyNumberFormat="1" applyFont="1" applyBorder="1" applyAlignment="1">
      <alignment wrapText="1"/>
    </xf>
    <xf numFmtId="0" fontId="4" fillId="0" borderId="2" xfId="0" applyFont="1" applyFill="1" applyBorder="1" applyAlignment="1">
      <alignment horizontal="justify"/>
    </xf>
    <xf numFmtId="0" fontId="4" fillId="0" borderId="2" xfId="0" applyFont="1" applyBorder="1" applyAlignment="1">
      <alignment horizontal="center"/>
    </xf>
    <xf numFmtId="169" fontId="4" fillId="0" borderId="2" xfId="0" applyNumberFormat="1" applyFont="1" applyBorder="1"/>
    <xf numFmtId="0" fontId="4" fillId="0" borderId="2" xfId="0" applyFont="1" applyFill="1" applyBorder="1"/>
    <xf numFmtId="16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14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justify" vertical="center"/>
    </xf>
    <xf numFmtId="166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 vertical="top" wrapText="1"/>
    </xf>
  </cellXfs>
  <cellStyles count="9">
    <cellStyle name="Buena" xfId="3" builtinId="26"/>
    <cellStyle name="Millares" xfId="1" builtinId="3"/>
    <cellStyle name="Moneda" xfId="2" builtinId="4"/>
    <cellStyle name="Moneda 17" xfId="8"/>
    <cellStyle name="Moneda 2" xfId="7"/>
    <cellStyle name="Normal" xfId="0" builtinId="0"/>
    <cellStyle name="Normal 2 2" xfId="4"/>
    <cellStyle name="Normal 5" xfId="6"/>
    <cellStyle name="Normal 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1"/>
  <sheetViews>
    <sheetView tabSelected="1" workbookViewId="0"/>
  </sheetViews>
  <sheetFormatPr baseColWidth="10" defaultRowHeight="15" x14ac:dyDescent="0.25"/>
  <cols>
    <col min="1" max="1" width="21.28515625" customWidth="1"/>
    <col min="2" max="2" width="24.28515625" customWidth="1"/>
    <col min="5" max="5" width="17.140625" customWidth="1"/>
    <col min="8" max="8" width="56.28515625" customWidth="1"/>
    <col min="9" max="9" width="22.42578125" customWidth="1"/>
    <col min="11" max="11" width="14.85546875" customWidth="1"/>
  </cols>
  <sheetData>
    <row r="1" spans="1:11" ht="81.75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5" t="s">
        <v>10</v>
      </c>
    </row>
    <row r="2" spans="1:11" ht="27" x14ac:dyDescent="0.3">
      <c r="A2" s="6" t="s">
        <v>11</v>
      </c>
      <c r="B2" s="6" t="s">
        <v>17</v>
      </c>
      <c r="C2" s="128" t="s">
        <v>13</v>
      </c>
      <c r="D2" s="129" t="s">
        <v>14</v>
      </c>
      <c r="E2" s="130" t="s">
        <v>15</v>
      </c>
      <c r="F2" s="130">
        <v>18170022</v>
      </c>
      <c r="G2" s="131">
        <v>42775</v>
      </c>
      <c r="H2" s="132" t="s">
        <v>20</v>
      </c>
      <c r="I2" s="133" t="s">
        <v>18</v>
      </c>
      <c r="J2" s="134" t="s">
        <v>19</v>
      </c>
      <c r="K2" s="135">
        <v>5000</v>
      </c>
    </row>
    <row r="3" spans="1:11" ht="27" x14ac:dyDescent="0.3">
      <c r="A3" s="6" t="s">
        <v>11</v>
      </c>
      <c r="B3" s="6" t="s">
        <v>17</v>
      </c>
      <c r="C3" s="128" t="s">
        <v>13</v>
      </c>
      <c r="D3" s="129" t="s">
        <v>14</v>
      </c>
      <c r="E3" s="130" t="s">
        <v>15</v>
      </c>
      <c r="F3" s="130">
        <v>18170023</v>
      </c>
      <c r="G3" s="131">
        <v>42775</v>
      </c>
      <c r="H3" s="132" t="s">
        <v>1319</v>
      </c>
      <c r="I3" s="133" t="s">
        <v>18</v>
      </c>
      <c r="J3" s="134" t="s">
        <v>19</v>
      </c>
      <c r="K3" s="135">
        <v>5000</v>
      </c>
    </row>
    <row r="4" spans="1:11" ht="15.75" x14ac:dyDescent="0.3">
      <c r="A4" s="6" t="s">
        <v>11</v>
      </c>
      <c r="B4" s="136" t="s">
        <v>12</v>
      </c>
      <c r="C4" s="128" t="s">
        <v>13</v>
      </c>
      <c r="D4" s="129" t="s">
        <v>14</v>
      </c>
      <c r="E4" s="130" t="s">
        <v>15</v>
      </c>
      <c r="F4" s="130">
        <v>18170024</v>
      </c>
      <c r="G4" s="131">
        <v>42775</v>
      </c>
      <c r="H4" s="132" t="s">
        <v>1320</v>
      </c>
      <c r="I4" s="133" t="s">
        <v>1321</v>
      </c>
      <c r="J4" s="134" t="s">
        <v>1322</v>
      </c>
      <c r="K4" s="135">
        <v>126183</v>
      </c>
    </row>
    <row r="5" spans="1:11" ht="15.75" x14ac:dyDescent="0.3">
      <c r="A5" s="6" t="s">
        <v>11</v>
      </c>
      <c r="B5" s="136" t="s">
        <v>12</v>
      </c>
      <c r="C5" s="128" t="s">
        <v>13</v>
      </c>
      <c r="D5" s="129" t="s">
        <v>14</v>
      </c>
      <c r="E5" s="130" t="s">
        <v>23</v>
      </c>
      <c r="F5" s="130">
        <v>18170005</v>
      </c>
      <c r="G5" s="131">
        <v>42767</v>
      </c>
      <c r="H5" s="132" t="s">
        <v>1323</v>
      </c>
      <c r="I5" s="133" t="s">
        <v>1324</v>
      </c>
      <c r="J5" s="134" t="s">
        <v>1325</v>
      </c>
      <c r="K5" s="135">
        <v>113148</v>
      </c>
    </row>
    <row r="6" spans="1:11" ht="27" x14ac:dyDescent="0.3">
      <c r="A6" s="6" t="s">
        <v>11</v>
      </c>
      <c r="B6" s="6" t="s">
        <v>17</v>
      </c>
      <c r="C6" s="128" t="s">
        <v>13</v>
      </c>
      <c r="D6" s="129" t="s">
        <v>14</v>
      </c>
      <c r="E6" s="130" t="s">
        <v>15</v>
      </c>
      <c r="F6" s="130">
        <v>18170028</v>
      </c>
      <c r="G6" s="131">
        <v>42776</v>
      </c>
      <c r="H6" s="132" t="s">
        <v>1326</v>
      </c>
      <c r="I6" s="133" t="s">
        <v>1327</v>
      </c>
      <c r="J6" s="134" t="s">
        <v>21</v>
      </c>
      <c r="K6" s="135">
        <v>56200</v>
      </c>
    </row>
    <row r="7" spans="1:11" ht="15.75" x14ac:dyDescent="0.3">
      <c r="A7" s="6" t="s">
        <v>11</v>
      </c>
      <c r="B7" s="136" t="s">
        <v>12</v>
      </c>
      <c r="C7" s="128" t="s">
        <v>13</v>
      </c>
      <c r="D7" s="129" t="s">
        <v>14</v>
      </c>
      <c r="E7" s="130" t="s">
        <v>23</v>
      </c>
      <c r="F7" s="130">
        <v>18170006</v>
      </c>
      <c r="G7" s="131">
        <v>42776</v>
      </c>
      <c r="H7" s="132" t="s">
        <v>1328</v>
      </c>
      <c r="I7" s="133" t="s">
        <v>24</v>
      </c>
      <c r="J7" s="134" t="s">
        <v>25</v>
      </c>
      <c r="K7" s="135">
        <v>644734</v>
      </c>
    </row>
    <row r="8" spans="1:11" ht="15.75" x14ac:dyDescent="0.3">
      <c r="A8" s="6" t="s">
        <v>11</v>
      </c>
      <c r="B8" s="136" t="s">
        <v>12</v>
      </c>
      <c r="C8" s="128" t="s">
        <v>13</v>
      </c>
      <c r="D8" s="128" t="s">
        <v>14</v>
      </c>
      <c r="E8" s="130" t="s">
        <v>23</v>
      </c>
      <c r="F8" s="130">
        <v>18170007</v>
      </c>
      <c r="G8" s="131">
        <v>42780</v>
      </c>
      <c r="H8" s="132" t="s">
        <v>1366</v>
      </c>
      <c r="I8" s="133" t="s">
        <v>1329</v>
      </c>
      <c r="J8" s="134" t="s">
        <v>1330</v>
      </c>
      <c r="K8" s="135">
        <v>146800</v>
      </c>
    </row>
    <row r="9" spans="1:11" ht="15.75" x14ac:dyDescent="0.3">
      <c r="A9" s="6" t="s">
        <v>11</v>
      </c>
      <c r="B9" s="136" t="s">
        <v>12</v>
      </c>
      <c r="C9" s="128" t="s">
        <v>13</v>
      </c>
      <c r="D9" s="128" t="s">
        <v>14</v>
      </c>
      <c r="E9" s="130" t="s">
        <v>23</v>
      </c>
      <c r="F9" s="130">
        <v>18170008</v>
      </c>
      <c r="G9" s="131">
        <v>42782</v>
      </c>
      <c r="H9" s="132" t="s">
        <v>1328</v>
      </c>
      <c r="I9" s="133" t="s">
        <v>1331</v>
      </c>
      <c r="J9" s="134" t="s">
        <v>1332</v>
      </c>
      <c r="K9" s="135">
        <v>243962</v>
      </c>
    </row>
    <row r="10" spans="1:11" ht="27" x14ac:dyDescent="0.3">
      <c r="A10" s="6" t="s">
        <v>11</v>
      </c>
      <c r="B10" s="6" t="s">
        <v>17</v>
      </c>
      <c r="C10" s="128" t="s">
        <v>13</v>
      </c>
      <c r="D10" s="128" t="s">
        <v>14</v>
      </c>
      <c r="E10" s="130" t="s">
        <v>15</v>
      </c>
      <c r="F10" s="130">
        <v>18170029</v>
      </c>
      <c r="G10" s="131">
        <v>42782</v>
      </c>
      <c r="H10" s="132" t="s">
        <v>20</v>
      </c>
      <c r="I10" s="133" t="s">
        <v>18</v>
      </c>
      <c r="J10" s="134" t="s">
        <v>19</v>
      </c>
      <c r="K10" s="135">
        <v>5000</v>
      </c>
    </row>
    <row r="11" spans="1:11" ht="15.75" x14ac:dyDescent="0.3">
      <c r="A11" s="6" t="s">
        <v>11</v>
      </c>
      <c r="B11" s="136" t="s">
        <v>22</v>
      </c>
      <c r="C11" s="128" t="s">
        <v>13</v>
      </c>
      <c r="D11" s="129" t="s">
        <v>14</v>
      </c>
      <c r="E11" s="130" t="s">
        <v>15</v>
      </c>
      <c r="F11" s="130">
        <v>18170030</v>
      </c>
      <c r="G11" s="131">
        <v>42782</v>
      </c>
      <c r="H11" s="132" t="s">
        <v>1333</v>
      </c>
      <c r="I11" s="133" t="s">
        <v>1334</v>
      </c>
      <c r="J11" s="134" t="s">
        <v>1335</v>
      </c>
      <c r="K11" s="135">
        <v>574770</v>
      </c>
    </row>
    <row r="12" spans="1:11" ht="15.75" x14ac:dyDescent="0.3">
      <c r="A12" s="6" t="s">
        <v>11</v>
      </c>
      <c r="B12" s="136" t="s">
        <v>12</v>
      </c>
      <c r="C12" s="128" t="s">
        <v>13</v>
      </c>
      <c r="D12" s="129" t="s">
        <v>14</v>
      </c>
      <c r="E12" s="130" t="s">
        <v>23</v>
      </c>
      <c r="F12" s="130">
        <v>18170009</v>
      </c>
      <c r="G12" s="131">
        <v>42783</v>
      </c>
      <c r="H12" s="132" t="s">
        <v>1336</v>
      </c>
      <c r="I12" s="133" t="s">
        <v>24</v>
      </c>
      <c r="J12" s="134" t="s">
        <v>25</v>
      </c>
      <c r="K12" s="135">
        <v>138040</v>
      </c>
    </row>
    <row r="13" spans="1:11" ht="15.75" x14ac:dyDescent="0.3">
      <c r="A13" s="6" t="s">
        <v>11</v>
      </c>
      <c r="B13" s="136" t="s">
        <v>12</v>
      </c>
      <c r="C13" s="128" t="s">
        <v>13</v>
      </c>
      <c r="D13" s="128" t="s">
        <v>14</v>
      </c>
      <c r="E13" s="130" t="s">
        <v>15</v>
      </c>
      <c r="F13" s="130">
        <v>18170031</v>
      </c>
      <c r="G13" s="131">
        <v>42783</v>
      </c>
      <c r="H13" s="132" t="s">
        <v>1337</v>
      </c>
      <c r="I13" s="133" t="s">
        <v>1338</v>
      </c>
      <c r="J13" s="134" t="s">
        <v>1339</v>
      </c>
      <c r="K13" s="135">
        <v>65842</v>
      </c>
    </row>
    <row r="14" spans="1:11" ht="27" x14ac:dyDescent="0.3">
      <c r="A14" s="6" t="s">
        <v>11</v>
      </c>
      <c r="B14" s="136" t="s">
        <v>12</v>
      </c>
      <c r="C14" s="128" t="s">
        <v>13</v>
      </c>
      <c r="D14" s="128" t="s">
        <v>14</v>
      </c>
      <c r="E14" s="130" t="s">
        <v>15</v>
      </c>
      <c r="F14" s="130">
        <v>18170032</v>
      </c>
      <c r="G14" s="131">
        <v>42783</v>
      </c>
      <c r="H14" s="132" t="s">
        <v>1340</v>
      </c>
      <c r="I14" s="132" t="s">
        <v>1341</v>
      </c>
      <c r="J14" s="134" t="s">
        <v>1342</v>
      </c>
      <c r="K14" s="135">
        <v>135000</v>
      </c>
    </row>
    <row r="15" spans="1:11" ht="15.75" x14ac:dyDescent="0.3">
      <c r="A15" s="6" t="s">
        <v>11</v>
      </c>
      <c r="B15" s="136" t="s">
        <v>22</v>
      </c>
      <c r="C15" s="128" t="s">
        <v>13</v>
      </c>
      <c r="D15" s="129" t="s">
        <v>14</v>
      </c>
      <c r="E15" s="130" t="s">
        <v>15</v>
      </c>
      <c r="F15" s="130">
        <v>18170033</v>
      </c>
      <c r="G15" s="131">
        <v>42787</v>
      </c>
      <c r="H15" s="132" t="s">
        <v>1343</v>
      </c>
      <c r="I15" s="133" t="s">
        <v>1344</v>
      </c>
      <c r="J15" s="134" t="s">
        <v>1345</v>
      </c>
      <c r="K15" s="135">
        <v>695000</v>
      </c>
    </row>
    <row r="16" spans="1:11" ht="15.75" x14ac:dyDescent="0.3">
      <c r="A16" s="6" t="s">
        <v>11</v>
      </c>
      <c r="B16" s="136" t="s">
        <v>12</v>
      </c>
      <c r="C16" s="128" t="s">
        <v>13</v>
      </c>
      <c r="D16" s="129" t="s">
        <v>14</v>
      </c>
      <c r="E16" s="130" t="s">
        <v>15</v>
      </c>
      <c r="F16" s="130">
        <v>18170034</v>
      </c>
      <c r="G16" s="131">
        <v>42787</v>
      </c>
      <c r="H16" s="132" t="s">
        <v>1346</v>
      </c>
      <c r="I16" s="133" t="s">
        <v>1347</v>
      </c>
      <c r="J16" s="134" t="s">
        <v>16</v>
      </c>
      <c r="K16" s="135">
        <v>2228005</v>
      </c>
    </row>
    <row r="17" spans="1:11" ht="15.75" x14ac:dyDescent="0.3">
      <c r="A17" s="6" t="s">
        <v>11</v>
      </c>
      <c r="B17" s="136" t="s">
        <v>12</v>
      </c>
      <c r="C17" s="128" t="s">
        <v>13</v>
      </c>
      <c r="D17" s="129" t="s">
        <v>14</v>
      </c>
      <c r="E17" s="130" t="s">
        <v>23</v>
      </c>
      <c r="F17" s="130">
        <v>18170010</v>
      </c>
      <c r="G17" s="131">
        <v>42787</v>
      </c>
      <c r="H17" s="132" t="s">
        <v>1348</v>
      </c>
      <c r="I17" s="132" t="s">
        <v>1349</v>
      </c>
      <c r="J17" s="134" t="s">
        <v>16</v>
      </c>
      <c r="K17" s="135">
        <v>833865</v>
      </c>
    </row>
    <row r="18" spans="1:11" ht="15.75" x14ac:dyDescent="0.3">
      <c r="A18" s="6" t="s">
        <v>11</v>
      </c>
      <c r="B18" s="136" t="s">
        <v>22</v>
      </c>
      <c r="C18" s="128" t="s">
        <v>13</v>
      </c>
      <c r="D18" s="137" t="s">
        <v>14</v>
      </c>
      <c r="E18" s="130" t="s">
        <v>15</v>
      </c>
      <c r="F18" s="138">
        <v>18170036</v>
      </c>
      <c r="G18" s="139">
        <v>42793</v>
      </c>
      <c r="H18" s="132" t="s">
        <v>1350</v>
      </c>
      <c r="I18" s="140" t="s">
        <v>1351</v>
      </c>
      <c r="J18" s="128" t="s">
        <v>1352</v>
      </c>
      <c r="K18" s="141">
        <v>200000</v>
      </c>
    </row>
    <row r="19" spans="1:11" ht="15.75" x14ac:dyDescent="0.3">
      <c r="A19" s="6" t="s">
        <v>11</v>
      </c>
      <c r="B19" s="136" t="s">
        <v>12</v>
      </c>
      <c r="C19" s="128" t="s">
        <v>13</v>
      </c>
      <c r="D19" s="137" t="s">
        <v>14</v>
      </c>
      <c r="E19" s="130" t="s">
        <v>15</v>
      </c>
      <c r="F19" s="138">
        <v>18170037</v>
      </c>
      <c r="G19" s="139">
        <v>42794</v>
      </c>
      <c r="H19" s="133" t="s">
        <v>1353</v>
      </c>
      <c r="I19" s="140" t="s">
        <v>1354</v>
      </c>
      <c r="J19" s="128" t="s">
        <v>1355</v>
      </c>
      <c r="K19" s="141">
        <v>46000</v>
      </c>
    </row>
    <row r="20" spans="1:11" ht="15.75" x14ac:dyDescent="0.3">
      <c r="A20" s="6" t="s">
        <v>11</v>
      </c>
      <c r="B20" s="136" t="s">
        <v>22</v>
      </c>
      <c r="C20" s="128" t="s">
        <v>13</v>
      </c>
      <c r="D20" s="137" t="s">
        <v>14</v>
      </c>
      <c r="E20" s="130" t="s">
        <v>15</v>
      </c>
      <c r="F20" s="138">
        <v>18170038</v>
      </c>
      <c r="G20" s="139">
        <v>42794</v>
      </c>
      <c r="H20" s="132" t="s">
        <v>1356</v>
      </c>
      <c r="I20" s="140" t="s">
        <v>1334</v>
      </c>
      <c r="J20" s="128" t="s">
        <v>1335</v>
      </c>
      <c r="K20" s="141">
        <v>389130</v>
      </c>
    </row>
    <row r="21" spans="1:11" ht="15.75" x14ac:dyDescent="0.3">
      <c r="A21" s="6" t="s">
        <v>11</v>
      </c>
      <c r="B21" s="136" t="s">
        <v>1308</v>
      </c>
      <c r="C21" s="128" t="s">
        <v>13</v>
      </c>
      <c r="D21" s="137" t="s">
        <v>14</v>
      </c>
      <c r="E21" s="130" t="s">
        <v>15</v>
      </c>
      <c r="F21" s="138">
        <v>18170039</v>
      </c>
      <c r="G21" s="139">
        <v>42794</v>
      </c>
      <c r="H21" s="133" t="s">
        <v>1357</v>
      </c>
      <c r="I21" s="140" t="s">
        <v>1358</v>
      </c>
      <c r="J21" s="128" t="s">
        <v>1359</v>
      </c>
      <c r="K21" s="141">
        <v>1564850</v>
      </c>
    </row>
    <row r="22" spans="1:11" ht="40.5" x14ac:dyDescent="0.25">
      <c r="A22" s="6" t="s">
        <v>26</v>
      </c>
      <c r="B22" s="6" t="s">
        <v>17</v>
      </c>
      <c r="C22" s="7" t="s">
        <v>13</v>
      </c>
      <c r="D22" s="15" t="s">
        <v>14</v>
      </c>
      <c r="E22" s="9" t="s">
        <v>15</v>
      </c>
      <c r="F22" s="16">
        <v>1170015</v>
      </c>
      <c r="G22" s="17">
        <v>42782</v>
      </c>
      <c r="H22" s="14" t="s">
        <v>27</v>
      </c>
      <c r="I22" s="14" t="s">
        <v>28</v>
      </c>
      <c r="J22" s="9" t="s">
        <v>291</v>
      </c>
      <c r="K22" s="18">
        <v>753482</v>
      </c>
    </row>
    <row r="23" spans="1:11" x14ac:dyDescent="0.25">
      <c r="A23" s="6" t="s">
        <v>26</v>
      </c>
      <c r="B23" s="6" t="s">
        <v>12</v>
      </c>
      <c r="C23" s="7" t="s">
        <v>13</v>
      </c>
      <c r="D23" s="19" t="s">
        <v>14</v>
      </c>
      <c r="E23" s="7" t="s">
        <v>23</v>
      </c>
      <c r="F23" s="16">
        <v>1170016</v>
      </c>
      <c r="G23" s="17">
        <v>42783</v>
      </c>
      <c r="H23" s="14" t="s">
        <v>29</v>
      </c>
      <c r="I23" s="14" t="s">
        <v>30</v>
      </c>
      <c r="J23" s="9" t="s">
        <v>1361</v>
      </c>
      <c r="K23" s="18">
        <v>59000</v>
      </c>
    </row>
    <row r="24" spans="1:11" ht="27" x14ac:dyDescent="0.25">
      <c r="A24" s="6" t="s">
        <v>26</v>
      </c>
      <c r="B24" s="6" t="s">
        <v>12</v>
      </c>
      <c r="C24" s="7" t="s">
        <v>13</v>
      </c>
      <c r="D24" s="15" t="s">
        <v>14</v>
      </c>
      <c r="E24" s="9" t="s">
        <v>15</v>
      </c>
      <c r="F24" s="16">
        <v>1170014</v>
      </c>
      <c r="G24" s="17">
        <v>42772</v>
      </c>
      <c r="H24" s="14" t="s">
        <v>31</v>
      </c>
      <c r="I24" s="14" t="s">
        <v>32</v>
      </c>
      <c r="J24" s="9" t="s">
        <v>1362</v>
      </c>
      <c r="K24" s="18">
        <v>452200</v>
      </c>
    </row>
    <row r="25" spans="1:11" x14ac:dyDescent="0.25">
      <c r="A25" s="6" t="s">
        <v>26</v>
      </c>
      <c r="B25" s="6" t="s">
        <v>12</v>
      </c>
      <c r="C25" s="7" t="s">
        <v>13</v>
      </c>
      <c r="D25" s="15" t="s">
        <v>14</v>
      </c>
      <c r="E25" s="7" t="s">
        <v>23</v>
      </c>
      <c r="F25" s="16">
        <v>1170017</v>
      </c>
      <c r="G25" s="17">
        <v>42794</v>
      </c>
      <c r="H25" s="14" t="s">
        <v>1368</v>
      </c>
      <c r="I25" s="14" t="s">
        <v>33</v>
      </c>
      <c r="J25" s="9" t="s">
        <v>1363</v>
      </c>
      <c r="K25" s="18">
        <v>85680</v>
      </c>
    </row>
    <row r="26" spans="1:11" ht="27" x14ac:dyDescent="0.25">
      <c r="A26" s="6" t="s">
        <v>26</v>
      </c>
      <c r="B26" s="6" t="s">
        <v>12</v>
      </c>
      <c r="C26" s="7" t="s">
        <v>13</v>
      </c>
      <c r="D26" s="8" t="s">
        <v>14</v>
      </c>
      <c r="E26" s="9" t="s">
        <v>15</v>
      </c>
      <c r="F26" s="16">
        <v>1170015</v>
      </c>
      <c r="G26" s="17">
        <v>42788</v>
      </c>
      <c r="H26" s="14" t="s">
        <v>34</v>
      </c>
      <c r="I26" s="14" t="s">
        <v>35</v>
      </c>
      <c r="J26" s="9" t="s">
        <v>1364</v>
      </c>
      <c r="K26" s="18">
        <v>88889</v>
      </c>
    </row>
    <row r="27" spans="1:11" ht="27" x14ac:dyDescent="0.25">
      <c r="A27" s="6" t="s">
        <v>26</v>
      </c>
      <c r="B27" s="6" t="s">
        <v>12</v>
      </c>
      <c r="C27" s="7" t="s">
        <v>13</v>
      </c>
      <c r="D27" s="8" t="s">
        <v>14</v>
      </c>
      <c r="E27" s="9" t="s">
        <v>15</v>
      </c>
      <c r="F27" s="16">
        <v>1170016</v>
      </c>
      <c r="G27" s="17">
        <v>42794</v>
      </c>
      <c r="H27" s="14" t="s">
        <v>1367</v>
      </c>
      <c r="I27" s="14" t="s">
        <v>35</v>
      </c>
      <c r="J27" s="9" t="s">
        <v>1364</v>
      </c>
      <c r="K27" s="18">
        <v>88889</v>
      </c>
    </row>
    <row r="28" spans="1:11" ht="27" x14ac:dyDescent="0.25">
      <c r="A28" s="6" t="s">
        <v>26</v>
      </c>
      <c r="B28" s="6" t="s">
        <v>12</v>
      </c>
      <c r="C28" s="7" t="s">
        <v>13</v>
      </c>
      <c r="D28" s="8" t="s">
        <v>14</v>
      </c>
      <c r="E28" s="9" t="s">
        <v>15</v>
      </c>
      <c r="F28" s="16">
        <v>1170017</v>
      </c>
      <c r="G28" s="17">
        <v>42793</v>
      </c>
      <c r="H28" s="14" t="s">
        <v>36</v>
      </c>
      <c r="I28" s="14" t="s">
        <v>37</v>
      </c>
      <c r="J28" s="9" t="s">
        <v>1365</v>
      </c>
      <c r="K28" s="18">
        <v>65450</v>
      </c>
    </row>
    <row r="29" spans="1:11" x14ac:dyDescent="0.25">
      <c r="A29" s="6" t="s">
        <v>26</v>
      </c>
      <c r="B29" s="6" t="s">
        <v>38</v>
      </c>
      <c r="C29" s="7" t="s">
        <v>13</v>
      </c>
      <c r="D29" s="8" t="s">
        <v>14</v>
      </c>
      <c r="E29" s="9" t="s">
        <v>39</v>
      </c>
      <c r="F29" s="9">
        <v>63</v>
      </c>
      <c r="G29" s="17">
        <v>42767</v>
      </c>
      <c r="H29" s="14" t="s">
        <v>40</v>
      </c>
      <c r="I29" s="14" t="s">
        <v>41</v>
      </c>
      <c r="J29" s="20" t="s">
        <v>42</v>
      </c>
      <c r="K29" s="18">
        <v>88850</v>
      </c>
    </row>
    <row r="30" spans="1:11" x14ac:dyDescent="0.25">
      <c r="A30" s="6" t="s">
        <v>26</v>
      </c>
      <c r="B30" s="6" t="s">
        <v>38</v>
      </c>
      <c r="C30" s="7" t="s">
        <v>13</v>
      </c>
      <c r="D30" s="8" t="s">
        <v>14</v>
      </c>
      <c r="E30" s="9" t="s">
        <v>39</v>
      </c>
      <c r="F30" s="16">
        <v>63</v>
      </c>
      <c r="G30" s="17">
        <v>42767</v>
      </c>
      <c r="H30" s="14" t="s">
        <v>43</v>
      </c>
      <c r="I30" s="14" t="s">
        <v>41</v>
      </c>
      <c r="J30" s="20" t="s">
        <v>42</v>
      </c>
      <c r="K30" s="18">
        <v>27200</v>
      </c>
    </row>
    <row r="31" spans="1:11" x14ac:dyDescent="0.25">
      <c r="A31" s="6" t="s">
        <v>26</v>
      </c>
      <c r="B31" s="6" t="s">
        <v>38</v>
      </c>
      <c r="C31" s="7" t="s">
        <v>13</v>
      </c>
      <c r="D31" s="8" t="s">
        <v>14</v>
      </c>
      <c r="E31" s="21" t="s">
        <v>39</v>
      </c>
      <c r="F31" s="16">
        <v>63</v>
      </c>
      <c r="G31" s="17">
        <v>42767</v>
      </c>
      <c r="H31" s="14" t="s">
        <v>44</v>
      </c>
      <c r="I31" s="14" t="s">
        <v>41</v>
      </c>
      <c r="J31" s="20" t="s">
        <v>45</v>
      </c>
      <c r="K31" s="18">
        <v>55050</v>
      </c>
    </row>
    <row r="32" spans="1:11" x14ac:dyDescent="0.25">
      <c r="A32" s="6" t="s">
        <v>26</v>
      </c>
      <c r="B32" s="6" t="s">
        <v>38</v>
      </c>
      <c r="C32" s="7" t="s">
        <v>13</v>
      </c>
      <c r="D32" s="8" t="s">
        <v>14</v>
      </c>
      <c r="E32" s="21" t="s">
        <v>39</v>
      </c>
      <c r="F32" s="16">
        <v>63</v>
      </c>
      <c r="G32" s="17">
        <v>42767</v>
      </c>
      <c r="H32" s="14" t="s">
        <v>44</v>
      </c>
      <c r="I32" s="14" t="s">
        <v>41</v>
      </c>
      <c r="J32" s="20" t="s">
        <v>46</v>
      </c>
      <c r="K32" s="18">
        <v>51405</v>
      </c>
    </row>
    <row r="33" spans="1:11" x14ac:dyDescent="0.25">
      <c r="A33" s="6" t="s">
        <v>26</v>
      </c>
      <c r="B33" s="6" t="s">
        <v>38</v>
      </c>
      <c r="C33" s="7" t="s">
        <v>13</v>
      </c>
      <c r="D33" s="8" t="s">
        <v>14</v>
      </c>
      <c r="E33" s="21" t="s">
        <v>39</v>
      </c>
      <c r="F33" s="9">
        <v>110</v>
      </c>
      <c r="G33" s="17">
        <v>42787</v>
      </c>
      <c r="H33" s="14" t="s">
        <v>47</v>
      </c>
      <c r="I33" s="14" t="s">
        <v>41</v>
      </c>
      <c r="J33" s="20" t="s">
        <v>42</v>
      </c>
      <c r="K33" s="18">
        <v>6700</v>
      </c>
    </row>
    <row r="34" spans="1:11" x14ac:dyDescent="0.25">
      <c r="A34" s="6" t="s">
        <v>26</v>
      </c>
      <c r="B34" s="6" t="s">
        <v>38</v>
      </c>
      <c r="C34" s="7" t="s">
        <v>13</v>
      </c>
      <c r="D34" s="8" t="s">
        <v>14</v>
      </c>
      <c r="E34" s="9" t="s">
        <v>39</v>
      </c>
      <c r="F34" s="16">
        <v>110</v>
      </c>
      <c r="G34" s="17">
        <v>42787</v>
      </c>
      <c r="H34" s="14" t="s">
        <v>48</v>
      </c>
      <c r="I34" s="14" t="s">
        <v>41</v>
      </c>
      <c r="J34" s="20" t="s">
        <v>42</v>
      </c>
      <c r="K34" s="18">
        <v>66300</v>
      </c>
    </row>
    <row r="35" spans="1:11" x14ac:dyDescent="0.25">
      <c r="A35" s="6" t="s">
        <v>26</v>
      </c>
      <c r="B35" s="6" t="s">
        <v>38</v>
      </c>
      <c r="C35" s="7" t="s">
        <v>13</v>
      </c>
      <c r="D35" s="8" t="s">
        <v>14</v>
      </c>
      <c r="E35" s="9" t="s">
        <v>39</v>
      </c>
      <c r="F35" s="22">
        <v>71</v>
      </c>
      <c r="G35" s="17">
        <v>42775</v>
      </c>
      <c r="H35" s="14" t="s">
        <v>49</v>
      </c>
      <c r="I35" s="14" t="s">
        <v>50</v>
      </c>
      <c r="J35" s="20" t="s">
        <v>51</v>
      </c>
      <c r="K35" s="18">
        <v>179300</v>
      </c>
    </row>
    <row r="36" spans="1:11" x14ac:dyDescent="0.25">
      <c r="A36" s="6" t="s">
        <v>26</v>
      </c>
      <c r="B36" s="6" t="s">
        <v>38</v>
      </c>
      <c r="C36" s="7" t="s">
        <v>13</v>
      </c>
      <c r="D36" s="8" t="s">
        <v>14</v>
      </c>
      <c r="E36" s="9" t="s">
        <v>39</v>
      </c>
      <c r="F36" s="22">
        <v>74</v>
      </c>
      <c r="G36" s="17">
        <v>42775</v>
      </c>
      <c r="H36" s="14" t="s">
        <v>49</v>
      </c>
      <c r="I36" s="14" t="s">
        <v>50</v>
      </c>
      <c r="J36" s="20" t="s">
        <v>51</v>
      </c>
      <c r="K36" s="23">
        <v>94100</v>
      </c>
    </row>
    <row r="37" spans="1:11" x14ac:dyDescent="0.25">
      <c r="A37" s="6" t="s">
        <v>26</v>
      </c>
      <c r="B37" s="6" t="s">
        <v>38</v>
      </c>
      <c r="C37" s="7" t="s">
        <v>13</v>
      </c>
      <c r="D37" s="8" t="s">
        <v>14</v>
      </c>
      <c r="E37" s="9" t="s">
        <v>39</v>
      </c>
      <c r="F37" s="22">
        <v>79</v>
      </c>
      <c r="G37" s="17">
        <v>42775</v>
      </c>
      <c r="H37" s="14" t="s">
        <v>49</v>
      </c>
      <c r="I37" s="14" t="s">
        <v>50</v>
      </c>
      <c r="J37" s="20" t="s">
        <v>51</v>
      </c>
      <c r="K37" s="24">
        <v>158700</v>
      </c>
    </row>
    <row r="38" spans="1:11" x14ac:dyDescent="0.25">
      <c r="A38" s="6" t="s">
        <v>26</v>
      </c>
      <c r="B38" s="6" t="s">
        <v>38</v>
      </c>
      <c r="C38" s="7" t="s">
        <v>13</v>
      </c>
      <c r="D38" s="8" t="s">
        <v>14</v>
      </c>
      <c r="E38" s="9" t="s">
        <v>39</v>
      </c>
      <c r="F38" s="22">
        <v>78</v>
      </c>
      <c r="G38" s="17">
        <v>42775</v>
      </c>
      <c r="H38" s="14" t="s">
        <v>49</v>
      </c>
      <c r="I38" s="14" t="s">
        <v>50</v>
      </c>
      <c r="J38" s="20" t="s">
        <v>51</v>
      </c>
      <c r="K38" s="24">
        <v>90000</v>
      </c>
    </row>
    <row r="39" spans="1:11" x14ac:dyDescent="0.25">
      <c r="A39" s="6" t="s">
        <v>26</v>
      </c>
      <c r="B39" s="6" t="s">
        <v>38</v>
      </c>
      <c r="C39" s="7" t="s">
        <v>13</v>
      </c>
      <c r="D39" s="8" t="s">
        <v>14</v>
      </c>
      <c r="E39" s="9" t="s">
        <v>39</v>
      </c>
      <c r="F39" s="9">
        <v>75</v>
      </c>
      <c r="G39" s="17">
        <v>42775</v>
      </c>
      <c r="H39" s="14" t="s">
        <v>49</v>
      </c>
      <c r="I39" s="14" t="s">
        <v>50</v>
      </c>
      <c r="J39" s="20" t="s">
        <v>51</v>
      </c>
      <c r="K39" s="25">
        <v>63600</v>
      </c>
    </row>
    <row r="40" spans="1:11" x14ac:dyDescent="0.25">
      <c r="A40" s="6" t="s">
        <v>26</v>
      </c>
      <c r="B40" s="6" t="s">
        <v>38</v>
      </c>
      <c r="C40" s="7" t="s">
        <v>13</v>
      </c>
      <c r="D40" s="8" t="s">
        <v>14</v>
      </c>
      <c r="E40" s="21" t="s">
        <v>39</v>
      </c>
      <c r="F40" s="9">
        <v>72</v>
      </c>
      <c r="G40" s="17">
        <v>42775</v>
      </c>
      <c r="H40" s="14" t="s">
        <v>52</v>
      </c>
      <c r="I40" s="14" t="s">
        <v>50</v>
      </c>
      <c r="J40" s="20" t="s">
        <v>51</v>
      </c>
      <c r="K40" s="25">
        <v>870300</v>
      </c>
    </row>
    <row r="41" spans="1:11" x14ac:dyDescent="0.25">
      <c r="A41" s="6" t="s">
        <v>26</v>
      </c>
      <c r="B41" s="6" t="s">
        <v>38</v>
      </c>
      <c r="C41" s="7" t="s">
        <v>13</v>
      </c>
      <c r="D41" s="8" t="s">
        <v>14</v>
      </c>
      <c r="E41" s="21" t="s">
        <v>39</v>
      </c>
      <c r="F41" s="9">
        <v>77</v>
      </c>
      <c r="G41" s="17">
        <v>42775</v>
      </c>
      <c r="H41" s="14" t="s">
        <v>53</v>
      </c>
      <c r="I41" s="14" t="s">
        <v>50</v>
      </c>
      <c r="J41" s="20" t="s">
        <v>51</v>
      </c>
      <c r="K41" s="25">
        <v>256000</v>
      </c>
    </row>
    <row r="42" spans="1:11" x14ac:dyDescent="0.25">
      <c r="A42" s="6" t="s">
        <v>26</v>
      </c>
      <c r="B42" s="6" t="s">
        <v>38</v>
      </c>
      <c r="C42" s="7" t="s">
        <v>13</v>
      </c>
      <c r="D42" s="8" t="s">
        <v>14</v>
      </c>
      <c r="E42" s="21" t="s">
        <v>39</v>
      </c>
      <c r="F42" s="9">
        <v>73</v>
      </c>
      <c r="G42" s="17">
        <v>42775</v>
      </c>
      <c r="H42" s="14" t="s">
        <v>54</v>
      </c>
      <c r="I42" s="14" t="s">
        <v>50</v>
      </c>
      <c r="J42" s="20" t="s">
        <v>55</v>
      </c>
      <c r="K42" s="25">
        <v>494800</v>
      </c>
    </row>
    <row r="43" spans="1:11" x14ac:dyDescent="0.25">
      <c r="A43" s="6" t="s">
        <v>26</v>
      </c>
      <c r="B43" s="6" t="s">
        <v>38</v>
      </c>
      <c r="C43" s="7" t="s">
        <v>13</v>
      </c>
      <c r="D43" s="8" t="s">
        <v>14</v>
      </c>
      <c r="E43" s="21" t="s">
        <v>39</v>
      </c>
      <c r="F43" s="9">
        <v>76</v>
      </c>
      <c r="G43" s="17">
        <v>42775</v>
      </c>
      <c r="H43" s="14" t="s">
        <v>56</v>
      </c>
      <c r="I43" s="14" t="s">
        <v>50</v>
      </c>
      <c r="J43" s="20" t="s">
        <v>51</v>
      </c>
      <c r="K43" s="18">
        <v>170300</v>
      </c>
    </row>
    <row r="44" spans="1:11" ht="27" x14ac:dyDescent="0.25">
      <c r="A44" s="6" t="s">
        <v>26</v>
      </c>
      <c r="B44" s="6" t="s">
        <v>38</v>
      </c>
      <c r="C44" s="7" t="s">
        <v>13</v>
      </c>
      <c r="D44" s="8" t="s">
        <v>14</v>
      </c>
      <c r="E44" s="9" t="s">
        <v>39</v>
      </c>
      <c r="F44" s="16">
        <v>111</v>
      </c>
      <c r="G44" s="17">
        <v>42787</v>
      </c>
      <c r="H44" s="14" t="s">
        <v>57</v>
      </c>
      <c r="I44" s="14" t="s">
        <v>58</v>
      </c>
      <c r="J44" s="20" t="s">
        <v>59</v>
      </c>
      <c r="K44" s="18">
        <v>35795</v>
      </c>
    </row>
    <row r="45" spans="1:11" ht="27" x14ac:dyDescent="0.25">
      <c r="A45" s="14" t="s">
        <v>60</v>
      </c>
      <c r="B45" s="6" t="s">
        <v>12</v>
      </c>
      <c r="C45" s="9" t="s">
        <v>14</v>
      </c>
      <c r="D45" s="9" t="s">
        <v>14</v>
      </c>
      <c r="E45" s="9" t="s">
        <v>23</v>
      </c>
      <c r="F45" s="9">
        <v>2170004</v>
      </c>
      <c r="G45" s="17">
        <v>42768</v>
      </c>
      <c r="H45" s="26" t="s">
        <v>61</v>
      </c>
      <c r="I45" s="14" t="s">
        <v>62</v>
      </c>
      <c r="J45" s="9" t="s">
        <v>63</v>
      </c>
      <c r="K45" s="27">
        <v>37485</v>
      </c>
    </row>
    <row r="46" spans="1:11" ht="27" x14ac:dyDescent="0.25">
      <c r="A46" s="14" t="s">
        <v>60</v>
      </c>
      <c r="B46" s="6" t="s">
        <v>64</v>
      </c>
      <c r="C46" s="9" t="s">
        <v>14</v>
      </c>
      <c r="D46" s="9" t="s">
        <v>14</v>
      </c>
      <c r="E46" s="9" t="s">
        <v>23</v>
      </c>
      <c r="F46" s="9" t="s">
        <v>65</v>
      </c>
      <c r="G46" s="17">
        <v>42786</v>
      </c>
      <c r="H46" s="26" t="s">
        <v>66</v>
      </c>
      <c r="I46" s="14" t="s">
        <v>67</v>
      </c>
      <c r="J46" s="9" t="s">
        <v>68</v>
      </c>
      <c r="K46" s="27">
        <v>165134</v>
      </c>
    </row>
    <row r="47" spans="1:11" ht="27" x14ac:dyDescent="0.25">
      <c r="A47" s="14" t="s">
        <v>60</v>
      </c>
      <c r="B47" s="6" t="s">
        <v>12</v>
      </c>
      <c r="C47" s="9" t="s">
        <v>14</v>
      </c>
      <c r="D47" s="9" t="s">
        <v>14</v>
      </c>
      <c r="E47" s="9" t="s">
        <v>69</v>
      </c>
      <c r="F47" s="9">
        <v>332117</v>
      </c>
      <c r="G47" s="17">
        <v>42775</v>
      </c>
      <c r="H47" s="26" t="s">
        <v>70</v>
      </c>
      <c r="I47" s="14" t="s">
        <v>58</v>
      </c>
      <c r="J47" s="9" t="s">
        <v>71</v>
      </c>
      <c r="K47" s="27">
        <v>33374</v>
      </c>
    </row>
    <row r="48" spans="1:11" ht="27" x14ac:dyDescent="0.25">
      <c r="A48" s="14" t="s">
        <v>60</v>
      </c>
      <c r="B48" s="6" t="s">
        <v>12</v>
      </c>
      <c r="C48" s="9" t="s">
        <v>14</v>
      </c>
      <c r="D48" s="9" t="s">
        <v>14</v>
      </c>
      <c r="E48" s="9" t="s">
        <v>69</v>
      </c>
      <c r="F48" s="9">
        <v>336559</v>
      </c>
      <c r="G48" s="17">
        <v>42775</v>
      </c>
      <c r="H48" s="26" t="s">
        <v>72</v>
      </c>
      <c r="I48" s="14" t="s">
        <v>58</v>
      </c>
      <c r="J48" s="9" t="s">
        <v>71</v>
      </c>
      <c r="K48" s="27">
        <f>106398+35432</f>
        <v>141830</v>
      </c>
    </row>
    <row r="49" spans="1:11" ht="27" x14ac:dyDescent="0.25">
      <c r="A49" s="14" t="s">
        <v>60</v>
      </c>
      <c r="B49" s="6" t="s">
        <v>73</v>
      </c>
      <c r="C49" s="28" t="s">
        <v>74</v>
      </c>
      <c r="D49" s="29">
        <v>42717</v>
      </c>
      <c r="E49" s="9" t="s">
        <v>69</v>
      </c>
      <c r="F49" s="9">
        <v>184</v>
      </c>
      <c r="G49" s="17">
        <v>42779</v>
      </c>
      <c r="H49" s="26" t="s">
        <v>75</v>
      </c>
      <c r="I49" s="14" t="s">
        <v>76</v>
      </c>
      <c r="J49" s="9" t="s">
        <v>77</v>
      </c>
      <c r="K49" s="27">
        <v>14346848</v>
      </c>
    </row>
    <row r="50" spans="1:11" x14ac:dyDescent="0.25">
      <c r="A50" s="14" t="s">
        <v>60</v>
      </c>
      <c r="B50" s="6" t="s">
        <v>12</v>
      </c>
      <c r="C50" s="9" t="s">
        <v>14</v>
      </c>
      <c r="D50" s="9" t="s">
        <v>14</v>
      </c>
      <c r="E50" s="9" t="s">
        <v>15</v>
      </c>
      <c r="F50" s="9">
        <v>2170037</v>
      </c>
      <c r="G50" s="17">
        <v>42779</v>
      </c>
      <c r="H50" s="26" t="s">
        <v>78</v>
      </c>
      <c r="I50" s="14" t="s">
        <v>79</v>
      </c>
      <c r="J50" s="9" t="s">
        <v>80</v>
      </c>
      <c r="K50" s="27">
        <v>846251</v>
      </c>
    </row>
    <row r="51" spans="1:11" ht="27" x14ac:dyDescent="0.25">
      <c r="A51" s="14" t="s">
        <v>60</v>
      </c>
      <c r="B51" s="6" t="s">
        <v>17</v>
      </c>
      <c r="C51" s="9" t="s">
        <v>14</v>
      </c>
      <c r="D51" s="9" t="s">
        <v>14</v>
      </c>
      <c r="E51" s="9" t="s">
        <v>15</v>
      </c>
      <c r="F51" s="9">
        <v>2170045</v>
      </c>
      <c r="G51" s="17">
        <v>42789</v>
      </c>
      <c r="H51" s="26" t="s">
        <v>81</v>
      </c>
      <c r="I51" s="14" t="s">
        <v>82</v>
      </c>
      <c r="J51" s="9" t="s">
        <v>83</v>
      </c>
      <c r="K51" s="27">
        <v>460184</v>
      </c>
    </row>
    <row r="52" spans="1:11" ht="27" x14ac:dyDescent="0.25">
      <c r="A52" s="14" t="s">
        <v>60</v>
      </c>
      <c r="B52" s="6" t="s">
        <v>22</v>
      </c>
      <c r="C52" s="9" t="s">
        <v>1318</v>
      </c>
      <c r="D52" s="17">
        <v>42725</v>
      </c>
      <c r="E52" s="9" t="s">
        <v>69</v>
      </c>
      <c r="F52" s="9">
        <v>11136</v>
      </c>
      <c r="G52" s="17">
        <v>42794</v>
      </c>
      <c r="H52" s="26" t="s">
        <v>84</v>
      </c>
      <c r="I52" s="14" t="s">
        <v>85</v>
      </c>
      <c r="J52" s="9" t="s">
        <v>86</v>
      </c>
      <c r="K52" s="27">
        <v>2792674</v>
      </c>
    </row>
    <row r="53" spans="1:11" ht="27" x14ac:dyDescent="0.25">
      <c r="A53" s="14" t="s">
        <v>60</v>
      </c>
      <c r="B53" s="6" t="s">
        <v>12</v>
      </c>
      <c r="C53" s="9" t="s">
        <v>14</v>
      </c>
      <c r="D53" s="9" t="s">
        <v>14</v>
      </c>
      <c r="E53" s="9" t="s">
        <v>69</v>
      </c>
      <c r="F53" s="9">
        <v>336559</v>
      </c>
      <c r="G53" s="17">
        <v>42775</v>
      </c>
      <c r="H53" s="26" t="s">
        <v>72</v>
      </c>
      <c r="I53" s="14" t="s">
        <v>58</v>
      </c>
      <c r="J53" s="9" t="s">
        <v>71</v>
      </c>
      <c r="K53" s="27">
        <v>8070</v>
      </c>
    </row>
    <row r="54" spans="1:11" ht="27" x14ac:dyDescent="0.25">
      <c r="A54" s="14" t="s">
        <v>60</v>
      </c>
      <c r="B54" s="6" t="s">
        <v>12</v>
      </c>
      <c r="C54" s="9" t="s">
        <v>14</v>
      </c>
      <c r="D54" s="9" t="s">
        <v>14</v>
      </c>
      <c r="E54" s="9" t="s">
        <v>69</v>
      </c>
      <c r="F54" s="9">
        <v>336559</v>
      </c>
      <c r="G54" s="17">
        <v>42775</v>
      </c>
      <c r="H54" s="26" t="s">
        <v>72</v>
      </c>
      <c r="I54" s="14" t="s">
        <v>58</v>
      </c>
      <c r="J54" s="9" t="s">
        <v>71</v>
      </c>
      <c r="K54" s="27">
        <v>5203</v>
      </c>
    </row>
    <row r="55" spans="1:11" ht="27" x14ac:dyDescent="0.25">
      <c r="A55" s="14" t="s">
        <v>60</v>
      </c>
      <c r="B55" s="6" t="s">
        <v>17</v>
      </c>
      <c r="C55" s="9" t="s">
        <v>14</v>
      </c>
      <c r="D55" s="9" t="s">
        <v>14</v>
      </c>
      <c r="E55" s="9" t="s">
        <v>15</v>
      </c>
      <c r="F55" s="9" t="s">
        <v>87</v>
      </c>
      <c r="G55" s="17">
        <v>42780</v>
      </c>
      <c r="H55" s="26" t="s">
        <v>88</v>
      </c>
      <c r="I55" s="14" t="s">
        <v>89</v>
      </c>
      <c r="J55" s="9" t="s">
        <v>90</v>
      </c>
      <c r="K55" s="27">
        <v>294577</v>
      </c>
    </row>
    <row r="56" spans="1:11" ht="27" x14ac:dyDescent="0.25">
      <c r="A56" s="14" t="s">
        <v>60</v>
      </c>
      <c r="B56" s="6" t="s">
        <v>17</v>
      </c>
      <c r="C56" s="9" t="s">
        <v>14</v>
      </c>
      <c r="D56" s="9" t="s">
        <v>14</v>
      </c>
      <c r="E56" s="9" t="s">
        <v>15</v>
      </c>
      <c r="F56" s="9">
        <v>2170039</v>
      </c>
      <c r="G56" s="17">
        <v>42780</v>
      </c>
      <c r="H56" s="26" t="s">
        <v>91</v>
      </c>
      <c r="I56" s="14" t="s">
        <v>89</v>
      </c>
      <c r="J56" s="9" t="s">
        <v>90</v>
      </c>
      <c r="K56" s="27">
        <v>259321</v>
      </c>
    </row>
    <row r="57" spans="1:11" ht="27" x14ac:dyDescent="0.25">
      <c r="A57" s="14" t="s">
        <v>60</v>
      </c>
      <c r="B57" s="6" t="s">
        <v>17</v>
      </c>
      <c r="C57" s="9" t="s">
        <v>14</v>
      </c>
      <c r="D57" s="9" t="s">
        <v>14</v>
      </c>
      <c r="E57" s="9" t="s">
        <v>15</v>
      </c>
      <c r="F57" s="9">
        <v>2170041</v>
      </c>
      <c r="G57" s="17">
        <v>42780</v>
      </c>
      <c r="H57" s="26" t="s">
        <v>92</v>
      </c>
      <c r="I57" s="14" t="s">
        <v>89</v>
      </c>
      <c r="J57" s="9" t="s">
        <v>90</v>
      </c>
      <c r="K57" s="27">
        <v>163758</v>
      </c>
    </row>
    <row r="58" spans="1:11" x14ac:dyDescent="0.25">
      <c r="A58" s="14" t="s">
        <v>60</v>
      </c>
      <c r="B58" s="6" t="s">
        <v>73</v>
      </c>
      <c r="C58" s="28" t="s">
        <v>93</v>
      </c>
      <c r="D58" s="29">
        <v>42710</v>
      </c>
      <c r="E58" s="9" t="s">
        <v>15</v>
      </c>
      <c r="F58" s="9">
        <v>2170033</v>
      </c>
      <c r="G58" s="17">
        <v>42775</v>
      </c>
      <c r="H58" s="26" t="s">
        <v>94</v>
      </c>
      <c r="I58" s="14" t="s">
        <v>95</v>
      </c>
      <c r="J58" s="9" t="s">
        <v>96</v>
      </c>
      <c r="K58" s="27">
        <v>315736</v>
      </c>
    </row>
    <row r="59" spans="1:11" x14ac:dyDescent="0.25">
      <c r="A59" s="14" t="s">
        <v>60</v>
      </c>
      <c r="B59" s="6" t="s">
        <v>73</v>
      </c>
      <c r="C59" s="28" t="s">
        <v>93</v>
      </c>
      <c r="D59" s="29">
        <v>42710</v>
      </c>
      <c r="E59" s="9" t="s">
        <v>15</v>
      </c>
      <c r="F59" s="9">
        <v>2170034</v>
      </c>
      <c r="G59" s="17">
        <v>42775</v>
      </c>
      <c r="H59" s="26" t="s">
        <v>97</v>
      </c>
      <c r="I59" s="14" t="s">
        <v>95</v>
      </c>
      <c r="J59" s="9" t="s">
        <v>96</v>
      </c>
      <c r="K59" s="27">
        <v>147339</v>
      </c>
    </row>
    <row r="60" spans="1:11" ht="27" x14ac:dyDescent="0.25">
      <c r="A60" s="14" t="s">
        <v>60</v>
      </c>
      <c r="B60" s="6" t="s">
        <v>98</v>
      </c>
      <c r="C60" s="9" t="s">
        <v>99</v>
      </c>
      <c r="D60" s="17">
        <v>42279</v>
      </c>
      <c r="E60" s="9" t="s">
        <v>100</v>
      </c>
      <c r="F60" s="9">
        <v>252</v>
      </c>
      <c r="G60" s="17">
        <v>42772</v>
      </c>
      <c r="H60" s="30" t="s">
        <v>1369</v>
      </c>
      <c r="I60" s="14" t="s">
        <v>101</v>
      </c>
      <c r="J60" s="9" t="s">
        <v>102</v>
      </c>
      <c r="K60" s="27">
        <v>105232</v>
      </c>
    </row>
    <row r="61" spans="1:11" ht="27" x14ac:dyDescent="0.25">
      <c r="A61" s="14" t="s">
        <v>60</v>
      </c>
      <c r="B61" s="6" t="s">
        <v>98</v>
      </c>
      <c r="C61" s="9" t="s">
        <v>99</v>
      </c>
      <c r="D61" s="17">
        <v>42279</v>
      </c>
      <c r="E61" s="9" t="s">
        <v>100</v>
      </c>
      <c r="F61" s="9">
        <v>253</v>
      </c>
      <c r="G61" s="17">
        <v>42772</v>
      </c>
      <c r="H61" s="30" t="s">
        <v>1369</v>
      </c>
      <c r="I61" s="14" t="s">
        <v>101</v>
      </c>
      <c r="J61" s="9" t="s">
        <v>102</v>
      </c>
      <c r="K61" s="27">
        <v>105232</v>
      </c>
    </row>
    <row r="62" spans="1:11" ht="27" x14ac:dyDescent="0.25">
      <c r="A62" s="14" t="s">
        <v>60</v>
      </c>
      <c r="B62" s="6" t="s">
        <v>98</v>
      </c>
      <c r="C62" s="9" t="s">
        <v>99</v>
      </c>
      <c r="D62" s="17">
        <v>42279</v>
      </c>
      <c r="E62" s="9" t="s">
        <v>100</v>
      </c>
      <c r="F62" s="9">
        <v>352</v>
      </c>
      <c r="G62" s="17">
        <v>42780</v>
      </c>
      <c r="H62" s="30" t="s">
        <v>103</v>
      </c>
      <c r="I62" s="14" t="s">
        <v>104</v>
      </c>
      <c r="J62" s="9" t="s">
        <v>105</v>
      </c>
      <c r="K62" s="27">
        <v>157797</v>
      </c>
    </row>
    <row r="63" spans="1:11" ht="27" x14ac:dyDescent="0.25">
      <c r="A63" s="14" t="s">
        <v>60</v>
      </c>
      <c r="B63" s="6" t="s">
        <v>98</v>
      </c>
      <c r="C63" s="9" t="s">
        <v>99</v>
      </c>
      <c r="D63" s="17">
        <v>42279</v>
      </c>
      <c r="E63" s="9" t="s">
        <v>15</v>
      </c>
      <c r="F63" s="9">
        <v>2170035</v>
      </c>
      <c r="G63" s="17">
        <v>42775</v>
      </c>
      <c r="H63" s="30" t="s">
        <v>103</v>
      </c>
      <c r="I63" s="14" t="s">
        <v>104</v>
      </c>
      <c r="J63" s="9" t="s">
        <v>105</v>
      </c>
      <c r="K63" s="27">
        <v>157828</v>
      </c>
    </row>
    <row r="64" spans="1:11" ht="27" x14ac:dyDescent="0.25">
      <c r="A64" s="14" t="s">
        <v>60</v>
      </c>
      <c r="B64" s="6" t="s">
        <v>38</v>
      </c>
      <c r="C64" s="9" t="s">
        <v>14</v>
      </c>
      <c r="D64" s="9" t="s">
        <v>14</v>
      </c>
      <c r="E64" s="9" t="s">
        <v>100</v>
      </c>
      <c r="F64" s="9">
        <v>35917198</v>
      </c>
      <c r="G64" s="17">
        <v>42788</v>
      </c>
      <c r="H64" s="30" t="s">
        <v>106</v>
      </c>
      <c r="I64" s="14" t="s">
        <v>107</v>
      </c>
      <c r="J64" s="31" t="s">
        <v>108</v>
      </c>
      <c r="K64" s="18">
        <v>744500</v>
      </c>
    </row>
    <row r="65" spans="1:11" ht="27" x14ac:dyDescent="0.25">
      <c r="A65" s="14" t="s">
        <v>60</v>
      </c>
      <c r="B65" s="6" t="s">
        <v>38</v>
      </c>
      <c r="C65" s="9" t="s">
        <v>14</v>
      </c>
      <c r="D65" s="9" t="s">
        <v>14</v>
      </c>
      <c r="E65" s="9" t="s">
        <v>69</v>
      </c>
      <c r="F65" s="9">
        <v>3447840</v>
      </c>
      <c r="G65" s="17">
        <v>42788</v>
      </c>
      <c r="H65" s="30" t="s">
        <v>109</v>
      </c>
      <c r="I65" s="14" t="s">
        <v>107</v>
      </c>
      <c r="J65" s="31" t="s">
        <v>108</v>
      </c>
      <c r="K65" s="18">
        <v>706900</v>
      </c>
    </row>
    <row r="66" spans="1:11" ht="27" x14ac:dyDescent="0.25">
      <c r="A66" s="14" t="s">
        <v>60</v>
      </c>
      <c r="B66" s="6" t="s">
        <v>38</v>
      </c>
      <c r="C66" s="9" t="s">
        <v>14</v>
      </c>
      <c r="D66" s="9" t="s">
        <v>14</v>
      </c>
      <c r="E66" s="9" t="s">
        <v>69</v>
      </c>
      <c r="F66" s="9">
        <v>3452145</v>
      </c>
      <c r="G66" s="17">
        <v>42788</v>
      </c>
      <c r="H66" s="30" t="s">
        <v>110</v>
      </c>
      <c r="I66" s="14" t="s">
        <v>107</v>
      </c>
      <c r="J66" s="31" t="s">
        <v>108</v>
      </c>
      <c r="K66" s="18">
        <v>462600</v>
      </c>
    </row>
    <row r="67" spans="1:11" ht="27" x14ac:dyDescent="0.25">
      <c r="A67" s="14" t="s">
        <v>60</v>
      </c>
      <c r="B67" s="6" t="s">
        <v>38</v>
      </c>
      <c r="C67" s="9" t="s">
        <v>14</v>
      </c>
      <c r="D67" s="9" t="s">
        <v>14</v>
      </c>
      <c r="E67" s="9" t="s">
        <v>69</v>
      </c>
      <c r="F67" s="9">
        <v>35722827</v>
      </c>
      <c r="G67" s="17">
        <v>42788</v>
      </c>
      <c r="H67" s="30" t="s">
        <v>111</v>
      </c>
      <c r="I67" s="14" t="s">
        <v>107</v>
      </c>
      <c r="J67" s="31" t="s">
        <v>108</v>
      </c>
      <c r="K67" s="18">
        <v>215600</v>
      </c>
    </row>
    <row r="68" spans="1:11" ht="27" x14ac:dyDescent="0.25">
      <c r="A68" s="14" t="s">
        <v>60</v>
      </c>
      <c r="B68" s="6" t="s">
        <v>38</v>
      </c>
      <c r="C68" s="9" t="s">
        <v>14</v>
      </c>
      <c r="D68" s="9" t="s">
        <v>14</v>
      </c>
      <c r="E68" s="9" t="s">
        <v>69</v>
      </c>
      <c r="F68" s="9">
        <v>3453767</v>
      </c>
      <c r="G68" s="17">
        <v>42789</v>
      </c>
      <c r="H68" s="30" t="s">
        <v>112</v>
      </c>
      <c r="I68" s="14" t="s">
        <v>107</v>
      </c>
      <c r="J68" s="31" t="s">
        <v>108</v>
      </c>
      <c r="K68" s="18">
        <v>123100</v>
      </c>
    </row>
    <row r="69" spans="1:11" x14ac:dyDescent="0.25">
      <c r="A69" s="14" t="s">
        <v>60</v>
      </c>
      <c r="B69" s="6" t="s">
        <v>38</v>
      </c>
      <c r="C69" s="9" t="s">
        <v>14</v>
      </c>
      <c r="D69" s="9" t="s">
        <v>14</v>
      </c>
      <c r="E69" s="9" t="s">
        <v>113</v>
      </c>
      <c r="F69" s="32">
        <v>22173190</v>
      </c>
      <c r="G69" s="17">
        <v>42788</v>
      </c>
      <c r="H69" s="30" t="s">
        <v>114</v>
      </c>
      <c r="I69" s="14" t="s">
        <v>115</v>
      </c>
      <c r="J69" s="31" t="s">
        <v>116</v>
      </c>
      <c r="K69" s="18">
        <v>98110</v>
      </c>
    </row>
    <row r="70" spans="1:11" x14ac:dyDescent="0.25">
      <c r="A70" s="14" t="s">
        <v>60</v>
      </c>
      <c r="B70" s="6" t="s">
        <v>38</v>
      </c>
      <c r="C70" s="9" t="s">
        <v>14</v>
      </c>
      <c r="D70" s="9" t="s">
        <v>14</v>
      </c>
      <c r="E70" s="9" t="s">
        <v>100</v>
      </c>
      <c r="F70" s="32">
        <v>680330</v>
      </c>
      <c r="G70" s="17">
        <v>42775</v>
      </c>
      <c r="H70" s="30" t="s">
        <v>117</v>
      </c>
      <c r="I70" s="14" t="s">
        <v>115</v>
      </c>
      <c r="J70" s="31" t="s">
        <v>116</v>
      </c>
      <c r="K70" s="18">
        <v>138113</v>
      </c>
    </row>
    <row r="71" spans="1:11" x14ac:dyDescent="0.25">
      <c r="A71" s="14" t="s">
        <v>60</v>
      </c>
      <c r="B71" s="6" t="s">
        <v>38</v>
      </c>
      <c r="C71" s="9" t="s">
        <v>14</v>
      </c>
      <c r="D71" s="9" t="s">
        <v>14</v>
      </c>
      <c r="E71" s="9" t="s">
        <v>113</v>
      </c>
      <c r="F71" s="32" t="s">
        <v>118</v>
      </c>
      <c r="G71" s="17">
        <v>42788</v>
      </c>
      <c r="H71" s="30" t="s">
        <v>119</v>
      </c>
      <c r="I71" s="14" t="s">
        <v>115</v>
      </c>
      <c r="J71" s="31" t="s">
        <v>116</v>
      </c>
      <c r="K71" s="18">
        <v>107770</v>
      </c>
    </row>
    <row r="72" spans="1:11" x14ac:dyDescent="0.25">
      <c r="A72" s="14" t="s">
        <v>60</v>
      </c>
      <c r="B72" s="6" t="s">
        <v>38</v>
      </c>
      <c r="C72" s="9" t="s">
        <v>14</v>
      </c>
      <c r="D72" s="9" t="s">
        <v>14</v>
      </c>
      <c r="E72" s="9" t="s">
        <v>113</v>
      </c>
      <c r="F72" s="32">
        <v>22170081</v>
      </c>
      <c r="G72" s="17">
        <v>42775</v>
      </c>
      <c r="H72" s="30" t="s">
        <v>120</v>
      </c>
      <c r="I72" s="14" t="s">
        <v>115</v>
      </c>
      <c r="J72" s="31" t="s">
        <v>116</v>
      </c>
      <c r="K72" s="18">
        <v>45971</v>
      </c>
    </row>
    <row r="73" spans="1:11" x14ac:dyDescent="0.25">
      <c r="A73" s="14" t="s">
        <v>60</v>
      </c>
      <c r="B73" s="6" t="s">
        <v>38</v>
      </c>
      <c r="C73" s="9" t="s">
        <v>14</v>
      </c>
      <c r="D73" s="9" t="s">
        <v>14</v>
      </c>
      <c r="E73" s="9" t="s">
        <v>113</v>
      </c>
      <c r="F73" s="32">
        <v>22192268</v>
      </c>
      <c r="G73" s="17">
        <v>42786</v>
      </c>
      <c r="H73" s="30" t="s">
        <v>121</v>
      </c>
      <c r="I73" s="14" t="s">
        <v>115</v>
      </c>
      <c r="J73" s="31" t="s">
        <v>116</v>
      </c>
      <c r="K73" s="18">
        <v>6483</v>
      </c>
    </row>
    <row r="74" spans="1:11" ht="27" x14ac:dyDescent="0.25">
      <c r="A74" s="6" t="s">
        <v>122</v>
      </c>
      <c r="B74" s="6" t="s">
        <v>38</v>
      </c>
      <c r="C74" s="7" t="s">
        <v>13</v>
      </c>
      <c r="D74" s="8" t="s">
        <v>14</v>
      </c>
      <c r="E74" s="8" t="s">
        <v>14</v>
      </c>
      <c r="F74" s="8" t="s">
        <v>14</v>
      </c>
      <c r="G74" s="8">
        <v>42780</v>
      </c>
      <c r="H74" s="6" t="s">
        <v>123</v>
      </c>
      <c r="I74" s="6" t="s">
        <v>124</v>
      </c>
      <c r="J74" s="7" t="s">
        <v>125</v>
      </c>
      <c r="K74" s="33">
        <v>83600</v>
      </c>
    </row>
    <row r="75" spans="1:11" ht="27" x14ac:dyDescent="0.25">
      <c r="A75" s="6" t="s">
        <v>122</v>
      </c>
      <c r="B75" s="6" t="s">
        <v>38</v>
      </c>
      <c r="C75" s="7" t="s">
        <v>13</v>
      </c>
      <c r="D75" s="8" t="s">
        <v>14</v>
      </c>
      <c r="E75" s="8" t="s">
        <v>14</v>
      </c>
      <c r="F75" s="8" t="s">
        <v>14</v>
      </c>
      <c r="G75" s="8">
        <v>42793</v>
      </c>
      <c r="H75" s="6" t="s">
        <v>126</v>
      </c>
      <c r="I75" s="6" t="s">
        <v>124</v>
      </c>
      <c r="J75" s="7" t="s">
        <v>125</v>
      </c>
      <c r="K75" s="33">
        <v>355500</v>
      </c>
    </row>
    <row r="76" spans="1:11" ht="40.5" x14ac:dyDescent="0.25">
      <c r="A76" s="6" t="s">
        <v>122</v>
      </c>
      <c r="B76" s="6" t="s">
        <v>38</v>
      </c>
      <c r="C76" s="7" t="s">
        <v>13</v>
      </c>
      <c r="D76" s="8" t="s">
        <v>14</v>
      </c>
      <c r="E76" s="8" t="s">
        <v>14</v>
      </c>
      <c r="F76" s="8" t="s">
        <v>14</v>
      </c>
      <c r="G76" s="8">
        <v>42794</v>
      </c>
      <c r="H76" s="6" t="s">
        <v>127</v>
      </c>
      <c r="I76" s="6" t="s">
        <v>124</v>
      </c>
      <c r="J76" s="7" t="s">
        <v>125</v>
      </c>
      <c r="K76" s="33">
        <v>751100</v>
      </c>
    </row>
    <row r="77" spans="1:11" ht="40.5" x14ac:dyDescent="0.25">
      <c r="A77" s="6" t="s">
        <v>122</v>
      </c>
      <c r="B77" s="6" t="s">
        <v>38</v>
      </c>
      <c r="C77" s="7" t="s">
        <v>13</v>
      </c>
      <c r="D77" s="8" t="s">
        <v>14</v>
      </c>
      <c r="E77" s="8" t="s">
        <v>14</v>
      </c>
      <c r="F77" s="8" t="s">
        <v>14</v>
      </c>
      <c r="G77" s="8">
        <v>42780</v>
      </c>
      <c r="H77" s="6" t="s">
        <v>128</v>
      </c>
      <c r="I77" s="6" t="s">
        <v>124</v>
      </c>
      <c r="J77" s="7" t="s">
        <v>125</v>
      </c>
      <c r="K77" s="33">
        <v>78600</v>
      </c>
    </row>
    <row r="78" spans="1:11" ht="40.5" x14ac:dyDescent="0.25">
      <c r="A78" s="6" t="s">
        <v>122</v>
      </c>
      <c r="B78" s="6" t="s">
        <v>38</v>
      </c>
      <c r="C78" s="7" t="s">
        <v>13</v>
      </c>
      <c r="D78" s="8" t="s">
        <v>14</v>
      </c>
      <c r="E78" s="8" t="s">
        <v>14</v>
      </c>
      <c r="F78" s="8" t="s">
        <v>14</v>
      </c>
      <c r="G78" s="8">
        <v>42794</v>
      </c>
      <c r="H78" s="6" t="s">
        <v>129</v>
      </c>
      <c r="I78" s="6" t="s">
        <v>124</v>
      </c>
      <c r="J78" s="7" t="s">
        <v>125</v>
      </c>
      <c r="K78" s="33">
        <v>843700</v>
      </c>
    </row>
    <row r="79" spans="1:11" ht="27" x14ac:dyDescent="0.25">
      <c r="A79" s="6" t="s">
        <v>122</v>
      </c>
      <c r="B79" s="6" t="s">
        <v>38</v>
      </c>
      <c r="C79" s="7" t="s">
        <v>13</v>
      </c>
      <c r="D79" s="8" t="s">
        <v>14</v>
      </c>
      <c r="E79" s="8" t="s">
        <v>14</v>
      </c>
      <c r="F79" s="8" t="s">
        <v>14</v>
      </c>
      <c r="G79" s="8">
        <v>42780</v>
      </c>
      <c r="H79" s="6" t="s">
        <v>130</v>
      </c>
      <c r="I79" s="6" t="s">
        <v>124</v>
      </c>
      <c r="J79" s="7" t="s">
        <v>125</v>
      </c>
      <c r="K79" s="33">
        <v>78000</v>
      </c>
    </row>
    <row r="80" spans="1:11" ht="27" x14ac:dyDescent="0.25">
      <c r="A80" s="6" t="s">
        <v>122</v>
      </c>
      <c r="B80" s="6" t="s">
        <v>38</v>
      </c>
      <c r="C80" s="7" t="s">
        <v>13</v>
      </c>
      <c r="D80" s="8" t="s">
        <v>14</v>
      </c>
      <c r="E80" s="8" t="s">
        <v>14</v>
      </c>
      <c r="F80" s="8" t="s">
        <v>14</v>
      </c>
      <c r="G80" s="8">
        <v>42780</v>
      </c>
      <c r="H80" s="6" t="s">
        <v>131</v>
      </c>
      <c r="I80" s="6" t="s">
        <v>132</v>
      </c>
      <c r="J80" s="7" t="s">
        <v>133</v>
      </c>
      <c r="K80" s="33">
        <v>32215</v>
      </c>
    </row>
    <row r="81" spans="1:11" ht="40.5" x14ac:dyDescent="0.25">
      <c r="A81" s="6" t="s">
        <v>122</v>
      </c>
      <c r="B81" s="6" t="s">
        <v>38</v>
      </c>
      <c r="C81" s="7" t="s">
        <v>13</v>
      </c>
      <c r="D81" s="8" t="s">
        <v>14</v>
      </c>
      <c r="E81" s="8" t="s">
        <v>14</v>
      </c>
      <c r="F81" s="8" t="s">
        <v>14</v>
      </c>
      <c r="G81" s="8">
        <v>42787</v>
      </c>
      <c r="H81" s="6" t="s">
        <v>134</v>
      </c>
      <c r="I81" s="6" t="s">
        <v>135</v>
      </c>
      <c r="J81" s="7" t="s">
        <v>136</v>
      </c>
      <c r="K81" s="33">
        <v>35740</v>
      </c>
    </row>
    <row r="82" spans="1:11" ht="67.5" x14ac:dyDescent="0.25">
      <c r="A82" s="6" t="s">
        <v>122</v>
      </c>
      <c r="B82" s="6" t="s">
        <v>38</v>
      </c>
      <c r="C82" s="7" t="s">
        <v>13</v>
      </c>
      <c r="D82" s="8" t="s">
        <v>14</v>
      </c>
      <c r="E82" s="8" t="s">
        <v>14</v>
      </c>
      <c r="F82" s="8" t="s">
        <v>14</v>
      </c>
      <c r="G82" s="8">
        <v>42787</v>
      </c>
      <c r="H82" s="6" t="s">
        <v>137</v>
      </c>
      <c r="I82" s="6" t="s">
        <v>58</v>
      </c>
      <c r="J82" s="7" t="s">
        <v>71</v>
      </c>
      <c r="K82" s="33">
        <v>4125</v>
      </c>
    </row>
    <row r="83" spans="1:11" ht="67.5" x14ac:dyDescent="0.25">
      <c r="A83" s="6" t="s">
        <v>122</v>
      </c>
      <c r="B83" s="6" t="s">
        <v>38</v>
      </c>
      <c r="C83" s="7" t="s">
        <v>13</v>
      </c>
      <c r="D83" s="8" t="s">
        <v>14</v>
      </c>
      <c r="E83" s="8" t="s">
        <v>14</v>
      </c>
      <c r="F83" s="8" t="s">
        <v>14</v>
      </c>
      <c r="G83" s="8">
        <v>42787</v>
      </c>
      <c r="H83" s="6" t="s">
        <v>138</v>
      </c>
      <c r="I83" s="6" t="s">
        <v>58</v>
      </c>
      <c r="J83" s="7" t="s">
        <v>71</v>
      </c>
      <c r="K83" s="33">
        <v>6508</v>
      </c>
    </row>
    <row r="84" spans="1:11" ht="40.5" x14ac:dyDescent="0.25">
      <c r="A84" s="6" t="s">
        <v>122</v>
      </c>
      <c r="B84" s="6" t="s">
        <v>38</v>
      </c>
      <c r="C84" s="7" t="s">
        <v>13</v>
      </c>
      <c r="D84" s="8" t="s">
        <v>14</v>
      </c>
      <c r="E84" s="8" t="s">
        <v>14</v>
      </c>
      <c r="F84" s="8" t="s">
        <v>14</v>
      </c>
      <c r="G84" s="8">
        <v>42787</v>
      </c>
      <c r="H84" s="6" t="s">
        <v>139</v>
      </c>
      <c r="I84" s="6" t="s">
        <v>58</v>
      </c>
      <c r="J84" s="7" t="s">
        <v>71</v>
      </c>
      <c r="K84" s="33">
        <v>79082</v>
      </c>
    </row>
    <row r="85" spans="1:11" ht="40.5" x14ac:dyDescent="0.25">
      <c r="A85" s="6" t="s">
        <v>122</v>
      </c>
      <c r="B85" s="6" t="s">
        <v>38</v>
      </c>
      <c r="C85" s="7" t="s">
        <v>13</v>
      </c>
      <c r="D85" s="8" t="s">
        <v>14</v>
      </c>
      <c r="E85" s="8" t="s">
        <v>14</v>
      </c>
      <c r="F85" s="8" t="s">
        <v>14</v>
      </c>
      <c r="G85" s="8">
        <v>42787</v>
      </c>
      <c r="H85" s="6" t="s">
        <v>140</v>
      </c>
      <c r="I85" s="6" t="s">
        <v>58</v>
      </c>
      <c r="J85" s="7" t="s">
        <v>71</v>
      </c>
      <c r="K85" s="33">
        <v>47046</v>
      </c>
    </row>
    <row r="86" spans="1:11" ht="40.5" x14ac:dyDescent="0.25">
      <c r="A86" s="6" t="s">
        <v>122</v>
      </c>
      <c r="B86" s="6" t="s">
        <v>38</v>
      </c>
      <c r="C86" s="7" t="s">
        <v>13</v>
      </c>
      <c r="D86" s="8" t="s">
        <v>14</v>
      </c>
      <c r="E86" s="8" t="s">
        <v>14</v>
      </c>
      <c r="F86" s="8" t="s">
        <v>14</v>
      </c>
      <c r="G86" s="8">
        <v>42787</v>
      </c>
      <c r="H86" s="6" t="s">
        <v>141</v>
      </c>
      <c r="I86" s="6" t="s">
        <v>58</v>
      </c>
      <c r="J86" s="7" t="s">
        <v>71</v>
      </c>
      <c r="K86" s="33">
        <v>14007</v>
      </c>
    </row>
    <row r="87" spans="1:11" ht="54" x14ac:dyDescent="0.25">
      <c r="A87" s="6" t="s">
        <v>122</v>
      </c>
      <c r="B87" s="6" t="s">
        <v>38</v>
      </c>
      <c r="C87" s="7" t="s">
        <v>13</v>
      </c>
      <c r="D87" s="8" t="s">
        <v>14</v>
      </c>
      <c r="E87" s="8" t="s">
        <v>14</v>
      </c>
      <c r="F87" s="8" t="s">
        <v>14</v>
      </c>
      <c r="G87" s="8">
        <v>42787</v>
      </c>
      <c r="H87" s="6" t="s">
        <v>142</v>
      </c>
      <c r="I87" s="6" t="s">
        <v>58</v>
      </c>
      <c r="J87" s="7" t="s">
        <v>71</v>
      </c>
      <c r="K87" s="33">
        <v>127771</v>
      </c>
    </row>
    <row r="88" spans="1:11" ht="54" x14ac:dyDescent="0.25">
      <c r="A88" s="6" t="s">
        <v>122</v>
      </c>
      <c r="B88" s="6" t="s">
        <v>38</v>
      </c>
      <c r="C88" s="7" t="s">
        <v>13</v>
      </c>
      <c r="D88" s="8" t="s">
        <v>14</v>
      </c>
      <c r="E88" s="8" t="s">
        <v>14</v>
      </c>
      <c r="F88" s="8" t="s">
        <v>14</v>
      </c>
      <c r="G88" s="8">
        <v>42787</v>
      </c>
      <c r="H88" s="6" t="s">
        <v>143</v>
      </c>
      <c r="I88" s="6" t="s">
        <v>58</v>
      </c>
      <c r="J88" s="7" t="s">
        <v>71</v>
      </c>
      <c r="K88" s="33">
        <v>366771</v>
      </c>
    </row>
    <row r="89" spans="1:11" ht="40.5" x14ac:dyDescent="0.25">
      <c r="A89" s="6" t="s">
        <v>122</v>
      </c>
      <c r="B89" s="6" t="s">
        <v>38</v>
      </c>
      <c r="C89" s="7" t="s">
        <v>13</v>
      </c>
      <c r="D89" s="8" t="s">
        <v>14</v>
      </c>
      <c r="E89" s="8" t="s">
        <v>14</v>
      </c>
      <c r="F89" s="8" t="s">
        <v>14</v>
      </c>
      <c r="G89" s="8">
        <v>42787</v>
      </c>
      <c r="H89" s="6" t="s">
        <v>144</v>
      </c>
      <c r="I89" s="6" t="s">
        <v>58</v>
      </c>
      <c r="J89" s="7" t="s">
        <v>71</v>
      </c>
      <c r="K89" s="33">
        <v>23879</v>
      </c>
    </row>
    <row r="90" spans="1:11" ht="40.5" x14ac:dyDescent="0.25">
      <c r="A90" s="6" t="s">
        <v>122</v>
      </c>
      <c r="B90" s="6" t="s">
        <v>38</v>
      </c>
      <c r="C90" s="7" t="s">
        <v>13</v>
      </c>
      <c r="D90" s="8" t="s">
        <v>14</v>
      </c>
      <c r="E90" s="8" t="s">
        <v>14</v>
      </c>
      <c r="F90" s="8" t="s">
        <v>14</v>
      </c>
      <c r="G90" s="8">
        <v>42787</v>
      </c>
      <c r="H90" s="6" t="s">
        <v>145</v>
      </c>
      <c r="I90" s="6" t="s">
        <v>58</v>
      </c>
      <c r="J90" s="7" t="s">
        <v>71</v>
      </c>
      <c r="K90" s="33">
        <v>40951</v>
      </c>
    </row>
    <row r="91" spans="1:11" ht="40.5" x14ac:dyDescent="0.25">
      <c r="A91" s="6" t="s">
        <v>122</v>
      </c>
      <c r="B91" s="6" t="s">
        <v>38</v>
      </c>
      <c r="C91" s="7" t="s">
        <v>13</v>
      </c>
      <c r="D91" s="8" t="s">
        <v>14</v>
      </c>
      <c r="E91" s="8" t="s">
        <v>14</v>
      </c>
      <c r="F91" s="8" t="s">
        <v>14</v>
      </c>
      <c r="G91" s="8">
        <v>42787</v>
      </c>
      <c r="H91" s="6" t="s">
        <v>145</v>
      </c>
      <c r="I91" s="6" t="s">
        <v>58</v>
      </c>
      <c r="J91" s="7" t="s">
        <v>71</v>
      </c>
      <c r="K91" s="33">
        <v>37002</v>
      </c>
    </row>
    <row r="92" spans="1:11" ht="40.5" x14ac:dyDescent="0.25">
      <c r="A92" s="6" t="s">
        <v>122</v>
      </c>
      <c r="B92" s="6" t="s">
        <v>38</v>
      </c>
      <c r="C92" s="7" t="s">
        <v>13</v>
      </c>
      <c r="D92" s="8" t="s">
        <v>14</v>
      </c>
      <c r="E92" s="8" t="s">
        <v>14</v>
      </c>
      <c r="F92" s="8" t="s">
        <v>14</v>
      </c>
      <c r="G92" s="8">
        <v>42787</v>
      </c>
      <c r="H92" s="6" t="s">
        <v>146</v>
      </c>
      <c r="I92" s="6" t="s">
        <v>58</v>
      </c>
      <c r="J92" s="7" t="s">
        <v>71</v>
      </c>
      <c r="K92" s="33">
        <v>27472</v>
      </c>
    </row>
    <row r="93" spans="1:11" ht="40.5" x14ac:dyDescent="0.25">
      <c r="A93" s="6" t="s">
        <v>122</v>
      </c>
      <c r="B93" s="6" t="s">
        <v>38</v>
      </c>
      <c r="C93" s="7" t="s">
        <v>13</v>
      </c>
      <c r="D93" s="8" t="s">
        <v>14</v>
      </c>
      <c r="E93" s="8" t="s">
        <v>14</v>
      </c>
      <c r="F93" s="8" t="s">
        <v>14</v>
      </c>
      <c r="G93" s="8">
        <v>42787</v>
      </c>
      <c r="H93" s="6" t="s">
        <v>147</v>
      </c>
      <c r="I93" s="6" t="s">
        <v>58</v>
      </c>
      <c r="J93" s="7" t="s">
        <v>71</v>
      </c>
      <c r="K93" s="33">
        <v>2883</v>
      </c>
    </row>
    <row r="94" spans="1:11" ht="40.5" x14ac:dyDescent="0.25">
      <c r="A94" s="6" t="s">
        <v>122</v>
      </c>
      <c r="B94" s="6" t="s">
        <v>38</v>
      </c>
      <c r="C94" s="7" t="s">
        <v>13</v>
      </c>
      <c r="D94" s="8" t="s">
        <v>14</v>
      </c>
      <c r="E94" s="8" t="s">
        <v>14</v>
      </c>
      <c r="F94" s="8" t="s">
        <v>14</v>
      </c>
      <c r="G94" s="8">
        <v>42787</v>
      </c>
      <c r="H94" s="6" t="s">
        <v>148</v>
      </c>
      <c r="I94" s="6" t="s">
        <v>58</v>
      </c>
      <c r="J94" s="7" t="s">
        <v>71</v>
      </c>
      <c r="K94" s="33">
        <v>29452</v>
      </c>
    </row>
    <row r="95" spans="1:11" ht="40.5" x14ac:dyDescent="0.25">
      <c r="A95" s="6" t="s">
        <v>122</v>
      </c>
      <c r="B95" s="6" t="s">
        <v>38</v>
      </c>
      <c r="C95" s="7" t="s">
        <v>13</v>
      </c>
      <c r="D95" s="8" t="s">
        <v>14</v>
      </c>
      <c r="E95" s="8" t="s">
        <v>14</v>
      </c>
      <c r="F95" s="8" t="s">
        <v>14</v>
      </c>
      <c r="G95" s="8">
        <v>42787</v>
      </c>
      <c r="H95" s="6" t="s">
        <v>149</v>
      </c>
      <c r="I95" s="6" t="s">
        <v>58</v>
      </c>
      <c r="J95" s="7" t="s">
        <v>71</v>
      </c>
      <c r="K95" s="33">
        <v>253529</v>
      </c>
    </row>
    <row r="96" spans="1:11" ht="40.5" x14ac:dyDescent="0.25">
      <c r="A96" s="6" t="s">
        <v>122</v>
      </c>
      <c r="B96" s="6" t="s">
        <v>38</v>
      </c>
      <c r="C96" s="7" t="s">
        <v>13</v>
      </c>
      <c r="D96" s="8" t="s">
        <v>14</v>
      </c>
      <c r="E96" s="8" t="s">
        <v>14</v>
      </c>
      <c r="F96" s="8" t="s">
        <v>14</v>
      </c>
      <c r="G96" s="8">
        <v>42787</v>
      </c>
      <c r="H96" s="6" t="s">
        <v>150</v>
      </c>
      <c r="I96" s="6" t="s">
        <v>58</v>
      </c>
      <c r="J96" s="7" t="s">
        <v>71</v>
      </c>
      <c r="K96" s="33">
        <v>23749</v>
      </c>
    </row>
    <row r="97" spans="1:11" ht="40.5" x14ac:dyDescent="0.25">
      <c r="A97" s="6" t="s">
        <v>122</v>
      </c>
      <c r="B97" s="6" t="s">
        <v>38</v>
      </c>
      <c r="C97" s="7" t="s">
        <v>13</v>
      </c>
      <c r="D97" s="8" t="s">
        <v>14</v>
      </c>
      <c r="E97" s="8" t="s">
        <v>14</v>
      </c>
      <c r="F97" s="8" t="s">
        <v>14</v>
      </c>
      <c r="G97" s="8">
        <v>42787</v>
      </c>
      <c r="H97" s="6" t="s">
        <v>151</v>
      </c>
      <c r="I97" s="6" t="s">
        <v>58</v>
      </c>
      <c r="J97" s="7" t="s">
        <v>71</v>
      </c>
      <c r="K97" s="33">
        <v>49862</v>
      </c>
    </row>
    <row r="98" spans="1:11" ht="40.5" x14ac:dyDescent="0.25">
      <c r="A98" s="6" t="s">
        <v>122</v>
      </c>
      <c r="B98" s="6" t="s">
        <v>38</v>
      </c>
      <c r="C98" s="7" t="s">
        <v>13</v>
      </c>
      <c r="D98" s="8" t="s">
        <v>14</v>
      </c>
      <c r="E98" s="8" t="s">
        <v>14</v>
      </c>
      <c r="F98" s="8" t="s">
        <v>14</v>
      </c>
      <c r="G98" s="8">
        <v>42787</v>
      </c>
      <c r="H98" s="6" t="s">
        <v>152</v>
      </c>
      <c r="I98" s="6" t="s">
        <v>58</v>
      </c>
      <c r="J98" s="7" t="s">
        <v>71</v>
      </c>
      <c r="K98" s="33">
        <v>45386</v>
      </c>
    </row>
    <row r="99" spans="1:11" ht="27" x14ac:dyDescent="0.25">
      <c r="A99" s="6" t="s">
        <v>122</v>
      </c>
      <c r="B99" s="6" t="s">
        <v>38</v>
      </c>
      <c r="C99" s="7" t="s">
        <v>13</v>
      </c>
      <c r="D99" s="8" t="s">
        <v>14</v>
      </c>
      <c r="E99" s="8" t="s">
        <v>14</v>
      </c>
      <c r="F99" s="8" t="s">
        <v>14</v>
      </c>
      <c r="G99" s="8">
        <v>42787</v>
      </c>
      <c r="H99" s="6" t="s">
        <v>153</v>
      </c>
      <c r="I99" s="6" t="s">
        <v>135</v>
      </c>
      <c r="J99" s="7" t="s">
        <v>136</v>
      </c>
      <c r="K99" s="33">
        <v>13450</v>
      </c>
    </row>
    <row r="100" spans="1:11" ht="40.5" x14ac:dyDescent="0.25">
      <c r="A100" s="6" t="s">
        <v>122</v>
      </c>
      <c r="B100" s="6" t="s">
        <v>38</v>
      </c>
      <c r="C100" s="7" t="s">
        <v>13</v>
      </c>
      <c r="D100" s="8" t="s">
        <v>14</v>
      </c>
      <c r="E100" s="8" t="s">
        <v>14</v>
      </c>
      <c r="F100" s="8" t="s">
        <v>14</v>
      </c>
      <c r="G100" s="8">
        <v>42787</v>
      </c>
      <c r="H100" s="6" t="s">
        <v>154</v>
      </c>
      <c r="I100" s="6" t="s">
        <v>135</v>
      </c>
      <c r="J100" s="7" t="s">
        <v>136</v>
      </c>
      <c r="K100" s="33">
        <v>13080</v>
      </c>
    </row>
    <row r="101" spans="1:11" ht="40.5" x14ac:dyDescent="0.25">
      <c r="A101" s="6" t="s">
        <v>122</v>
      </c>
      <c r="B101" s="6" t="s">
        <v>38</v>
      </c>
      <c r="C101" s="7" t="s">
        <v>13</v>
      </c>
      <c r="D101" s="8" t="s">
        <v>14</v>
      </c>
      <c r="E101" s="8" t="s">
        <v>14</v>
      </c>
      <c r="F101" s="8" t="s">
        <v>14</v>
      </c>
      <c r="G101" s="8">
        <v>42787</v>
      </c>
      <c r="H101" s="6" t="s">
        <v>155</v>
      </c>
      <c r="I101" s="6" t="s">
        <v>135</v>
      </c>
      <c r="J101" s="7" t="s">
        <v>136</v>
      </c>
      <c r="K101" s="33">
        <v>44474</v>
      </c>
    </row>
    <row r="102" spans="1:11" ht="27" x14ac:dyDescent="0.25">
      <c r="A102" s="6" t="s">
        <v>122</v>
      </c>
      <c r="B102" s="6" t="s">
        <v>38</v>
      </c>
      <c r="C102" s="7" t="s">
        <v>13</v>
      </c>
      <c r="D102" s="8" t="s">
        <v>14</v>
      </c>
      <c r="E102" s="8" t="s">
        <v>14</v>
      </c>
      <c r="F102" s="8" t="s">
        <v>14</v>
      </c>
      <c r="G102" s="8">
        <v>42787</v>
      </c>
      <c r="H102" s="6" t="s">
        <v>156</v>
      </c>
      <c r="I102" s="6" t="s">
        <v>135</v>
      </c>
      <c r="J102" s="7" t="s">
        <v>136</v>
      </c>
      <c r="K102" s="33">
        <v>29061</v>
      </c>
    </row>
    <row r="103" spans="1:11" ht="27" x14ac:dyDescent="0.25">
      <c r="A103" s="6" t="s">
        <v>122</v>
      </c>
      <c r="B103" s="6" t="s">
        <v>38</v>
      </c>
      <c r="C103" s="7" t="s">
        <v>13</v>
      </c>
      <c r="D103" s="8" t="s">
        <v>14</v>
      </c>
      <c r="E103" s="8" t="s">
        <v>14</v>
      </c>
      <c r="F103" s="8" t="s">
        <v>14</v>
      </c>
      <c r="G103" s="8">
        <v>42787</v>
      </c>
      <c r="H103" s="6" t="s">
        <v>157</v>
      </c>
      <c r="I103" s="6" t="s">
        <v>135</v>
      </c>
      <c r="J103" s="7" t="s">
        <v>136</v>
      </c>
      <c r="K103" s="33">
        <v>75950</v>
      </c>
    </row>
    <row r="104" spans="1:11" ht="40.5" x14ac:dyDescent="0.25">
      <c r="A104" s="6" t="s">
        <v>122</v>
      </c>
      <c r="B104" s="6" t="s">
        <v>38</v>
      </c>
      <c r="C104" s="7" t="s">
        <v>13</v>
      </c>
      <c r="D104" s="8" t="s">
        <v>14</v>
      </c>
      <c r="E104" s="8" t="s">
        <v>14</v>
      </c>
      <c r="F104" s="8" t="s">
        <v>14</v>
      </c>
      <c r="G104" s="8">
        <v>42787</v>
      </c>
      <c r="H104" s="6" t="s">
        <v>158</v>
      </c>
      <c r="I104" s="6" t="s">
        <v>135</v>
      </c>
      <c r="J104" s="7" t="s">
        <v>136</v>
      </c>
      <c r="K104" s="33">
        <v>31320</v>
      </c>
    </row>
    <row r="105" spans="1:11" ht="27" x14ac:dyDescent="0.25">
      <c r="A105" s="6" t="s">
        <v>122</v>
      </c>
      <c r="B105" s="6" t="s">
        <v>12</v>
      </c>
      <c r="C105" s="7" t="s">
        <v>13</v>
      </c>
      <c r="D105" s="8" t="s">
        <v>14</v>
      </c>
      <c r="E105" s="7" t="s">
        <v>23</v>
      </c>
      <c r="F105" s="7">
        <v>31700007</v>
      </c>
      <c r="G105" s="8">
        <v>42772</v>
      </c>
      <c r="H105" s="34" t="s">
        <v>159</v>
      </c>
      <c r="I105" s="6" t="s">
        <v>160</v>
      </c>
      <c r="J105" s="7" t="s">
        <v>161</v>
      </c>
      <c r="K105" s="13">
        <v>38318</v>
      </c>
    </row>
    <row r="106" spans="1:11" ht="27" x14ac:dyDescent="0.25">
      <c r="A106" s="6" t="s">
        <v>122</v>
      </c>
      <c r="B106" s="6" t="s">
        <v>12</v>
      </c>
      <c r="C106" s="7" t="s">
        <v>13</v>
      </c>
      <c r="D106" s="8" t="s">
        <v>14</v>
      </c>
      <c r="E106" s="7" t="s">
        <v>23</v>
      </c>
      <c r="F106" s="7">
        <v>31700008</v>
      </c>
      <c r="G106" s="8">
        <v>42775</v>
      </c>
      <c r="H106" s="34" t="s">
        <v>162</v>
      </c>
      <c r="I106" s="6" t="s">
        <v>163</v>
      </c>
      <c r="J106" s="7" t="s">
        <v>164</v>
      </c>
      <c r="K106" s="13">
        <v>39990</v>
      </c>
    </row>
    <row r="107" spans="1:11" ht="27" x14ac:dyDescent="0.25">
      <c r="A107" s="6" t="s">
        <v>122</v>
      </c>
      <c r="B107" s="6" t="s">
        <v>12</v>
      </c>
      <c r="C107" s="7" t="s">
        <v>13</v>
      </c>
      <c r="D107" s="8" t="s">
        <v>14</v>
      </c>
      <c r="E107" s="7" t="s">
        <v>23</v>
      </c>
      <c r="F107" s="7">
        <v>31700009</v>
      </c>
      <c r="G107" s="8">
        <v>42794</v>
      </c>
      <c r="H107" s="34" t="s">
        <v>165</v>
      </c>
      <c r="I107" s="6" t="s">
        <v>163</v>
      </c>
      <c r="J107" s="7" t="s">
        <v>164</v>
      </c>
      <c r="K107" s="13">
        <v>79980</v>
      </c>
    </row>
    <row r="108" spans="1:11" ht="27" x14ac:dyDescent="0.25">
      <c r="A108" s="6" t="s">
        <v>122</v>
      </c>
      <c r="B108" s="6" t="s">
        <v>98</v>
      </c>
      <c r="C108" s="9" t="s">
        <v>675</v>
      </c>
      <c r="D108" s="93">
        <v>42747</v>
      </c>
      <c r="E108" s="9" t="s">
        <v>15</v>
      </c>
      <c r="F108" s="7">
        <v>31700013</v>
      </c>
      <c r="G108" s="8">
        <v>42782</v>
      </c>
      <c r="H108" s="34" t="s">
        <v>166</v>
      </c>
      <c r="I108" s="14" t="s">
        <v>677</v>
      </c>
      <c r="J108" s="7" t="s">
        <v>167</v>
      </c>
      <c r="K108" s="13">
        <v>169586</v>
      </c>
    </row>
    <row r="109" spans="1:11" ht="27" x14ac:dyDescent="0.25">
      <c r="A109" s="6" t="s">
        <v>122</v>
      </c>
      <c r="B109" s="6" t="s">
        <v>98</v>
      </c>
      <c r="C109" s="9" t="s">
        <v>675</v>
      </c>
      <c r="D109" s="93">
        <v>42747</v>
      </c>
      <c r="E109" s="9" t="s">
        <v>15</v>
      </c>
      <c r="F109" s="7">
        <v>31700014</v>
      </c>
      <c r="G109" s="8">
        <v>42787</v>
      </c>
      <c r="H109" s="34" t="s">
        <v>168</v>
      </c>
      <c r="I109" s="14" t="s">
        <v>677</v>
      </c>
      <c r="J109" s="7" t="s">
        <v>167</v>
      </c>
      <c r="K109" s="13">
        <v>96000</v>
      </c>
    </row>
    <row r="110" spans="1:11" ht="27" x14ac:dyDescent="0.25">
      <c r="A110" s="6" t="s">
        <v>122</v>
      </c>
      <c r="B110" s="6" t="s">
        <v>98</v>
      </c>
      <c r="C110" s="9" t="s">
        <v>675</v>
      </c>
      <c r="D110" s="93">
        <v>42747</v>
      </c>
      <c r="E110" s="9" t="s">
        <v>15</v>
      </c>
      <c r="F110" s="7">
        <v>31700015</v>
      </c>
      <c r="G110" s="8">
        <v>42790</v>
      </c>
      <c r="H110" s="34" t="s">
        <v>169</v>
      </c>
      <c r="I110" s="14" t="s">
        <v>677</v>
      </c>
      <c r="J110" s="7" t="s">
        <v>167</v>
      </c>
      <c r="K110" s="13">
        <v>96270</v>
      </c>
    </row>
    <row r="111" spans="1:11" ht="40.5" x14ac:dyDescent="0.25">
      <c r="A111" s="6" t="s">
        <v>122</v>
      </c>
      <c r="B111" s="6" t="s">
        <v>98</v>
      </c>
      <c r="C111" s="9" t="s">
        <v>675</v>
      </c>
      <c r="D111" s="93">
        <v>42747</v>
      </c>
      <c r="E111" s="9" t="s">
        <v>15</v>
      </c>
      <c r="F111" s="7">
        <v>31700016</v>
      </c>
      <c r="G111" s="8">
        <v>42793</v>
      </c>
      <c r="H111" s="34" t="s">
        <v>170</v>
      </c>
      <c r="I111" s="14" t="s">
        <v>677</v>
      </c>
      <c r="J111" s="7" t="s">
        <v>167</v>
      </c>
      <c r="K111" s="13">
        <v>96270</v>
      </c>
    </row>
    <row r="112" spans="1:11" ht="27" x14ac:dyDescent="0.25">
      <c r="A112" s="6" t="s">
        <v>122</v>
      </c>
      <c r="B112" s="6" t="s">
        <v>17</v>
      </c>
      <c r="C112" s="7" t="s">
        <v>13</v>
      </c>
      <c r="D112" s="8" t="s">
        <v>14</v>
      </c>
      <c r="E112" s="9" t="s">
        <v>15</v>
      </c>
      <c r="F112" s="7">
        <v>31700017</v>
      </c>
      <c r="G112" s="8">
        <v>42793</v>
      </c>
      <c r="H112" s="34" t="s">
        <v>171</v>
      </c>
      <c r="I112" s="6" t="s">
        <v>172</v>
      </c>
      <c r="J112" s="7" t="s">
        <v>173</v>
      </c>
      <c r="K112" s="13">
        <v>9900</v>
      </c>
    </row>
    <row r="113" spans="1:11" ht="27" x14ac:dyDescent="0.25">
      <c r="A113" s="6" t="s">
        <v>122</v>
      </c>
      <c r="B113" s="6" t="s">
        <v>17</v>
      </c>
      <c r="C113" s="7" t="s">
        <v>13</v>
      </c>
      <c r="D113" s="8" t="s">
        <v>14</v>
      </c>
      <c r="E113" s="9" t="s">
        <v>15</v>
      </c>
      <c r="F113" s="7">
        <v>31700018</v>
      </c>
      <c r="G113" s="8">
        <v>42794</v>
      </c>
      <c r="H113" s="34" t="s">
        <v>174</v>
      </c>
      <c r="I113" s="6" t="s">
        <v>175</v>
      </c>
      <c r="J113" s="7" t="s">
        <v>176</v>
      </c>
      <c r="K113" s="13">
        <v>187988</v>
      </c>
    </row>
    <row r="114" spans="1:11" ht="54" x14ac:dyDescent="0.25">
      <c r="A114" s="6" t="s">
        <v>122</v>
      </c>
      <c r="B114" s="6" t="s">
        <v>12</v>
      </c>
      <c r="C114" s="7" t="s">
        <v>13</v>
      </c>
      <c r="D114" s="8" t="s">
        <v>14</v>
      </c>
      <c r="E114" s="9" t="s">
        <v>15</v>
      </c>
      <c r="F114" s="7">
        <v>31700019</v>
      </c>
      <c r="G114" s="8">
        <v>42794</v>
      </c>
      <c r="H114" s="34" t="s">
        <v>177</v>
      </c>
      <c r="I114" s="6" t="s">
        <v>178</v>
      </c>
      <c r="J114" s="7" t="s">
        <v>179</v>
      </c>
      <c r="K114" s="13">
        <v>464695</v>
      </c>
    </row>
    <row r="115" spans="1:11" ht="40.5" x14ac:dyDescent="0.25">
      <c r="A115" s="6" t="s">
        <v>122</v>
      </c>
      <c r="B115" s="6" t="s">
        <v>98</v>
      </c>
      <c r="C115" s="9" t="s">
        <v>675</v>
      </c>
      <c r="D115" s="93">
        <v>42747</v>
      </c>
      <c r="E115" s="9" t="s">
        <v>15</v>
      </c>
      <c r="F115" s="7">
        <v>31700020</v>
      </c>
      <c r="G115" s="8">
        <v>42794</v>
      </c>
      <c r="H115" s="34" t="s">
        <v>180</v>
      </c>
      <c r="I115" s="14" t="s">
        <v>677</v>
      </c>
      <c r="J115" s="7" t="s">
        <v>167</v>
      </c>
      <c r="K115" s="13">
        <v>187458</v>
      </c>
    </row>
    <row r="116" spans="1:11" ht="40.5" x14ac:dyDescent="0.25">
      <c r="A116" s="6" t="s">
        <v>122</v>
      </c>
      <c r="B116" s="6" t="s">
        <v>12</v>
      </c>
      <c r="C116" s="7" t="s">
        <v>13</v>
      </c>
      <c r="D116" s="8" t="s">
        <v>14</v>
      </c>
      <c r="E116" s="9" t="s">
        <v>15</v>
      </c>
      <c r="F116" s="7">
        <v>31700021</v>
      </c>
      <c r="G116" s="8">
        <v>42794</v>
      </c>
      <c r="H116" s="34" t="s">
        <v>1370</v>
      </c>
      <c r="I116" s="6" t="s">
        <v>181</v>
      </c>
      <c r="J116" s="7" t="s">
        <v>182</v>
      </c>
      <c r="K116" s="13">
        <v>154224</v>
      </c>
    </row>
    <row r="117" spans="1:11" ht="27" x14ac:dyDescent="0.25">
      <c r="A117" s="6" t="s">
        <v>122</v>
      </c>
      <c r="B117" s="6" t="s">
        <v>17</v>
      </c>
      <c r="C117" s="7" t="s">
        <v>13</v>
      </c>
      <c r="D117" s="8" t="s">
        <v>14</v>
      </c>
      <c r="E117" s="7" t="s">
        <v>14</v>
      </c>
      <c r="F117" s="7" t="s">
        <v>14</v>
      </c>
      <c r="G117" s="8">
        <v>42775</v>
      </c>
      <c r="H117" s="34" t="s">
        <v>183</v>
      </c>
      <c r="I117" s="6" t="s">
        <v>184</v>
      </c>
      <c r="J117" s="7" t="s">
        <v>185</v>
      </c>
      <c r="K117" s="13">
        <v>157896</v>
      </c>
    </row>
    <row r="118" spans="1:11" ht="27" x14ac:dyDescent="0.25">
      <c r="A118" s="6" t="s">
        <v>186</v>
      </c>
      <c r="B118" s="40" t="s">
        <v>22</v>
      </c>
      <c r="C118" s="35" t="s">
        <v>187</v>
      </c>
      <c r="D118" s="17">
        <v>42765</v>
      </c>
      <c r="E118" s="9" t="s">
        <v>15</v>
      </c>
      <c r="F118" s="36">
        <v>4170049</v>
      </c>
      <c r="G118" s="17">
        <v>42767</v>
      </c>
      <c r="H118" s="37" t="s">
        <v>188</v>
      </c>
      <c r="I118" s="37" t="s">
        <v>189</v>
      </c>
      <c r="J118" s="38" t="s">
        <v>190</v>
      </c>
      <c r="K118" s="18">
        <v>167000</v>
      </c>
    </row>
    <row r="119" spans="1:11" ht="27" x14ac:dyDescent="0.25">
      <c r="A119" s="6" t="s">
        <v>186</v>
      </c>
      <c r="B119" s="6" t="s">
        <v>17</v>
      </c>
      <c r="C119" s="35" t="s">
        <v>191</v>
      </c>
      <c r="D119" s="17">
        <v>42727</v>
      </c>
      <c r="E119" s="9" t="s">
        <v>15</v>
      </c>
      <c r="F119" s="36">
        <v>4170050</v>
      </c>
      <c r="G119" s="17">
        <v>42775</v>
      </c>
      <c r="H119" s="37" t="s">
        <v>192</v>
      </c>
      <c r="I119" s="37" t="s">
        <v>193</v>
      </c>
      <c r="J119" s="38" t="s">
        <v>194</v>
      </c>
      <c r="K119" s="18">
        <v>333333</v>
      </c>
    </row>
    <row r="120" spans="1:11" ht="27" x14ac:dyDescent="0.25">
      <c r="A120" s="6" t="s">
        <v>186</v>
      </c>
      <c r="B120" s="40" t="s">
        <v>195</v>
      </c>
      <c r="C120" s="38" t="s">
        <v>196</v>
      </c>
      <c r="D120" s="17">
        <v>42293</v>
      </c>
      <c r="E120" s="9" t="s">
        <v>15</v>
      </c>
      <c r="F120" s="36">
        <v>4170051</v>
      </c>
      <c r="G120" s="17">
        <v>42775</v>
      </c>
      <c r="H120" s="37" t="s">
        <v>197</v>
      </c>
      <c r="I120" s="37" t="s">
        <v>198</v>
      </c>
      <c r="J120" s="38" t="s">
        <v>199</v>
      </c>
      <c r="K120" s="18">
        <v>308757</v>
      </c>
    </row>
    <row r="121" spans="1:11" ht="27" x14ac:dyDescent="0.25">
      <c r="A121" s="6" t="s">
        <v>186</v>
      </c>
      <c r="B121" s="6" t="s">
        <v>98</v>
      </c>
      <c r="C121" s="9" t="s">
        <v>200</v>
      </c>
      <c r="D121" s="17">
        <v>42279</v>
      </c>
      <c r="E121" s="9" t="s">
        <v>15</v>
      </c>
      <c r="F121" s="36">
        <v>4170053</v>
      </c>
      <c r="G121" s="17">
        <v>42775</v>
      </c>
      <c r="H121" s="14" t="s">
        <v>201</v>
      </c>
      <c r="I121" s="37" t="s">
        <v>202</v>
      </c>
      <c r="J121" s="38" t="s">
        <v>203</v>
      </c>
      <c r="K121" s="18">
        <v>157919</v>
      </c>
    </row>
    <row r="122" spans="1:11" x14ac:dyDescent="0.25">
      <c r="A122" s="6" t="s">
        <v>186</v>
      </c>
      <c r="B122" s="40" t="s">
        <v>195</v>
      </c>
      <c r="C122" s="38" t="s">
        <v>196</v>
      </c>
      <c r="D122" s="17">
        <v>42293</v>
      </c>
      <c r="E122" s="9" t="s">
        <v>15</v>
      </c>
      <c r="F122" s="36">
        <v>4170054</v>
      </c>
      <c r="G122" s="17">
        <v>42775</v>
      </c>
      <c r="H122" s="37" t="s">
        <v>204</v>
      </c>
      <c r="I122" s="37" t="s">
        <v>198</v>
      </c>
      <c r="J122" s="38" t="s">
        <v>199</v>
      </c>
      <c r="K122" s="18">
        <v>26306</v>
      </c>
    </row>
    <row r="123" spans="1:11" ht="27" x14ac:dyDescent="0.25">
      <c r="A123" s="6" t="s">
        <v>186</v>
      </c>
      <c r="B123" s="6" t="s">
        <v>17</v>
      </c>
      <c r="C123" s="35" t="s">
        <v>191</v>
      </c>
      <c r="D123" s="17">
        <v>42727</v>
      </c>
      <c r="E123" s="9" t="s">
        <v>15</v>
      </c>
      <c r="F123" s="36">
        <v>4170057</v>
      </c>
      <c r="G123" s="17">
        <v>42780</v>
      </c>
      <c r="H123" s="37" t="s">
        <v>205</v>
      </c>
      <c r="I123" s="37" t="s">
        <v>206</v>
      </c>
      <c r="J123" s="38" t="s">
        <v>207</v>
      </c>
      <c r="K123" s="18">
        <v>235620</v>
      </c>
    </row>
    <row r="124" spans="1:11" ht="27" x14ac:dyDescent="0.25">
      <c r="A124" s="6" t="s">
        <v>186</v>
      </c>
      <c r="B124" s="6" t="s">
        <v>17</v>
      </c>
      <c r="C124" s="7" t="s">
        <v>13</v>
      </c>
      <c r="D124" s="8" t="s">
        <v>14</v>
      </c>
      <c r="E124" s="9" t="s">
        <v>15</v>
      </c>
      <c r="F124" s="36">
        <v>4170058</v>
      </c>
      <c r="G124" s="17">
        <v>42783</v>
      </c>
      <c r="H124" s="37" t="s">
        <v>208</v>
      </c>
      <c r="I124" s="37" t="s">
        <v>209</v>
      </c>
      <c r="J124" s="38" t="s">
        <v>90</v>
      </c>
      <c r="K124" s="18">
        <v>172726</v>
      </c>
    </row>
    <row r="125" spans="1:11" ht="27" x14ac:dyDescent="0.25">
      <c r="A125" s="6" t="s">
        <v>186</v>
      </c>
      <c r="B125" s="6" t="s">
        <v>17</v>
      </c>
      <c r="C125" s="35" t="s">
        <v>191</v>
      </c>
      <c r="D125" s="17">
        <v>42727</v>
      </c>
      <c r="E125" s="9" t="s">
        <v>15</v>
      </c>
      <c r="F125" s="36">
        <v>4170059</v>
      </c>
      <c r="G125" s="17">
        <v>42787</v>
      </c>
      <c r="H125" s="37" t="s">
        <v>210</v>
      </c>
      <c r="I125" s="37" t="s">
        <v>211</v>
      </c>
      <c r="J125" s="38" t="s">
        <v>212</v>
      </c>
      <c r="K125" s="18">
        <v>119000</v>
      </c>
    </row>
    <row r="126" spans="1:11" x14ac:dyDescent="0.25">
      <c r="A126" s="6" t="s">
        <v>186</v>
      </c>
      <c r="B126" s="6" t="s">
        <v>195</v>
      </c>
      <c r="C126" s="35" t="s">
        <v>213</v>
      </c>
      <c r="D126" s="17">
        <v>42293</v>
      </c>
      <c r="E126" s="9" t="s">
        <v>15</v>
      </c>
      <c r="F126" s="36">
        <v>4170060</v>
      </c>
      <c r="G126" s="17">
        <v>42787</v>
      </c>
      <c r="H126" s="39" t="s">
        <v>214</v>
      </c>
      <c r="I126" s="37" t="s">
        <v>215</v>
      </c>
      <c r="J126" s="38" t="s">
        <v>216</v>
      </c>
      <c r="K126" s="18">
        <v>157846</v>
      </c>
    </row>
    <row r="127" spans="1:11" x14ac:dyDescent="0.25">
      <c r="A127" s="6" t="s">
        <v>186</v>
      </c>
      <c r="B127" s="6" t="s">
        <v>195</v>
      </c>
      <c r="C127" s="35" t="s">
        <v>213</v>
      </c>
      <c r="D127" s="17">
        <v>42293</v>
      </c>
      <c r="E127" s="9" t="s">
        <v>15</v>
      </c>
      <c r="F127" s="36">
        <v>4170061</v>
      </c>
      <c r="G127" s="17">
        <v>42787</v>
      </c>
      <c r="H127" s="39" t="s">
        <v>217</v>
      </c>
      <c r="I127" s="37" t="s">
        <v>215</v>
      </c>
      <c r="J127" s="38" t="s">
        <v>216</v>
      </c>
      <c r="K127" s="18">
        <v>157846</v>
      </c>
    </row>
    <row r="128" spans="1:11" x14ac:dyDescent="0.25">
      <c r="A128" s="6" t="s">
        <v>186</v>
      </c>
      <c r="B128" s="40" t="s">
        <v>195</v>
      </c>
      <c r="C128" s="38" t="s">
        <v>196</v>
      </c>
      <c r="D128" s="17">
        <v>42293</v>
      </c>
      <c r="E128" s="9" t="s">
        <v>15</v>
      </c>
      <c r="F128" s="36">
        <v>4170065</v>
      </c>
      <c r="G128" s="17">
        <v>42793</v>
      </c>
      <c r="H128" s="37" t="s">
        <v>218</v>
      </c>
      <c r="I128" s="37" t="s">
        <v>198</v>
      </c>
      <c r="J128" s="38" t="s">
        <v>199</v>
      </c>
      <c r="K128" s="18">
        <v>105474</v>
      </c>
    </row>
    <row r="129" spans="1:11" x14ac:dyDescent="0.25">
      <c r="A129" s="6" t="s">
        <v>186</v>
      </c>
      <c r="B129" s="40" t="s">
        <v>195</v>
      </c>
      <c r="C129" s="38" t="s">
        <v>196</v>
      </c>
      <c r="D129" s="17">
        <v>42293</v>
      </c>
      <c r="E129" s="9" t="s">
        <v>15</v>
      </c>
      <c r="F129" s="36">
        <v>4170066</v>
      </c>
      <c r="G129" s="17">
        <v>42793</v>
      </c>
      <c r="H129" s="37" t="s">
        <v>219</v>
      </c>
      <c r="I129" s="37" t="s">
        <v>198</v>
      </c>
      <c r="J129" s="38" t="s">
        <v>199</v>
      </c>
      <c r="K129" s="18">
        <v>105474</v>
      </c>
    </row>
    <row r="130" spans="1:11" x14ac:dyDescent="0.25">
      <c r="A130" s="6" t="s">
        <v>186</v>
      </c>
      <c r="B130" s="40" t="s">
        <v>195</v>
      </c>
      <c r="C130" s="38" t="s">
        <v>196</v>
      </c>
      <c r="D130" s="17">
        <v>42293</v>
      </c>
      <c r="E130" s="9" t="s">
        <v>15</v>
      </c>
      <c r="F130" s="36">
        <v>4170067</v>
      </c>
      <c r="G130" s="17">
        <v>42793</v>
      </c>
      <c r="H130" s="37" t="s">
        <v>218</v>
      </c>
      <c r="I130" s="37" t="s">
        <v>198</v>
      </c>
      <c r="J130" s="38" t="s">
        <v>199</v>
      </c>
      <c r="K130" s="18">
        <v>105474</v>
      </c>
    </row>
    <row r="131" spans="1:11" x14ac:dyDescent="0.25">
      <c r="A131" s="6" t="s">
        <v>186</v>
      </c>
      <c r="B131" s="40" t="s">
        <v>195</v>
      </c>
      <c r="C131" s="38" t="s">
        <v>196</v>
      </c>
      <c r="D131" s="17">
        <v>42293</v>
      </c>
      <c r="E131" s="9" t="s">
        <v>15</v>
      </c>
      <c r="F131" s="36">
        <v>4170069</v>
      </c>
      <c r="G131" s="17">
        <v>42793</v>
      </c>
      <c r="H131" s="39" t="s">
        <v>217</v>
      </c>
      <c r="I131" s="37" t="s">
        <v>198</v>
      </c>
      <c r="J131" s="38" t="s">
        <v>199</v>
      </c>
      <c r="K131" s="18">
        <v>158212</v>
      </c>
    </row>
    <row r="132" spans="1:11" x14ac:dyDescent="0.25">
      <c r="A132" s="6" t="s">
        <v>186</v>
      </c>
      <c r="B132" s="40" t="s">
        <v>195</v>
      </c>
      <c r="C132" s="38" t="s">
        <v>196</v>
      </c>
      <c r="D132" s="17">
        <v>42293</v>
      </c>
      <c r="E132" s="9" t="s">
        <v>15</v>
      </c>
      <c r="F132" s="36">
        <v>4170070</v>
      </c>
      <c r="G132" s="17">
        <v>42793</v>
      </c>
      <c r="H132" s="39" t="s">
        <v>220</v>
      </c>
      <c r="I132" s="37" t="s">
        <v>198</v>
      </c>
      <c r="J132" s="38" t="s">
        <v>199</v>
      </c>
      <c r="K132" s="18">
        <v>158212</v>
      </c>
    </row>
    <row r="133" spans="1:11" x14ac:dyDescent="0.25">
      <c r="A133" s="6" t="s">
        <v>186</v>
      </c>
      <c r="B133" s="40" t="s">
        <v>195</v>
      </c>
      <c r="C133" s="38" t="s">
        <v>196</v>
      </c>
      <c r="D133" s="17">
        <v>42293</v>
      </c>
      <c r="E133" s="9" t="s">
        <v>15</v>
      </c>
      <c r="F133" s="36">
        <v>4170071</v>
      </c>
      <c r="G133" s="17">
        <v>42793</v>
      </c>
      <c r="H133" s="39" t="s">
        <v>221</v>
      </c>
      <c r="I133" s="37" t="s">
        <v>198</v>
      </c>
      <c r="J133" s="38" t="s">
        <v>199</v>
      </c>
      <c r="K133" s="18">
        <v>158212</v>
      </c>
    </row>
    <row r="134" spans="1:11" x14ac:dyDescent="0.25">
      <c r="A134" s="6" t="s">
        <v>186</v>
      </c>
      <c r="B134" s="40" t="s">
        <v>195</v>
      </c>
      <c r="C134" s="38" t="s">
        <v>196</v>
      </c>
      <c r="D134" s="17">
        <v>42293</v>
      </c>
      <c r="E134" s="9" t="s">
        <v>15</v>
      </c>
      <c r="F134" s="36">
        <v>4170072</v>
      </c>
      <c r="G134" s="17">
        <v>42793</v>
      </c>
      <c r="H134" s="39" t="s">
        <v>214</v>
      </c>
      <c r="I134" s="37" t="s">
        <v>198</v>
      </c>
      <c r="J134" s="38" t="s">
        <v>199</v>
      </c>
      <c r="K134" s="18">
        <v>158212</v>
      </c>
    </row>
    <row r="135" spans="1:11" x14ac:dyDescent="0.25">
      <c r="A135" s="6" t="s">
        <v>186</v>
      </c>
      <c r="B135" s="40" t="s">
        <v>195</v>
      </c>
      <c r="C135" s="38" t="s">
        <v>196</v>
      </c>
      <c r="D135" s="17">
        <v>42293</v>
      </c>
      <c r="E135" s="9" t="s">
        <v>15</v>
      </c>
      <c r="F135" s="36">
        <v>4170073</v>
      </c>
      <c r="G135" s="17">
        <v>42793</v>
      </c>
      <c r="H135" s="39" t="s">
        <v>214</v>
      </c>
      <c r="I135" s="37" t="s">
        <v>198</v>
      </c>
      <c r="J135" s="38" t="s">
        <v>199</v>
      </c>
      <c r="K135" s="18">
        <v>158212</v>
      </c>
    </row>
    <row r="136" spans="1:11" x14ac:dyDescent="0.25">
      <c r="A136" s="6" t="s">
        <v>186</v>
      </c>
      <c r="B136" s="40" t="s">
        <v>195</v>
      </c>
      <c r="C136" s="38" t="s">
        <v>196</v>
      </c>
      <c r="D136" s="17">
        <v>42293</v>
      </c>
      <c r="E136" s="9" t="s">
        <v>15</v>
      </c>
      <c r="F136" s="36">
        <v>4170074</v>
      </c>
      <c r="G136" s="17">
        <v>42793</v>
      </c>
      <c r="H136" s="39" t="s">
        <v>201</v>
      </c>
      <c r="I136" s="37" t="s">
        <v>198</v>
      </c>
      <c r="J136" s="38" t="s">
        <v>199</v>
      </c>
      <c r="K136" s="18">
        <v>158212</v>
      </c>
    </row>
    <row r="137" spans="1:11" x14ac:dyDescent="0.25">
      <c r="A137" s="6" t="s">
        <v>186</v>
      </c>
      <c r="B137" s="40" t="s">
        <v>195</v>
      </c>
      <c r="C137" s="38" t="s">
        <v>196</v>
      </c>
      <c r="D137" s="17">
        <v>42293</v>
      </c>
      <c r="E137" s="9" t="s">
        <v>15</v>
      </c>
      <c r="F137" s="36">
        <v>4170075</v>
      </c>
      <c r="G137" s="17">
        <v>42793</v>
      </c>
      <c r="H137" s="39" t="s">
        <v>222</v>
      </c>
      <c r="I137" s="37" t="s">
        <v>198</v>
      </c>
      <c r="J137" s="38" t="s">
        <v>199</v>
      </c>
      <c r="K137" s="18">
        <v>158212</v>
      </c>
    </row>
    <row r="138" spans="1:11" x14ac:dyDescent="0.25">
      <c r="A138" s="6" t="s">
        <v>186</v>
      </c>
      <c r="B138" s="40" t="s">
        <v>195</v>
      </c>
      <c r="C138" s="38" t="s">
        <v>196</v>
      </c>
      <c r="D138" s="17">
        <v>42293</v>
      </c>
      <c r="E138" s="9" t="s">
        <v>15</v>
      </c>
      <c r="F138" s="36">
        <v>4170076</v>
      </c>
      <c r="G138" s="17">
        <v>42793</v>
      </c>
      <c r="H138" s="39" t="s">
        <v>214</v>
      </c>
      <c r="I138" s="37" t="s">
        <v>198</v>
      </c>
      <c r="J138" s="38" t="s">
        <v>199</v>
      </c>
      <c r="K138" s="18">
        <v>158212</v>
      </c>
    </row>
    <row r="139" spans="1:11" ht="27" x14ac:dyDescent="0.25">
      <c r="A139" s="6" t="s">
        <v>186</v>
      </c>
      <c r="B139" s="40" t="s">
        <v>12</v>
      </c>
      <c r="C139" s="7" t="s">
        <v>13</v>
      </c>
      <c r="D139" s="8" t="s">
        <v>14</v>
      </c>
      <c r="E139" s="9" t="s">
        <v>15</v>
      </c>
      <c r="F139" s="36">
        <v>4170077</v>
      </c>
      <c r="G139" s="17">
        <v>42793</v>
      </c>
      <c r="H139" s="39" t="s">
        <v>223</v>
      </c>
      <c r="I139" s="37" t="s">
        <v>224</v>
      </c>
      <c r="J139" s="38" t="s">
        <v>225</v>
      </c>
      <c r="K139" s="18">
        <v>325346</v>
      </c>
    </row>
    <row r="140" spans="1:11" x14ac:dyDescent="0.25">
      <c r="A140" s="6" t="s">
        <v>186</v>
      </c>
      <c r="B140" s="40" t="s">
        <v>12</v>
      </c>
      <c r="C140" s="7" t="s">
        <v>13</v>
      </c>
      <c r="D140" s="8" t="s">
        <v>14</v>
      </c>
      <c r="E140" s="9" t="s">
        <v>15</v>
      </c>
      <c r="F140" s="36">
        <v>4170078</v>
      </c>
      <c r="G140" s="17">
        <v>42793</v>
      </c>
      <c r="H140" s="39" t="s">
        <v>226</v>
      </c>
      <c r="I140" s="37" t="s">
        <v>227</v>
      </c>
      <c r="J140" s="38" t="s">
        <v>228</v>
      </c>
      <c r="K140" s="18">
        <v>334147</v>
      </c>
    </row>
    <row r="141" spans="1:11" x14ac:dyDescent="0.25">
      <c r="A141" s="6" t="s">
        <v>186</v>
      </c>
      <c r="B141" s="6" t="s">
        <v>38</v>
      </c>
      <c r="C141" s="7" t="s">
        <v>13</v>
      </c>
      <c r="D141" s="8" t="s">
        <v>14</v>
      </c>
      <c r="E141" s="9" t="s">
        <v>15</v>
      </c>
      <c r="F141" s="36">
        <v>4170056</v>
      </c>
      <c r="G141" s="17">
        <v>42776</v>
      </c>
      <c r="H141" s="37" t="s">
        <v>229</v>
      </c>
      <c r="I141" s="37" t="s">
        <v>230</v>
      </c>
      <c r="J141" s="38" t="s">
        <v>231</v>
      </c>
      <c r="K141" s="18">
        <v>19933</v>
      </c>
    </row>
    <row r="142" spans="1:11" ht="27" x14ac:dyDescent="0.25">
      <c r="A142" s="6" t="s">
        <v>186</v>
      </c>
      <c r="B142" s="6" t="s">
        <v>38</v>
      </c>
      <c r="C142" s="7" t="s">
        <v>13</v>
      </c>
      <c r="D142" s="8" t="s">
        <v>14</v>
      </c>
      <c r="E142" s="9" t="s">
        <v>15</v>
      </c>
      <c r="F142" s="36">
        <v>4170062</v>
      </c>
      <c r="G142" s="17">
        <v>42789</v>
      </c>
      <c r="H142" s="37" t="s">
        <v>232</v>
      </c>
      <c r="I142" s="37" t="s">
        <v>58</v>
      </c>
      <c r="J142" s="38" t="s">
        <v>71</v>
      </c>
      <c r="K142" s="18">
        <v>1211585</v>
      </c>
    </row>
    <row r="143" spans="1:11" ht="27" x14ac:dyDescent="0.25">
      <c r="A143" s="6" t="s">
        <v>186</v>
      </c>
      <c r="B143" s="6" t="s">
        <v>38</v>
      </c>
      <c r="C143" s="7" t="s">
        <v>13</v>
      </c>
      <c r="D143" s="8" t="s">
        <v>14</v>
      </c>
      <c r="E143" s="9" t="s">
        <v>15</v>
      </c>
      <c r="F143" s="36">
        <v>4170063</v>
      </c>
      <c r="G143" s="17">
        <v>42789</v>
      </c>
      <c r="H143" s="37" t="s">
        <v>233</v>
      </c>
      <c r="I143" s="37" t="s">
        <v>234</v>
      </c>
      <c r="J143" s="38" t="s">
        <v>235</v>
      </c>
      <c r="K143" s="18">
        <v>53757</v>
      </c>
    </row>
    <row r="144" spans="1:11" ht="27" x14ac:dyDescent="0.25">
      <c r="A144" s="6" t="s">
        <v>186</v>
      </c>
      <c r="B144" s="6" t="s">
        <v>38</v>
      </c>
      <c r="C144" s="7" t="s">
        <v>13</v>
      </c>
      <c r="D144" s="8" t="s">
        <v>14</v>
      </c>
      <c r="E144" s="41" t="s">
        <v>236</v>
      </c>
      <c r="F144" s="42">
        <v>27</v>
      </c>
      <c r="G144" s="43">
        <v>42769</v>
      </c>
      <c r="H144" s="44" t="s">
        <v>239</v>
      </c>
      <c r="I144" s="44" t="s">
        <v>237</v>
      </c>
      <c r="J144" s="41" t="s">
        <v>238</v>
      </c>
      <c r="K144" s="45">
        <v>911600</v>
      </c>
    </row>
    <row r="145" spans="1:11" ht="27" x14ac:dyDescent="0.25">
      <c r="A145" s="6" t="s">
        <v>186</v>
      </c>
      <c r="B145" s="6" t="s">
        <v>38</v>
      </c>
      <c r="C145" s="7" t="s">
        <v>13</v>
      </c>
      <c r="D145" s="8" t="s">
        <v>14</v>
      </c>
      <c r="E145" s="41" t="s">
        <v>236</v>
      </c>
      <c r="F145" s="42">
        <v>28</v>
      </c>
      <c r="G145" s="43">
        <v>42769</v>
      </c>
      <c r="H145" s="44" t="s">
        <v>240</v>
      </c>
      <c r="I145" s="44" t="s">
        <v>237</v>
      </c>
      <c r="J145" s="41" t="s">
        <v>238</v>
      </c>
      <c r="K145" s="45">
        <v>553300</v>
      </c>
    </row>
    <row r="146" spans="1:11" ht="27" x14ac:dyDescent="0.25">
      <c r="A146" s="6" t="s">
        <v>186</v>
      </c>
      <c r="B146" s="6" t="s">
        <v>38</v>
      </c>
      <c r="C146" s="7" t="s">
        <v>13</v>
      </c>
      <c r="D146" s="8" t="s">
        <v>14</v>
      </c>
      <c r="E146" s="41" t="s">
        <v>236</v>
      </c>
      <c r="F146" s="42">
        <v>29</v>
      </c>
      <c r="G146" s="43">
        <v>42769</v>
      </c>
      <c r="H146" s="44" t="s">
        <v>241</v>
      </c>
      <c r="I146" s="44" t="s">
        <v>237</v>
      </c>
      <c r="J146" s="41" t="s">
        <v>238</v>
      </c>
      <c r="K146" s="45">
        <v>240600</v>
      </c>
    </row>
    <row r="147" spans="1:11" ht="27" x14ac:dyDescent="0.25">
      <c r="A147" s="6" t="s">
        <v>186</v>
      </c>
      <c r="B147" s="6" t="s">
        <v>38</v>
      </c>
      <c r="C147" s="7" t="s">
        <v>13</v>
      </c>
      <c r="D147" s="8" t="s">
        <v>14</v>
      </c>
      <c r="E147" s="46" t="s">
        <v>236</v>
      </c>
      <c r="F147" s="47">
        <v>30</v>
      </c>
      <c r="G147" s="48">
        <v>42769</v>
      </c>
      <c r="H147" s="49" t="s">
        <v>242</v>
      </c>
      <c r="I147" s="49" t="s">
        <v>243</v>
      </c>
      <c r="J147" s="46" t="s">
        <v>244</v>
      </c>
      <c r="K147" s="50">
        <v>44990</v>
      </c>
    </row>
    <row r="148" spans="1:11" ht="27" x14ac:dyDescent="0.25">
      <c r="A148" s="6" t="s">
        <v>186</v>
      </c>
      <c r="B148" s="6" t="s">
        <v>38</v>
      </c>
      <c r="C148" s="7" t="s">
        <v>13</v>
      </c>
      <c r="D148" s="8" t="s">
        <v>14</v>
      </c>
      <c r="E148" s="41" t="s">
        <v>236</v>
      </c>
      <c r="F148" s="42">
        <v>31</v>
      </c>
      <c r="G148" s="43">
        <v>42769</v>
      </c>
      <c r="H148" s="44" t="s">
        <v>245</v>
      </c>
      <c r="I148" s="44" t="s">
        <v>246</v>
      </c>
      <c r="J148" s="41" t="s">
        <v>247</v>
      </c>
      <c r="K148" s="45">
        <v>134762</v>
      </c>
    </row>
    <row r="149" spans="1:11" ht="27" x14ac:dyDescent="0.25">
      <c r="A149" s="6" t="s">
        <v>186</v>
      </c>
      <c r="B149" s="6" t="s">
        <v>38</v>
      </c>
      <c r="C149" s="7" t="s">
        <v>13</v>
      </c>
      <c r="D149" s="8" t="s">
        <v>14</v>
      </c>
      <c r="E149" s="41" t="s">
        <v>236</v>
      </c>
      <c r="F149" s="42">
        <v>32</v>
      </c>
      <c r="G149" s="43">
        <v>42769</v>
      </c>
      <c r="H149" s="44" t="s">
        <v>248</v>
      </c>
      <c r="I149" s="44" t="s">
        <v>246</v>
      </c>
      <c r="J149" s="41" t="s">
        <v>247</v>
      </c>
      <c r="K149" s="45">
        <v>76939</v>
      </c>
    </row>
    <row r="150" spans="1:11" x14ac:dyDescent="0.25">
      <c r="A150" s="6" t="s">
        <v>186</v>
      </c>
      <c r="B150" s="6" t="s">
        <v>38</v>
      </c>
      <c r="C150" s="7" t="s">
        <v>13</v>
      </c>
      <c r="D150" s="8" t="s">
        <v>14</v>
      </c>
      <c r="E150" s="41" t="s">
        <v>236</v>
      </c>
      <c r="F150" s="42">
        <v>33</v>
      </c>
      <c r="G150" s="43">
        <v>42772</v>
      </c>
      <c r="H150" s="44" t="s">
        <v>249</v>
      </c>
      <c r="I150" s="44" t="s">
        <v>250</v>
      </c>
      <c r="J150" s="41" t="s">
        <v>133</v>
      </c>
      <c r="K150" s="45">
        <v>17302</v>
      </c>
    </row>
    <row r="151" spans="1:11" x14ac:dyDescent="0.25">
      <c r="A151" s="6" t="s">
        <v>186</v>
      </c>
      <c r="B151" s="6" t="s">
        <v>38</v>
      </c>
      <c r="C151" s="7" t="s">
        <v>13</v>
      </c>
      <c r="D151" s="8" t="s">
        <v>14</v>
      </c>
      <c r="E151" s="41" t="s">
        <v>236</v>
      </c>
      <c r="F151" s="42">
        <v>34</v>
      </c>
      <c r="G151" s="43">
        <v>42772</v>
      </c>
      <c r="H151" s="44" t="s">
        <v>251</v>
      </c>
      <c r="I151" s="44" t="s">
        <v>250</v>
      </c>
      <c r="J151" s="41" t="s">
        <v>133</v>
      </c>
      <c r="K151" s="45">
        <v>16838</v>
      </c>
    </row>
    <row r="152" spans="1:11" x14ac:dyDescent="0.25">
      <c r="A152" s="6" t="s">
        <v>186</v>
      </c>
      <c r="B152" s="6" t="s">
        <v>38</v>
      </c>
      <c r="C152" s="7" t="s">
        <v>13</v>
      </c>
      <c r="D152" s="8" t="s">
        <v>14</v>
      </c>
      <c r="E152" s="41" t="s">
        <v>236</v>
      </c>
      <c r="F152" s="42">
        <v>35</v>
      </c>
      <c r="G152" s="43">
        <v>42772</v>
      </c>
      <c r="H152" s="44" t="s">
        <v>252</v>
      </c>
      <c r="I152" s="44" t="s">
        <v>250</v>
      </c>
      <c r="J152" s="41" t="s">
        <v>133</v>
      </c>
      <c r="K152" s="45">
        <v>16294</v>
      </c>
    </row>
    <row r="153" spans="1:11" x14ac:dyDescent="0.25">
      <c r="A153" s="6" t="s">
        <v>186</v>
      </c>
      <c r="B153" s="6" t="s">
        <v>38</v>
      </c>
      <c r="C153" s="7" t="s">
        <v>13</v>
      </c>
      <c r="D153" s="8" t="s">
        <v>14</v>
      </c>
      <c r="E153" s="41" t="s">
        <v>236</v>
      </c>
      <c r="F153" s="42">
        <v>36</v>
      </c>
      <c r="G153" s="43">
        <v>42772</v>
      </c>
      <c r="H153" s="44" t="s">
        <v>253</v>
      </c>
      <c r="I153" s="44" t="s">
        <v>250</v>
      </c>
      <c r="J153" s="41" t="s">
        <v>133</v>
      </c>
      <c r="K153" s="45">
        <v>16452</v>
      </c>
    </row>
    <row r="154" spans="1:11" x14ac:dyDescent="0.25">
      <c r="A154" s="6" t="s">
        <v>186</v>
      </c>
      <c r="B154" s="6" t="s">
        <v>38</v>
      </c>
      <c r="C154" s="7" t="s">
        <v>13</v>
      </c>
      <c r="D154" s="8" t="s">
        <v>14</v>
      </c>
      <c r="E154" s="41" t="s">
        <v>236</v>
      </c>
      <c r="F154" s="42">
        <v>37</v>
      </c>
      <c r="G154" s="43">
        <v>42772</v>
      </c>
      <c r="H154" s="44" t="s">
        <v>254</v>
      </c>
      <c r="I154" s="44" t="s">
        <v>250</v>
      </c>
      <c r="J154" s="41" t="s">
        <v>133</v>
      </c>
      <c r="K154" s="45">
        <v>16007</v>
      </c>
    </row>
    <row r="155" spans="1:11" x14ac:dyDescent="0.25">
      <c r="A155" s="6" t="s">
        <v>186</v>
      </c>
      <c r="B155" s="6" t="s">
        <v>38</v>
      </c>
      <c r="C155" s="7" t="s">
        <v>13</v>
      </c>
      <c r="D155" s="8" t="s">
        <v>14</v>
      </c>
      <c r="E155" s="41" t="s">
        <v>236</v>
      </c>
      <c r="F155" s="42">
        <v>38</v>
      </c>
      <c r="G155" s="43">
        <v>42772</v>
      </c>
      <c r="H155" s="44" t="s">
        <v>255</v>
      </c>
      <c r="I155" s="44" t="s">
        <v>250</v>
      </c>
      <c r="J155" s="41" t="s">
        <v>133</v>
      </c>
      <c r="K155" s="45">
        <v>16297</v>
      </c>
    </row>
    <row r="156" spans="1:11" x14ac:dyDescent="0.25">
      <c r="A156" s="6" t="s">
        <v>186</v>
      </c>
      <c r="B156" s="6" t="s">
        <v>38</v>
      </c>
      <c r="C156" s="7" t="s">
        <v>13</v>
      </c>
      <c r="D156" s="8" t="s">
        <v>14</v>
      </c>
      <c r="E156" s="41" t="s">
        <v>236</v>
      </c>
      <c r="F156" s="42">
        <v>39</v>
      </c>
      <c r="G156" s="43">
        <v>42772</v>
      </c>
      <c r="H156" s="44" t="s">
        <v>256</v>
      </c>
      <c r="I156" s="44" t="s">
        <v>250</v>
      </c>
      <c r="J156" s="41" t="s">
        <v>133</v>
      </c>
      <c r="K156" s="45">
        <v>16686</v>
      </c>
    </row>
    <row r="157" spans="1:11" x14ac:dyDescent="0.25">
      <c r="A157" s="6" t="s">
        <v>186</v>
      </c>
      <c r="B157" s="6" t="s">
        <v>38</v>
      </c>
      <c r="C157" s="7" t="s">
        <v>13</v>
      </c>
      <c r="D157" s="8" t="s">
        <v>14</v>
      </c>
      <c r="E157" s="41" t="s">
        <v>236</v>
      </c>
      <c r="F157" s="42">
        <v>40</v>
      </c>
      <c r="G157" s="43">
        <v>42772</v>
      </c>
      <c r="H157" s="44" t="s">
        <v>257</v>
      </c>
      <c r="I157" s="44" t="s">
        <v>250</v>
      </c>
      <c r="J157" s="41" t="s">
        <v>133</v>
      </c>
      <c r="K157" s="45">
        <v>17179</v>
      </c>
    </row>
    <row r="158" spans="1:11" ht="27" x14ac:dyDescent="0.25">
      <c r="A158" s="6" t="s">
        <v>186</v>
      </c>
      <c r="B158" s="6" t="s">
        <v>38</v>
      </c>
      <c r="C158" s="7" t="s">
        <v>13</v>
      </c>
      <c r="D158" s="8" t="s">
        <v>14</v>
      </c>
      <c r="E158" s="41" t="s">
        <v>236</v>
      </c>
      <c r="F158" s="42">
        <v>41</v>
      </c>
      <c r="G158" s="43">
        <v>42772</v>
      </c>
      <c r="H158" s="44" t="s">
        <v>258</v>
      </c>
      <c r="I158" s="44" t="s">
        <v>246</v>
      </c>
      <c r="J158" s="41" t="s">
        <v>247</v>
      </c>
      <c r="K158" s="45">
        <v>227850</v>
      </c>
    </row>
    <row r="159" spans="1:11" ht="27" x14ac:dyDescent="0.25">
      <c r="A159" s="6" t="s">
        <v>186</v>
      </c>
      <c r="B159" s="6" t="s">
        <v>38</v>
      </c>
      <c r="C159" s="7" t="s">
        <v>13</v>
      </c>
      <c r="D159" s="8" t="s">
        <v>14</v>
      </c>
      <c r="E159" s="41" t="s">
        <v>236</v>
      </c>
      <c r="F159" s="42">
        <v>42</v>
      </c>
      <c r="G159" s="43">
        <v>42772</v>
      </c>
      <c r="H159" s="44" t="s">
        <v>259</v>
      </c>
      <c r="I159" s="44" t="s">
        <v>237</v>
      </c>
      <c r="J159" s="41" t="s">
        <v>238</v>
      </c>
      <c r="K159" s="45">
        <v>132200</v>
      </c>
    </row>
    <row r="160" spans="1:11" ht="27" x14ac:dyDescent="0.25">
      <c r="A160" s="6" t="s">
        <v>186</v>
      </c>
      <c r="B160" s="6" t="s">
        <v>38</v>
      </c>
      <c r="C160" s="7" t="s">
        <v>13</v>
      </c>
      <c r="D160" s="8" t="s">
        <v>14</v>
      </c>
      <c r="E160" s="41" t="s">
        <v>236</v>
      </c>
      <c r="F160" s="42">
        <v>43</v>
      </c>
      <c r="G160" s="43">
        <v>42772</v>
      </c>
      <c r="H160" s="44" t="s">
        <v>260</v>
      </c>
      <c r="I160" s="44" t="s">
        <v>237</v>
      </c>
      <c r="J160" s="41" t="s">
        <v>238</v>
      </c>
      <c r="K160" s="45">
        <f>19700+22200+104700</f>
        <v>146600</v>
      </c>
    </row>
    <row r="161" spans="1:11" ht="27" x14ac:dyDescent="0.25">
      <c r="A161" s="6" t="s">
        <v>186</v>
      </c>
      <c r="B161" s="6" t="s">
        <v>38</v>
      </c>
      <c r="C161" s="7" t="s">
        <v>13</v>
      </c>
      <c r="D161" s="8" t="s">
        <v>14</v>
      </c>
      <c r="E161" s="41" t="s">
        <v>236</v>
      </c>
      <c r="F161" s="42">
        <v>44</v>
      </c>
      <c r="G161" s="43">
        <v>42773</v>
      </c>
      <c r="H161" s="44" t="s">
        <v>261</v>
      </c>
      <c r="I161" s="44" t="s">
        <v>246</v>
      </c>
      <c r="J161" s="41" t="s">
        <v>247</v>
      </c>
      <c r="K161" s="45">
        <v>97223</v>
      </c>
    </row>
    <row r="162" spans="1:11" ht="27" x14ac:dyDescent="0.25">
      <c r="A162" s="6" t="s">
        <v>186</v>
      </c>
      <c r="B162" s="6" t="s">
        <v>38</v>
      </c>
      <c r="C162" s="7" t="s">
        <v>13</v>
      </c>
      <c r="D162" s="8" t="s">
        <v>14</v>
      </c>
      <c r="E162" s="41" t="s">
        <v>236</v>
      </c>
      <c r="F162" s="42">
        <v>45</v>
      </c>
      <c r="G162" s="43">
        <v>42773</v>
      </c>
      <c r="H162" s="44" t="s">
        <v>262</v>
      </c>
      <c r="I162" s="44" t="s">
        <v>237</v>
      </c>
      <c r="J162" s="41" t="s">
        <v>238</v>
      </c>
      <c r="K162" s="45">
        <v>62400</v>
      </c>
    </row>
    <row r="163" spans="1:11" ht="27" x14ac:dyDescent="0.25">
      <c r="A163" s="6" t="s">
        <v>186</v>
      </c>
      <c r="B163" s="6" t="s">
        <v>38</v>
      </c>
      <c r="C163" s="7" t="s">
        <v>13</v>
      </c>
      <c r="D163" s="8" t="s">
        <v>14</v>
      </c>
      <c r="E163" s="41" t="s">
        <v>236</v>
      </c>
      <c r="F163" s="42">
        <v>46</v>
      </c>
      <c r="G163" s="43">
        <v>42774</v>
      </c>
      <c r="H163" s="44" t="s">
        <v>263</v>
      </c>
      <c r="I163" s="44" t="s">
        <v>246</v>
      </c>
      <c r="J163" s="41" t="s">
        <v>247</v>
      </c>
      <c r="K163" s="45">
        <v>13046</v>
      </c>
    </row>
    <row r="164" spans="1:11" ht="27" x14ac:dyDescent="0.25">
      <c r="A164" s="6" t="s">
        <v>186</v>
      </c>
      <c r="B164" s="6" t="s">
        <v>38</v>
      </c>
      <c r="C164" s="7" t="s">
        <v>13</v>
      </c>
      <c r="D164" s="8" t="s">
        <v>14</v>
      </c>
      <c r="E164" s="41" t="s">
        <v>236</v>
      </c>
      <c r="F164" s="42">
        <v>47</v>
      </c>
      <c r="G164" s="43">
        <v>42776</v>
      </c>
      <c r="H164" s="44" t="s">
        <v>264</v>
      </c>
      <c r="I164" s="44" t="s">
        <v>246</v>
      </c>
      <c r="J164" s="41" t="s">
        <v>247</v>
      </c>
      <c r="K164" s="45">
        <v>24532</v>
      </c>
    </row>
    <row r="165" spans="1:11" ht="27" x14ac:dyDescent="0.25">
      <c r="A165" s="6" t="s">
        <v>186</v>
      </c>
      <c r="B165" s="6" t="s">
        <v>38</v>
      </c>
      <c r="C165" s="7" t="s">
        <v>13</v>
      </c>
      <c r="D165" s="8" t="s">
        <v>14</v>
      </c>
      <c r="E165" s="41" t="s">
        <v>236</v>
      </c>
      <c r="F165" s="42">
        <v>48</v>
      </c>
      <c r="G165" s="43">
        <v>42780</v>
      </c>
      <c r="H165" s="44" t="s">
        <v>265</v>
      </c>
      <c r="I165" s="44" t="s">
        <v>246</v>
      </c>
      <c r="J165" s="41" t="s">
        <v>247</v>
      </c>
      <c r="K165" s="45">
        <v>26137</v>
      </c>
    </row>
    <row r="166" spans="1:11" ht="27" x14ac:dyDescent="0.25">
      <c r="A166" s="6" t="s">
        <v>186</v>
      </c>
      <c r="B166" s="66" t="s">
        <v>64</v>
      </c>
      <c r="C166" s="9" t="s">
        <v>14</v>
      </c>
      <c r="D166" s="9" t="s">
        <v>14</v>
      </c>
      <c r="E166" s="7" t="s">
        <v>23</v>
      </c>
      <c r="F166" s="42">
        <v>4170007</v>
      </c>
      <c r="G166" s="43">
        <v>42787</v>
      </c>
      <c r="H166" s="44" t="s">
        <v>266</v>
      </c>
      <c r="I166" s="44" t="s">
        <v>267</v>
      </c>
      <c r="J166" s="41" t="s">
        <v>268</v>
      </c>
      <c r="K166" s="45">
        <v>101715</v>
      </c>
    </row>
    <row r="167" spans="1:11" ht="27" x14ac:dyDescent="0.25">
      <c r="A167" s="6" t="s">
        <v>186</v>
      </c>
      <c r="B167" s="6" t="s">
        <v>38</v>
      </c>
      <c r="C167" s="7" t="s">
        <v>13</v>
      </c>
      <c r="D167" s="8" t="s">
        <v>14</v>
      </c>
      <c r="E167" s="46" t="s">
        <v>236</v>
      </c>
      <c r="F167" s="47">
        <v>49</v>
      </c>
      <c r="G167" s="48">
        <v>42780</v>
      </c>
      <c r="H167" s="49" t="s">
        <v>269</v>
      </c>
      <c r="I167" s="49" t="s">
        <v>243</v>
      </c>
      <c r="J167" s="46" t="s">
        <v>244</v>
      </c>
      <c r="K167" s="50">
        <v>44990</v>
      </c>
    </row>
    <row r="168" spans="1:11" ht="27" x14ac:dyDescent="0.25">
      <c r="A168" s="6" t="s">
        <v>186</v>
      </c>
      <c r="B168" s="6" t="s">
        <v>38</v>
      </c>
      <c r="C168" s="7" t="s">
        <v>13</v>
      </c>
      <c r="D168" s="8" t="s">
        <v>14</v>
      </c>
      <c r="E168" s="41" t="s">
        <v>236</v>
      </c>
      <c r="F168" s="42">
        <v>50</v>
      </c>
      <c r="G168" s="43">
        <v>42788</v>
      </c>
      <c r="H168" s="44" t="s">
        <v>270</v>
      </c>
      <c r="I168" s="44" t="s">
        <v>246</v>
      </c>
      <c r="J168" s="41" t="s">
        <v>247</v>
      </c>
      <c r="K168" s="45">
        <v>39863</v>
      </c>
    </row>
    <row r="169" spans="1:11" ht="27" x14ac:dyDescent="0.25">
      <c r="A169" s="6" t="s">
        <v>186</v>
      </c>
      <c r="B169" s="6" t="s">
        <v>38</v>
      </c>
      <c r="C169" s="7" t="s">
        <v>13</v>
      </c>
      <c r="D169" s="8" t="s">
        <v>14</v>
      </c>
      <c r="E169" s="41" t="s">
        <v>236</v>
      </c>
      <c r="F169" s="42">
        <v>51</v>
      </c>
      <c r="G169" s="43">
        <v>42790</v>
      </c>
      <c r="H169" s="44" t="s">
        <v>271</v>
      </c>
      <c r="I169" s="44" t="s">
        <v>237</v>
      </c>
      <c r="J169" s="41" t="s">
        <v>238</v>
      </c>
      <c r="K169" s="45">
        <v>174900</v>
      </c>
    </row>
    <row r="170" spans="1:11" ht="27" x14ac:dyDescent="0.25">
      <c r="A170" s="6" t="s">
        <v>272</v>
      </c>
      <c r="B170" s="6" t="s">
        <v>64</v>
      </c>
      <c r="C170" s="9" t="s">
        <v>14</v>
      </c>
      <c r="D170" s="9" t="s">
        <v>14</v>
      </c>
      <c r="E170" s="7" t="s">
        <v>23</v>
      </c>
      <c r="F170" s="54">
        <v>5170005</v>
      </c>
      <c r="G170" s="55">
        <v>42775</v>
      </c>
      <c r="H170" s="51" t="s">
        <v>273</v>
      </c>
      <c r="I170" s="51" t="s">
        <v>274</v>
      </c>
      <c r="J170" s="10" t="s">
        <v>275</v>
      </c>
      <c r="K170" s="56">
        <v>73662</v>
      </c>
    </row>
    <row r="171" spans="1:11" ht="27" x14ac:dyDescent="0.25">
      <c r="A171" s="6" t="s">
        <v>272</v>
      </c>
      <c r="B171" s="57" t="s">
        <v>12</v>
      </c>
      <c r="C171" s="7" t="s">
        <v>13</v>
      </c>
      <c r="D171" s="8" t="s">
        <v>14</v>
      </c>
      <c r="E171" s="7" t="s">
        <v>23</v>
      </c>
      <c r="F171" s="54">
        <v>5170008</v>
      </c>
      <c r="G171" s="55">
        <v>42781</v>
      </c>
      <c r="H171" s="51" t="s">
        <v>276</v>
      </c>
      <c r="I171" s="51" t="s">
        <v>277</v>
      </c>
      <c r="J171" s="54" t="s">
        <v>278</v>
      </c>
      <c r="K171" s="56">
        <v>99960</v>
      </c>
    </row>
    <row r="172" spans="1:11" ht="27" x14ac:dyDescent="0.25">
      <c r="A172" s="6" t="s">
        <v>272</v>
      </c>
      <c r="B172" s="57" t="s">
        <v>12</v>
      </c>
      <c r="C172" s="7" t="s">
        <v>13</v>
      </c>
      <c r="D172" s="8" t="s">
        <v>14</v>
      </c>
      <c r="E172" s="9" t="s">
        <v>15</v>
      </c>
      <c r="F172" s="10">
        <v>5170029</v>
      </c>
      <c r="G172" s="11">
        <v>42767</v>
      </c>
      <c r="H172" s="58" t="s">
        <v>279</v>
      </c>
      <c r="I172" s="58" t="s">
        <v>280</v>
      </c>
      <c r="J172" s="10" t="s">
        <v>281</v>
      </c>
      <c r="K172" s="12">
        <v>320000</v>
      </c>
    </row>
    <row r="173" spans="1:11" ht="27" x14ac:dyDescent="0.25">
      <c r="A173" s="6" t="s">
        <v>272</v>
      </c>
      <c r="B173" s="57" t="s">
        <v>12</v>
      </c>
      <c r="C173" s="7" t="s">
        <v>13</v>
      </c>
      <c r="D173" s="8" t="s">
        <v>14</v>
      </c>
      <c r="E173" s="9" t="s">
        <v>15</v>
      </c>
      <c r="F173" s="10">
        <v>5170030</v>
      </c>
      <c r="G173" s="11">
        <v>42767</v>
      </c>
      <c r="H173" s="58" t="s">
        <v>279</v>
      </c>
      <c r="I173" s="58" t="s">
        <v>280</v>
      </c>
      <c r="J173" s="10" t="s">
        <v>281</v>
      </c>
      <c r="K173" s="12">
        <v>320000</v>
      </c>
    </row>
    <row r="174" spans="1:11" ht="27" x14ac:dyDescent="0.25">
      <c r="A174" s="6" t="s">
        <v>272</v>
      </c>
      <c r="B174" s="6" t="s">
        <v>64</v>
      </c>
      <c r="C174" s="9" t="s">
        <v>14</v>
      </c>
      <c r="D174" s="9" t="s">
        <v>14</v>
      </c>
      <c r="E174" s="9" t="s">
        <v>15</v>
      </c>
      <c r="F174" s="10">
        <v>5170033</v>
      </c>
      <c r="G174" s="11">
        <v>42770</v>
      </c>
      <c r="H174" s="58" t="s">
        <v>282</v>
      </c>
      <c r="I174" s="58" t="s">
        <v>283</v>
      </c>
      <c r="J174" s="10" t="s">
        <v>284</v>
      </c>
      <c r="K174" s="12">
        <v>464321</v>
      </c>
    </row>
    <row r="175" spans="1:11" x14ac:dyDescent="0.25">
      <c r="A175" s="6" t="s">
        <v>272</v>
      </c>
      <c r="B175" s="57" t="s">
        <v>12</v>
      </c>
      <c r="C175" s="7" t="s">
        <v>13</v>
      </c>
      <c r="D175" s="8" t="s">
        <v>14</v>
      </c>
      <c r="E175" s="9" t="s">
        <v>15</v>
      </c>
      <c r="F175" s="10">
        <v>5170038</v>
      </c>
      <c r="G175" s="11">
        <v>42770</v>
      </c>
      <c r="H175" s="58" t="s">
        <v>279</v>
      </c>
      <c r="I175" s="58" t="s">
        <v>285</v>
      </c>
      <c r="J175" s="10" t="s">
        <v>286</v>
      </c>
      <c r="K175" s="12">
        <v>320000</v>
      </c>
    </row>
    <row r="176" spans="1:11" x14ac:dyDescent="0.25">
      <c r="A176" s="6" t="s">
        <v>272</v>
      </c>
      <c r="B176" s="57" t="s">
        <v>12</v>
      </c>
      <c r="C176" s="7" t="s">
        <v>13</v>
      </c>
      <c r="D176" s="8" t="s">
        <v>14</v>
      </c>
      <c r="E176" s="9" t="s">
        <v>15</v>
      </c>
      <c r="F176" s="10">
        <v>5170039</v>
      </c>
      <c r="G176" s="11">
        <v>42770</v>
      </c>
      <c r="H176" s="58" t="s">
        <v>279</v>
      </c>
      <c r="I176" s="58" t="s">
        <v>285</v>
      </c>
      <c r="J176" s="10" t="s">
        <v>286</v>
      </c>
      <c r="K176" s="12">
        <v>320000</v>
      </c>
    </row>
    <row r="177" spans="1:11" ht="27" x14ac:dyDescent="0.25">
      <c r="A177" s="6" t="s">
        <v>272</v>
      </c>
      <c r="B177" s="6" t="s">
        <v>64</v>
      </c>
      <c r="C177" s="9" t="s">
        <v>14</v>
      </c>
      <c r="D177" s="9" t="s">
        <v>14</v>
      </c>
      <c r="E177" s="9" t="s">
        <v>15</v>
      </c>
      <c r="F177" s="10">
        <v>5170040</v>
      </c>
      <c r="G177" s="11">
        <v>42770</v>
      </c>
      <c r="H177" s="58" t="s">
        <v>287</v>
      </c>
      <c r="I177" s="58" t="s">
        <v>288</v>
      </c>
      <c r="J177" s="10" t="s">
        <v>289</v>
      </c>
      <c r="K177" s="12">
        <v>407468</v>
      </c>
    </row>
    <row r="178" spans="1:11" ht="27" x14ac:dyDescent="0.25">
      <c r="A178" s="6" t="s">
        <v>272</v>
      </c>
      <c r="B178" s="6" t="s">
        <v>17</v>
      </c>
      <c r="C178" s="7" t="s">
        <v>13</v>
      </c>
      <c r="D178" s="8" t="s">
        <v>14</v>
      </c>
      <c r="E178" s="9" t="s">
        <v>15</v>
      </c>
      <c r="F178" s="10">
        <v>5170042</v>
      </c>
      <c r="G178" s="11">
        <v>42770</v>
      </c>
      <c r="H178" s="58" t="s">
        <v>290</v>
      </c>
      <c r="I178" s="58" t="s">
        <v>28</v>
      </c>
      <c r="J178" s="10" t="s">
        <v>291</v>
      </c>
      <c r="K178" s="12">
        <v>124740</v>
      </c>
    </row>
    <row r="179" spans="1:11" ht="27" x14ac:dyDescent="0.25">
      <c r="A179" s="6" t="s">
        <v>272</v>
      </c>
      <c r="B179" s="57" t="s">
        <v>12</v>
      </c>
      <c r="C179" s="7" t="s">
        <v>13</v>
      </c>
      <c r="D179" s="8" t="s">
        <v>14</v>
      </c>
      <c r="E179" s="9" t="s">
        <v>15</v>
      </c>
      <c r="F179" s="10">
        <v>5170043</v>
      </c>
      <c r="G179" s="11">
        <v>42770</v>
      </c>
      <c r="H179" s="58" t="s">
        <v>279</v>
      </c>
      <c r="I179" s="58" t="s">
        <v>292</v>
      </c>
      <c r="J179" s="10" t="s">
        <v>293</v>
      </c>
      <c r="K179" s="12">
        <v>297000</v>
      </c>
    </row>
    <row r="180" spans="1:11" ht="27" x14ac:dyDescent="0.25">
      <c r="A180" s="6" t="s">
        <v>272</v>
      </c>
      <c r="B180" s="57" t="s">
        <v>12</v>
      </c>
      <c r="C180" s="7" t="s">
        <v>13</v>
      </c>
      <c r="D180" s="8" t="s">
        <v>14</v>
      </c>
      <c r="E180" s="9" t="s">
        <v>15</v>
      </c>
      <c r="F180" s="10">
        <v>5170047</v>
      </c>
      <c r="G180" s="11">
        <v>42775</v>
      </c>
      <c r="H180" s="58" t="s">
        <v>294</v>
      </c>
      <c r="I180" s="58" t="s">
        <v>295</v>
      </c>
      <c r="J180" s="10" t="s">
        <v>296</v>
      </c>
      <c r="K180" s="12">
        <v>881101</v>
      </c>
    </row>
    <row r="181" spans="1:11" ht="27" x14ac:dyDescent="0.25">
      <c r="A181" s="6" t="s">
        <v>272</v>
      </c>
      <c r="B181" s="57" t="s">
        <v>12</v>
      </c>
      <c r="C181" s="7" t="s">
        <v>13</v>
      </c>
      <c r="D181" s="8" t="s">
        <v>14</v>
      </c>
      <c r="E181" s="9" t="s">
        <v>15</v>
      </c>
      <c r="F181" s="10">
        <v>5170048</v>
      </c>
      <c r="G181" s="11">
        <v>42775</v>
      </c>
      <c r="H181" s="58" t="s">
        <v>297</v>
      </c>
      <c r="I181" s="58" t="s">
        <v>298</v>
      </c>
      <c r="J181" s="10" t="s">
        <v>299</v>
      </c>
      <c r="K181" s="12">
        <v>40500</v>
      </c>
    </row>
    <row r="182" spans="1:11" ht="27" x14ac:dyDescent="0.25">
      <c r="A182" s="6" t="s">
        <v>272</v>
      </c>
      <c r="B182" s="6" t="s">
        <v>64</v>
      </c>
      <c r="C182" s="9" t="s">
        <v>14</v>
      </c>
      <c r="D182" s="9" t="s">
        <v>14</v>
      </c>
      <c r="E182" s="9" t="s">
        <v>15</v>
      </c>
      <c r="F182" s="10">
        <v>5170050</v>
      </c>
      <c r="G182" s="11">
        <v>42776</v>
      </c>
      <c r="H182" s="58" t="s">
        <v>282</v>
      </c>
      <c r="I182" s="58" t="s">
        <v>283</v>
      </c>
      <c r="J182" s="10" t="s">
        <v>284</v>
      </c>
      <c r="K182" s="12">
        <v>464321</v>
      </c>
    </row>
    <row r="183" spans="1:11" ht="27" x14ac:dyDescent="0.25">
      <c r="A183" s="6" t="s">
        <v>272</v>
      </c>
      <c r="B183" s="6" t="s">
        <v>64</v>
      </c>
      <c r="C183" s="9" t="s">
        <v>14</v>
      </c>
      <c r="D183" s="9" t="s">
        <v>14</v>
      </c>
      <c r="E183" s="9" t="s">
        <v>15</v>
      </c>
      <c r="F183" s="10">
        <v>5170009</v>
      </c>
      <c r="G183" s="11">
        <v>42781</v>
      </c>
      <c r="H183" s="58" t="s">
        <v>300</v>
      </c>
      <c r="I183" s="58" t="s">
        <v>274</v>
      </c>
      <c r="J183" s="10" t="s">
        <v>275</v>
      </c>
      <c r="K183" s="12">
        <v>907608</v>
      </c>
    </row>
    <row r="184" spans="1:11" ht="27" x14ac:dyDescent="0.25">
      <c r="A184" s="6" t="s">
        <v>272</v>
      </c>
      <c r="B184" s="57" t="s">
        <v>12</v>
      </c>
      <c r="C184" s="7" t="s">
        <v>13</v>
      </c>
      <c r="D184" s="8" t="s">
        <v>14</v>
      </c>
      <c r="E184" s="9" t="s">
        <v>15</v>
      </c>
      <c r="F184" s="10">
        <v>5170092</v>
      </c>
      <c r="G184" s="11">
        <v>42783</v>
      </c>
      <c r="H184" s="58" t="s">
        <v>301</v>
      </c>
      <c r="I184" s="58" t="s">
        <v>298</v>
      </c>
      <c r="J184" s="10" t="s">
        <v>299</v>
      </c>
      <c r="K184" s="12">
        <v>45000</v>
      </c>
    </row>
    <row r="185" spans="1:11" ht="27" x14ac:dyDescent="0.25">
      <c r="A185" s="6" t="s">
        <v>272</v>
      </c>
      <c r="B185" s="57" t="s">
        <v>12</v>
      </c>
      <c r="C185" s="7" t="s">
        <v>13</v>
      </c>
      <c r="D185" s="8" t="s">
        <v>14</v>
      </c>
      <c r="E185" s="9" t="s">
        <v>15</v>
      </c>
      <c r="F185" s="10">
        <v>5170093</v>
      </c>
      <c r="G185" s="11">
        <v>42786</v>
      </c>
      <c r="H185" s="58" t="s">
        <v>302</v>
      </c>
      <c r="I185" s="58" t="s">
        <v>303</v>
      </c>
      <c r="J185" s="10" t="s">
        <v>304</v>
      </c>
      <c r="K185" s="12">
        <v>772608</v>
      </c>
    </row>
    <row r="186" spans="1:11" ht="27" x14ac:dyDescent="0.25">
      <c r="A186" s="6" t="s">
        <v>272</v>
      </c>
      <c r="B186" s="57" t="s">
        <v>12</v>
      </c>
      <c r="C186" s="7" t="s">
        <v>13</v>
      </c>
      <c r="D186" s="8" t="s">
        <v>14</v>
      </c>
      <c r="E186" s="9" t="s">
        <v>15</v>
      </c>
      <c r="F186" s="10">
        <v>5170094</v>
      </c>
      <c r="G186" s="11">
        <v>42786</v>
      </c>
      <c r="H186" s="58" t="s">
        <v>305</v>
      </c>
      <c r="I186" s="58" t="s">
        <v>306</v>
      </c>
      <c r="J186" s="10" t="s">
        <v>307</v>
      </c>
      <c r="K186" s="12">
        <v>240000</v>
      </c>
    </row>
    <row r="187" spans="1:11" ht="27" x14ac:dyDescent="0.25">
      <c r="A187" s="6" t="s">
        <v>272</v>
      </c>
      <c r="B187" s="57" t="s">
        <v>12</v>
      </c>
      <c r="C187" s="7" t="s">
        <v>13</v>
      </c>
      <c r="D187" s="8" t="s">
        <v>14</v>
      </c>
      <c r="E187" s="9" t="s">
        <v>15</v>
      </c>
      <c r="F187" s="10">
        <v>5170098</v>
      </c>
      <c r="G187" s="11">
        <v>42789</v>
      </c>
      <c r="H187" s="58" t="s">
        <v>279</v>
      </c>
      <c r="I187" s="58" t="s">
        <v>280</v>
      </c>
      <c r="J187" s="10" t="s">
        <v>281</v>
      </c>
      <c r="K187" s="12">
        <v>320000</v>
      </c>
    </row>
    <row r="188" spans="1:11" ht="27" x14ac:dyDescent="0.25">
      <c r="A188" s="6" t="s">
        <v>272</v>
      </c>
      <c r="B188" s="57" t="s">
        <v>12</v>
      </c>
      <c r="C188" s="7" t="s">
        <v>13</v>
      </c>
      <c r="D188" s="8" t="s">
        <v>14</v>
      </c>
      <c r="E188" s="9" t="s">
        <v>15</v>
      </c>
      <c r="F188" s="10">
        <v>5170099</v>
      </c>
      <c r="G188" s="11">
        <v>42789</v>
      </c>
      <c r="H188" s="58" t="s">
        <v>279</v>
      </c>
      <c r="I188" s="58" t="s">
        <v>280</v>
      </c>
      <c r="J188" s="10" t="s">
        <v>281</v>
      </c>
      <c r="K188" s="12">
        <v>320000</v>
      </c>
    </row>
    <row r="189" spans="1:11" ht="27" x14ac:dyDescent="0.25">
      <c r="A189" s="6" t="s">
        <v>272</v>
      </c>
      <c r="B189" s="57" t="s">
        <v>12</v>
      </c>
      <c r="C189" s="7" t="s">
        <v>13</v>
      </c>
      <c r="D189" s="8" t="s">
        <v>14</v>
      </c>
      <c r="E189" s="9" t="s">
        <v>15</v>
      </c>
      <c r="F189" s="10">
        <v>5170100</v>
      </c>
      <c r="G189" s="11">
        <v>42789</v>
      </c>
      <c r="H189" s="58" t="s">
        <v>279</v>
      </c>
      <c r="I189" s="58" t="s">
        <v>280</v>
      </c>
      <c r="J189" s="10" t="s">
        <v>281</v>
      </c>
      <c r="K189" s="12">
        <v>320000</v>
      </c>
    </row>
    <row r="190" spans="1:11" ht="27" x14ac:dyDescent="0.25">
      <c r="A190" s="6" t="s">
        <v>272</v>
      </c>
      <c r="B190" s="57" t="s">
        <v>12</v>
      </c>
      <c r="C190" s="7" t="s">
        <v>13</v>
      </c>
      <c r="D190" s="8" t="s">
        <v>14</v>
      </c>
      <c r="E190" s="9" t="s">
        <v>15</v>
      </c>
      <c r="F190" s="10">
        <v>5170101</v>
      </c>
      <c r="G190" s="11">
        <v>42789</v>
      </c>
      <c r="H190" s="58" t="s">
        <v>279</v>
      </c>
      <c r="I190" s="58" t="s">
        <v>308</v>
      </c>
      <c r="J190" s="10" t="s">
        <v>309</v>
      </c>
      <c r="K190" s="12">
        <v>588888</v>
      </c>
    </row>
    <row r="191" spans="1:11" ht="27" x14ac:dyDescent="0.25">
      <c r="A191" s="6" t="s">
        <v>272</v>
      </c>
      <c r="B191" s="57" t="s">
        <v>12</v>
      </c>
      <c r="C191" s="7" t="s">
        <v>13</v>
      </c>
      <c r="D191" s="8" t="s">
        <v>14</v>
      </c>
      <c r="E191" s="9" t="s">
        <v>15</v>
      </c>
      <c r="F191" s="10">
        <v>5170102</v>
      </c>
      <c r="G191" s="11">
        <v>42789</v>
      </c>
      <c r="H191" s="58" t="s">
        <v>279</v>
      </c>
      <c r="I191" s="58" t="s">
        <v>308</v>
      </c>
      <c r="J191" s="10" t="s">
        <v>309</v>
      </c>
      <c r="K191" s="12">
        <v>588888</v>
      </c>
    </row>
    <row r="192" spans="1:11" ht="27" x14ac:dyDescent="0.25">
      <c r="A192" s="6" t="s">
        <v>272</v>
      </c>
      <c r="B192" s="57" t="s">
        <v>12</v>
      </c>
      <c r="C192" s="7" t="s">
        <v>13</v>
      </c>
      <c r="D192" s="8" t="s">
        <v>14</v>
      </c>
      <c r="E192" s="9" t="s">
        <v>15</v>
      </c>
      <c r="F192" s="10">
        <v>5170103</v>
      </c>
      <c r="G192" s="11">
        <v>42789</v>
      </c>
      <c r="H192" s="58" t="s">
        <v>279</v>
      </c>
      <c r="I192" s="58" t="s">
        <v>308</v>
      </c>
      <c r="J192" s="10" t="s">
        <v>309</v>
      </c>
      <c r="K192" s="12">
        <v>588888</v>
      </c>
    </row>
    <row r="193" spans="1:11" x14ac:dyDescent="0.25">
      <c r="A193" s="6" t="s">
        <v>272</v>
      </c>
      <c r="B193" s="57" t="s">
        <v>12</v>
      </c>
      <c r="C193" s="7" t="s">
        <v>13</v>
      </c>
      <c r="D193" s="8" t="s">
        <v>14</v>
      </c>
      <c r="E193" s="9" t="s">
        <v>15</v>
      </c>
      <c r="F193" s="10">
        <v>5170104</v>
      </c>
      <c r="G193" s="11">
        <v>42789</v>
      </c>
      <c r="H193" s="58" t="s">
        <v>279</v>
      </c>
      <c r="I193" s="58" t="s">
        <v>285</v>
      </c>
      <c r="J193" s="10" t="s">
        <v>286</v>
      </c>
      <c r="K193" s="12">
        <v>320000</v>
      </c>
    </row>
    <row r="194" spans="1:11" x14ac:dyDescent="0.25">
      <c r="A194" s="6" t="s">
        <v>272</v>
      </c>
      <c r="B194" s="57" t="s">
        <v>12</v>
      </c>
      <c r="C194" s="7" t="s">
        <v>13</v>
      </c>
      <c r="D194" s="8" t="s">
        <v>14</v>
      </c>
      <c r="E194" s="9" t="s">
        <v>15</v>
      </c>
      <c r="F194" s="10">
        <v>5170105</v>
      </c>
      <c r="G194" s="11">
        <v>42789</v>
      </c>
      <c r="H194" s="58" t="s">
        <v>279</v>
      </c>
      <c r="I194" s="58" t="s">
        <v>285</v>
      </c>
      <c r="J194" s="10" t="s">
        <v>286</v>
      </c>
      <c r="K194" s="12">
        <v>320000</v>
      </c>
    </row>
    <row r="195" spans="1:11" ht="27" x14ac:dyDescent="0.25">
      <c r="A195" s="6" t="s">
        <v>272</v>
      </c>
      <c r="B195" s="6" t="s">
        <v>38</v>
      </c>
      <c r="C195" s="7" t="s">
        <v>13</v>
      </c>
      <c r="D195" s="8" t="s">
        <v>14</v>
      </c>
      <c r="E195" s="7" t="s">
        <v>100</v>
      </c>
      <c r="F195" s="59">
        <v>423093</v>
      </c>
      <c r="G195" s="8">
        <v>42775</v>
      </c>
      <c r="H195" s="40" t="s">
        <v>310</v>
      </c>
      <c r="I195" s="6" t="s">
        <v>311</v>
      </c>
      <c r="J195" s="7" t="s">
        <v>312</v>
      </c>
      <c r="K195" s="60">
        <v>106651</v>
      </c>
    </row>
    <row r="196" spans="1:11" ht="27" x14ac:dyDescent="0.25">
      <c r="A196" s="6" t="s">
        <v>272</v>
      </c>
      <c r="B196" s="6" t="s">
        <v>38</v>
      </c>
      <c r="C196" s="7" t="s">
        <v>13</v>
      </c>
      <c r="D196" s="8" t="s">
        <v>14</v>
      </c>
      <c r="E196" s="7" t="s">
        <v>69</v>
      </c>
      <c r="F196" s="59">
        <v>4955394</v>
      </c>
      <c r="G196" s="8">
        <v>42775</v>
      </c>
      <c r="H196" s="40" t="s">
        <v>313</v>
      </c>
      <c r="I196" s="6" t="s">
        <v>314</v>
      </c>
      <c r="J196" s="7" t="s">
        <v>315</v>
      </c>
      <c r="K196" s="60">
        <v>517415</v>
      </c>
    </row>
    <row r="197" spans="1:11" ht="27" x14ac:dyDescent="0.25">
      <c r="A197" s="6" t="s">
        <v>272</v>
      </c>
      <c r="B197" s="6" t="s">
        <v>38</v>
      </c>
      <c r="C197" s="7" t="s">
        <v>13</v>
      </c>
      <c r="D197" s="8" t="s">
        <v>14</v>
      </c>
      <c r="E197" s="7" t="s">
        <v>69</v>
      </c>
      <c r="F197" s="7">
        <v>4956352</v>
      </c>
      <c r="G197" s="8">
        <v>42775</v>
      </c>
      <c r="H197" s="40" t="s">
        <v>316</v>
      </c>
      <c r="I197" s="6" t="s">
        <v>314</v>
      </c>
      <c r="J197" s="7" t="s">
        <v>315</v>
      </c>
      <c r="K197" s="60">
        <v>593571</v>
      </c>
    </row>
    <row r="198" spans="1:11" ht="27" x14ac:dyDescent="0.25">
      <c r="A198" s="6" t="s">
        <v>272</v>
      </c>
      <c r="B198" s="6" t="s">
        <v>38</v>
      </c>
      <c r="C198" s="7" t="s">
        <v>13</v>
      </c>
      <c r="D198" s="8" t="s">
        <v>14</v>
      </c>
      <c r="E198" s="7" t="s">
        <v>100</v>
      </c>
      <c r="F198" s="61">
        <v>4958220</v>
      </c>
      <c r="G198" s="8">
        <v>42775</v>
      </c>
      <c r="H198" s="40" t="s">
        <v>317</v>
      </c>
      <c r="I198" s="6" t="s">
        <v>314</v>
      </c>
      <c r="J198" s="7" t="s">
        <v>315</v>
      </c>
      <c r="K198" s="60">
        <v>227321</v>
      </c>
    </row>
    <row r="199" spans="1:11" ht="27" x14ac:dyDescent="0.25">
      <c r="A199" s="6" t="s">
        <v>272</v>
      </c>
      <c r="B199" s="6" t="s">
        <v>38</v>
      </c>
      <c r="C199" s="7" t="s">
        <v>13</v>
      </c>
      <c r="D199" s="8" t="s">
        <v>14</v>
      </c>
      <c r="E199" s="7" t="s">
        <v>100</v>
      </c>
      <c r="F199" s="7">
        <v>18696742</v>
      </c>
      <c r="G199" s="17">
        <v>42775</v>
      </c>
      <c r="H199" s="40" t="s">
        <v>318</v>
      </c>
      <c r="I199" s="6" t="s">
        <v>319</v>
      </c>
      <c r="J199" s="7" t="s">
        <v>320</v>
      </c>
      <c r="K199" s="60">
        <v>19905</v>
      </c>
    </row>
    <row r="200" spans="1:11" ht="27" x14ac:dyDescent="0.25">
      <c r="A200" s="6" t="s">
        <v>272</v>
      </c>
      <c r="B200" s="6" t="s">
        <v>38</v>
      </c>
      <c r="C200" s="7" t="s">
        <v>13</v>
      </c>
      <c r="D200" s="8" t="s">
        <v>14</v>
      </c>
      <c r="E200" s="7" t="s">
        <v>100</v>
      </c>
      <c r="F200" s="7">
        <v>18749416</v>
      </c>
      <c r="G200" s="17">
        <v>42775</v>
      </c>
      <c r="H200" s="40" t="s">
        <v>321</v>
      </c>
      <c r="I200" s="6" t="s">
        <v>319</v>
      </c>
      <c r="J200" s="7" t="s">
        <v>320</v>
      </c>
      <c r="K200" s="62">
        <v>33969</v>
      </c>
    </row>
    <row r="201" spans="1:11" ht="27" x14ac:dyDescent="0.25">
      <c r="A201" s="6" t="s">
        <v>272</v>
      </c>
      <c r="B201" s="6" t="s">
        <v>38</v>
      </c>
      <c r="C201" s="7" t="s">
        <v>13</v>
      </c>
      <c r="D201" s="8" t="s">
        <v>14</v>
      </c>
      <c r="E201" s="7" t="s">
        <v>100</v>
      </c>
      <c r="F201" s="59">
        <v>18751282</v>
      </c>
      <c r="G201" s="8">
        <v>42775</v>
      </c>
      <c r="H201" s="40" t="s">
        <v>322</v>
      </c>
      <c r="I201" s="6" t="s">
        <v>319</v>
      </c>
      <c r="J201" s="7" t="s">
        <v>320</v>
      </c>
      <c r="K201" s="60">
        <v>23448</v>
      </c>
    </row>
    <row r="202" spans="1:11" ht="27" x14ac:dyDescent="0.25">
      <c r="A202" s="6" t="s">
        <v>272</v>
      </c>
      <c r="B202" s="6" t="s">
        <v>38</v>
      </c>
      <c r="C202" s="7" t="s">
        <v>13</v>
      </c>
      <c r="D202" s="8" t="s">
        <v>14</v>
      </c>
      <c r="E202" s="7" t="s">
        <v>100</v>
      </c>
      <c r="F202" s="59">
        <v>32205065</v>
      </c>
      <c r="G202" s="8">
        <v>42775</v>
      </c>
      <c r="H202" s="40" t="s">
        <v>323</v>
      </c>
      <c r="I202" s="6" t="s">
        <v>324</v>
      </c>
      <c r="J202" s="7" t="s">
        <v>238</v>
      </c>
      <c r="K202" s="60">
        <v>78100</v>
      </c>
    </row>
    <row r="203" spans="1:11" ht="27" x14ac:dyDescent="0.25">
      <c r="A203" s="6" t="s">
        <v>272</v>
      </c>
      <c r="B203" s="6" t="s">
        <v>38</v>
      </c>
      <c r="C203" s="7" t="s">
        <v>13</v>
      </c>
      <c r="D203" s="8" t="s">
        <v>14</v>
      </c>
      <c r="E203" s="7" t="s">
        <v>69</v>
      </c>
      <c r="F203" s="59">
        <v>4963625</v>
      </c>
      <c r="G203" s="8">
        <v>42775</v>
      </c>
      <c r="H203" s="40" t="s">
        <v>325</v>
      </c>
      <c r="I203" s="6" t="s">
        <v>314</v>
      </c>
      <c r="J203" s="7" t="s">
        <v>315</v>
      </c>
      <c r="K203" s="60">
        <v>736578</v>
      </c>
    </row>
    <row r="204" spans="1:11" ht="27" x14ac:dyDescent="0.25">
      <c r="A204" s="6" t="s">
        <v>272</v>
      </c>
      <c r="B204" s="6" t="s">
        <v>38</v>
      </c>
      <c r="C204" s="7" t="s">
        <v>13</v>
      </c>
      <c r="D204" s="8" t="s">
        <v>14</v>
      </c>
      <c r="E204" s="7" t="s">
        <v>100</v>
      </c>
      <c r="F204" s="7">
        <v>57629859</v>
      </c>
      <c r="G204" s="8">
        <v>42775</v>
      </c>
      <c r="H204" s="40" t="s">
        <v>326</v>
      </c>
      <c r="I204" s="6" t="s">
        <v>314</v>
      </c>
      <c r="J204" s="7" t="s">
        <v>315</v>
      </c>
      <c r="K204" s="60">
        <v>105413</v>
      </c>
    </row>
    <row r="205" spans="1:11" ht="27" x14ac:dyDescent="0.25">
      <c r="A205" s="6" t="s">
        <v>272</v>
      </c>
      <c r="B205" s="6" t="s">
        <v>38</v>
      </c>
      <c r="C205" s="7" t="s">
        <v>13</v>
      </c>
      <c r="D205" s="8" t="s">
        <v>14</v>
      </c>
      <c r="E205" s="7" t="s">
        <v>69</v>
      </c>
      <c r="F205" s="10">
        <v>57664330</v>
      </c>
      <c r="G205" s="8">
        <v>42775</v>
      </c>
      <c r="H205" s="40" t="s">
        <v>327</v>
      </c>
      <c r="I205" s="6" t="s">
        <v>314</v>
      </c>
      <c r="J205" s="7" t="s">
        <v>315</v>
      </c>
      <c r="K205" s="60">
        <v>186699</v>
      </c>
    </row>
    <row r="206" spans="1:11" ht="27" x14ac:dyDescent="0.25">
      <c r="A206" s="6" t="s">
        <v>272</v>
      </c>
      <c r="B206" s="6" t="s">
        <v>38</v>
      </c>
      <c r="C206" s="7" t="s">
        <v>13</v>
      </c>
      <c r="D206" s="8" t="s">
        <v>14</v>
      </c>
      <c r="E206" s="7" t="s">
        <v>69</v>
      </c>
      <c r="F206" s="7">
        <v>4959236</v>
      </c>
      <c r="G206" s="8">
        <v>42779</v>
      </c>
      <c r="H206" s="40" t="s">
        <v>328</v>
      </c>
      <c r="I206" s="6" t="s">
        <v>314</v>
      </c>
      <c r="J206" s="7" t="s">
        <v>315</v>
      </c>
      <c r="K206" s="60">
        <v>437806</v>
      </c>
    </row>
    <row r="207" spans="1:11" ht="27" x14ac:dyDescent="0.25">
      <c r="A207" s="6" t="s">
        <v>272</v>
      </c>
      <c r="B207" s="6" t="s">
        <v>38</v>
      </c>
      <c r="C207" s="7" t="s">
        <v>13</v>
      </c>
      <c r="D207" s="8" t="s">
        <v>14</v>
      </c>
      <c r="E207" s="7" t="s">
        <v>100</v>
      </c>
      <c r="F207" s="59">
        <v>18751876</v>
      </c>
      <c r="G207" s="8">
        <v>42781</v>
      </c>
      <c r="H207" s="40" t="s">
        <v>329</v>
      </c>
      <c r="I207" s="6" t="s">
        <v>319</v>
      </c>
      <c r="J207" s="7" t="s">
        <v>320</v>
      </c>
      <c r="K207" s="60">
        <v>22797</v>
      </c>
    </row>
    <row r="208" spans="1:11" ht="27" x14ac:dyDescent="0.25">
      <c r="A208" s="6" t="s">
        <v>272</v>
      </c>
      <c r="B208" s="6" t="s">
        <v>38</v>
      </c>
      <c r="C208" s="7" t="s">
        <v>13</v>
      </c>
      <c r="D208" s="8" t="s">
        <v>14</v>
      </c>
      <c r="E208" s="7" t="s">
        <v>69</v>
      </c>
      <c r="F208" s="7">
        <v>4979367</v>
      </c>
      <c r="G208" s="8">
        <v>42782</v>
      </c>
      <c r="H208" s="40" t="s">
        <v>330</v>
      </c>
      <c r="I208" s="6" t="s">
        <v>314</v>
      </c>
      <c r="J208" s="7" t="s">
        <v>315</v>
      </c>
      <c r="K208" s="60">
        <v>1929427</v>
      </c>
    </row>
    <row r="209" spans="1:11" ht="27" x14ac:dyDescent="0.25">
      <c r="A209" s="6" t="s">
        <v>272</v>
      </c>
      <c r="B209" s="6" t="s">
        <v>38</v>
      </c>
      <c r="C209" s="7" t="s">
        <v>13</v>
      </c>
      <c r="D209" s="8" t="s">
        <v>14</v>
      </c>
      <c r="E209" s="7" t="s">
        <v>100</v>
      </c>
      <c r="F209" s="7">
        <v>57725083</v>
      </c>
      <c r="G209" s="8">
        <v>42782</v>
      </c>
      <c r="H209" s="40" t="s">
        <v>331</v>
      </c>
      <c r="I209" s="6" t="s">
        <v>314</v>
      </c>
      <c r="J209" s="7" t="s">
        <v>315</v>
      </c>
      <c r="K209" s="60">
        <v>161271</v>
      </c>
    </row>
    <row r="210" spans="1:11" ht="27" x14ac:dyDescent="0.25">
      <c r="A210" s="6" t="s">
        <v>272</v>
      </c>
      <c r="B210" s="6" t="s">
        <v>38</v>
      </c>
      <c r="C210" s="7" t="s">
        <v>13</v>
      </c>
      <c r="D210" s="8" t="s">
        <v>14</v>
      </c>
      <c r="E210" s="7" t="s">
        <v>100</v>
      </c>
      <c r="F210" s="7">
        <v>426694</v>
      </c>
      <c r="G210" s="8">
        <v>42783</v>
      </c>
      <c r="H210" s="40" t="s">
        <v>332</v>
      </c>
      <c r="I210" s="6" t="s">
        <v>333</v>
      </c>
      <c r="J210" s="7" t="s">
        <v>334</v>
      </c>
      <c r="K210" s="60">
        <v>309948</v>
      </c>
    </row>
    <row r="211" spans="1:11" ht="27" x14ac:dyDescent="0.25">
      <c r="A211" s="6" t="s">
        <v>272</v>
      </c>
      <c r="B211" s="6" t="s">
        <v>38</v>
      </c>
      <c r="C211" s="7" t="s">
        <v>13</v>
      </c>
      <c r="D211" s="8" t="s">
        <v>14</v>
      </c>
      <c r="E211" s="7" t="s">
        <v>69</v>
      </c>
      <c r="F211" s="10">
        <v>4979287</v>
      </c>
      <c r="G211" s="8">
        <v>42783</v>
      </c>
      <c r="H211" s="40" t="s">
        <v>335</v>
      </c>
      <c r="I211" s="6" t="s">
        <v>314</v>
      </c>
      <c r="J211" s="7" t="s">
        <v>315</v>
      </c>
      <c r="K211" s="60">
        <v>288970</v>
      </c>
    </row>
    <row r="212" spans="1:11" ht="27" x14ac:dyDescent="0.25">
      <c r="A212" s="6" t="s">
        <v>272</v>
      </c>
      <c r="B212" s="6" t="s">
        <v>38</v>
      </c>
      <c r="C212" s="7" t="s">
        <v>13</v>
      </c>
      <c r="D212" s="8" t="s">
        <v>14</v>
      </c>
      <c r="E212" s="7" t="s">
        <v>100</v>
      </c>
      <c r="F212" s="7">
        <v>18876443</v>
      </c>
      <c r="G212" s="17">
        <v>42783</v>
      </c>
      <c r="H212" s="40" t="s">
        <v>336</v>
      </c>
      <c r="I212" s="6" t="s">
        <v>319</v>
      </c>
      <c r="J212" s="7" t="s">
        <v>320</v>
      </c>
      <c r="K212" s="60">
        <v>159959</v>
      </c>
    </row>
    <row r="213" spans="1:11" ht="27" x14ac:dyDescent="0.25">
      <c r="A213" s="6" t="s">
        <v>272</v>
      </c>
      <c r="B213" s="6" t="s">
        <v>38</v>
      </c>
      <c r="C213" s="7" t="s">
        <v>13</v>
      </c>
      <c r="D213" s="8" t="s">
        <v>14</v>
      </c>
      <c r="E213" s="7" t="s">
        <v>69</v>
      </c>
      <c r="F213" s="52">
        <v>331822</v>
      </c>
      <c r="G213" s="8">
        <v>42786</v>
      </c>
      <c r="H213" s="40" t="s">
        <v>337</v>
      </c>
      <c r="I213" s="6" t="s">
        <v>58</v>
      </c>
      <c r="J213" s="7" t="s">
        <v>71</v>
      </c>
      <c r="K213" s="60">
        <v>1970167</v>
      </c>
    </row>
    <row r="214" spans="1:11" ht="27" x14ac:dyDescent="0.25">
      <c r="A214" s="6" t="s">
        <v>272</v>
      </c>
      <c r="B214" s="6" t="s">
        <v>38</v>
      </c>
      <c r="C214" s="7" t="s">
        <v>13</v>
      </c>
      <c r="D214" s="8" t="s">
        <v>14</v>
      </c>
      <c r="E214" s="9" t="s">
        <v>69</v>
      </c>
      <c r="F214" s="36">
        <v>473840</v>
      </c>
      <c r="G214" s="17">
        <v>42789</v>
      </c>
      <c r="H214" s="37" t="s">
        <v>338</v>
      </c>
      <c r="I214" s="14" t="s">
        <v>319</v>
      </c>
      <c r="J214" s="9" t="s">
        <v>320</v>
      </c>
      <c r="K214" s="60">
        <v>94108</v>
      </c>
    </row>
    <row r="215" spans="1:11" ht="27" x14ac:dyDescent="0.25">
      <c r="A215" s="6" t="s">
        <v>272</v>
      </c>
      <c r="B215" s="6" t="s">
        <v>38</v>
      </c>
      <c r="C215" s="7" t="s">
        <v>13</v>
      </c>
      <c r="D215" s="8" t="s">
        <v>14</v>
      </c>
      <c r="E215" s="7" t="s">
        <v>69</v>
      </c>
      <c r="F215" s="59">
        <v>2198677</v>
      </c>
      <c r="G215" s="8">
        <v>42789</v>
      </c>
      <c r="H215" s="40" t="s">
        <v>339</v>
      </c>
      <c r="I215" s="6" t="s">
        <v>324</v>
      </c>
      <c r="J215" s="7" t="s">
        <v>238</v>
      </c>
      <c r="K215" s="60">
        <v>813000</v>
      </c>
    </row>
    <row r="216" spans="1:11" ht="27" x14ac:dyDescent="0.25">
      <c r="A216" s="6" t="s">
        <v>272</v>
      </c>
      <c r="B216" s="6" t="s">
        <v>38</v>
      </c>
      <c r="C216" s="7" t="s">
        <v>13</v>
      </c>
      <c r="D216" s="8" t="s">
        <v>14</v>
      </c>
      <c r="E216" s="7" t="s">
        <v>69</v>
      </c>
      <c r="F216" s="7">
        <v>479065</v>
      </c>
      <c r="G216" s="8">
        <v>42789</v>
      </c>
      <c r="H216" s="40" t="s">
        <v>340</v>
      </c>
      <c r="I216" s="6" t="s">
        <v>319</v>
      </c>
      <c r="J216" s="7" t="s">
        <v>320</v>
      </c>
      <c r="K216" s="62">
        <v>61261</v>
      </c>
    </row>
    <row r="217" spans="1:11" ht="27" x14ac:dyDescent="0.25">
      <c r="A217" s="6" t="s">
        <v>272</v>
      </c>
      <c r="B217" s="6" t="s">
        <v>38</v>
      </c>
      <c r="C217" s="7" t="s">
        <v>13</v>
      </c>
      <c r="D217" s="8" t="s">
        <v>14</v>
      </c>
      <c r="E217" s="7" t="s">
        <v>69</v>
      </c>
      <c r="F217" s="7">
        <v>479847</v>
      </c>
      <c r="G217" s="8">
        <v>42789</v>
      </c>
      <c r="H217" s="40" t="s">
        <v>341</v>
      </c>
      <c r="I217" s="6" t="s">
        <v>319</v>
      </c>
      <c r="J217" s="7" t="s">
        <v>320</v>
      </c>
      <c r="K217" s="60">
        <v>105264</v>
      </c>
    </row>
    <row r="218" spans="1:11" ht="27" x14ac:dyDescent="0.25">
      <c r="A218" s="6" t="s">
        <v>272</v>
      </c>
      <c r="B218" s="6" t="s">
        <v>38</v>
      </c>
      <c r="C218" s="7" t="s">
        <v>13</v>
      </c>
      <c r="D218" s="8" t="s">
        <v>14</v>
      </c>
      <c r="E218" s="7" t="s">
        <v>69</v>
      </c>
      <c r="F218" s="7">
        <v>479935</v>
      </c>
      <c r="G218" s="8">
        <v>42789</v>
      </c>
      <c r="H218" s="40" t="s">
        <v>342</v>
      </c>
      <c r="I218" s="6" t="s">
        <v>319</v>
      </c>
      <c r="J218" s="7" t="s">
        <v>320</v>
      </c>
      <c r="K218" s="60">
        <v>188275</v>
      </c>
    </row>
    <row r="219" spans="1:11" ht="27" x14ac:dyDescent="0.25">
      <c r="A219" s="6" t="s">
        <v>272</v>
      </c>
      <c r="B219" s="6" t="s">
        <v>38</v>
      </c>
      <c r="C219" s="7" t="s">
        <v>13</v>
      </c>
      <c r="D219" s="8" t="s">
        <v>14</v>
      </c>
      <c r="E219" s="7" t="s">
        <v>100</v>
      </c>
      <c r="F219" s="7">
        <v>19087609</v>
      </c>
      <c r="G219" s="8">
        <v>42789</v>
      </c>
      <c r="H219" s="40" t="s">
        <v>343</v>
      </c>
      <c r="I219" s="6" t="s">
        <v>319</v>
      </c>
      <c r="J219" s="7" t="s">
        <v>320</v>
      </c>
      <c r="K219" s="60">
        <v>43316</v>
      </c>
    </row>
    <row r="220" spans="1:11" ht="27" x14ac:dyDescent="0.25">
      <c r="A220" s="6" t="s">
        <v>272</v>
      </c>
      <c r="B220" s="6" t="s">
        <v>38</v>
      </c>
      <c r="C220" s="7" t="s">
        <v>13</v>
      </c>
      <c r="D220" s="8" t="s">
        <v>14</v>
      </c>
      <c r="E220" s="7" t="s">
        <v>100</v>
      </c>
      <c r="F220" s="7">
        <v>19093753</v>
      </c>
      <c r="G220" s="8">
        <v>42789</v>
      </c>
      <c r="H220" s="40" t="s">
        <v>344</v>
      </c>
      <c r="I220" s="6" t="s">
        <v>319</v>
      </c>
      <c r="J220" s="7" t="s">
        <v>320</v>
      </c>
      <c r="K220" s="60">
        <v>17050</v>
      </c>
    </row>
    <row r="221" spans="1:11" ht="27" x14ac:dyDescent="0.25">
      <c r="A221" s="6" t="s">
        <v>272</v>
      </c>
      <c r="B221" s="6" t="s">
        <v>38</v>
      </c>
      <c r="C221" s="7" t="s">
        <v>13</v>
      </c>
      <c r="D221" s="8" t="s">
        <v>14</v>
      </c>
      <c r="E221" s="7" t="s">
        <v>69</v>
      </c>
      <c r="F221" s="7">
        <v>2197999</v>
      </c>
      <c r="G221" s="8">
        <v>42789</v>
      </c>
      <c r="H221" s="40" t="s">
        <v>345</v>
      </c>
      <c r="I221" s="6" t="s">
        <v>324</v>
      </c>
      <c r="J221" s="7" t="s">
        <v>238</v>
      </c>
      <c r="K221" s="60">
        <v>268700</v>
      </c>
    </row>
    <row r="222" spans="1:11" ht="27" x14ac:dyDescent="0.25">
      <c r="A222" s="6" t="s">
        <v>272</v>
      </c>
      <c r="B222" s="6" t="s">
        <v>38</v>
      </c>
      <c r="C222" s="7" t="s">
        <v>13</v>
      </c>
      <c r="D222" s="8" t="s">
        <v>14</v>
      </c>
      <c r="E222" s="7" t="s">
        <v>69</v>
      </c>
      <c r="F222" s="7">
        <v>19138280</v>
      </c>
      <c r="G222" s="8">
        <v>42789</v>
      </c>
      <c r="H222" s="40" t="s">
        <v>346</v>
      </c>
      <c r="I222" s="6" t="s">
        <v>319</v>
      </c>
      <c r="J222" s="7" t="s">
        <v>320</v>
      </c>
      <c r="K222" s="60">
        <v>90696</v>
      </c>
    </row>
    <row r="223" spans="1:11" ht="27" x14ac:dyDescent="0.25">
      <c r="A223" s="6" t="s">
        <v>272</v>
      </c>
      <c r="B223" s="6" t="s">
        <v>38</v>
      </c>
      <c r="C223" s="7" t="s">
        <v>13</v>
      </c>
      <c r="D223" s="8" t="s">
        <v>14</v>
      </c>
      <c r="E223" s="7" t="s">
        <v>100</v>
      </c>
      <c r="F223" s="59">
        <v>19140567</v>
      </c>
      <c r="G223" s="8">
        <v>42789</v>
      </c>
      <c r="H223" s="40" t="s">
        <v>347</v>
      </c>
      <c r="I223" s="6" t="s">
        <v>319</v>
      </c>
      <c r="J223" s="7" t="s">
        <v>320</v>
      </c>
      <c r="K223" s="60">
        <v>13903</v>
      </c>
    </row>
    <row r="224" spans="1:11" ht="27" x14ac:dyDescent="0.25">
      <c r="A224" s="6" t="s">
        <v>272</v>
      </c>
      <c r="B224" s="6" t="s">
        <v>38</v>
      </c>
      <c r="C224" s="7" t="s">
        <v>13</v>
      </c>
      <c r="D224" s="8" t="s">
        <v>14</v>
      </c>
      <c r="E224" s="7" t="s">
        <v>69</v>
      </c>
      <c r="F224" s="7">
        <v>4995911</v>
      </c>
      <c r="G224" s="8">
        <v>42793</v>
      </c>
      <c r="H224" s="40" t="s">
        <v>348</v>
      </c>
      <c r="I224" s="6" t="s">
        <v>314</v>
      </c>
      <c r="J224" s="7" t="s">
        <v>315</v>
      </c>
      <c r="K224" s="60">
        <v>823588</v>
      </c>
    </row>
    <row r="225" spans="1:11" ht="27" x14ac:dyDescent="0.25">
      <c r="A225" s="6" t="s">
        <v>272</v>
      </c>
      <c r="B225" s="6" t="s">
        <v>38</v>
      </c>
      <c r="C225" s="7" t="s">
        <v>13</v>
      </c>
      <c r="D225" s="8" t="s">
        <v>14</v>
      </c>
      <c r="E225" s="7" t="s">
        <v>69</v>
      </c>
      <c r="F225" s="7">
        <v>481865</v>
      </c>
      <c r="G225" s="8">
        <v>42794</v>
      </c>
      <c r="H225" s="40" t="s">
        <v>349</v>
      </c>
      <c r="I225" s="6" t="s">
        <v>319</v>
      </c>
      <c r="J225" s="7" t="s">
        <v>320</v>
      </c>
      <c r="K225" s="60">
        <v>152018</v>
      </c>
    </row>
    <row r="226" spans="1:11" ht="40.5" x14ac:dyDescent="0.25">
      <c r="A226" s="6" t="s">
        <v>350</v>
      </c>
      <c r="B226" s="63" t="s">
        <v>12</v>
      </c>
      <c r="C226" s="7" t="s">
        <v>13</v>
      </c>
      <c r="D226" s="8" t="s">
        <v>14</v>
      </c>
      <c r="E226" s="7" t="s">
        <v>23</v>
      </c>
      <c r="F226" s="64">
        <v>6170004</v>
      </c>
      <c r="G226" s="65">
        <v>42782</v>
      </c>
      <c r="H226" s="66" t="s">
        <v>351</v>
      </c>
      <c r="I226" s="66" t="s">
        <v>352</v>
      </c>
      <c r="J226" s="67" t="s">
        <v>353</v>
      </c>
      <c r="K226" s="68">
        <v>380800</v>
      </c>
    </row>
    <row r="227" spans="1:11" ht="27" x14ac:dyDescent="0.25">
      <c r="A227" s="6" t="s">
        <v>350</v>
      </c>
      <c r="B227" s="6" t="s">
        <v>17</v>
      </c>
      <c r="C227" s="7" t="s">
        <v>13</v>
      </c>
      <c r="D227" s="8" t="s">
        <v>14</v>
      </c>
      <c r="E227" s="7" t="s">
        <v>23</v>
      </c>
      <c r="F227" s="64">
        <v>6170005</v>
      </c>
      <c r="G227" s="65">
        <v>42793</v>
      </c>
      <c r="H227" s="66" t="s">
        <v>354</v>
      </c>
      <c r="I227" s="66" t="s">
        <v>355</v>
      </c>
      <c r="J227" s="67" t="s">
        <v>356</v>
      </c>
      <c r="K227" s="68">
        <v>285086</v>
      </c>
    </row>
    <row r="228" spans="1:11" ht="27" x14ac:dyDescent="0.25">
      <c r="A228" s="6" t="s">
        <v>350</v>
      </c>
      <c r="B228" s="63" t="s">
        <v>12</v>
      </c>
      <c r="C228" s="7" t="s">
        <v>13</v>
      </c>
      <c r="D228" s="8" t="s">
        <v>14</v>
      </c>
      <c r="E228" s="7" t="s">
        <v>23</v>
      </c>
      <c r="F228" s="64">
        <v>6170006</v>
      </c>
      <c r="G228" s="65">
        <v>42793</v>
      </c>
      <c r="H228" s="66" t="s">
        <v>357</v>
      </c>
      <c r="I228" s="66" t="s">
        <v>355</v>
      </c>
      <c r="J228" s="67" t="s">
        <v>356</v>
      </c>
      <c r="K228" s="68">
        <v>211490</v>
      </c>
    </row>
    <row r="229" spans="1:11" ht="40.5" x14ac:dyDescent="0.25">
      <c r="A229" s="6" t="s">
        <v>350</v>
      </c>
      <c r="B229" s="6" t="s">
        <v>17</v>
      </c>
      <c r="C229" s="67" t="s">
        <v>358</v>
      </c>
      <c r="D229" s="69">
        <v>42779</v>
      </c>
      <c r="E229" s="64" t="s">
        <v>359</v>
      </c>
      <c r="F229" s="64" t="s">
        <v>13</v>
      </c>
      <c r="G229" s="65">
        <v>42786</v>
      </c>
      <c r="H229" s="66" t="s">
        <v>360</v>
      </c>
      <c r="I229" s="66" t="s">
        <v>361</v>
      </c>
      <c r="J229" s="67" t="s">
        <v>362</v>
      </c>
      <c r="K229" s="68">
        <v>2300000</v>
      </c>
    </row>
    <row r="230" spans="1:11" ht="40.5" x14ac:dyDescent="0.25">
      <c r="A230" s="6" t="s">
        <v>350</v>
      </c>
      <c r="B230" s="6" t="s">
        <v>17</v>
      </c>
      <c r="C230" s="67" t="s">
        <v>363</v>
      </c>
      <c r="D230" s="69">
        <v>42779</v>
      </c>
      <c r="E230" s="64" t="s">
        <v>359</v>
      </c>
      <c r="F230" s="64" t="s">
        <v>13</v>
      </c>
      <c r="G230" s="65">
        <v>42786</v>
      </c>
      <c r="H230" s="66" t="s">
        <v>364</v>
      </c>
      <c r="I230" s="66" t="s">
        <v>361</v>
      </c>
      <c r="J230" s="67" t="s">
        <v>362</v>
      </c>
      <c r="K230" s="68">
        <v>2300000</v>
      </c>
    </row>
    <row r="231" spans="1:11" ht="40.5" x14ac:dyDescent="0.25">
      <c r="A231" s="6" t="s">
        <v>350</v>
      </c>
      <c r="B231" s="6" t="s">
        <v>17</v>
      </c>
      <c r="C231" s="67" t="s">
        <v>365</v>
      </c>
      <c r="D231" s="69">
        <v>42779</v>
      </c>
      <c r="E231" s="64" t="s">
        <v>359</v>
      </c>
      <c r="F231" s="64" t="s">
        <v>13</v>
      </c>
      <c r="G231" s="65">
        <v>42786</v>
      </c>
      <c r="H231" s="66" t="s">
        <v>366</v>
      </c>
      <c r="I231" s="66" t="s">
        <v>361</v>
      </c>
      <c r="J231" s="67" t="s">
        <v>362</v>
      </c>
      <c r="K231" s="68">
        <v>2300000</v>
      </c>
    </row>
    <row r="232" spans="1:11" ht="40.5" x14ac:dyDescent="0.25">
      <c r="A232" s="6" t="s">
        <v>350</v>
      </c>
      <c r="B232" s="6" t="s">
        <v>17</v>
      </c>
      <c r="C232" s="67" t="s">
        <v>367</v>
      </c>
      <c r="D232" s="69">
        <v>42779</v>
      </c>
      <c r="E232" s="64" t="s">
        <v>359</v>
      </c>
      <c r="F232" s="64" t="s">
        <v>13</v>
      </c>
      <c r="G232" s="65">
        <v>42786</v>
      </c>
      <c r="H232" s="66" t="s">
        <v>368</v>
      </c>
      <c r="I232" s="66" t="s">
        <v>361</v>
      </c>
      <c r="J232" s="67" t="s">
        <v>362</v>
      </c>
      <c r="K232" s="68">
        <v>2300000</v>
      </c>
    </row>
    <row r="233" spans="1:11" ht="27" x14ac:dyDescent="0.25">
      <c r="A233" s="6" t="s">
        <v>350</v>
      </c>
      <c r="B233" s="6" t="s">
        <v>38</v>
      </c>
      <c r="C233" s="7" t="s">
        <v>13</v>
      </c>
      <c r="D233" s="8" t="s">
        <v>14</v>
      </c>
      <c r="E233" s="70" t="s">
        <v>39</v>
      </c>
      <c r="F233" s="70" t="s">
        <v>369</v>
      </c>
      <c r="G233" s="71">
        <v>42788</v>
      </c>
      <c r="H233" s="63" t="s">
        <v>370</v>
      </c>
      <c r="I233" s="63" t="s">
        <v>371</v>
      </c>
      <c r="J233" s="70" t="s">
        <v>372</v>
      </c>
      <c r="K233" s="72">
        <v>30300</v>
      </c>
    </row>
    <row r="234" spans="1:11" ht="27" x14ac:dyDescent="0.25">
      <c r="A234" s="6" t="s">
        <v>350</v>
      </c>
      <c r="B234" s="6" t="s">
        <v>38</v>
      </c>
      <c r="C234" s="7" t="s">
        <v>13</v>
      </c>
      <c r="D234" s="8" t="s">
        <v>14</v>
      </c>
      <c r="E234" s="70" t="s">
        <v>39</v>
      </c>
      <c r="F234" s="70" t="s">
        <v>373</v>
      </c>
      <c r="G234" s="71">
        <v>42776</v>
      </c>
      <c r="H234" s="63" t="s">
        <v>374</v>
      </c>
      <c r="I234" s="63" t="s">
        <v>371</v>
      </c>
      <c r="J234" s="70" t="s">
        <v>372</v>
      </c>
      <c r="K234" s="72">
        <v>203900</v>
      </c>
    </row>
    <row r="235" spans="1:11" ht="135" x14ac:dyDescent="0.25">
      <c r="A235" s="6" t="s">
        <v>350</v>
      </c>
      <c r="B235" s="6" t="s">
        <v>38</v>
      </c>
      <c r="C235" s="7" t="s">
        <v>13</v>
      </c>
      <c r="D235" s="8" t="s">
        <v>14</v>
      </c>
      <c r="E235" s="70" t="s">
        <v>39</v>
      </c>
      <c r="F235" s="70" t="s">
        <v>375</v>
      </c>
      <c r="G235" s="71">
        <v>42786</v>
      </c>
      <c r="H235" s="63" t="s">
        <v>376</v>
      </c>
      <c r="I235" s="63" t="s">
        <v>371</v>
      </c>
      <c r="J235" s="70" t="s">
        <v>372</v>
      </c>
      <c r="K235" s="72">
        <v>383200</v>
      </c>
    </row>
    <row r="236" spans="1:11" ht="27" x14ac:dyDescent="0.25">
      <c r="A236" s="6" t="s">
        <v>350</v>
      </c>
      <c r="B236" s="6" t="s">
        <v>38</v>
      </c>
      <c r="C236" s="7" t="s">
        <v>13</v>
      </c>
      <c r="D236" s="8" t="s">
        <v>14</v>
      </c>
      <c r="E236" s="70" t="s">
        <v>39</v>
      </c>
      <c r="F236" s="70" t="s">
        <v>377</v>
      </c>
      <c r="G236" s="71">
        <v>42776</v>
      </c>
      <c r="H236" s="63" t="s">
        <v>378</v>
      </c>
      <c r="I236" s="63" t="s">
        <v>371</v>
      </c>
      <c r="J236" s="70" t="s">
        <v>372</v>
      </c>
      <c r="K236" s="72">
        <v>787600</v>
      </c>
    </row>
    <row r="237" spans="1:11" ht="27" x14ac:dyDescent="0.25">
      <c r="A237" s="6" t="s">
        <v>350</v>
      </c>
      <c r="B237" s="6" t="s">
        <v>38</v>
      </c>
      <c r="C237" s="7" t="s">
        <v>13</v>
      </c>
      <c r="D237" s="8" t="s">
        <v>14</v>
      </c>
      <c r="E237" s="70" t="s">
        <v>39</v>
      </c>
      <c r="F237" s="70" t="s">
        <v>379</v>
      </c>
      <c r="G237" s="71">
        <v>42776</v>
      </c>
      <c r="H237" s="63" t="s">
        <v>380</v>
      </c>
      <c r="I237" s="63" t="s">
        <v>371</v>
      </c>
      <c r="J237" s="70" t="s">
        <v>372</v>
      </c>
      <c r="K237" s="72">
        <v>519500</v>
      </c>
    </row>
    <row r="238" spans="1:11" ht="27" x14ac:dyDescent="0.25">
      <c r="A238" s="6" t="s">
        <v>350</v>
      </c>
      <c r="B238" s="6" t="s">
        <v>38</v>
      </c>
      <c r="C238" s="7" t="s">
        <v>13</v>
      </c>
      <c r="D238" s="8" t="s">
        <v>14</v>
      </c>
      <c r="E238" s="70" t="s">
        <v>39</v>
      </c>
      <c r="F238" s="70" t="s">
        <v>381</v>
      </c>
      <c r="G238" s="71">
        <v>42776</v>
      </c>
      <c r="H238" s="63" t="s">
        <v>382</v>
      </c>
      <c r="I238" s="63" t="s">
        <v>371</v>
      </c>
      <c r="J238" s="70" t="s">
        <v>372</v>
      </c>
      <c r="K238" s="72">
        <v>459500</v>
      </c>
    </row>
    <row r="239" spans="1:11" ht="27" x14ac:dyDescent="0.25">
      <c r="A239" s="6" t="s">
        <v>350</v>
      </c>
      <c r="B239" s="6" t="s">
        <v>38</v>
      </c>
      <c r="C239" s="7" t="s">
        <v>13</v>
      </c>
      <c r="D239" s="8" t="s">
        <v>14</v>
      </c>
      <c r="E239" s="70" t="s">
        <v>39</v>
      </c>
      <c r="F239" s="70" t="s">
        <v>383</v>
      </c>
      <c r="G239" s="71">
        <v>42776</v>
      </c>
      <c r="H239" s="63" t="s">
        <v>384</v>
      </c>
      <c r="I239" s="63" t="s">
        <v>371</v>
      </c>
      <c r="J239" s="70" t="s">
        <v>372</v>
      </c>
      <c r="K239" s="72">
        <v>4306500</v>
      </c>
    </row>
    <row r="240" spans="1:11" ht="27" x14ac:dyDescent="0.25">
      <c r="A240" s="6" t="s">
        <v>350</v>
      </c>
      <c r="B240" s="6" t="s">
        <v>38</v>
      </c>
      <c r="C240" s="7" t="s">
        <v>13</v>
      </c>
      <c r="D240" s="8" t="s">
        <v>14</v>
      </c>
      <c r="E240" s="70" t="s">
        <v>39</v>
      </c>
      <c r="F240" s="67" t="s">
        <v>385</v>
      </c>
      <c r="G240" s="71">
        <v>42776</v>
      </c>
      <c r="H240" s="73" t="s">
        <v>386</v>
      </c>
      <c r="I240" s="73" t="s">
        <v>387</v>
      </c>
      <c r="J240" s="67" t="s">
        <v>388</v>
      </c>
      <c r="K240" s="68">
        <v>18140</v>
      </c>
    </row>
    <row r="241" spans="1:11" ht="27" x14ac:dyDescent="0.25">
      <c r="A241" s="6" t="s">
        <v>350</v>
      </c>
      <c r="B241" s="6" t="s">
        <v>38</v>
      </c>
      <c r="C241" s="7" t="s">
        <v>13</v>
      </c>
      <c r="D241" s="8" t="s">
        <v>14</v>
      </c>
      <c r="E241" s="70" t="s">
        <v>39</v>
      </c>
      <c r="F241" s="67" t="s">
        <v>389</v>
      </c>
      <c r="G241" s="71">
        <v>42794</v>
      </c>
      <c r="H241" s="73" t="s">
        <v>390</v>
      </c>
      <c r="I241" s="73" t="s">
        <v>387</v>
      </c>
      <c r="J241" s="67" t="s">
        <v>388</v>
      </c>
      <c r="K241" s="72">
        <v>4760</v>
      </c>
    </row>
    <row r="242" spans="1:11" ht="27" x14ac:dyDescent="0.25">
      <c r="A242" s="6" t="s">
        <v>350</v>
      </c>
      <c r="B242" s="6" t="s">
        <v>38</v>
      </c>
      <c r="C242" s="7" t="s">
        <v>13</v>
      </c>
      <c r="D242" s="8" t="s">
        <v>14</v>
      </c>
      <c r="E242" s="70" t="s">
        <v>39</v>
      </c>
      <c r="F242" s="67" t="s">
        <v>391</v>
      </c>
      <c r="G242" s="71">
        <v>42788</v>
      </c>
      <c r="H242" s="73" t="s">
        <v>392</v>
      </c>
      <c r="I242" s="73" t="s">
        <v>387</v>
      </c>
      <c r="J242" s="67" t="s">
        <v>388</v>
      </c>
      <c r="K242" s="72">
        <v>210330</v>
      </c>
    </row>
    <row r="243" spans="1:11" ht="54" x14ac:dyDescent="0.25">
      <c r="A243" s="6" t="s">
        <v>350</v>
      </c>
      <c r="B243" s="6" t="s">
        <v>38</v>
      </c>
      <c r="C243" s="7" t="s">
        <v>13</v>
      </c>
      <c r="D243" s="8" t="s">
        <v>14</v>
      </c>
      <c r="E243" s="70" t="s">
        <v>39</v>
      </c>
      <c r="F243" s="67" t="s">
        <v>393</v>
      </c>
      <c r="G243" s="71">
        <v>42786</v>
      </c>
      <c r="H243" s="73" t="s">
        <v>394</v>
      </c>
      <c r="I243" s="73" t="s">
        <v>387</v>
      </c>
      <c r="J243" s="67" t="s">
        <v>388</v>
      </c>
      <c r="K243" s="68">
        <v>89990</v>
      </c>
    </row>
    <row r="244" spans="1:11" ht="27" x14ac:dyDescent="0.25">
      <c r="A244" s="6" t="s">
        <v>350</v>
      </c>
      <c r="B244" s="6" t="s">
        <v>38</v>
      </c>
      <c r="C244" s="7" t="s">
        <v>13</v>
      </c>
      <c r="D244" s="8" t="s">
        <v>14</v>
      </c>
      <c r="E244" s="70" t="s">
        <v>39</v>
      </c>
      <c r="F244" s="67" t="s">
        <v>395</v>
      </c>
      <c r="G244" s="71">
        <v>42786</v>
      </c>
      <c r="H244" s="73" t="s">
        <v>396</v>
      </c>
      <c r="I244" s="73" t="s">
        <v>387</v>
      </c>
      <c r="J244" s="67" t="s">
        <v>388</v>
      </c>
      <c r="K244" s="68">
        <v>83580</v>
      </c>
    </row>
    <row r="245" spans="1:11" ht="27" x14ac:dyDescent="0.25">
      <c r="A245" s="6" t="s">
        <v>350</v>
      </c>
      <c r="B245" s="6" t="s">
        <v>38</v>
      </c>
      <c r="C245" s="7" t="s">
        <v>13</v>
      </c>
      <c r="D245" s="8" t="s">
        <v>14</v>
      </c>
      <c r="E245" s="70" t="s">
        <v>39</v>
      </c>
      <c r="F245" s="67" t="s">
        <v>397</v>
      </c>
      <c r="G245" s="71">
        <v>42788</v>
      </c>
      <c r="H245" s="73" t="s">
        <v>398</v>
      </c>
      <c r="I245" s="73" t="s">
        <v>387</v>
      </c>
      <c r="J245" s="67" t="s">
        <v>388</v>
      </c>
      <c r="K245" s="72">
        <v>17140</v>
      </c>
    </row>
    <row r="246" spans="1:11" ht="27" x14ac:dyDescent="0.25">
      <c r="A246" s="6" t="s">
        <v>350</v>
      </c>
      <c r="B246" s="6" t="s">
        <v>38</v>
      </c>
      <c r="C246" s="7" t="s">
        <v>13</v>
      </c>
      <c r="D246" s="8" t="s">
        <v>14</v>
      </c>
      <c r="E246" s="70" t="s">
        <v>39</v>
      </c>
      <c r="F246" s="67" t="s">
        <v>399</v>
      </c>
      <c r="G246" s="71">
        <v>42786</v>
      </c>
      <c r="H246" s="73" t="s">
        <v>400</v>
      </c>
      <c r="I246" s="73" t="s">
        <v>387</v>
      </c>
      <c r="J246" s="67" t="s">
        <v>388</v>
      </c>
      <c r="K246" s="72">
        <v>20970</v>
      </c>
    </row>
    <row r="247" spans="1:11" ht="27" x14ac:dyDescent="0.25">
      <c r="A247" s="6" t="s">
        <v>350</v>
      </c>
      <c r="B247" s="6" t="s">
        <v>38</v>
      </c>
      <c r="C247" s="7" t="s">
        <v>13</v>
      </c>
      <c r="D247" s="8" t="s">
        <v>14</v>
      </c>
      <c r="E247" s="70" t="s">
        <v>39</v>
      </c>
      <c r="F247" s="67" t="s">
        <v>401</v>
      </c>
      <c r="G247" s="71">
        <v>42786</v>
      </c>
      <c r="H247" s="73" t="s">
        <v>402</v>
      </c>
      <c r="I247" s="73" t="s">
        <v>387</v>
      </c>
      <c r="J247" s="67" t="s">
        <v>388</v>
      </c>
      <c r="K247" s="68">
        <v>98850</v>
      </c>
    </row>
    <row r="248" spans="1:11" ht="27" x14ac:dyDescent="0.25">
      <c r="A248" s="6" t="s">
        <v>350</v>
      </c>
      <c r="B248" s="142" t="s">
        <v>64</v>
      </c>
      <c r="C248" s="9" t="s">
        <v>14</v>
      </c>
      <c r="D248" s="9" t="s">
        <v>14</v>
      </c>
      <c r="E248" s="9" t="s">
        <v>15</v>
      </c>
      <c r="F248" s="7">
        <v>70008</v>
      </c>
      <c r="G248" s="8">
        <v>42776</v>
      </c>
      <c r="H248" s="6" t="s">
        <v>403</v>
      </c>
      <c r="I248" s="6" t="s">
        <v>404</v>
      </c>
      <c r="J248" s="67" t="s">
        <v>405</v>
      </c>
      <c r="K248" s="68">
        <v>720000</v>
      </c>
    </row>
    <row r="249" spans="1:11" ht="40.5" x14ac:dyDescent="0.25">
      <c r="A249" s="6" t="s">
        <v>350</v>
      </c>
      <c r="B249" s="142" t="s">
        <v>64</v>
      </c>
      <c r="C249" s="9" t="s">
        <v>14</v>
      </c>
      <c r="D249" s="9" t="s">
        <v>14</v>
      </c>
      <c r="E249" s="9" t="s">
        <v>15</v>
      </c>
      <c r="F249" s="7">
        <v>70009</v>
      </c>
      <c r="G249" s="8">
        <v>42776</v>
      </c>
      <c r="H249" s="6" t="s">
        <v>406</v>
      </c>
      <c r="I249" s="6" t="s">
        <v>407</v>
      </c>
      <c r="J249" s="67" t="s">
        <v>408</v>
      </c>
      <c r="K249" s="68">
        <v>227290</v>
      </c>
    </row>
    <row r="250" spans="1:11" ht="27" x14ac:dyDescent="0.25">
      <c r="A250" s="6" t="s">
        <v>350</v>
      </c>
      <c r="B250" s="63" t="s">
        <v>12</v>
      </c>
      <c r="C250" s="7" t="s">
        <v>13</v>
      </c>
      <c r="D250" s="8" t="s">
        <v>14</v>
      </c>
      <c r="E250" s="9" t="s">
        <v>15</v>
      </c>
      <c r="F250" s="7">
        <v>70010</v>
      </c>
      <c r="G250" s="8">
        <v>42776</v>
      </c>
      <c r="H250" s="6" t="s">
        <v>409</v>
      </c>
      <c r="I250" s="6" t="s">
        <v>407</v>
      </c>
      <c r="J250" s="67" t="s">
        <v>408</v>
      </c>
      <c r="K250" s="68">
        <v>44625</v>
      </c>
    </row>
    <row r="251" spans="1:11" ht="27" x14ac:dyDescent="0.25">
      <c r="A251" s="6" t="s">
        <v>350</v>
      </c>
      <c r="B251" s="63" t="s">
        <v>12</v>
      </c>
      <c r="C251" s="7" t="s">
        <v>13</v>
      </c>
      <c r="D251" s="8" t="s">
        <v>14</v>
      </c>
      <c r="E251" s="9" t="s">
        <v>15</v>
      </c>
      <c r="F251" s="7">
        <v>70011</v>
      </c>
      <c r="G251" s="8">
        <v>42776</v>
      </c>
      <c r="H251" s="6" t="s">
        <v>410</v>
      </c>
      <c r="I251" s="6" t="s">
        <v>411</v>
      </c>
      <c r="J251" s="67" t="s">
        <v>412</v>
      </c>
      <c r="K251" s="68">
        <v>860000</v>
      </c>
    </row>
    <row r="252" spans="1:11" ht="27" x14ac:dyDescent="0.25">
      <c r="A252" s="6" t="s">
        <v>350</v>
      </c>
      <c r="B252" s="6" t="s">
        <v>17</v>
      </c>
      <c r="C252" s="7" t="s">
        <v>13</v>
      </c>
      <c r="D252" s="8" t="s">
        <v>14</v>
      </c>
      <c r="E252" s="9" t="s">
        <v>15</v>
      </c>
      <c r="F252" s="7">
        <v>70012</v>
      </c>
      <c r="G252" s="8">
        <v>42776</v>
      </c>
      <c r="H252" s="6" t="s">
        <v>413</v>
      </c>
      <c r="I252" s="6" t="s">
        <v>414</v>
      </c>
      <c r="J252" s="7" t="s">
        <v>415</v>
      </c>
      <c r="K252" s="13">
        <v>164220</v>
      </c>
    </row>
    <row r="253" spans="1:11" ht="27" x14ac:dyDescent="0.25">
      <c r="A253" s="6" t="s">
        <v>350</v>
      </c>
      <c r="B253" s="63" t="s">
        <v>12</v>
      </c>
      <c r="C253" s="7" t="s">
        <v>13</v>
      </c>
      <c r="D253" s="8" t="s">
        <v>14</v>
      </c>
      <c r="E253" s="9" t="s">
        <v>15</v>
      </c>
      <c r="F253" s="7">
        <v>70013</v>
      </c>
      <c r="G253" s="8">
        <v>42776</v>
      </c>
      <c r="H253" s="6" t="s">
        <v>416</v>
      </c>
      <c r="I253" s="6" t="s">
        <v>417</v>
      </c>
      <c r="J253" s="67" t="s">
        <v>418</v>
      </c>
      <c r="K253" s="68">
        <v>138600</v>
      </c>
    </row>
    <row r="254" spans="1:11" ht="27" x14ac:dyDescent="0.25">
      <c r="A254" s="6" t="s">
        <v>350</v>
      </c>
      <c r="B254" s="142" t="s">
        <v>64</v>
      </c>
      <c r="C254" s="9" t="s">
        <v>14</v>
      </c>
      <c r="D254" s="9" t="s">
        <v>14</v>
      </c>
      <c r="E254" s="9" t="s">
        <v>15</v>
      </c>
      <c r="F254" s="7">
        <v>70014</v>
      </c>
      <c r="G254" s="8">
        <v>42776</v>
      </c>
      <c r="H254" s="6" t="s">
        <v>419</v>
      </c>
      <c r="I254" s="6" t="s">
        <v>407</v>
      </c>
      <c r="J254" s="67" t="s">
        <v>408</v>
      </c>
      <c r="K254" s="68">
        <v>65688</v>
      </c>
    </row>
    <row r="255" spans="1:11" ht="40.5" x14ac:dyDescent="0.25">
      <c r="A255" s="6" t="s">
        <v>350</v>
      </c>
      <c r="B255" s="63" t="s">
        <v>12</v>
      </c>
      <c r="C255" s="7" t="s">
        <v>13</v>
      </c>
      <c r="D255" s="8" t="s">
        <v>14</v>
      </c>
      <c r="E255" s="9" t="s">
        <v>15</v>
      </c>
      <c r="F255" s="7">
        <v>70019</v>
      </c>
      <c r="G255" s="8">
        <v>42782</v>
      </c>
      <c r="H255" s="6" t="s">
        <v>420</v>
      </c>
      <c r="I255" s="6" t="s">
        <v>421</v>
      </c>
      <c r="J255" s="67" t="s">
        <v>422</v>
      </c>
      <c r="K255" s="68">
        <v>190400</v>
      </c>
    </row>
    <row r="256" spans="1:11" ht="27" x14ac:dyDescent="0.25">
      <c r="A256" s="6" t="s">
        <v>350</v>
      </c>
      <c r="B256" s="63" t="s">
        <v>12</v>
      </c>
      <c r="C256" s="7" t="s">
        <v>13</v>
      </c>
      <c r="D256" s="8" t="s">
        <v>14</v>
      </c>
      <c r="E256" s="9" t="s">
        <v>15</v>
      </c>
      <c r="F256" s="7">
        <v>70022</v>
      </c>
      <c r="G256" s="8">
        <v>42783</v>
      </c>
      <c r="H256" s="6" t="s">
        <v>423</v>
      </c>
      <c r="I256" s="6" t="s">
        <v>424</v>
      </c>
      <c r="J256" s="67" t="s">
        <v>425</v>
      </c>
      <c r="K256" s="68">
        <v>59500</v>
      </c>
    </row>
    <row r="257" spans="1:11" ht="27" x14ac:dyDescent="0.25">
      <c r="A257" s="6" t="s">
        <v>350</v>
      </c>
      <c r="B257" s="63" t="s">
        <v>12</v>
      </c>
      <c r="C257" s="7" t="s">
        <v>13</v>
      </c>
      <c r="D257" s="8" t="s">
        <v>14</v>
      </c>
      <c r="E257" s="9" t="s">
        <v>15</v>
      </c>
      <c r="F257" s="7">
        <v>70025</v>
      </c>
      <c r="G257" s="8">
        <v>42787</v>
      </c>
      <c r="H257" s="6" t="s">
        <v>426</v>
      </c>
      <c r="I257" s="6" t="s">
        <v>424</v>
      </c>
      <c r="J257" s="67" t="s">
        <v>425</v>
      </c>
      <c r="K257" s="68">
        <v>80325</v>
      </c>
    </row>
    <row r="258" spans="1:11" ht="27" x14ac:dyDescent="0.25">
      <c r="A258" s="6" t="s">
        <v>427</v>
      </c>
      <c r="B258" s="6" t="s">
        <v>98</v>
      </c>
      <c r="C258" s="74" t="s">
        <v>99</v>
      </c>
      <c r="D258" s="75">
        <v>42279</v>
      </c>
      <c r="E258" s="74" t="s">
        <v>13</v>
      </c>
      <c r="F258" s="74" t="s">
        <v>13</v>
      </c>
      <c r="G258" s="75">
        <v>42794</v>
      </c>
      <c r="H258" s="76" t="s">
        <v>428</v>
      </c>
      <c r="I258" s="76" t="s">
        <v>429</v>
      </c>
      <c r="J258" s="74" t="s">
        <v>430</v>
      </c>
      <c r="K258" s="77">
        <v>105252</v>
      </c>
    </row>
    <row r="259" spans="1:11" ht="27" x14ac:dyDescent="0.25">
      <c r="A259" s="6" t="s">
        <v>427</v>
      </c>
      <c r="B259" s="6" t="s">
        <v>98</v>
      </c>
      <c r="C259" s="74" t="s">
        <v>99</v>
      </c>
      <c r="D259" s="75">
        <v>42279</v>
      </c>
      <c r="E259" s="74" t="s">
        <v>13</v>
      </c>
      <c r="F259" s="74" t="s">
        <v>13</v>
      </c>
      <c r="G259" s="75">
        <v>42794</v>
      </c>
      <c r="H259" s="76" t="s">
        <v>431</v>
      </c>
      <c r="I259" s="76" t="s">
        <v>429</v>
      </c>
      <c r="J259" s="74" t="s">
        <v>430</v>
      </c>
      <c r="K259" s="77">
        <v>26392</v>
      </c>
    </row>
    <row r="260" spans="1:11" ht="27" x14ac:dyDescent="0.25">
      <c r="A260" s="6" t="s">
        <v>427</v>
      </c>
      <c r="B260" s="6" t="s">
        <v>12</v>
      </c>
      <c r="C260" s="7" t="s">
        <v>13</v>
      </c>
      <c r="D260" s="8" t="s">
        <v>14</v>
      </c>
      <c r="E260" s="9" t="s">
        <v>15</v>
      </c>
      <c r="F260" s="74">
        <v>7170033</v>
      </c>
      <c r="G260" s="75">
        <v>42772</v>
      </c>
      <c r="H260" s="76" t="s">
        <v>432</v>
      </c>
      <c r="I260" s="76" t="s">
        <v>433</v>
      </c>
      <c r="J260" s="74" t="s">
        <v>434</v>
      </c>
      <c r="K260" s="77">
        <v>44500</v>
      </c>
    </row>
    <row r="261" spans="1:11" x14ac:dyDescent="0.25">
      <c r="A261" s="6" t="s">
        <v>427</v>
      </c>
      <c r="B261" s="6" t="s">
        <v>12</v>
      </c>
      <c r="C261" s="7" t="s">
        <v>13</v>
      </c>
      <c r="D261" s="8" t="s">
        <v>14</v>
      </c>
      <c r="E261" s="9" t="s">
        <v>15</v>
      </c>
      <c r="F261" s="74">
        <v>7170034</v>
      </c>
      <c r="G261" s="75">
        <v>42782</v>
      </c>
      <c r="H261" s="76" t="s">
        <v>435</v>
      </c>
      <c r="I261" s="76" t="s">
        <v>436</v>
      </c>
      <c r="J261" s="74" t="s">
        <v>437</v>
      </c>
      <c r="K261" s="77">
        <v>36000</v>
      </c>
    </row>
    <row r="262" spans="1:11" x14ac:dyDescent="0.25">
      <c r="A262" s="6" t="s">
        <v>427</v>
      </c>
      <c r="B262" s="6" t="s">
        <v>12</v>
      </c>
      <c r="C262" s="7" t="s">
        <v>13</v>
      </c>
      <c r="D262" s="8" t="s">
        <v>14</v>
      </c>
      <c r="E262" s="9" t="s">
        <v>15</v>
      </c>
      <c r="F262" s="74">
        <v>7170035</v>
      </c>
      <c r="G262" s="75">
        <v>42782</v>
      </c>
      <c r="H262" s="76" t="s">
        <v>438</v>
      </c>
      <c r="I262" s="76" t="s">
        <v>436</v>
      </c>
      <c r="J262" s="74" t="s">
        <v>437</v>
      </c>
      <c r="K262" s="77">
        <v>36000</v>
      </c>
    </row>
    <row r="263" spans="1:11" ht="27" x14ac:dyDescent="0.25">
      <c r="A263" s="6" t="s">
        <v>427</v>
      </c>
      <c r="B263" s="6" t="s">
        <v>12</v>
      </c>
      <c r="C263" s="7" t="s">
        <v>13</v>
      </c>
      <c r="D263" s="8" t="s">
        <v>14</v>
      </c>
      <c r="E263" s="9" t="s">
        <v>15</v>
      </c>
      <c r="F263" s="74">
        <v>7170036</v>
      </c>
      <c r="G263" s="75">
        <v>42782</v>
      </c>
      <c r="H263" s="76" t="s">
        <v>439</v>
      </c>
      <c r="I263" s="76" t="s">
        <v>440</v>
      </c>
      <c r="J263" s="74" t="s">
        <v>441</v>
      </c>
      <c r="K263" s="77">
        <v>430001</v>
      </c>
    </row>
    <row r="264" spans="1:11" x14ac:dyDescent="0.25">
      <c r="A264" s="6" t="s">
        <v>427</v>
      </c>
      <c r="B264" s="6" t="s">
        <v>12</v>
      </c>
      <c r="C264" s="7" t="s">
        <v>13</v>
      </c>
      <c r="D264" s="8" t="s">
        <v>14</v>
      </c>
      <c r="E264" s="9" t="s">
        <v>15</v>
      </c>
      <c r="F264" s="74">
        <v>7170037</v>
      </c>
      <c r="G264" s="75">
        <v>42783</v>
      </c>
      <c r="H264" s="76" t="s">
        <v>442</v>
      </c>
      <c r="I264" s="76" t="s">
        <v>443</v>
      </c>
      <c r="J264" s="74" t="s">
        <v>444</v>
      </c>
      <c r="K264" s="77">
        <v>535500</v>
      </c>
    </row>
    <row r="265" spans="1:11" ht="27" x14ac:dyDescent="0.25">
      <c r="A265" s="6" t="s">
        <v>427</v>
      </c>
      <c r="B265" s="6" t="s">
        <v>12</v>
      </c>
      <c r="C265" s="7" t="s">
        <v>13</v>
      </c>
      <c r="D265" s="8" t="s">
        <v>14</v>
      </c>
      <c r="E265" s="9" t="s">
        <v>15</v>
      </c>
      <c r="F265" s="74">
        <v>7170038</v>
      </c>
      <c r="G265" s="75">
        <v>42783</v>
      </c>
      <c r="H265" s="76" t="s">
        <v>445</v>
      </c>
      <c r="I265" s="76" t="s">
        <v>440</v>
      </c>
      <c r="J265" s="74" t="s">
        <v>441</v>
      </c>
      <c r="K265" s="77">
        <v>950000</v>
      </c>
    </row>
    <row r="266" spans="1:11" ht="27" x14ac:dyDescent="0.25">
      <c r="A266" s="6" t="s">
        <v>427</v>
      </c>
      <c r="B266" s="6" t="s">
        <v>12</v>
      </c>
      <c r="C266" s="7" t="s">
        <v>13</v>
      </c>
      <c r="D266" s="8" t="s">
        <v>14</v>
      </c>
      <c r="E266" s="9" t="s">
        <v>15</v>
      </c>
      <c r="F266" s="74">
        <v>7170039</v>
      </c>
      <c r="G266" s="75">
        <v>42783</v>
      </c>
      <c r="H266" s="76" t="s">
        <v>446</v>
      </c>
      <c r="I266" s="76" t="s">
        <v>447</v>
      </c>
      <c r="J266" s="74" t="s">
        <v>448</v>
      </c>
      <c r="K266" s="77">
        <v>779931</v>
      </c>
    </row>
    <row r="267" spans="1:11" ht="27" x14ac:dyDescent="0.25">
      <c r="A267" s="6" t="s">
        <v>427</v>
      </c>
      <c r="B267" s="6" t="s">
        <v>12</v>
      </c>
      <c r="C267" s="7" t="s">
        <v>13</v>
      </c>
      <c r="D267" s="8" t="s">
        <v>14</v>
      </c>
      <c r="E267" s="9" t="s">
        <v>15</v>
      </c>
      <c r="F267" s="74">
        <v>7170040</v>
      </c>
      <c r="G267" s="75">
        <v>42783</v>
      </c>
      <c r="H267" s="76" t="s">
        <v>449</v>
      </c>
      <c r="I267" s="76" t="s">
        <v>450</v>
      </c>
      <c r="J267" s="74" t="s">
        <v>451</v>
      </c>
      <c r="K267" s="77">
        <v>657757</v>
      </c>
    </row>
    <row r="268" spans="1:11" ht="27" x14ac:dyDescent="0.25">
      <c r="A268" s="6" t="s">
        <v>427</v>
      </c>
      <c r="B268" s="6" t="s">
        <v>98</v>
      </c>
      <c r="C268" s="9" t="s">
        <v>675</v>
      </c>
      <c r="D268" s="8" t="s">
        <v>14</v>
      </c>
      <c r="E268" s="9" t="s">
        <v>15</v>
      </c>
      <c r="F268" s="74">
        <v>7170041</v>
      </c>
      <c r="G268" s="75">
        <v>42794</v>
      </c>
      <c r="H268" s="76" t="s">
        <v>452</v>
      </c>
      <c r="I268" s="14" t="s">
        <v>677</v>
      </c>
      <c r="J268" s="7" t="s">
        <v>167</v>
      </c>
      <c r="K268" s="77">
        <v>137051</v>
      </c>
    </row>
    <row r="269" spans="1:11" ht="27" x14ac:dyDescent="0.25">
      <c r="A269" s="6" t="s">
        <v>427</v>
      </c>
      <c r="B269" s="6" t="s">
        <v>98</v>
      </c>
      <c r="C269" s="9" t="s">
        <v>675</v>
      </c>
      <c r="D269" s="8" t="s">
        <v>14</v>
      </c>
      <c r="E269" s="9" t="s">
        <v>15</v>
      </c>
      <c r="F269" s="74">
        <v>7170042</v>
      </c>
      <c r="G269" s="75">
        <v>42794</v>
      </c>
      <c r="H269" s="76" t="s">
        <v>452</v>
      </c>
      <c r="I269" s="14" t="s">
        <v>677</v>
      </c>
      <c r="J269" s="7" t="s">
        <v>167</v>
      </c>
      <c r="K269" s="77">
        <v>163848</v>
      </c>
    </row>
    <row r="270" spans="1:11" ht="27" x14ac:dyDescent="0.25">
      <c r="A270" s="6" t="s">
        <v>427</v>
      </c>
      <c r="B270" s="6" t="s">
        <v>12</v>
      </c>
      <c r="C270" s="7" t="s">
        <v>13</v>
      </c>
      <c r="D270" s="8" t="s">
        <v>14</v>
      </c>
      <c r="E270" s="9" t="s">
        <v>15</v>
      </c>
      <c r="F270" s="74">
        <v>7170043</v>
      </c>
      <c r="G270" s="75">
        <v>42794</v>
      </c>
      <c r="H270" s="76" t="s">
        <v>453</v>
      </c>
      <c r="I270" s="76" t="s">
        <v>433</v>
      </c>
      <c r="J270" s="74" t="s">
        <v>434</v>
      </c>
      <c r="K270" s="77">
        <v>80000</v>
      </c>
    </row>
    <row r="271" spans="1:11" x14ac:dyDescent="0.25">
      <c r="A271" s="6" t="s">
        <v>427</v>
      </c>
      <c r="B271" s="6" t="s">
        <v>12</v>
      </c>
      <c r="C271" s="7" t="s">
        <v>13</v>
      </c>
      <c r="D271" s="8" t="s">
        <v>14</v>
      </c>
      <c r="E271" s="9" t="s">
        <v>15</v>
      </c>
      <c r="F271" s="74">
        <v>7170044</v>
      </c>
      <c r="G271" s="75">
        <v>42794</v>
      </c>
      <c r="H271" s="76" t="s">
        <v>454</v>
      </c>
      <c r="I271" s="76" t="s">
        <v>455</v>
      </c>
      <c r="J271" s="74" t="s">
        <v>456</v>
      </c>
      <c r="K271" s="77">
        <v>1151474</v>
      </c>
    </row>
    <row r="272" spans="1:11" x14ac:dyDescent="0.25">
      <c r="A272" s="6" t="s">
        <v>427</v>
      </c>
      <c r="B272" s="6" t="s">
        <v>38</v>
      </c>
      <c r="C272" s="7" t="s">
        <v>13</v>
      </c>
      <c r="D272" s="8" t="s">
        <v>14</v>
      </c>
      <c r="E272" s="7" t="s">
        <v>39</v>
      </c>
      <c r="F272" s="7" t="s">
        <v>14</v>
      </c>
      <c r="G272" s="75">
        <v>42775</v>
      </c>
      <c r="H272" s="76" t="s">
        <v>457</v>
      </c>
      <c r="I272" s="76" t="s">
        <v>458</v>
      </c>
      <c r="J272" s="74" t="s">
        <v>459</v>
      </c>
      <c r="K272" s="77">
        <v>17238</v>
      </c>
    </row>
    <row r="273" spans="1:11" x14ac:dyDescent="0.25">
      <c r="A273" s="6" t="s">
        <v>427</v>
      </c>
      <c r="B273" s="6" t="s">
        <v>38</v>
      </c>
      <c r="C273" s="7" t="s">
        <v>13</v>
      </c>
      <c r="D273" s="8" t="s">
        <v>14</v>
      </c>
      <c r="E273" s="7" t="s">
        <v>39</v>
      </c>
      <c r="F273" s="7" t="s">
        <v>14</v>
      </c>
      <c r="G273" s="75">
        <v>42783</v>
      </c>
      <c r="H273" s="6" t="s">
        <v>460</v>
      </c>
      <c r="I273" s="58" t="s">
        <v>461</v>
      </c>
      <c r="J273" s="78" t="s">
        <v>372</v>
      </c>
      <c r="K273" s="13">
        <v>1094300</v>
      </c>
    </row>
    <row r="274" spans="1:11" x14ac:dyDescent="0.25">
      <c r="A274" s="6" t="s">
        <v>427</v>
      </c>
      <c r="B274" s="6" t="s">
        <v>38</v>
      </c>
      <c r="C274" s="7" t="s">
        <v>13</v>
      </c>
      <c r="D274" s="8" t="s">
        <v>14</v>
      </c>
      <c r="E274" s="7" t="s">
        <v>39</v>
      </c>
      <c r="F274" s="7" t="s">
        <v>14</v>
      </c>
      <c r="G274" s="75">
        <v>42783</v>
      </c>
      <c r="H274" s="6" t="s">
        <v>462</v>
      </c>
      <c r="I274" s="58" t="s">
        <v>463</v>
      </c>
      <c r="J274" s="78" t="s">
        <v>464</v>
      </c>
      <c r="K274" s="13">
        <v>59450</v>
      </c>
    </row>
    <row r="275" spans="1:11" x14ac:dyDescent="0.25">
      <c r="A275" s="6" t="s">
        <v>427</v>
      </c>
      <c r="B275" s="6" t="s">
        <v>38</v>
      </c>
      <c r="C275" s="7" t="s">
        <v>13</v>
      </c>
      <c r="D275" s="8" t="s">
        <v>14</v>
      </c>
      <c r="E275" s="7" t="s">
        <v>39</v>
      </c>
      <c r="F275" s="7" t="s">
        <v>14</v>
      </c>
      <c r="G275" s="75">
        <v>42783</v>
      </c>
      <c r="H275" s="6" t="s">
        <v>465</v>
      </c>
      <c r="I275" s="58" t="s">
        <v>463</v>
      </c>
      <c r="J275" s="78" t="s">
        <v>464</v>
      </c>
      <c r="K275" s="13">
        <v>19040</v>
      </c>
    </row>
    <row r="276" spans="1:11" x14ac:dyDescent="0.25">
      <c r="A276" s="6" t="s">
        <v>427</v>
      </c>
      <c r="B276" s="6" t="s">
        <v>38</v>
      </c>
      <c r="C276" s="7" t="s">
        <v>13</v>
      </c>
      <c r="D276" s="8" t="s">
        <v>14</v>
      </c>
      <c r="E276" s="7" t="s">
        <v>39</v>
      </c>
      <c r="F276" s="7" t="s">
        <v>14</v>
      </c>
      <c r="G276" s="75">
        <v>42783</v>
      </c>
      <c r="H276" s="6" t="s">
        <v>466</v>
      </c>
      <c r="I276" s="58" t="s">
        <v>463</v>
      </c>
      <c r="J276" s="78" t="s">
        <v>464</v>
      </c>
      <c r="K276" s="13">
        <v>29570</v>
      </c>
    </row>
    <row r="277" spans="1:11" x14ac:dyDescent="0.25">
      <c r="A277" s="6" t="s">
        <v>427</v>
      </c>
      <c r="B277" s="6" t="s">
        <v>38</v>
      </c>
      <c r="C277" s="7" t="s">
        <v>13</v>
      </c>
      <c r="D277" s="8" t="s">
        <v>14</v>
      </c>
      <c r="E277" s="7" t="s">
        <v>39</v>
      </c>
      <c r="F277" s="7" t="s">
        <v>14</v>
      </c>
      <c r="G277" s="75">
        <v>42783</v>
      </c>
      <c r="H277" s="6" t="s">
        <v>467</v>
      </c>
      <c r="I277" s="58" t="s">
        <v>461</v>
      </c>
      <c r="J277" s="78" t="s">
        <v>372</v>
      </c>
      <c r="K277" s="13">
        <v>151200</v>
      </c>
    </row>
    <row r="278" spans="1:11" x14ac:dyDescent="0.25">
      <c r="A278" s="6" t="s">
        <v>427</v>
      </c>
      <c r="B278" s="6" t="s">
        <v>38</v>
      </c>
      <c r="C278" s="7" t="s">
        <v>13</v>
      </c>
      <c r="D278" s="8" t="s">
        <v>14</v>
      </c>
      <c r="E278" s="7" t="s">
        <v>39</v>
      </c>
      <c r="F278" s="7" t="s">
        <v>14</v>
      </c>
      <c r="G278" s="75">
        <v>42787</v>
      </c>
      <c r="H278" s="6" t="s">
        <v>468</v>
      </c>
      <c r="I278" s="58" t="s">
        <v>461</v>
      </c>
      <c r="J278" s="78" t="s">
        <v>372</v>
      </c>
      <c r="K278" s="13">
        <v>153300</v>
      </c>
    </row>
    <row r="279" spans="1:11" x14ac:dyDescent="0.25">
      <c r="A279" s="6" t="s">
        <v>427</v>
      </c>
      <c r="B279" s="6" t="s">
        <v>38</v>
      </c>
      <c r="C279" s="7" t="s">
        <v>13</v>
      </c>
      <c r="D279" s="8" t="s">
        <v>14</v>
      </c>
      <c r="E279" s="7" t="s">
        <v>39</v>
      </c>
      <c r="F279" s="7" t="s">
        <v>14</v>
      </c>
      <c r="G279" s="75">
        <v>42787</v>
      </c>
      <c r="H279" s="6" t="s">
        <v>469</v>
      </c>
      <c r="I279" s="58" t="s">
        <v>461</v>
      </c>
      <c r="J279" s="78" t="s">
        <v>372</v>
      </c>
      <c r="K279" s="13">
        <v>266500</v>
      </c>
    </row>
    <row r="280" spans="1:11" x14ac:dyDescent="0.25">
      <c r="A280" s="6" t="s">
        <v>427</v>
      </c>
      <c r="B280" s="6" t="s">
        <v>38</v>
      </c>
      <c r="C280" s="7" t="s">
        <v>13</v>
      </c>
      <c r="D280" s="8" t="s">
        <v>14</v>
      </c>
      <c r="E280" s="7" t="s">
        <v>39</v>
      </c>
      <c r="F280" s="7" t="s">
        <v>14</v>
      </c>
      <c r="G280" s="75">
        <v>42787</v>
      </c>
      <c r="H280" s="6" t="s">
        <v>470</v>
      </c>
      <c r="I280" s="58" t="s">
        <v>461</v>
      </c>
      <c r="J280" s="78" t="s">
        <v>372</v>
      </c>
      <c r="K280" s="13">
        <v>201300</v>
      </c>
    </row>
    <row r="281" spans="1:11" x14ac:dyDescent="0.25">
      <c r="A281" s="6" t="s">
        <v>427</v>
      </c>
      <c r="B281" s="6" t="s">
        <v>38</v>
      </c>
      <c r="C281" s="7" t="s">
        <v>13</v>
      </c>
      <c r="D281" s="8" t="s">
        <v>14</v>
      </c>
      <c r="E281" s="7" t="s">
        <v>39</v>
      </c>
      <c r="F281" s="7" t="s">
        <v>14</v>
      </c>
      <c r="G281" s="75">
        <v>42787</v>
      </c>
      <c r="H281" s="6" t="s">
        <v>471</v>
      </c>
      <c r="I281" s="58" t="s">
        <v>463</v>
      </c>
      <c r="J281" s="78" t="s">
        <v>464</v>
      </c>
      <c r="K281" s="13">
        <v>28440</v>
      </c>
    </row>
    <row r="282" spans="1:11" x14ac:dyDescent="0.25">
      <c r="A282" s="6" t="s">
        <v>427</v>
      </c>
      <c r="B282" s="6" t="s">
        <v>38</v>
      </c>
      <c r="C282" s="7" t="s">
        <v>13</v>
      </c>
      <c r="D282" s="8" t="s">
        <v>14</v>
      </c>
      <c r="E282" s="7" t="s">
        <v>39</v>
      </c>
      <c r="F282" s="7" t="s">
        <v>14</v>
      </c>
      <c r="G282" s="75">
        <v>42787</v>
      </c>
      <c r="H282" s="6" t="s">
        <v>472</v>
      </c>
      <c r="I282" s="58" t="s">
        <v>463</v>
      </c>
      <c r="J282" s="78" t="s">
        <v>464</v>
      </c>
      <c r="K282" s="13">
        <v>118950</v>
      </c>
    </row>
    <row r="283" spans="1:11" x14ac:dyDescent="0.25">
      <c r="A283" s="6" t="s">
        <v>427</v>
      </c>
      <c r="B283" s="6" t="s">
        <v>38</v>
      </c>
      <c r="C283" s="7" t="s">
        <v>13</v>
      </c>
      <c r="D283" s="8" t="s">
        <v>14</v>
      </c>
      <c r="E283" s="7" t="s">
        <v>39</v>
      </c>
      <c r="F283" s="7" t="s">
        <v>14</v>
      </c>
      <c r="G283" s="75">
        <v>42787</v>
      </c>
      <c r="H283" s="6" t="s">
        <v>473</v>
      </c>
      <c r="I283" s="58" t="s">
        <v>461</v>
      </c>
      <c r="J283" s="78" t="s">
        <v>372</v>
      </c>
      <c r="K283" s="13">
        <v>1565400</v>
      </c>
    </row>
    <row r="284" spans="1:11" x14ac:dyDescent="0.25">
      <c r="A284" s="6" t="s">
        <v>427</v>
      </c>
      <c r="B284" s="6" t="s">
        <v>38</v>
      </c>
      <c r="C284" s="7" t="s">
        <v>13</v>
      </c>
      <c r="D284" s="8" t="s">
        <v>14</v>
      </c>
      <c r="E284" s="7" t="s">
        <v>39</v>
      </c>
      <c r="F284" s="7" t="s">
        <v>14</v>
      </c>
      <c r="G284" s="75">
        <v>42787</v>
      </c>
      <c r="H284" s="6" t="s">
        <v>474</v>
      </c>
      <c r="I284" s="58" t="s">
        <v>461</v>
      </c>
      <c r="J284" s="78" t="s">
        <v>372</v>
      </c>
      <c r="K284" s="13">
        <f>366900+691500+592300</f>
        <v>1650700</v>
      </c>
    </row>
    <row r="285" spans="1:11" x14ac:dyDescent="0.25">
      <c r="A285" s="6" t="s">
        <v>427</v>
      </c>
      <c r="B285" s="6" t="s">
        <v>38</v>
      </c>
      <c r="C285" s="7" t="s">
        <v>13</v>
      </c>
      <c r="D285" s="8" t="s">
        <v>14</v>
      </c>
      <c r="E285" s="7" t="s">
        <v>39</v>
      </c>
      <c r="F285" s="7" t="s">
        <v>14</v>
      </c>
      <c r="G285" s="75">
        <v>42794</v>
      </c>
      <c r="H285" s="6" t="s">
        <v>475</v>
      </c>
      <c r="I285" s="58" t="s">
        <v>461</v>
      </c>
      <c r="J285" s="78" t="s">
        <v>372</v>
      </c>
      <c r="K285" s="13">
        <v>961200</v>
      </c>
    </row>
    <row r="286" spans="1:11" x14ac:dyDescent="0.25">
      <c r="A286" s="6" t="s">
        <v>427</v>
      </c>
      <c r="B286" s="6" t="s">
        <v>38</v>
      </c>
      <c r="C286" s="7" t="s">
        <v>13</v>
      </c>
      <c r="D286" s="8" t="s">
        <v>14</v>
      </c>
      <c r="E286" s="7" t="s">
        <v>39</v>
      </c>
      <c r="F286" s="7" t="s">
        <v>14</v>
      </c>
      <c r="G286" s="75">
        <v>42794</v>
      </c>
      <c r="H286" s="6" t="s">
        <v>476</v>
      </c>
      <c r="I286" s="58" t="s">
        <v>463</v>
      </c>
      <c r="J286" s="78" t="s">
        <v>464</v>
      </c>
      <c r="K286" s="13">
        <f>72220+23660</f>
        <v>95880</v>
      </c>
    </row>
    <row r="287" spans="1:11" x14ac:dyDescent="0.25">
      <c r="A287" s="6" t="s">
        <v>427</v>
      </c>
      <c r="B287" s="6" t="s">
        <v>38</v>
      </c>
      <c r="C287" s="7" t="s">
        <v>13</v>
      </c>
      <c r="D287" s="8" t="s">
        <v>14</v>
      </c>
      <c r="E287" s="7" t="s">
        <v>39</v>
      </c>
      <c r="F287" s="7" t="s">
        <v>14</v>
      </c>
      <c r="G287" s="75">
        <v>42794</v>
      </c>
      <c r="H287" s="6" t="s">
        <v>477</v>
      </c>
      <c r="I287" s="58" t="s">
        <v>463</v>
      </c>
      <c r="J287" s="78" t="s">
        <v>464</v>
      </c>
      <c r="K287" s="13">
        <v>38030</v>
      </c>
    </row>
    <row r="288" spans="1:11" x14ac:dyDescent="0.25">
      <c r="A288" s="6" t="s">
        <v>427</v>
      </c>
      <c r="B288" s="6" t="s">
        <v>38</v>
      </c>
      <c r="C288" s="7" t="s">
        <v>13</v>
      </c>
      <c r="D288" s="8" t="s">
        <v>14</v>
      </c>
      <c r="E288" s="7" t="s">
        <v>39</v>
      </c>
      <c r="F288" s="7" t="s">
        <v>14</v>
      </c>
      <c r="G288" s="75">
        <v>42794</v>
      </c>
      <c r="H288" s="6" t="s">
        <v>478</v>
      </c>
      <c r="I288" s="58" t="s">
        <v>463</v>
      </c>
      <c r="J288" s="78" t="s">
        <v>464</v>
      </c>
      <c r="K288" s="13">
        <v>114070</v>
      </c>
    </row>
    <row r="289" spans="1:11" x14ac:dyDescent="0.25">
      <c r="A289" s="6" t="s">
        <v>427</v>
      </c>
      <c r="B289" s="6" t="s">
        <v>38</v>
      </c>
      <c r="C289" s="7" t="s">
        <v>13</v>
      </c>
      <c r="D289" s="8" t="s">
        <v>14</v>
      </c>
      <c r="E289" s="7" t="s">
        <v>39</v>
      </c>
      <c r="F289" s="7" t="s">
        <v>14</v>
      </c>
      <c r="G289" s="75">
        <v>42794</v>
      </c>
      <c r="H289" s="6" t="s">
        <v>479</v>
      </c>
      <c r="I289" s="58" t="s">
        <v>463</v>
      </c>
      <c r="J289" s="78" t="s">
        <v>464</v>
      </c>
      <c r="K289" s="13">
        <v>323150</v>
      </c>
    </row>
    <row r="290" spans="1:11" x14ac:dyDescent="0.25">
      <c r="A290" s="6" t="s">
        <v>427</v>
      </c>
      <c r="B290" s="6" t="s">
        <v>38</v>
      </c>
      <c r="C290" s="7" t="s">
        <v>13</v>
      </c>
      <c r="D290" s="8" t="s">
        <v>14</v>
      </c>
      <c r="E290" s="7" t="s">
        <v>39</v>
      </c>
      <c r="F290" s="7" t="s">
        <v>14</v>
      </c>
      <c r="G290" s="75">
        <v>42794</v>
      </c>
      <c r="H290" s="6" t="s">
        <v>480</v>
      </c>
      <c r="I290" s="58" t="s">
        <v>463</v>
      </c>
      <c r="J290" s="78" t="s">
        <v>464</v>
      </c>
      <c r="K290" s="13">
        <v>155420</v>
      </c>
    </row>
    <row r="291" spans="1:11" x14ac:dyDescent="0.25">
      <c r="A291" s="6" t="s">
        <v>427</v>
      </c>
      <c r="B291" s="6" t="s">
        <v>38</v>
      </c>
      <c r="C291" s="7" t="s">
        <v>13</v>
      </c>
      <c r="D291" s="8" t="s">
        <v>14</v>
      </c>
      <c r="E291" s="7" t="s">
        <v>39</v>
      </c>
      <c r="F291" s="7" t="s">
        <v>14</v>
      </c>
      <c r="G291" s="75">
        <v>42794</v>
      </c>
      <c r="H291" s="6" t="s">
        <v>481</v>
      </c>
      <c r="I291" s="58" t="s">
        <v>461</v>
      </c>
      <c r="J291" s="78" t="s">
        <v>372</v>
      </c>
      <c r="K291" s="13">
        <v>319800</v>
      </c>
    </row>
    <row r="292" spans="1:11" x14ac:dyDescent="0.25">
      <c r="A292" s="6" t="s">
        <v>427</v>
      </c>
      <c r="B292" s="6" t="s">
        <v>38</v>
      </c>
      <c r="C292" s="7" t="s">
        <v>13</v>
      </c>
      <c r="D292" s="8" t="s">
        <v>14</v>
      </c>
      <c r="E292" s="7" t="s">
        <v>39</v>
      </c>
      <c r="F292" s="7" t="s">
        <v>14</v>
      </c>
      <c r="G292" s="75">
        <v>42794</v>
      </c>
      <c r="H292" s="6" t="s">
        <v>482</v>
      </c>
      <c r="I292" s="58" t="s">
        <v>461</v>
      </c>
      <c r="J292" s="78" t="s">
        <v>372</v>
      </c>
      <c r="K292" s="13">
        <f>48300+72100+38700</f>
        <v>159100</v>
      </c>
    </row>
    <row r="293" spans="1:11" ht="121.5" x14ac:dyDescent="0.25">
      <c r="A293" s="58" t="s">
        <v>483</v>
      </c>
      <c r="B293" s="6" t="s">
        <v>38</v>
      </c>
      <c r="C293" s="28" t="s">
        <v>14</v>
      </c>
      <c r="D293" s="28" t="s">
        <v>14</v>
      </c>
      <c r="E293" s="9" t="s">
        <v>69</v>
      </c>
      <c r="F293" s="9" t="s">
        <v>484</v>
      </c>
      <c r="G293" s="79">
        <v>42788</v>
      </c>
      <c r="H293" s="80" t="s">
        <v>485</v>
      </c>
      <c r="I293" s="14" t="s">
        <v>486</v>
      </c>
      <c r="J293" s="9" t="s">
        <v>487</v>
      </c>
      <c r="K293" s="18">
        <v>1382205</v>
      </c>
    </row>
    <row r="294" spans="1:11" ht="216" x14ac:dyDescent="0.25">
      <c r="A294" s="58" t="s">
        <v>483</v>
      </c>
      <c r="B294" s="6" t="s">
        <v>38</v>
      </c>
      <c r="C294" s="28" t="s">
        <v>14</v>
      </c>
      <c r="D294" s="28" t="s">
        <v>14</v>
      </c>
      <c r="E294" s="9" t="s">
        <v>69</v>
      </c>
      <c r="F294" s="9" t="s">
        <v>488</v>
      </c>
      <c r="G294" s="79">
        <v>42794</v>
      </c>
      <c r="H294" s="80" t="s">
        <v>489</v>
      </c>
      <c r="I294" s="14" t="s">
        <v>387</v>
      </c>
      <c r="J294" s="9" t="s">
        <v>388</v>
      </c>
      <c r="K294" s="18">
        <v>1084930</v>
      </c>
    </row>
    <row r="295" spans="1:11" ht="121.5" x14ac:dyDescent="0.25">
      <c r="A295" s="58" t="s">
        <v>483</v>
      </c>
      <c r="B295" s="6" t="s">
        <v>38</v>
      </c>
      <c r="C295" s="28" t="s">
        <v>14</v>
      </c>
      <c r="D295" s="28" t="s">
        <v>14</v>
      </c>
      <c r="E295" s="9" t="s">
        <v>69</v>
      </c>
      <c r="F295" s="81" t="s">
        <v>490</v>
      </c>
      <c r="G295" s="79">
        <v>42794</v>
      </c>
      <c r="H295" s="82" t="s">
        <v>491</v>
      </c>
      <c r="I295" s="14" t="s">
        <v>371</v>
      </c>
      <c r="J295" s="9" t="s">
        <v>372</v>
      </c>
      <c r="K295" s="18">
        <v>5022500</v>
      </c>
    </row>
    <row r="296" spans="1:11" ht="27" x14ac:dyDescent="0.25">
      <c r="A296" s="58" t="s">
        <v>483</v>
      </c>
      <c r="B296" s="6" t="s">
        <v>17</v>
      </c>
      <c r="C296" s="28" t="s">
        <v>14</v>
      </c>
      <c r="D296" s="28" t="s">
        <v>14</v>
      </c>
      <c r="E296" s="9" t="s">
        <v>15</v>
      </c>
      <c r="F296" s="81">
        <v>8170011</v>
      </c>
      <c r="G296" s="79">
        <v>42782</v>
      </c>
      <c r="H296" s="82" t="s">
        <v>492</v>
      </c>
      <c r="I296" s="80" t="s">
        <v>493</v>
      </c>
      <c r="J296" s="9" t="s">
        <v>494</v>
      </c>
      <c r="K296" s="18">
        <v>274414</v>
      </c>
    </row>
    <row r="297" spans="1:11" ht="40.5" x14ac:dyDescent="0.25">
      <c r="A297" s="58" t="s">
        <v>483</v>
      </c>
      <c r="B297" s="6" t="s">
        <v>17</v>
      </c>
      <c r="C297" s="28" t="s">
        <v>495</v>
      </c>
      <c r="D297" s="29">
        <v>42782</v>
      </c>
      <c r="E297" s="9" t="s">
        <v>15</v>
      </c>
      <c r="F297" s="81">
        <v>8170013</v>
      </c>
      <c r="G297" s="79">
        <v>42794</v>
      </c>
      <c r="H297" s="82" t="s">
        <v>496</v>
      </c>
      <c r="I297" s="80" t="s">
        <v>493</v>
      </c>
      <c r="J297" s="9" t="s">
        <v>494</v>
      </c>
      <c r="K297" s="18">
        <v>644926</v>
      </c>
    </row>
    <row r="298" spans="1:11" ht="27" x14ac:dyDescent="0.25">
      <c r="A298" s="58" t="s">
        <v>483</v>
      </c>
      <c r="B298" s="6" t="s">
        <v>12</v>
      </c>
      <c r="C298" s="28" t="s">
        <v>14</v>
      </c>
      <c r="D298" s="28" t="s">
        <v>14</v>
      </c>
      <c r="E298" s="9" t="s">
        <v>15</v>
      </c>
      <c r="F298" s="81">
        <v>8170008</v>
      </c>
      <c r="G298" s="79">
        <v>42775</v>
      </c>
      <c r="H298" s="82" t="s">
        <v>497</v>
      </c>
      <c r="I298" s="14" t="s">
        <v>498</v>
      </c>
      <c r="J298" s="9" t="s">
        <v>499</v>
      </c>
      <c r="K298" s="18">
        <v>303563</v>
      </c>
    </row>
    <row r="299" spans="1:11" ht="27" x14ac:dyDescent="0.25">
      <c r="A299" s="58" t="s">
        <v>483</v>
      </c>
      <c r="B299" s="6" t="s">
        <v>98</v>
      </c>
      <c r="C299" s="9" t="s">
        <v>500</v>
      </c>
      <c r="D299" s="17">
        <v>42685</v>
      </c>
      <c r="E299" s="9" t="s">
        <v>359</v>
      </c>
      <c r="F299" s="81">
        <v>159</v>
      </c>
      <c r="G299" s="79">
        <v>42779</v>
      </c>
      <c r="H299" s="82" t="s">
        <v>501</v>
      </c>
      <c r="I299" s="14" t="s">
        <v>502</v>
      </c>
      <c r="J299" s="9" t="s">
        <v>503</v>
      </c>
      <c r="K299" s="18">
        <v>19265065</v>
      </c>
    </row>
    <row r="300" spans="1:11" ht="40.5" x14ac:dyDescent="0.25">
      <c r="A300" s="58" t="s">
        <v>483</v>
      </c>
      <c r="B300" s="6" t="s">
        <v>17</v>
      </c>
      <c r="C300" s="28" t="s">
        <v>504</v>
      </c>
      <c r="D300" s="29">
        <v>42782</v>
      </c>
      <c r="E300" s="9" t="s">
        <v>15</v>
      </c>
      <c r="F300" s="81">
        <v>8170012</v>
      </c>
      <c r="G300" s="79">
        <v>42783</v>
      </c>
      <c r="H300" s="80" t="s">
        <v>505</v>
      </c>
      <c r="I300" s="14" t="s">
        <v>502</v>
      </c>
      <c r="J300" s="9" t="s">
        <v>503</v>
      </c>
      <c r="K300" s="18">
        <v>585733</v>
      </c>
    </row>
    <row r="301" spans="1:11" ht="27" x14ac:dyDescent="0.25">
      <c r="A301" s="58" t="s">
        <v>483</v>
      </c>
      <c r="B301" s="6" t="s">
        <v>12</v>
      </c>
      <c r="C301" s="28" t="s">
        <v>14</v>
      </c>
      <c r="D301" s="28" t="s">
        <v>14</v>
      </c>
      <c r="E301" s="9" t="s">
        <v>23</v>
      </c>
      <c r="F301" s="81">
        <v>8170008</v>
      </c>
      <c r="G301" s="79">
        <v>42794</v>
      </c>
      <c r="H301" s="82" t="s">
        <v>506</v>
      </c>
      <c r="I301" s="80" t="s">
        <v>507</v>
      </c>
      <c r="J301" s="9" t="s">
        <v>508</v>
      </c>
      <c r="K301" s="18">
        <v>268800</v>
      </c>
    </row>
    <row r="302" spans="1:11" ht="27" x14ac:dyDescent="0.25">
      <c r="A302" s="58" t="s">
        <v>483</v>
      </c>
      <c r="B302" s="6" t="s">
        <v>12</v>
      </c>
      <c r="C302" s="28" t="s">
        <v>14</v>
      </c>
      <c r="D302" s="28" t="s">
        <v>14</v>
      </c>
      <c r="E302" s="9" t="s">
        <v>15</v>
      </c>
      <c r="F302" s="81">
        <v>8170009</v>
      </c>
      <c r="G302" s="17">
        <v>42775</v>
      </c>
      <c r="H302" s="82" t="s">
        <v>509</v>
      </c>
      <c r="I302" s="14" t="s">
        <v>510</v>
      </c>
      <c r="J302" s="9" t="s">
        <v>511</v>
      </c>
      <c r="K302" s="18">
        <v>522729</v>
      </c>
    </row>
    <row r="303" spans="1:11" ht="27" x14ac:dyDescent="0.25">
      <c r="A303" s="58" t="s">
        <v>483</v>
      </c>
      <c r="B303" s="6" t="s">
        <v>12</v>
      </c>
      <c r="C303" s="28" t="s">
        <v>14</v>
      </c>
      <c r="D303" s="28" t="s">
        <v>14</v>
      </c>
      <c r="E303" s="9" t="s">
        <v>15</v>
      </c>
      <c r="F303" s="9">
        <v>8170014</v>
      </c>
      <c r="G303" s="17">
        <v>42790</v>
      </c>
      <c r="H303" s="14" t="s">
        <v>512</v>
      </c>
      <c r="I303" s="14" t="s">
        <v>513</v>
      </c>
      <c r="J303" s="9" t="s">
        <v>514</v>
      </c>
      <c r="K303" s="18">
        <v>797950</v>
      </c>
    </row>
    <row r="304" spans="1:11" ht="27" x14ac:dyDescent="0.25">
      <c r="A304" s="58" t="s">
        <v>483</v>
      </c>
      <c r="B304" s="6" t="s">
        <v>17</v>
      </c>
      <c r="C304" s="28" t="s">
        <v>14</v>
      </c>
      <c r="D304" s="28" t="s">
        <v>14</v>
      </c>
      <c r="E304" s="9" t="s">
        <v>15</v>
      </c>
      <c r="F304" s="9">
        <v>8170010</v>
      </c>
      <c r="G304" s="17">
        <v>42782</v>
      </c>
      <c r="H304" s="51" t="s">
        <v>515</v>
      </c>
      <c r="I304" s="14" t="s">
        <v>516</v>
      </c>
      <c r="J304" s="9" t="s">
        <v>517</v>
      </c>
      <c r="K304" s="18">
        <v>428400</v>
      </c>
    </row>
    <row r="305" spans="1:11" ht="27" x14ac:dyDescent="0.25">
      <c r="A305" s="58" t="s">
        <v>483</v>
      </c>
      <c r="B305" s="66" t="s">
        <v>64</v>
      </c>
      <c r="C305" s="9" t="s">
        <v>14</v>
      </c>
      <c r="D305" s="9" t="s">
        <v>14</v>
      </c>
      <c r="E305" s="9" t="s">
        <v>23</v>
      </c>
      <c r="F305" s="9">
        <v>8170006</v>
      </c>
      <c r="G305" s="17">
        <v>42775</v>
      </c>
      <c r="H305" s="14" t="s">
        <v>518</v>
      </c>
      <c r="I305" s="14" t="s">
        <v>519</v>
      </c>
      <c r="J305" s="9" t="s">
        <v>520</v>
      </c>
      <c r="K305" s="18">
        <v>69979</v>
      </c>
    </row>
    <row r="306" spans="1:11" ht="27" x14ac:dyDescent="0.25">
      <c r="A306" s="58" t="s">
        <v>483</v>
      </c>
      <c r="B306" s="66" t="s">
        <v>64</v>
      </c>
      <c r="C306" s="9" t="s">
        <v>14</v>
      </c>
      <c r="D306" s="9" t="s">
        <v>14</v>
      </c>
      <c r="E306" s="9" t="s">
        <v>23</v>
      </c>
      <c r="F306" s="9">
        <v>8170010</v>
      </c>
      <c r="G306" s="17">
        <v>42790</v>
      </c>
      <c r="H306" s="14" t="s">
        <v>521</v>
      </c>
      <c r="I306" s="14" t="s">
        <v>522</v>
      </c>
      <c r="J306" s="9" t="s">
        <v>523</v>
      </c>
      <c r="K306" s="18">
        <v>3435052</v>
      </c>
    </row>
    <row r="307" spans="1:11" ht="27" x14ac:dyDescent="0.25">
      <c r="A307" s="58" t="s">
        <v>483</v>
      </c>
      <c r="B307" s="66" t="s">
        <v>64</v>
      </c>
      <c r="C307" s="9" t="s">
        <v>14</v>
      </c>
      <c r="D307" s="9" t="s">
        <v>14</v>
      </c>
      <c r="E307" s="9" t="s">
        <v>23</v>
      </c>
      <c r="F307" s="9">
        <v>8170007</v>
      </c>
      <c r="G307" s="17">
        <v>42782</v>
      </c>
      <c r="H307" s="51" t="s">
        <v>524</v>
      </c>
      <c r="I307" s="51" t="s">
        <v>525</v>
      </c>
      <c r="J307" s="9" t="s">
        <v>526</v>
      </c>
      <c r="K307" s="18">
        <v>192966</v>
      </c>
    </row>
    <row r="308" spans="1:11" ht="27" x14ac:dyDescent="0.25">
      <c r="A308" s="58" t="s">
        <v>483</v>
      </c>
      <c r="B308" s="66" t="s">
        <v>64</v>
      </c>
      <c r="C308" s="9" t="s">
        <v>14</v>
      </c>
      <c r="D308" s="9" t="s">
        <v>14</v>
      </c>
      <c r="E308" s="9" t="s">
        <v>23</v>
      </c>
      <c r="F308" s="9">
        <v>8170009</v>
      </c>
      <c r="G308" s="17">
        <v>42794</v>
      </c>
      <c r="H308" s="51" t="s">
        <v>527</v>
      </c>
      <c r="I308" s="51" t="s">
        <v>528</v>
      </c>
      <c r="J308" s="9" t="s">
        <v>529</v>
      </c>
      <c r="K308" s="18">
        <v>3235886</v>
      </c>
    </row>
    <row r="309" spans="1:11" ht="27" x14ac:dyDescent="0.25">
      <c r="A309" s="58" t="s">
        <v>483</v>
      </c>
      <c r="B309" s="6" t="s">
        <v>17</v>
      </c>
      <c r="C309" s="28" t="s">
        <v>14</v>
      </c>
      <c r="D309" s="28" t="s">
        <v>14</v>
      </c>
      <c r="E309" s="9" t="s">
        <v>69</v>
      </c>
      <c r="F309" s="9" t="s">
        <v>530</v>
      </c>
      <c r="G309" s="17">
        <v>42794</v>
      </c>
      <c r="H309" s="82" t="s">
        <v>531</v>
      </c>
      <c r="I309" s="14" t="s">
        <v>58</v>
      </c>
      <c r="J309" s="9" t="s">
        <v>71</v>
      </c>
      <c r="K309" s="18">
        <v>840100</v>
      </c>
    </row>
    <row r="310" spans="1:11" ht="27" x14ac:dyDescent="0.25">
      <c r="A310" s="58" t="s">
        <v>483</v>
      </c>
      <c r="B310" s="6" t="s">
        <v>17</v>
      </c>
      <c r="C310" s="28" t="s">
        <v>14</v>
      </c>
      <c r="D310" s="28" t="s">
        <v>14</v>
      </c>
      <c r="E310" s="9" t="s">
        <v>69</v>
      </c>
      <c r="F310" s="9">
        <v>335371</v>
      </c>
      <c r="G310" s="17">
        <v>42794</v>
      </c>
      <c r="H310" s="14" t="s">
        <v>532</v>
      </c>
      <c r="I310" s="14" t="s">
        <v>58</v>
      </c>
      <c r="J310" s="9" t="s">
        <v>71</v>
      </c>
      <c r="K310" s="18">
        <v>3306354</v>
      </c>
    </row>
    <row r="311" spans="1:11" ht="27" x14ac:dyDescent="0.25">
      <c r="A311" s="58" t="s">
        <v>483</v>
      </c>
      <c r="B311" s="66" t="s">
        <v>64</v>
      </c>
      <c r="C311" s="9" t="s">
        <v>14</v>
      </c>
      <c r="D311" s="9" t="s">
        <v>14</v>
      </c>
      <c r="E311" s="9" t="s">
        <v>69</v>
      </c>
      <c r="F311" s="9">
        <v>119335</v>
      </c>
      <c r="G311" s="17">
        <v>42779</v>
      </c>
      <c r="H311" s="14" t="s">
        <v>533</v>
      </c>
      <c r="I311" s="14" t="s">
        <v>267</v>
      </c>
      <c r="J311" s="9" t="s">
        <v>268</v>
      </c>
      <c r="K311" s="18">
        <v>117301</v>
      </c>
    </row>
    <row r="312" spans="1:11" ht="27" x14ac:dyDescent="0.25">
      <c r="A312" s="6" t="s">
        <v>534</v>
      </c>
      <c r="B312" s="6" t="s">
        <v>22</v>
      </c>
      <c r="C312" s="52" t="s">
        <v>535</v>
      </c>
      <c r="D312" s="53">
        <v>42783</v>
      </c>
      <c r="E312" s="9" t="s">
        <v>15</v>
      </c>
      <c r="F312" s="52">
        <v>9170007</v>
      </c>
      <c r="G312" s="53">
        <v>42788</v>
      </c>
      <c r="H312" s="57" t="s">
        <v>536</v>
      </c>
      <c r="I312" s="57" t="s">
        <v>537</v>
      </c>
      <c r="J312" s="52" t="s">
        <v>538</v>
      </c>
      <c r="K312" s="33">
        <v>334866</v>
      </c>
    </row>
    <row r="313" spans="1:11" ht="27" x14ac:dyDescent="0.25">
      <c r="A313" s="6" t="s">
        <v>534</v>
      </c>
      <c r="B313" s="66" t="s">
        <v>64</v>
      </c>
      <c r="C313" s="9" t="s">
        <v>14</v>
      </c>
      <c r="D313" s="9" t="s">
        <v>14</v>
      </c>
      <c r="E313" s="9" t="s">
        <v>15</v>
      </c>
      <c r="F313" s="52">
        <v>9170008</v>
      </c>
      <c r="G313" s="53">
        <v>42788</v>
      </c>
      <c r="H313" s="57" t="s">
        <v>539</v>
      </c>
      <c r="I313" s="57" t="s">
        <v>540</v>
      </c>
      <c r="J313" s="52" t="s">
        <v>289</v>
      </c>
      <c r="K313" s="33">
        <v>440481</v>
      </c>
    </row>
    <row r="314" spans="1:11" ht="27" x14ac:dyDescent="0.25">
      <c r="A314" s="6" t="s">
        <v>534</v>
      </c>
      <c r="B314" s="66" t="s">
        <v>64</v>
      </c>
      <c r="C314" s="9" t="s">
        <v>14</v>
      </c>
      <c r="D314" s="9" t="s">
        <v>14</v>
      </c>
      <c r="E314" s="9" t="s">
        <v>15</v>
      </c>
      <c r="F314" s="52">
        <v>9170009</v>
      </c>
      <c r="G314" s="53">
        <v>42788</v>
      </c>
      <c r="H314" s="57" t="s">
        <v>541</v>
      </c>
      <c r="I314" s="57" t="s">
        <v>542</v>
      </c>
      <c r="J314" s="52" t="s">
        <v>543</v>
      </c>
      <c r="K314" s="33">
        <v>47996</v>
      </c>
    </row>
    <row r="315" spans="1:11" ht="27" x14ac:dyDescent="0.25">
      <c r="A315" s="6" t="s">
        <v>534</v>
      </c>
      <c r="B315" s="6" t="s">
        <v>12</v>
      </c>
      <c r="C315" s="52" t="s">
        <v>14</v>
      </c>
      <c r="D315" s="53" t="s">
        <v>14</v>
      </c>
      <c r="E315" s="9" t="s">
        <v>15</v>
      </c>
      <c r="F315" s="52">
        <v>9170010</v>
      </c>
      <c r="G315" s="53">
        <v>42793</v>
      </c>
      <c r="H315" s="57" t="s">
        <v>544</v>
      </c>
      <c r="I315" s="57" t="s">
        <v>545</v>
      </c>
      <c r="J315" s="85" t="s">
        <v>546</v>
      </c>
      <c r="K315" s="33">
        <v>73845</v>
      </c>
    </row>
    <row r="316" spans="1:11" ht="27" x14ac:dyDescent="0.25">
      <c r="A316" s="6" t="s">
        <v>534</v>
      </c>
      <c r="B316" s="6" t="s">
        <v>12</v>
      </c>
      <c r="C316" s="52" t="s">
        <v>14</v>
      </c>
      <c r="D316" s="53" t="s">
        <v>14</v>
      </c>
      <c r="E316" s="9" t="s">
        <v>15</v>
      </c>
      <c r="F316" s="52">
        <v>9170011</v>
      </c>
      <c r="G316" s="53">
        <v>42794</v>
      </c>
      <c r="H316" s="57" t="s">
        <v>547</v>
      </c>
      <c r="I316" s="57" t="s">
        <v>537</v>
      </c>
      <c r="J316" s="52" t="s">
        <v>538</v>
      </c>
      <c r="K316" s="33">
        <v>268131</v>
      </c>
    </row>
    <row r="317" spans="1:11" ht="27" x14ac:dyDescent="0.25">
      <c r="A317" s="6" t="s">
        <v>534</v>
      </c>
      <c r="B317" s="6" t="s">
        <v>17</v>
      </c>
      <c r="C317" s="52" t="s">
        <v>14</v>
      </c>
      <c r="D317" s="53" t="s">
        <v>14</v>
      </c>
      <c r="E317" s="9" t="s">
        <v>15</v>
      </c>
      <c r="F317" s="52">
        <v>9170012</v>
      </c>
      <c r="G317" s="53">
        <v>42794</v>
      </c>
      <c r="H317" s="57" t="s">
        <v>548</v>
      </c>
      <c r="I317" s="57" t="s">
        <v>549</v>
      </c>
      <c r="J317" s="52" t="s">
        <v>90</v>
      </c>
      <c r="K317" s="33">
        <v>149401</v>
      </c>
    </row>
    <row r="318" spans="1:11" ht="27" x14ac:dyDescent="0.25">
      <c r="A318" s="6" t="s">
        <v>534</v>
      </c>
      <c r="B318" s="6" t="s">
        <v>17</v>
      </c>
      <c r="C318" s="52" t="s">
        <v>14</v>
      </c>
      <c r="D318" s="53" t="s">
        <v>14</v>
      </c>
      <c r="E318" s="9" t="s">
        <v>15</v>
      </c>
      <c r="F318" s="52">
        <v>9170013</v>
      </c>
      <c r="G318" s="53">
        <v>42794</v>
      </c>
      <c r="H318" s="57" t="s">
        <v>550</v>
      </c>
      <c r="I318" s="57" t="s">
        <v>549</v>
      </c>
      <c r="J318" s="52" t="s">
        <v>90</v>
      </c>
      <c r="K318" s="33">
        <v>149401</v>
      </c>
    </row>
    <row r="319" spans="1:11" ht="27" x14ac:dyDescent="0.25">
      <c r="A319" s="6" t="s">
        <v>534</v>
      </c>
      <c r="B319" s="6" t="s">
        <v>17</v>
      </c>
      <c r="C319" s="52" t="s">
        <v>14</v>
      </c>
      <c r="D319" s="53" t="s">
        <v>14</v>
      </c>
      <c r="E319" s="9" t="s">
        <v>15</v>
      </c>
      <c r="F319" s="52">
        <v>9170014</v>
      </c>
      <c r="G319" s="53">
        <v>42794</v>
      </c>
      <c r="H319" s="57" t="s">
        <v>548</v>
      </c>
      <c r="I319" s="57" t="s">
        <v>549</v>
      </c>
      <c r="J319" s="52" t="s">
        <v>90</v>
      </c>
      <c r="K319" s="33">
        <v>292906</v>
      </c>
    </row>
    <row r="320" spans="1:11" ht="27" x14ac:dyDescent="0.25">
      <c r="A320" s="6" t="s">
        <v>534</v>
      </c>
      <c r="B320" s="6" t="s">
        <v>17</v>
      </c>
      <c r="C320" s="52" t="s">
        <v>14</v>
      </c>
      <c r="D320" s="53" t="s">
        <v>14</v>
      </c>
      <c r="E320" s="9" t="s">
        <v>15</v>
      </c>
      <c r="F320" s="52">
        <v>9170015</v>
      </c>
      <c r="G320" s="53">
        <v>42794</v>
      </c>
      <c r="H320" s="57" t="s">
        <v>548</v>
      </c>
      <c r="I320" s="57" t="s">
        <v>549</v>
      </c>
      <c r="J320" s="52" t="s">
        <v>90</v>
      </c>
      <c r="K320" s="33">
        <v>101983</v>
      </c>
    </row>
    <row r="321" spans="1:11" ht="27" x14ac:dyDescent="0.25">
      <c r="A321" s="6" t="s">
        <v>534</v>
      </c>
      <c r="B321" s="66" t="s">
        <v>64</v>
      </c>
      <c r="C321" s="9" t="s">
        <v>14</v>
      </c>
      <c r="D321" s="9" t="s">
        <v>14</v>
      </c>
      <c r="E321" s="9" t="s">
        <v>15</v>
      </c>
      <c r="F321" s="52">
        <v>9170016</v>
      </c>
      <c r="G321" s="53">
        <v>42788</v>
      </c>
      <c r="H321" s="57" t="s">
        <v>551</v>
      </c>
      <c r="I321" s="57" t="s">
        <v>540</v>
      </c>
      <c r="J321" s="52" t="s">
        <v>289</v>
      </c>
      <c r="K321" s="33">
        <v>275651</v>
      </c>
    </row>
    <row r="322" spans="1:11" ht="27" x14ac:dyDescent="0.25">
      <c r="A322" s="6" t="s">
        <v>534</v>
      </c>
      <c r="B322" s="6" t="s">
        <v>17</v>
      </c>
      <c r="C322" s="52" t="s">
        <v>14</v>
      </c>
      <c r="D322" s="53" t="s">
        <v>14</v>
      </c>
      <c r="E322" s="86" t="s">
        <v>552</v>
      </c>
      <c r="F322" s="52">
        <v>2307</v>
      </c>
      <c r="G322" s="53">
        <v>42768</v>
      </c>
      <c r="H322" s="57" t="s">
        <v>553</v>
      </c>
      <c r="I322" s="57" t="s">
        <v>554</v>
      </c>
      <c r="J322" s="85" t="s">
        <v>555</v>
      </c>
      <c r="K322" s="33">
        <v>220000</v>
      </c>
    </row>
    <row r="323" spans="1:11" ht="27" x14ac:dyDescent="0.25">
      <c r="A323" s="6" t="s">
        <v>534</v>
      </c>
      <c r="B323" s="6" t="s">
        <v>17</v>
      </c>
      <c r="C323" s="52" t="s">
        <v>14</v>
      </c>
      <c r="D323" s="53" t="s">
        <v>14</v>
      </c>
      <c r="E323" s="86" t="s">
        <v>552</v>
      </c>
      <c r="F323" s="52">
        <v>2308</v>
      </c>
      <c r="G323" s="53">
        <v>42775</v>
      </c>
      <c r="H323" s="57" t="s">
        <v>556</v>
      </c>
      <c r="I323" s="57" t="s">
        <v>557</v>
      </c>
      <c r="J323" s="85" t="s">
        <v>558</v>
      </c>
      <c r="K323" s="33">
        <v>350000</v>
      </c>
    </row>
    <row r="324" spans="1:11" ht="27" x14ac:dyDescent="0.25">
      <c r="A324" s="6" t="s">
        <v>534</v>
      </c>
      <c r="B324" s="6" t="s">
        <v>38</v>
      </c>
      <c r="C324" s="52" t="s">
        <v>14</v>
      </c>
      <c r="D324" s="53" t="s">
        <v>14</v>
      </c>
      <c r="E324" s="52" t="s">
        <v>559</v>
      </c>
      <c r="F324" s="52">
        <v>138</v>
      </c>
      <c r="G324" s="53">
        <v>42775</v>
      </c>
      <c r="H324" s="57" t="s">
        <v>560</v>
      </c>
      <c r="I324" s="57" t="s">
        <v>561</v>
      </c>
      <c r="J324" s="52" t="s">
        <v>562</v>
      </c>
      <c r="K324" s="33">
        <v>39225</v>
      </c>
    </row>
    <row r="325" spans="1:11" ht="27" x14ac:dyDescent="0.25">
      <c r="A325" s="6" t="s">
        <v>534</v>
      </c>
      <c r="B325" s="6" t="s">
        <v>38</v>
      </c>
      <c r="C325" s="52" t="s">
        <v>14</v>
      </c>
      <c r="D325" s="53" t="s">
        <v>14</v>
      </c>
      <c r="E325" s="52" t="s">
        <v>559</v>
      </c>
      <c r="F325" s="52">
        <v>141</v>
      </c>
      <c r="G325" s="53">
        <v>42775</v>
      </c>
      <c r="H325" s="57" t="s">
        <v>563</v>
      </c>
      <c r="I325" s="57" t="s">
        <v>564</v>
      </c>
      <c r="J325" s="52" t="s">
        <v>487</v>
      </c>
      <c r="K325" s="33">
        <v>406038</v>
      </c>
    </row>
    <row r="326" spans="1:11" ht="27" x14ac:dyDescent="0.25">
      <c r="A326" s="6" t="s">
        <v>534</v>
      </c>
      <c r="B326" s="6" t="s">
        <v>38</v>
      </c>
      <c r="C326" s="52" t="s">
        <v>14</v>
      </c>
      <c r="D326" s="53" t="s">
        <v>14</v>
      </c>
      <c r="E326" s="52" t="s">
        <v>559</v>
      </c>
      <c r="F326" s="52">
        <v>142</v>
      </c>
      <c r="G326" s="53">
        <v>42776</v>
      </c>
      <c r="H326" s="57" t="s">
        <v>565</v>
      </c>
      <c r="I326" s="57" t="s">
        <v>561</v>
      </c>
      <c r="J326" s="52" t="s">
        <v>562</v>
      </c>
      <c r="K326" s="33">
        <v>35836</v>
      </c>
    </row>
    <row r="327" spans="1:11" ht="27" x14ac:dyDescent="0.25">
      <c r="A327" s="6" t="s">
        <v>534</v>
      </c>
      <c r="B327" s="6" t="s">
        <v>38</v>
      </c>
      <c r="C327" s="52" t="s">
        <v>14</v>
      </c>
      <c r="D327" s="53" t="s">
        <v>14</v>
      </c>
      <c r="E327" s="52" t="s">
        <v>559</v>
      </c>
      <c r="F327" s="52">
        <v>143</v>
      </c>
      <c r="G327" s="53">
        <v>42776</v>
      </c>
      <c r="H327" s="57" t="s">
        <v>566</v>
      </c>
      <c r="I327" s="57" t="s">
        <v>561</v>
      </c>
      <c r="J327" s="52" t="s">
        <v>562</v>
      </c>
      <c r="K327" s="33">
        <v>1150</v>
      </c>
    </row>
    <row r="328" spans="1:11" ht="27" x14ac:dyDescent="0.25">
      <c r="A328" s="6" t="s">
        <v>534</v>
      </c>
      <c r="B328" s="6" t="s">
        <v>38</v>
      </c>
      <c r="C328" s="52" t="s">
        <v>14</v>
      </c>
      <c r="D328" s="53" t="s">
        <v>14</v>
      </c>
      <c r="E328" s="52" t="s">
        <v>559</v>
      </c>
      <c r="F328" s="52">
        <v>144</v>
      </c>
      <c r="G328" s="53">
        <v>42776</v>
      </c>
      <c r="H328" s="57" t="s">
        <v>567</v>
      </c>
      <c r="I328" s="57" t="s">
        <v>561</v>
      </c>
      <c r="J328" s="52" t="s">
        <v>562</v>
      </c>
      <c r="K328" s="33">
        <v>13935</v>
      </c>
    </row>
    <row r="329" spans="1:11" ht="27" x14ac:dyDescent="0.25">
      <c r="A329" s="6" t="s">
        <v>534</v>
      </c>
      <c r="B329" s="6" t="s">
        <v>38</v>
      </c>
      <c r="C329" s="52" t="s">
        <v>14</v>
      </c>
      <c r="D329" s="53" t="s">
        <v>14</v>
      </c>
      <c r="E329" s="52" t="s">
        <v>559</v>
      </c>
      <c r="F329" s="52">
        <v>145</v>
      </c>
      <c r="G329" s="53">
        <v>42776</v>
      </c>
      <c r="H329" s="57" t="s">
        <v>568</v>
      </c>
      <c r="I329" s="57" t="s">
        <v>561</v>
      </c>
      <c r="J329" s="52" t="s">
        <v>562</v>
      </c>
      <c r="K329" s="33">
        <v>20288</v>
      </c>
    </row>
    <row r="330" spans="1:11" ht="27" x14ac:dyDescent="0.25">
      <c r="A330" s="6" t="s">
        <v>534</v>
      </c>
      <c r="B330" s="6" t="s">
        <v>38</v>
      </c>
      <c r="C330" s="52" t="s">
        <v>14</v>
      </c>
      <c r="D330" s="53" t="s">
        <v>14</v>
      </c>
      <c r="E330" s="52" t="s">
        <v>559</v>
      </c>
      <c r="F330" s="52">
        <v>146</v>
      </c>
      <c r="G330" s="53">
        <v>42776</v>
      </c>
      <c r="H330" s="57" t="s">
        <v>569</v>
      </c>
      <c r="I330" s="57" t="s">
        <v>561</v>
      </c>
      <c r="J330" s="52" t="s">
        <v>562</v>
      </c>
      <c r="K330" s="33">
        <v>9776</v>
      </c>
    </row>
    <row r="331" spans="1:11" ht="27" x14ac:dyDescent="0.25">
      <c r="A331" s="6" t="s">
        <v>534</v>
      </c>
      <c r="B331" s="6" t="s">
        <v>38</v>
      </c>
      <c r="C331" s="52" t="s">
        <v>14</v>
      </c>
      <c r="D331" s="53" t="s">
        <v>14</v>
      </c>
      <c r="E331" s="52" t="s">
        <v>559</v>
      </c>
      <c r="F331" s="52">
        <v>147</v>
      </c>
      <c r="G331" s="53">
        <v>42776</v>
      </c>
      <c r="H331" s="57" t="s">
        <v>570</v>
      </c>
      <c r="I331" s="57" t="s">
        <v>564</v>
      </c>
      <c r="J331" s="52" t="s">
        <v>487</v>
      </c>
      <c r="K331" s="33">
        <v>723100</v>
      </c>
    </row>
    <row r="332" spans="1:11" ht="27" x14ac:dyDescent="0.25">
      <c r="A332" s="6" t="s">
        <v>534</v>
      </c>
      <c r="B332" s="6" t="s">
        <v>38</v>
      </c>
      <c r="C332" s="52" t="s">
        <v>14</v>
      </c>
      <c r="D332" s="53" t="s">
        <v>14</v>
      </c>
      <c r="E332" s="52" t="s">
        <v>559</v>
      </c>
      <c r="F332" s="52">
        <v>148</v>
      </c>
      <c r="G332" s="53">
        <v>42776</v>
      </c>
      <c r="H332" s="57" t="s">
        <v>571</v>
      </c>
      <c r="I332" s="57" t="s">
        <v>564</v>
      </c>
      <c r="J332" s="52" t="s">
        <v>487</v>
      </c>
      <c r="K332" s="33">
        <v>853117</v>
      </c>
    </row>
    <row r="333" spans="1:11" ht="27" x14ac:dyDescent="0.25">
      <c r="A333" s="6" t="s">
        <v>534</v>
      </c>
      <c r="B333" s="6" t="s">
        <v>38</v>
      </c>
      <c r="C333" s="52" t="s">
        <v>14</v>
      </c>
      <c r="D333" s="53" t="s">
        <v>14</v>
      </c>
      <c r="E333" s="52" t="s">
        <v>559</v>
      </c>
      <c r="F333" s="52">
        <v>150</v>
      </c>
      <c r="G333" s="53">
        <v>42776</v>
      </c>
      <c r="H333" s="57" t="s">
        <v>572</v>
      </c>
      <c r="I333" s="57" t="s">
        <v>573</v>
      </c>
      <c r="J333" s="52" t="s">
        <v>372</v>
      </c>
      <c r="K333" s="33">
        <v>407157</v>
      </c>
    </row>
    <row r="334" spans="1:11" ht="27" x14ac:dyDescent="0.25">
      <c r="A334" s="6" t="s">
        <v>534</v>
      </c>
      <c r="B334" s="6" t="s">
        <v>38</v>
      </c>
      <c r="C334" s="52" t="s">
        <v>14</v>
      </c>
      <c r="D334" s="53" t="s">
        <v>14</v>
      </c>
      <c r="E334" s="52" t="s">
        <v>559</v>
      </c>
      <c r="F334" s="52">
        <v>151</v>
      </c>
      <c r="G334" s="53">
        <v>42776</v>
      </c>
      <c r="H334" s="57" t="s">
        <v>574</v>
      </c>
      <c r="I334" s="57" t="s">
        <v>573</v>
      </c>
      <c r="J334" s="52" t="s">
        <v>372</v>
      </c>
      <c r="K334" s="33">
        <v>248277</v>
      </c>
    </row>
    <row r="335" spans="1:11" ht="27" x14ac:dyDescent="0.25">
      <c r="A335" s="6" t="s">
        <v>534</v>
      </c>
      <c r="B335" s="6" t="s">
        <v>38</v>
      </c>
      <c r="C335" s="52" t="s">
        <v>14</v>
      </c>
      <c r="D335" s="53" t="s">
        <v>14</v>
      </c>
      <c r="E335" s="52" t="s">
        <v>559</v>
      </c>
      <c r="F335" s="52">
        <v>153</v>
      </c>
      <c r="G335" s="53">
        <v>42776</v>
      </c>
      <c r="H335" s="57" t="s">
        <v>575</v>
      </c>
      <c r="I335" s="57" t="s">
        <v>573</v>
      </c>
      <c r="J335" s="52" t="s">
        <v>372</v>
      </c>
      <c r="K335" s="33">
        <v>2906324</v>
      </c>
    </row>
    <row r="336" spans="1:11" ht="27" x14ac:dyDescent="0.25">
      <c r="A336" s="6" t="s">
        <v>534</v>
      </c>
      <c r="B336" s="6" t="s">
        <v>38</v>
      </c>
      <c r="C336" s="52" t="s">
        <v>14</v>
      </c>
      <c r="D336" s="53" t="s">
        <v>14</v>
      </c>
      <c r="E336" s="52" t="s">
        <v>559</v>
      </c>
      <c r="F336" s="52">
        <v>154</v>
      </c>
      <c r="G336" s="53">
        <v>42779</v>
      </c>
      <c r="H336" s="57" t="s">
        <v>576</v>
      </c>
      <c r="I336" s="57" t="s">
        <v>564</v>
      </c>
      <c r="J336" s="52" t="s">
        <v>487</v>
      </c>
      <c r="K336" s="33">
        <v>98516</v>
      </c>
    </row>
    <row r="337" spans="1:11" ht="27" x14ac:dyDescent="0.25">
      <c r="A337" s="6" t="s">
        <v>534</v>
      </c>
      <c r="B337" s="6" t="s">
        <v>38</v>
      </c>
      <c r="C337" s="52" t="s">
        <v>14</v>
      </c>
      <c r="D337" s="53" t="s">
        <v>14</v>
      </c>
      <c r="E337" s="52" t="s">
        <v>559</v>
      </c>
      <c r="F337" s="52">
        <v>169</v>
      </c>
      <c r="G337" s="53">
        <v>42781</v>
      </c>
      <c r="H337" s="57" t="s">
        <v>577</v>
      </c>
      <c r="I337" s="57" t="s">
        <v>561</v>
      </c>
      <c r="J337" s="52" t="s">
        <v>562</v>
      </c>
      <c r="K337" s="33">
        <v>20750</v>
      </c>
    </row>
    <row r="338" spans="1:11" ht="27" x14ac:dyDescent="0.25">
      <c r="A338" s="6" t="s">
        <v>534</v>
      </c>
      <c r="B338" s="6" t="s">
        <v>38</v>
      </c>
      <c r="C338" s="52" t="s">
        <v>14</v>
      </c>
      <c r="D338" s="53" t="s">
        <v>14</v>
      </c>
      <c r="E338" s="52" t="s">
        <v>559</v>
      </c>
      <c r="F338" s="52">
        <v>170</v>
      </c>
      <c r="G338" s="53">
        <v>42781</v>
      </c>
      <c r="H338" s="57" t="s">
        <v>578</v>
      </c>
      <c r="I338" s="57" t="s">
        <v>561</v>
      </c>
      <c r="J338" s="52" t="s">
        <v>562</v>
      </c>
      <c r="K338" s="33">
        <v>11937</v>
      </c>
    </row>
    <row r="339" spans="1:11" ht="27" x14ac:dyDescent="0.25">
      <c r="A339" s="6" t="s">
        <v>534</v>
      </c>
      <c r="B339" s="6" t="s">
        <v>38</v>
      </c>
      <c r="C339" s="52" t="s">
        <v>14</v>
      </c>
      <c r="D339" s="53" t="s">
        <v>14</v>
      </c>
      <c r="E339" s="52" t="s">
        <v>559</v>
      </c>
      <c r="F339" s="52">
        <v>179</v>
      </c>
      <c r="G339" s="53">
        <v>42781</v>
      </c>
      <c r="H339" s="57" t="s">
        <v>579</v>
      </c>
      <c r="I339" s="57" t="s">
        <v>561</v>
      </c>
      <c r="J339" s="52" t="s">
        <v>562</v>
      </c>
      <c r="K339" s="33">
        <v>442500</v>
      </c>
    </row>
    <row r="340" spans="1:11" ht="27" x14ac:dyDescent="0.25">
      <c r="A340" s="6" t="s">
        <v>534</v>
      </c>
      <c r="B340" s="6" t="s">
        <v>38</v>
      </c>
      <c r="C340" s="52" t="s">
        <v>14</v>
      </c>
      <c r="D340" s="53" t="s">
        <v>14</v>
      </c>
      <c r="E340" s="52" t="s">
        <v>559</v>
      </c>
      <c r="F340" s="52">
        <v>189</v>
      </c>
      <c r="G340" s="53">
        <v>42782</v>
      </c>
      <c r="H340" s="57" t="s">
        <v>580</v>
      </c>
      <c r="I340" s="57" t="s">
        <v>564</v>
      </c>
      <c r="J340" s="52" t="s">
        <v>487</v>
      </c>
      <c r="K340" s="33">
        <v>18152</v>
      </c>
    </row>
    <row r="341" spans="1:11" ht="27" x14ac:dyDescent="0.25">
      <c r="A341" s="6" t="s">
        <v>534</v>
      </c>
      <c r="B341" s="6" t="s">
        <v>38</v>
      </c>
      <c r="C341" s="52" t="s">
        <v>14</v>
      </c>
      <c r="D341" s="53" t="s">
        <v>14</v>
      </c>
      <c r="E341" s="52" t="s">
        <v>559</v>
      </c>
      <c r="F341" s="52">
        <v>190</v>
      </c>
      <c r="G341" s="53">
        <v>42782</v>
      </c>
      <c r="H341" s="57" t="s">
        <v>581</v>
      </c>
      <c r="I341" s="57" t="s">
        <v>561</v>
      </c>
      <c r="J341" s="52" t="s">
        <v>562</v>
      </c>
      <c r="K341" s="33">
        <v>6602</v>
      </c>
    </row>
    <row r="342" spans="1:11" ht="27" x14ac:dyDescent="0.25">
      <c r="A342" s="6" t="s">
        <v>534</v>
      </c>
      <c r="B342" s="6" t="s">
        <v>38</v>
      </c>
      <c r="C342" s="52" t="s">
        <v>14</v>
      </c>
      <c r="D342" s="53" t="s">
        <v>14</v>
      </c>
      <c r="E342" s="52" t="s">
        <v>559</v>
      </c>
      <c r="F342" s="52">
        <v>197</v>
      </c>
      <c r="G342" s="53">
        <v>42782</v>
      </c>
      <c r="H342" s="57" t="s">
        <v>582</v>
      </c>
      <c r="I342" s="57" t="s">
        <v>564</v>
      </c>
      <c r="J342" s="52" t="s">
        <v>487</v>
      </c>
      <c r="K342" s="33">
        <v>255493</v>
      </c>
    </row>
    <row r="343" spans="1:11" ht="27" x14ac:dyDescent="0.25">
      <c r="A343" s="6" t="s">
        <v>534</v>
      </c>
      <c r="B343" s="6" t="s">
        <v>38</v>
      </c>
      <c r="C343" s="52" t="s">
        <v>14</v>
      </c>
      <c r="D343" s="53" t="s">
        <v>14</v>
      </c>
      <c r="E343" s="52" t="s">
        <v>559</v>
      </c>
      <c r="F343" s="52">
        <v>203</v>
      </c>
      <c r="G343" s="53">
        <v>42786</v>
      </c>
      <c r="H343" s="57" t="s">
        <v>583</v>
      </c>
      <c r="I343" s="57" t="s">
        <v>561</v>
      </c>
      <c r="J343" s="52" t="s">
        <v>562</v>
      </c>
      <c r="K343" s="33">
        <v>7968</v>
      </c>
    </row>
    <row r="344" spans="1:11" ht="27" x14ac:dyDescent="0.25">
      <c r="A344" s="6" t="s">
        <v>534</v>
      </c>
      <c r="B344" s="6" t="s">
        <v>38</v>
      </c>
      <c r="C344" s="52" t="s">
        <v>14</v>
      </c>
      <c r="D344" s="53" t="s">
        <v>14</v>
      </c>
      <c r="E344" s="52" t="s">
        <v>559</v>
      </c>
      <c r="F344" s="52">
        <v>206</v>
      </c>
      <c r="G344" s="53">
        <v>42786</v>
      </c>
      <c r="H344" s="57" t="s">
        <v>584</v>
      </c>
      <c r="I344" s="57" t="s">
        <v>564</v>
      </c>
      <c r="J344" s="52" t="s">
        <v>487</v>
      </c>
      <c r="K344" s="33">
        <v>128524</v>
      </c>
    </row>
    <row r="345" spans="1:11" ht="27" x14ac:dyDescent="0.25">
      <c r="A345" s="6" t="s">
        <v>534</v>
      </c>
      <c r="B345" s="6" t="s">
        <v>38</v>
      </c>
      <c r="C345" s="52" t="s">
        <v>14</v>
      </c>
      <c r="D345" s="53" t="s">
        <v>14</v>
      </c>
      <c r="E345" s="52" t="s">
        <v>559</v>
      </c>
      <c r="F345" s="52">
        <v>207</v>
      </c>
      <c r="G345" s="53">
        <v>42786</v>
      </c>
      <c r="H345" s="57" t="s">
        <v>585</v>
      </c>
      <c r="I345" s="57" t="s">
        <v>561</v>
      </c>
      <c r="J345" s="52" t="s">
        <v>562</v>
      </c>
      <c r="K345" s="33">
        <v>8762</v>
      </c>
    </row>
    <row r="346" spans="1:11" ht="27" x14ac:dyDescent="0.25">
      <c r="A346" s="6" t="s">
        <v>534</v>
      </c>
      <c r="B346" s="6" t="s">
        <v>38</v>
      </c>
      <c r="C346" s="52" t="s">
        <v>14</v>
      </c>
      <c r="D346" s="53" t="s">
        <v>14</v>
      </c>
      <c r="E346" s="52" t="s">
        <v>559</v>
      </c>
      <c r="F346" s="52">
        <v>209</v>
      </c>
      <c r="G346" s="53">
        <v>42786</v>
      </c>
      <c r="H346" s="57" t="s">
        <v>586</v>
      </c>
      <c r="I346" s="57" t="s">
        <v>561</v>
      </c>
      <c r="J346" s="52" t="s">
        <v>562</v>
      </c>
      <c r="K346" s="33">
        <v>15534</v>
      </c>
    </row>
    <row r="347" spans="1:11" ht="27" x14ac:dyDescent="0.25">
      <c r="A347" s="6" t="s">
        <v>534</v>
      </c>
      <c r="B347" s="6" t="s">
        <v>38</v>
      </c>
      <c r="C347" s="52" t="s">
        <v>14</v>
      </c>
      <c r="D347" s="53" t="s">
        <v>14</v>
      </c>
      <c r="E347" s="52" t="s">
        <v>559</v>
      </c>
      <c r="F347" s="52">
        <v>218</v>
      </c>
      <c r="G347" s="53">
        <v>42787</v>
      </c>
      <c r="H347" s="57" t="s">
        <v>587</v>
      </c>
      <c r="I347" s="57" t="s">
        <v>588</v>
      </c>
      <c r="J347" s="52" t="s">
        <v>589</v>
      </c>
      <c r="K347" s="33">
        <v>87321</v>
      </c>
    </row>
    <row r="348" spans="1:11" ht="27" x14ac:dyDescent="0.25">
      <c r="A348" s="6" t="s">
        <v>534</v>
      </c>
      <c r="B348" s="6" t="s">
        <v>38</v>
      </c>
      <c r="C348" s="52" t="s">
        <v>14</v>
      </c>
      <c r="D348" s="53" t="s">
        <v>14</v>
      </c>
      <c r="E348" s="52" t="s">
        <v>559</v>
      </c>
      <c r="F348" s="52">
        <v>235</v>
      </c>
      <c r="G348" s="53">
        <v>42789</v>
      </c>
      <c r="H348" s="57" t="s">
        <v>590</v>
      </c>
      <c r="I348" s="57" t="s">
        <v>564</v>
      </c>
      <c r="J348" s="52" t="s">
        <v>487</v>
      </c>
      <c r="K348" s="33">
        <v>290469</v>
      </c>
    </row>
    <row r="349" spans="1:11" ht="27" x14ac:dyDescent="0.25">
      <c r="A349" s="6" t="s">
        <v>534</v>
      </c>
      <c r="B349" s="6" t="s">
        <v>38</v>
      </c>
      <c r="C349" s="52" t="s">
        <v>14</v>
      </c>
      <c r="D349" s="53" t="s">
        <v>14</v>
      </c>
      <c r="E349" s="52" t="s">
        <v>559</v>
      </c>
      <c r="F349" s="52">
        <v>244</v>
      </c>
      <c r="G349" s="53">
        <v>42789</v>
      </c>
      <c r="H349" s="57" t="s">
        <v>591</v>
      </c>
      <c r="I349" s="57" t="s">
        <v>592</v>
      </c>
      <c r="J349" s="7" t="s">
        <v>71</v>
      </c>
      <c r="K349" s="33">
        <v>113703</v>
      </c>
    </row>
    <row r="350" spans="1:11" ht="27" x14ac:dyDescent="0.25">
      <c r="A350" s="6" t="s">
        <v>534</v>
      </c>
      <c r="B350" s="6" t="s">
        <v>38</v>
      </c>
      <c r="C350" s="52" t="s">
        <v>14</v>
      </c>
      <c r="D350" s="53" t="s">
        <v>14</v>
      </c>
      <c r="E350" s="52" t="s">
        <v>559</v>
      </c>
      <c r="F350" s="52">
        <v>245</v>
      </c>
      <c r="G350" s="53">
        <v>42789</v>
      </c>
      <c r="H350" s="57" t="s">
        <v>591</v>
      </c>
      <c r="I350" s="57" t="s">
        <v>592</v>
      </c>
      <c r="J350" s="7" t="s">
        <v>71</v>
      </c>
      <c r="K350" s="33">
        <v>724323</v>
      </c>
    </row>
    <row r="351" spans="1:11" x14ac:dyDescent="0.25">
      <c r="A351" s="6" t="s">
        <v>534</v>
      </c>
      <c r="B351" s="6" t="s">
        <v>38</v>
      </c>
      <c r="C351" s="52" t="s">
        <v>14</v>
      </c>
      <c r="D351" s="53" t="s">
        <v>14</v>
      </c>
      <c r="E351" s="52" t="s">
        <v>559</v>
      </c>
      <c r="F351" s="52">
        <v>246</v>
      </c>
      <c r="G351" s="53">
        <v>42789</v>
      </c>
      <c r="H351" s="57" t="s">
        <v>593</v>
      </c>
      <c r="I351" s="57" t="s">
        <v>592</v>
      </c>
      <c r="J351" s="7" t="s">
        <v>71</v>
      </c>
      <c r="K351" s="33">
        <v>2172035</v>
      </c>
    </row>
    <row r="352" spans="1:11" ht="27" x14ac:dyDescent="0.25">
      <c r="A352" s="6" t="s">
        <v>534</v>
      </c>
      <c r="B352" s="6" t="s">
        <v>38</v>
      </c>
      <c r="C352" s="52" t="s">
        <v>14</v>
      </c>
      <c r="D352" s="53" t="s">
        <v>14</v>
      </c>
      <c r="E352" s="52" t="s">
        <v>559</v>
      </c>
      <c r="F352" s="52">
        <v>254</v>
      </c>
      <c r="G352" s="53">
        <v>42789</v>
      </c>
      <c r="H352" s="57" t="s">
        <v>594</v>
      </c>
      <c r="I352" s="57" t="s">
        <v>595</v>
      </c>
      <c r="J352" s="85" t="s">
        <v>133</v>
      </c>
      <c r="K352" s="87">
        <v>464990</v>
      </c>
    </row>
    <row r="353" spans="1:11" ht="27" x14ac:dyDescent="0.25">
      <c r="A353" s="6" t="s">
        <v>534</v>
      </c>
      <c r="B353" s="6" t="s">
        <v>38</v>
      </c>
      <c r="C353" s="52" t="s">
        <v>14</v>
      </c>
      <c r="D353" s="53" t="s">
        <v>14</v>
      </c>
      <c r="E353" s="52" t="s">
        <v>559</v>
      </c>
      <c r="F353" s="52">
        <v>265</v>
      </c>
      <c r="G353" s="53">
        <v>42793</v>
      </c>
      <c r="H353" s="57" t="s">
        <v>596</v>
      </c>
      <c r="I353" s="57" t="s">
        <v>564</v>
      </c>
      <c r="J353" s="52" t="s">
        <v>487</v>
      </c>
      <c r="K353" s="33">
        <v>346422</v>
      </c>
    </row>
    <row r="354" spans="1:11" ht="27" x14ac:dyDescent="0.25">
      <c r="A354" s="6" t="s">
        <v>534</v>
      </c>
      <c r="B354" s="6" t="s">
        <v>22</v>
      </c>
      <c r="C354" s="52" t="s">
        <v>1360</v>
      </c>
      <c r="D354" s="53">
        <v>38316</v>
      </c>
      <c r="E354" s="53" t="s">
        <v>14</v>
      </c>
      <c r="F354" s="53" t="s">
        <v>14</v>
      </c>
      <c r="G354" s="53" t="s">
        <v>14</v>
      </c>
      <c r="H354" s="57" t="s">
        <v>597</v>
      </c>
      <c r="I354" s="57" t="s">
        <v>598</v>
      </c>
      <c r="J354" s="52" t="s">
        <v>599</v>
      </c>
      <c r="K354" s="33" t="s">
        <v>600</v>
      </c>
    </row>
    <row r="355" spans="1:11" ht="27" x14ac:dyDescent="0.25">
      <c r="A355" s="6" t="s">
        <v>534</v>
      </c>
      <c r="B355" s="6" t="s">
        <v>22</v>
      </c>
      <c r="C355" s="52" t="s">
        <v>601</v>
      </c>
      <c r="D355" s="53">
        <v>42776</v>
      </c>
      <c r="E355" s="53" t="s">
        <v>14</v>
      </c>
      <c r="F355" s="53" t="s">
        <v>14</v>
      </c>
      <c r="G355" s="53" t="s">
        <v>14</v>
      </c>
      <c r="H355" s="57" t="s">
        <v>602</v>
      </c>
      <c r="I355" s="57" t="s">
        <v>603</v>
      </c>
      <c r="J355" s="52" t="s">
        <v>604</v>
      </c>
      <c r="K355" s="33" t="s">
        <v>605</v>
      </c>
    </row>
    <row r="356" spans="1:11" ht="27" x14ac:dyDescent="0.25">
      <c r="A356" s="6" t="s">
        <v>606</v>
      </c>
      <c r="B356" s="6" t="s">
        <v>17</v>
      </c>
      <c r="C356" s="7" t="s">
        <v>13</v>
      </c>
      <c r="D356" s="8" t="s">
        <v>14</v>
      </c>
      <c r="E356" s="9" t="s">
        <v>15</v>
      </c>
      <c r="F356" s="88">
        <v>19170020</v>
      </c>
      <c r="G356" s="53">
        <v>42768</v>
      </c>
      <c r="H356" s="57" t="s">
        <v>607</v>
      </c>
      <c r="I356" s="6" t="s">
        <v>89</v>
      </c>
      <c r="J356" s="10" t="s">
        <v>90</v>
      </c>
      <c r="K356" s="33">
        <v>80951</v>
      </c>
    </row>
    <row r="357" spans="1:11" ht="27" x14ac:dyDescent="0.25">
      <c r="A357" s="6" t="s">
        <v>606</v>
      </c>
      <c r="B357" s="6" t="s">
        <v>17</v>
      </c>
      <c r="C357" s="7" t="s">
        <v>13</v>
      </c>
      <c r="D357" s="8" t="s">
        <v>14</v>
      </c>
      <c r="E357" s="9" t="s">
        <v>15</v>
      </c>
      <c r="F357" s="88">
        <v>19170021</v>
      </c>
      <c r="G357" s="53">
        <v>42768</v>
      </c>
      <c r="H357" s="58" t="s">
        <v>608</v>
      </c>
      <c r="I357" s="6" t="s">
        <v>609</v>
      </c>
      <c r="J357" s="10" t="s">
        <v>610</v>
      </c>
      <c r="K357" s="33">
        <v>452200</v>
      </c>
    </row>
    <row r="358" spans="1:11" ht="27" x14ac:dyDescent="0.25">
      <c r="A358" s="6" t="s">
        <v>606</v>
      </c>
      <c r="B358" s="6" t="s">
        <v>12</v>
      </c>
      <c r="C358" s="7" t="s">
        <v>13</v>
      </c>
      <c r="D358" s="8" t="s">
        <v>14</v>
      </c>
      <c r="E358" s="9" t="s">
        <v>15</v>
      </c>
      <c r="F358" s="88">
        <v>19170022</v>
      </c>
      <c r="G358" s="53">
        <v>42768</v>
      </c>
      <c r="H358" s="58" t="s">
        <v>611</v>
      </c>
      <c r="I358" s="6" t="s">
        <v>612</v>
      </c>
      <c r="J358" s="10" t="s">
        <v>613</v>
      </c>
      <c r="K358" s="33">
        <v>130000</v>
      </c>
    </row>
    <row r="359" spans="1:11" ht="27" x14ac:dyDescent="0.25">
      <c r="A359" s="6" t="s">
        <v>606</v>
      </c>
      <c r="B359" s="6" t="s">
        <v>22</v>
      </c>
      <c r="C359" s="52" t="s">
        <v>614</v>
      </c>
      <c r="D359" s="53">
        <v>42772</v>
      </c>
      <c r="E359" s="9" t="s">
        <v>15</v>
      </c>
      <c r="F359" s="88">
        <v>19170023</v>
      </c>
      <c r="G359" s="53">
        <v>42772</v>
      </c>
      <c r="H359" s="58" t="s">
        <v>615</v>
      </c>
      <c r="I359" s="6" t="s">
        <v>616</v>
      </c>
      <c r="J359" s="10" t="s">
        <v>617</v>
      </c>
      <c r="K359" s="33">
        <v>523269</v>
      </c>
    </row>
    <row r="360" spans="1:11" ht="27" x14ac:dyDescent="0.25">
      <c r="A360" s="6" t="s">
        <v>606</v>
      </c>
      <c r="B360" s="6" t="s">
        <v>17</v>
      </c>
      <c r="C360" s="7" t="s">
        <v>13</v>
      </c>
      <c r="D360" s="8" t="s">
        <v>14</v>
      </c>
      <c r="E360" s="9" t="s">
        <v>15</v>
      </c>
      <c r="F360" s="88">
        <v>19170025</v>
      </c>
      <c r="G360" s="53">
        <v>42776</v>
      </c>
      <c r="H360" s="57" t="s">
        <v>607</v>
      </c>
      <c r="I360" s="6" t="s">
        <v>89</v>
      </c>
      <c r="J360" s="10" t="s">
        <v>90</v>
      </c>
      <c r="K360" s="33">
        <v>6000</v>
      </c>
    </row>
    <row r="361" spans="1:11" x14ac:dyDescent="0.25">
      <c r="A361" s="6" t="s">
        <v>606</v>
      </c>
      <c r="B361" s="6" t="s">
        <v>12</v>
      </c>
      <c r="C361" s="7" t="s">
        <v>13</v>
      </c>
      <c r="D361" s="8" t="s">
        <v>14</v>
      </c>
      <c r="E361" s="9" t="s">
        <v>15</v>
      </c>
      <c r="F361" s="88">
        <v>19170026</v>
      </c>
      <c r="G361" s="53">
        <v>42780</v>
      </c>
      <c r="H361" s="58" t="s">
        <v>618</v>
      </c>
      <c r="I361" s="6" t="s">
        <v>619</v>
      </c>
      <c r="J361" s="10" t="s">
        <v>620</v>
      </c>
      <c r="K361" s="33">
        <v>70000</v>
      </c>
    </row>
    <row r="362" spans="1:11" ht="27" x14ac:dyDescent="0.25">
      <c r="A362" s="6" t="s">
        <v>606</v>
      </c>
      <c r="B362" s="6" t="s">
        <v>12</v>
      </c>
      <c r="C362" s="7" t="s">
        <v>13</v>
      </c>
      <c r="D362" s="8" t="s">
        <v>14</v>
      </c>
      <c r="E362" s="9" t="s">
        <v>15</v>
      </c>
      <c r="F362" s="88">
        <v>19170027</v>
      </c>
      <c r="G362" s="53">
        <v>42783</v>
      </c>
      <c r="H362" s="58" t="s">
        <v>621</v>
      </c>
      <c r="I362" s="6" t="s">
        <v>622</v>
      </c>
      <c r="J362" s="10" t="s">
        <v>623</v>
      </c>
      <c r="K362" s="33">
        <v>94035</v>
      </c>
    </row>
    <row r="363" spans="1:11" ht="27" x14ac:dyDescent="0.25">
      <c r="A363" s="6" t="s">
        <v>606</v>
      </c>
      <c r="B363" s="6" t="s">
        <v>17</v>
      </c>
      <c r="C363" s="7" t="s">
        <v>13</v>
      </c>
      <c r="D363" s="8" t="s">
        <v>14</v>
      </c>
      <c r="E363" s="9" t="s">
        <v>15</v>
      </c>
      <c r="F363" s="88">
        <v>19170028</v>
      </c>
      <c r="G363" s="53">
        <v>42783</v>
      </c>
      <c r="H363" s="58" t="s">
        <v>624</v>
      </c>
      <c r="I363" s="6" t="s">
        <v>625</v>
      </c>
      <c r="J363" s="10" t="s">
        <v>626</v>
      </c>
      <c r="K363" s="33">
        <v>107183</v>
      </c>
    </row>
    <row r="364" spans="1:11" ht="27" x14ac:dyDescent="0.25">
      <c r="A364" s="6" t="s">
        <v>606</v>
      </c>
      <c r="B364" s="6" t="s">
        <v>73</v>
      </c>
      <c r="C364" s="52" t="s">
        <v>627</v>
      </c>
      <c r="D364" s="53">
        <v>42780</v>
      </c>
      <c r="E364" s="9" t="s">
        <v>15</v>
      </c>
      <c r="F364" s="88">
        <v>19170029</v>
      </c>
      <c r="G364" s="53">
        <v>42783</v>
      </c>
      <c r="H364" s="58" t="s">
        <v>628</v>
      </c>
      <c r="I364" s="6" t="s">
        <v>629</v>
      </c>
      <c r="J364" s="10" t="s">
        <v>630</v>
      </c>
      <c r="K364" s="33">
        <v>5170000</v>
      </c>
    </row>
    <row r="365" spans="1:11" ht="27" x14ac:dyDescent="0.25">
      <c r="A365" s="6" t="s">
        <v>606</v>
      </c>
      <c r="B365" s="6" t="s">
        <v>73</v>
      </c>
      <c r="C365" s="52" t="s">
        <v>631</v>
      </c>
      <c r="D365" s="53">
        <v>42780</v>
      </c>
      <c r="E365" s="9" t="s">
        <v>15</v>
      </c>
      <c r="F365" s="88">
        <v>19170030</v>
      </c>
      <c r="G365" s="53">
        <v>42783</v>
      </c>
      <c r="H365" s="57" t="s">
        <v>632</v>
      </c>
      <c r="I365" s="6" t="s">
        <v>633</v>
      </c>
      <c r="J365" s="10" t="s">
        <v>235</v>
      </c>
      <c r="K365" s="33">
        <v>6310920</v>
      </c>
    </row>
    <row r="366" spans="1:11" x14ac:dyDescent="0.25">
      <c r="A366" s="6" t="s">
        <v>606</v>
      </c>
      <c r="B366" s="6" t="s">
        <v>38</v>
      </c>
      <c r="C366" s="7" t="s">
        <v>13</v>
      </c>
      <c r="D366" s="8" t="s">
        <v>14</v>
      </c>
      <c r="E366" s="53" t="s">
        <v>69</v>
      </c>
      <c r="F366" s="88">
        <v>11076945</v>
      </c>
      <c r="G366" s="53">
        <v>42767</v>
      </c>
      <c r="H366" s="51" t="s">
        <v>635</v>
      </c>
      <c r="I366" s="57" t="s">
        <v>636</v>
      </c>
      <c r="J366" s="10" t="s">
        <v>637</v>
      </c>
      <c r="K366" s="33">
        <v>114000</v>
      </c>
    </row>
    <row r="367" spans="1:11" x14ac:dyDescent="0.25">
      <c r="A367" s="6" t="s">
        <v>606</v>
      </c>
      <c r="B367" s="6" t="s">
        <v>38</v>
      </c>
      <c r="C367" s="7" t="s">
        <v>13</v>
      </c>
      <c r="D367" s="8" t="s">
        <v>14</v>
      </c>
      <c r="E367" s="59" t="s">
        <v>100</v>
      </c>
      <c r="F367" s="88">
        <v>1093257</v>
      </c>
      <c r="G367" s="53">
        <v>42768</v>
      </c>
      <c r="H367" s="57" t="s">
        <v>638</v>
      </c>
      <c r="I367" s="6" t="s">
        <v>639</v>
      </c>
      <c r="J367" s="7" t="s">
        <v>640</v>
      </c>
      <c r="K367" s="33">
        <v>29000</v>
      </c>
    </row>
    <row r="368" spans="1:11" ht="27" x14ac:dyDescent="0.25">
      <c r="A368" s="6" t="s">
        <v>606</v>
      </c>
      <c r="B368" s="6" t="s">
        <v>38</v>
      </c>
      <c r="C368" s="7" t="s">
        <v>13</v>
      </c>
      <c r="D368" s="8" t="s">
        <v>14</v>
      </c>
      <c r="E368" s="53" t="s">
        <v>100</v>
      </c>
      <c r="F368" s="88">
        <v>31290701</v>
      </c>
      <c r="G368" s="53">
        <v>42772</v>
      </c>
      <c r="H368" s="51" t="s">
        <v>641</v>
      </c>
      <c r="I368" s="6" t="s">
        <v>634</v>
      </c>
      <c r="J368" s="10" t="s">
        <v>589</v>
      </c>
      <c r="K368" s="33">
        <v>170400</v>
      </c>
    </row>
    <row r="369" spans="1:11" x14ac:dyDescent="0.25">
      <c r="A369" s="6" t="s">
        <v>606</v>
      </c>
      <c r="B369" s="6" t="s">
        <v>38</v>
      </c>
      <c r="C369" s="7" t="s">
        <v>13</v>
      </c>
      <c r="D369" s="8" t="s">
        <v>14</v>
      </c>
      <c r="E369" s="59" t="s">
        <v>100</v>
      </c>
      <c r="F369" s="88">
        <v>1105744</v>
      </c>
      <c r="G369" s="53">
        <v>42775</v>
      </c>
      <c r="H369" s="57" t="s">
        <v>642</v>
      </c>
      <c r="I369" s="6" t="s">
        <v>639</v>
      </c>
      <c r="J369" s="7" t="s">
        <v>640</v>
      </c>
      <c r="K369" s="33">
        <v>188500</v>
      </c>
    </row>
    <row r="370" spans="1:11" ht="27" x14ac:dyDescent="0.25">
      <c r="A370" s="6" t="s">
        <v>606</v>
      </c>
      <c r="B370" s="6" t="s">
        <v>38</v>
      </c>
      <c r="C370" s="7" t="s">
        <v>13</v>
      </c>
      <c r="D370" s="8" t="s">
        <v>14</v>
      </c>
      <c r="E370" s="53" t="s">
        <v>69</v>
      </c>
      <c r="F370" s="88">
        <v>4395793</v>
      </c>
      <c r="G370" s="53">
        <v>42775</v>
      </c>
      <c r="H370" s="51" t="s">
        <v>643</v>
      </c>
      <c r="I370" s="6" t="s">
        <v>634</v>
      </c>
      <c r="J370" s="10" t="s">
        <v>589</v>
      </c>
      <c r="K370" s="33">
        <v>98298</v>
      </c>
    </row>
    <row r="371" spans="1:11" ht="27" x14ac:dyDescent="0.25">
      <c r="A371" s="6" t="s">
        <v>606</v>
      </c>
      <c r="B371" s="6" t="s">
        <v>38</v>
      </c>
      <c r="C371" s="7" t="s">
        <v>13</v>
      </c>
      <c r="D371" s="8" t="s">
        <v>14</v>
      </c>
      <c r="E371" s="53" t="s">
        <v>69</v>
      </c>
      <c r="F371" s="88" t="s">
        <v>644</v>
      </c>
      <c r="G371" s="53">
        <v>42779</v>
      </c>
      <c r="H371" s="51" t="s">
        <v>645</v>
      </c>
      <c r="I371" s="6" t="s">
        <v>634</v>
      </c>
      <c r="J371" s="10" t="s">
        <v>589</v>
      </c>
      <c r="K371" s="33">
        <v>191527</v>
      </c>
    </row>
    <row r="372" spans="1:11" ht="27" x14ac:dyDescent="0.25">
      <c r="A372" s="6" t="s">
        <v>606</v>
      </c>
      <c r="B372" s="6" t="s">
        <v>38</v>
      </c>
      <c r="C372" s="7" t="s">
        <v>13</v>
      </c>
      <c r="D372" s="8" t="s">
        <v>14</v>
      </c>
      <c r="E372" s="53" t="s">
        <v>69</v>
      </c>
      <c r="F372" s="88">
        <v>4400791.4400792001</v>
      </c>
      <c r="G372" s="53">
        <v>42780</v>
      </c>
      <c r="H372" s="51" t="s">
        <v>646</v>
      </c>
      <c r="I372" s="6" t="s">
        <v>634</v>
      </c>
      <c r="J372" s="10" t="s">
        <v>589</v>
      </c>
      <c r="K372" s="33">
        <v>347913</v>
      </c>
    </row>
    <row r="373" spans="1:11" ht="27" x14ac:dyDescent="0.25">
      <c r="A373" s="6" t="s">
        <v>606</v>
      </c>
      <c r="B373" s="6" t="s">
        <v>38</v>
      </c>
      <c r="C373" s="7" t="s">
        <v>13</v>
      </c>
      <c r="D373" s="8" t="s">
        <v>14</v>
      </c>
      <c r="E373" s="53" t="s">
        <v>69</v>
      </c>
      <c r="F373" s="88" t="s">
        <v>647</v>
      </c>
      <c r="G373" s="53">
        <v>42793</v>
      </c>
      <c r="H373" s="51" t="s">
        <v>648</v>
      </c>
      <c r="I373" s="6" t="s">
        <v>634</v>
      </c>
      <c r="J373" s="10" t="s">
        <v>589</v>
      </c>
      <c r="K373" s="33">
        <f>1509404+1100</f>
        <v>1510504</v>
      </c>
    </row>
    <row r="374" spans="1:11" ht="27" x14ac:dyDescent="0.25">
      <c r="A374" s="6" t="s">
        <v>606</v>
      </c>
      <c r="B374" s="6" t="s">
        <v>12</v>
      </c>
      <c r="C374" s="7" t="s">
        <v>13</v>
      </c>
      <c r="D374" s="8" t="s">
        <v>14</v>
      </c>
      <c r="E374" s="7" t="s">
        <v>23</v>
      </c>
      <c r="F374" s="88">
        <v>19160002</v>
      </c>
      <c r="G374" s="53">
        <v>42768</v>
      </c>
      <c r="H374" s="51" t="s">
        <v>649</v>
      </c>
      <c r="I374" s="6" t="s">
        <v>650</v>
      </c>
      <c r="J374" s="89" t="s">
        <v>651</v>
      </c>
      <c r="K374" s="33">
        <v>47886</v>
      </c>
    </row>
    <row r="375" spans="1:11" x14ac:dyDescent="0.25">
      <c r="A375" s="6" t="s">
        <v>606</v>
      </c>
      <c r="B375" s="6" t="s">
        <v>12</v>
      </c>
      <c r="C375" s="7" t="s">
        <v>13</v>
      </c>
      <c r="D375" s="8" t="s">
        <v>14</v>
      </c>
      <c r="E375" s="7" t="s">
        <v>23</v>
      </c>
      <c r="F375" s="88">
        <v>19160003</v>
      </c>
      <c r="G375" s="53">
        <v>42783</v>
      </c>
      <c r="H375" s="51" t="s">
        <v>652</v>
      </c>
      <c r="I375" s="6" t="s">
        <v>653</v>
      </c>
      <c r="J375" s="10" t="s">
        <v>654</v>
      </c>
      <c r="K375" s="33">
        <v>84990</v>
      </c>
    </row>
    <row r="376" spans="1:11" ht="27" x14ac:dyDescent="0.25">
      <c r="A376" s="6" t="s">
        <v>606</v>
      </c>
      <c r="B376" s="6" t="s">
        <v>12</v>
      </c>
      <c r="C376" s="7" t="s">
        <v>13</v>
      </c>
      <c r="D376" s="8" t="s">
        <v>14</v>
      </c>
      <c r="E376" s="7" t="s">
        <v>23</v>
      </c>
      <c r="F376" s="88">
        <v>19160004</v>
      </c>
      <c r="G376" s="53">
        <v>42783</v>
      </c>
      <c r="H376" s="51" t="s">
        <v>655</v>
      </c>
      <c r="I376" s="6" t="s">
        <v>656</v>
      </c>
      <c r="J376" s="10" t="s">
        <v>657</v>
      </c>
      <c r="K376" s="33">
        <v>63070</v>
      </c>
    </row>
    <row r="377" spans="1:11" x14ac:dyDescent="0.25">
      <c r="A377" s="6" t="s">
        <v>606</v>
      </c>
      <c r="B377" s="6" t="s">
        <v>12</v>
      </c>
      <c r="C377" s="7" t="s">
        <v>13</v>
      </c>
      <c r="D377" s="8" t="s">
        <v>14</v>
      </c>
      <c r="E377" s="7" t="s">
        <v>23</v>
      </c>
      <c r="F377" s="88">
        <v>19160005</v>
      </c>
      <c r="G377" s="53">
        <v>42783</v>
      </c>
      <c r="H377" s="51" t="s">
        <v>658</v>
      </c>
      <c r="I377" s="6" t="s">
        <v>653</v>
      </c>
      <c r="J377" s="10" t="s">
        <v>654</v>
      </c>
      <c r="K377" s="33">
        <v>259870</v>
      </c>
    </row>
    <row r="378" spans="1:11" ht="27" x14ac:dyDescent="0.25">
      <c r="A378" s="6" t="s">
        <v>606</v>
      </c>
      <c r="B378" s="6" t="s">
        <v>12</v>
      </c>
      <c r="C378" s="7" t="s">
        <v>13</v>
      </c>
      <c r="D378" s="8" t="s">
        <v>14</v>
      </c>
      <c r="E378" s="7" t="s">
        <v>23</v>
      </c>
      <c r="F378" s="88">
        <v>19160006</v>
      </c>
      <c r="G378" s="53">
        <v>42794</v>
      </c>
      <c r="H378" s="51" t="s">
        <v>659</v>
      </c>
      <c r="I378" s="6" t="s">
        <v>660</v>
      </c>
      <c r="J378" s="10" t="s">
        <v>661</v>
      </c>
      <c r="K378" s="33">
        <v>84455</v>
      </c>
    </row>
    <row r="379" spans="1:11" x14ac:dyDescent="0.25">
      <c r="A379" s="90" t="s">
        <v>662</v>
      </c>
      <c r="B379" s="6" t="s">
        <v>12</v>
      </c>
      <c r="C379" s="10" t="s">
        <v>663</v>
      </c>
      <c r="D379" s="91" t="s">
        <v>663</v>
      </c>
      <c r="E379" s="10" t="s">
        <v>23</v>
      </c>
      <c r="F379" s="10">
        <v>10170007</v>
      </c>
      <c r="G379" s="91">
        <v>42776</v>
      </c>
      <c r="H379" s="58" t="s">
        <v>664</v>
      </c>
      <c r="I379" s="58" t="s">
        <v>665</v>
      </c>
      <c r="J379" s="92" t="s">
        <v>666</v>
      </c>
      <c r="K379" s="12">
        <v>75000</v>
      </c>
    </row>
    <row r="380" spans="1:11" ht="27" x14ac:dyDescent="0.25">
      <c r="A380" s="90" t="s">
        <v>662</v>
      </c>
      <c r="B380" s="6" t="s">
        <v>12</v>
      </c>
      <c r="C380" s="10" t="s">
        <v>663</v>
      </c>
      <c r="D380" s="91" t="s">
        <v>663</v>
      </c>
      <c r="E380" s="10" t="s">
        <v>23</v>
      </c>
      <c r="F380" s="10">
        <v>10170008</v>
      </c>
      <c r="G380" s="91">
        <v>42782</v>
      </c>
      <c r="H380" s="14" t="s">
        <v>667</v>
      </c>
      <c r="I380" s="58" t="s">
        <v>668</v>
      </c>
      <c r="J380" s="10" t="s">
        <v>669</v>
      </c>
      <c r="K380" s="12">
        <v>904352</v>
      </c>
    </row>
    <row r="381" spans="1:11" x14ac:dyDescent="0.25">
      <c r="A381" s="90" t="s">
        <v>662</v>
      </c>
      <c r="B381" s="6" t="s">
        <v>12</v>
      </c>
      <c r="C381" s="9" t="s">
        <v>663</v>
      </c>
      <c r="D381" s="93" t="s">
        <v>663</v>
      </c>
      <c r="E381" s="9" t="s">
        <v>23</v>
      </c>
      <c r="F381" s="9">
        <v>10170009</v>
      </c>
      <c r="G381" s="93">
        <v>42782</v>
      </c>
      <c r="H381" s="14" t="s">
        <v>670</v>
      </c>
      <c r="I381" s="14" t="s">
        <v>671</v>
      </c>
      <c r="J381" s="9" t="s">
        <v>672</v>
      </c>
      <c r="K381" s="18">
        <v>71400</v>
      </c>
    </row>
    <row r="382" spans="1:11" ht="40.5" x14ac:dyDescent="0.25">
      <c r="A382" s="90" t="s">
        <v>662</v>
      </c>
      <c r="B382" s="6" t="s">
        <v>17</v>
      </c>
      <c r="C382" s="9" t="s">
        <v>663</v>
      </c>
      <c r="D382" s="93" t="s">
        <v>663</v>
      </c>
      <c r="E382" s="9" t="s">
        <v>15</v>
      </c>
      <c r="F382" s="9">
        <v>10170052</v>
      </c>
      <c r="G382" s="93">
        <v>42775</v>
      </c>
      <c r="H382" s="14" t="s">
        <v>673</v>
      </c>
      <c r="I382" s="14" t="s">
        <v>674</v>
      </c>
      <c r="J382" s="9" t="s">
        <v>626</v>
      </c>
      <c r="K382" s="18">
        <v>435077</v>
      </c>
    </row>
    <row r="383" spans="1:11" ht="27" x14ac:dyDescent="0.25">
      <c r="A383" s="90" t="s">
        <v>662</v>
      </c>
      <c r="B383" s="6" t="s">
        <v>98</v>
      </c>
      <c r="C383" s="9" t="s">
        <v>675</v>
      </c>
      <c r="D383" s="93">
        <v>42747</v>
      </c>
      <c r="E383" s="9" t="s">
        <v>15</v>
      </c>
      <c r="F383" s="9">
        <v>10170054</v>
      </c>
      <c r="G383" s="93">
        <v>42775</v>
      </c>
      <c r="H383" s="14" t="s">
        <v>676</v>
      </c>
      <c r="I383" s="14" t="s">
        <v>677</v>
      </c>
      <c r="J383" s="7" t="s">
        <v>167</v>
      </c>
      <c r="K383" s="18">
        <v>142873</v>
      </c>
    </row>
    <row r="384" spans="1:11" ht="27" x14ac:dyDescent="0.25">
      <c r="A384" s="90" t="s">
        <v>662</v>
      </c>
      <c r="B384" s="6" t="s">
        <v>98</v>
      </c>
      <c r="C384" s="9" t="s">
        <v>675</v>
      </c>
      <c r="D384" s="93">
        <v>42747</v>
      </c>
      <c r="E384" s="9" t="s">
        <v>15</v>
      </c>
      <c r="F384" s="9">
        <v>10170055</v>
      </c>
      <c r="G384" s="93">
        <v>42775</v>
      </c>
      <c r="H384" s="14" t="s">
        <v>678</v>
      </c>
      <c r="I384" s="14" t="s">
        <v>677</v>
      </c>
      <c r="J384" s="7" t="s">
        <v>167</v>
      </c>
      <c r="K384" s="18">
        <v>166586</v>
      </c>
    </row>
    <row r="385" spans="1:11" ht="27" x14ac:dyDescent="0.25">
      <c r="A385" s="90" t="s">
        <v>662</v>
      </c>
      <c r="B385" s="6" t="s">
        <v>98</v>
      </c>
      <c r="C385" s="9" t="s">
        <v>675</v>
      </c>
      <c r="D385" s="93">
        <v>42747</v>
      </c>
      <c r="E385" s="9" t="s">
        <v>15</v>
      </c>
      <c r="F385" s="9">
        <v>10170056</v>
      </c>
      <c r="G385" s="93">
        <v>42775</v>
      </c>
      <c r="H385" s="14" t="s">
        <v>678</v>
      </c>
      <c r="I385" s="14" t="s">
        <v>677</v>
      </c>
      <c r="J385" s="7" t="s">
        <v>167</v>
      </c>
      <c r="K385" s="18">
        <v>166586</v>
      </c>
    </row>
    <row r="386" spans="1:11" ht="27" x14ac:dyDescent="0.25">
      <c r="A386" s="90" t="s">
        <v>662</v>
      </c>
      <c r="B386" s="6" t="s">
        <v>98</v>
      </c>
      <c r="C386" s="9" t="s">
        <v>675</v>
      </c>
      <c r="D386" s="93">
        <v>42747</v>
      </c>
      <c r="E386" s="9" t="s">
        <v>15</v>
      </c>
      <c r="F386" s="9">
        <v>10170057</v>
      </c>
      <c r="G386" s="93">
        <v>42775</v>
      </c>
      <c r="H386" s="14" t="s">
        <v>678</v>
      </c>
      <c r="I386" s="14" t="s">
        <v>677</v>
      </c>
      <c r="J386" s="7" t="s">
        <v>167</v>
      </c>
      <c r="K386" s="18">
        <v>166586</v>
      </c>
    </row>
    <row r="387" spans="1:11" ht="27" x14ac:dyDescent="0.25">
      <c r="A387" s="90" t="s">
        <v>662</v>
      </c>
      <c r="B387" s="6" t="s">
        <v>98</v>
      </c>
      <c r="C387" s="9" t="s">
        <v>675</v>
      </c>
      <c r="D387" s="93">
        <v>42747</v>
      </c>
      <c r="E387" s="9" t="s">
        <v>15</v>
      </c>
      <c r="F387" s="9">
        <v>10170058</v>
      </c>
      <c r="G387" s="93">
        <v>42775</v>
      </c>
      <c r="H387" s="14" t="s">
        <v>679</v>
      </c>
      <c r="I387" s="14" t="s">
        <v>677</v>
      </c>
      <c r="J387" s="7" t="s">
        <v>167</v>
      </c>
      <c r="K387" s="18">
        <v>142873</v>
      </c>
    </row>
    <row r="388" spans="1:11" ht="27" x14ac:dyDescent="0.25">
      <c r="A388" s="90" t="s">
        <v>662</v>
      </c>
      <c r="B388" s="6" t="s">
        <v>98</v>
      </c>
      <c r="C388" s="9" t="s">
        <v>675</v>
      </c>
      <c r="D388" s="93">
        <v>42747</v>
      </c>
      <c r="E388" s="9" t="s">
        <v>15</v>
      </c>
      <c r="F388" s="9">
        <v>10170059</v>
      </c>
      <c r="G388" s="93">
        <v>42775</v>
      </c>
      <c r="H388" s="14" t="s">
        <v>679</v>
      </c>
      <c r="I388" s="14" t="s">
        <v>677</v>
      </c>
      <c r="J388" s="7" t="s">
        <v>167</v>
      </c>
      <c r="K388" s="18">
        <v>142873</v>
      </c>
    </row>
    <row r="389" spans="1:11" ht="27" x14ac:dyDescent="0.25">
      <c r="A389" s="90" t="s">
        <v>662</v>
      </c>
      <c r="B389" s="6" t="s">
        <v>98</v>
      </c>
      <c r="C389" s="9" t="s">
        <v>675</v>
      </c>
      <c r="D389" s="93">
        <v>42747</v>
      </c>
      <c r="E389" s="9" t="s">
        <v>15</v>
      </c>
      <c r="F389" s="9">
        <v>10170060</v>
      </c>
      <c r="G389" s="93">
        <v>42775</v>
      </c>
      <c r="H389" s="14" t="s">
        <v>679</v>
      </c>
      <c r="I389" s="14" t="s">
        <v>677</v>
      </c>
      <c r="J389" s="7" t="s">
        <v>167</v>
      </c>
      <c r="K389" s="18">
        <v>142873</v>
      </c>
    </row>
    <row r="390" spans="1:11" ht="27" x14ac:dyDescent="0.25">
      <c r="A390" s="90" t="s">
        <v>662</v>
      </c>
      <c r="B390" s="6" t="s">
        <v>98</v>
      </c>
      <c r="C390" s="9" t="s">
        <v>675</v>
      </c>
      <c r="D390" s="93">
        <v>42747</v>
      </c>
      <c r="E390" s="9" t="s">
        <v>15</v>
      </c>
      <c r="F390" s="9">
        <v>10170061</v>
      </c>
      <c r="G390" s="93">
        <v>42775</v>
      </c>
      <c r="H390" s="14" t="s">
        <v>680</v>
      </c>
      <c r="I390" s="14" t="s">
        <v>677</v>
      </c>
      <c r="J390" s="7" t="s">
        <v>167</v>
      </c>
      <c r="K390" s="18">
        <v>129873</v>
      </c>
    </row>
    <row r="391" spans="1:11" ht="27" x14ac:dyDescent="0.25">
      <c r="A391" s="90" t="s">
        <v>662</v>
      </c>
      <c r="B391" s="6" t="s">
        <v>98</v>
      </c>
      <c r="C391" s="9" t="s">
        <v>675</v>
      </c>
      <c r="D391" s="93">
        <v>42747</v>
      </c>
      <c r="E391" s="9" t="s">
        <v>15</v>
      </c>
      <c r="F391" s="9">
        <v>10170062</v>
      </c>
      <c r="G391" s="93">
        <v>42775</v>
      </c>
      <c r="H391" s="14" t="s">
        <v>681</v>
      </c>
      <c r="I391" s="14" t="s">
        <v>677</v>
      </c>
      <c r="J391" s="7" t="s">
        <v>167</v>
      </c>
      <c r="K391" s="18">
        <v>233086</v>
      </c>
    </row>
    <row r="392" spans="1:11" ht="27" x14ac:dyDescent="0.25">
      <c r="A392" s="90" t="s">
        <v>662</v>
      </c>
      <c r="B392" s="6" t="s">
        <v>98</v>
      </c>
      <c r="C392" s="9" t="s">
        <v>675</v>
      </c>
      <c r="D392" s="93">
        <v>42747</v>
      </c>
      <c r="E392" s="9" t="s">
        <v>15</v>
      </c>
      <c r="F392" s="9">
        <v>10170063</v>
      </c>
      <c r="G392" s="93">
        <v>42775</v>
      </c>
      <c r="H392" s="14" t="s">
        <v>682</v>
      </c>
      <c r="I392" s="14" t="s">
        <v>677</v>
      </c>
      <c r="J392" s="7" t="s">
        <v>167</v>
      </c>
      <c r="K392" s="18">
        <v>274586</v>
      </c>
    </row>
    <row r="393" spans="1:11" ht="27" x14ac:dyDescent="0.25">
      <c r="A393" s="90" t="s">
        <v>662</v>
      </c>
      <c r="B393" s="6" t="s">
        <v>98</v>
      </c>
      <c r="C393" s="9" t="s">
        <v>675</v>
      </c>
      <c r="D393" s="93">
        <v>42747</v>
      </c>
      <c r="E393" s="9" t="s">
        <v>15</v>
      </c>
      <c r="F393" s="9">
        <v>10170064</v>
      </c>
      <c r="G393" s="93">
        <v>42775</v>
      </c>
      <c r="H393" s="14" t="s">
        <v>683</v>
      </c>
      <c r="I393" s="14" t="s">
        <v>677</v>
      </c>
      <c r="J393" s="7" t="s">
        <v>167</v>
      </c>
      <c r="K393" s="18">
        <v>241086</v>
      </c>
    </row>
    <row r="394" spans="1:11" ht="27" x14ac:dyDescent="0.25">
      <c r="A394" s="90" t="s">
        <v>662</v>
      </c>
      <c r="B394" s="6" t="s">
        <v>98</v>
      </c>
      <c r="C394" s="9" t="s">
        <v>675</v>
      </c>
      <c r="D394" s="93">
        <v>42747</v>
      </c>
      <c r="E394" s="9" t="s">
        <v>15</v>
      </c>
      <c r="F394" s="9">
        <v>10170065</v>
      </c>
      <c r="G394" s="93">
        <v>42775</v>
      </c>
      <c r="H394" s="14" t="s">
        <v>684</v>
      </c>
      <c r="I394" s="14" t="s">
        <v>677</v>
      </c>
      <c r="J394" s="7" t="s">
        <v>167</v>
      </c>
      <c r="K394" s="18">
        <v>165586</v>
      </c>
    </row>
    <row r="395" spans="1:11" ht="27" x14ac:dyDescent="0.25">
      <c r="A395" s="90" t="s">
        <v>662</v>
      </c>
      <c r="B395" s="6" t="s">
        <v>17</v>
      </c>
      <c r="C395" s="9" t="s">
        <v>663</v>
      </c>
      <c r="D395" s="93" t="s">
        <v>663</v>
      </c>
      <c r="E395" s="9" t="s">
        <v>15</v>
      </c>
      <c r="F395" s="9">
        <v>10170066</v>
      </c>
      <c r="G395" s="93">
        <v>42772</v>
      </c>
      <c r="H395" s="14" t="s">
        <v>685</v>
      </c>
      <c r="I395" s="14" t="s">
        <v>686</v>
      </c>
      <c r="J395" s="9" t="s">
        <v>687</v>
      </c>
      <c r="K395" s="18">
        <v>106000</v>
      </c>
    </row>
    <row r="396" spans="1:11" ht="27" x14ac:dyDescent="0.25">
      <c r="A396" s="90" t="s">
        <v>662</v>
      </c>
      <c r="B396" s="6" t="s">
        <v>12</v>
      </c>
      <c r="C396" s="9" t="s">
        <v>663</v>
      </c>
      <c r="D396" s="93" t="s">
        <v>663</v>
      </c>
      <c r="E396" s="9" t="s">
        <v>15</v>
      </c>
      <c r="F396" s="9">
        <v>10170069</v>
      </c>
      <c r="G396" s="93">
        <v>42780</v>
      </c>
      <c r="H396" s="14" t="s">
        <v>688</v>
      </c>
      <c r="I396" s="14" t="s">
        <v>540</v>
      </c>
      <c r="J396" s="9" t="s">
        <v>289</v>
      </c>
      <c r="K396" s="18">
        <v>173064</v>
      </c>
    </row>
    <row r="397" spans="1:11" ht="27" x14ac:dyDescent="0.25">
      <c r="A397" s="90" t="s">
        <v>662</v>
      </c>
      <c r="B397" s="6" t="s">
        <v>12</v>
      </c>
      <c r="C397" s="9" t="s">
        <v>663</v>
      </c>
      <c r="D397" s="93" t="s">
        <v>663</v>
      </c>
      <c r="E397" s="9" t="s">
        <v>15</v>
      </c>
      <c r="F397" s="9">
        <v>10170071</v>
      </c>
      <c r="G397" s="93">
        <v>42781</v>
      </c>
      <c r="H397" s="14" t="s">
        <v>689</v>
      </c>
      <c r="I397" s="14" t="s">
        <v>690</v>
      </c>
      <c r="J397" s="9" t="s">
        <v>691</v>
      </c>
      <c r="K397" s="18">
        <v>35700</v>
      </c>
    </row>
    <row r="398" spans="1:11" ht="27" x14ac:dyDescent="0.25">
      <c r="A398" s="90" t="s">
        <v>662</v>
      </c>
      <c r="B398" s="6" t="s">
        <v>98</v>
      </c>
      <c r="C398" s="9" t="s">
        <v>675</v>
      </c>
      <c r="D398" s="93">
        <v>42747</v>
      </c>
      <c r="E398" s="9" t="s">
        <v>15</v>
      </c>
      <c r="F398" s="9">
        <v>10170072</v>
      </c>
      <c r="G398" s="93">
        <v>42782</v>
      </c>
      <c r="H398" s="14" t="s">
        <v>692</v>
      </c>
      <c r="I398" s="14" t="s">
        <v>677</v>
      </c>
      <c r="J398" s="7" t="s">
        <v>167</v>
      </c>
      <c r="K398" s="18">
        <v>165586</v>
      </c>
    </row>
    <row r="399" spans="1:11" x14ac:dyDescent="0.25">
      <c r="A399" s="90" t="s">
        <v>662</v>
      </c>
      <c r="B399" s="6" t="s">
        <v>12</v>
      </c>
      <c r="C399" s="9" t="s">
        <v>663</v>
      </c>
      <c r="D399" s="93" t="s">
        <v>663</v>
      </c>
      <c r="E399" s="9" t="s">
        <v>15</v>
      </c>
      <c r="F399" s="9">
        <v>10170074</v>
      </c>
      <c r="G399" s="93">
        <v>42786</v>
      </c>
      <c r="H399" s="14" t="s">
        <v>693</v>
      </c>
      <c r="I399" s="14" t="s">
        <v>694</v>
      </c>
      <c r="J399" s="9" t="s">
        <v>695</v>
      </c>
      <c r="K399" s="18">
        <v>142800</v>
      </c>
    </row>
    <row r="400" spans="1:11" ht="27" x14ac:dyDescent="0.25">
      <c r="A400" s="90" t="s">
        <v>662</v>
      </c>
      <c r="B400" s="6" t="s">
        <v>17</v>
      </c>
      <c r="C400" s="9" t="s">
        <v>663</v>
      </c>
      <c r="D400" s="93" t="s">
        <v>663</v>
      </c>
      <c r="E400" s="9" t="s">
        <v>15</v>
      </c>
      <c r="F400" s="9">
        <v>10170079</v>
      </c>
      <c r="G400" s="93">
        <v>42788</v>
      </c>
      <c r="H400" s="14" t="s">
        <v>696</v>
      </c>
      <c r="I400" s="14" t="s">
        <v>697</v>
      </c>
      <c r="J400" s="9" t="s">
        <v>698</v>
      </c>
      <c r="K400" s="18">
        <v>77000</v>
      </c>
    </row>
    <row r="401" spans="1:11" ht="27" x14ac:dyDescent="0.25">
      <c r="A401" s="90" t="s">
        <v>662</v>
      </c>
      <c r="B401" s="6" t="s">
        <v>98</v>
      </c>
      <c r="C401" s="9" t="s">
        <v>675</v>
      </c>
      <c r="D401" s="93">
        <v>42747</v>
      </c>
      <c r="E401" s="9" t="s">
        <v>15</v>
      </c>
      <c r="F401" s="9">
        <v>10170080</v>
      </c>
      <c r="G401" s="93">
        <v>42789</v>
      </c>
      <c r="H401" s="14" t="s">
        <v>699</v>
      </c>
      <c r="I401" s="14" t="s">
        <v>677</v>
      </c>
      <c r="J401" s="7" t="s">
        <v>167</v>
      </c>
      <c r="K401" s="18">
        <v>198086</v>
      </c>
    </row>
    <row r="402" spans="1:11" ht="27" x14ac:dyDescent="0.25">
      <c r="A402" s="90" t="s">
        <v>662</v>
      </c>
      <c r="B402" s="6" t="s">
        <v>98</v>
      </c>
      <c r="C402" s="9" t="s">
        <v>675</v>
      </c>
      <c r="D402" s="93">
        <v>42747</v>
      </c>
      <c r="E402" s="9" t="s">
        <v>15</v>
      </c>
      <c r="F402" s="9">
        <v>10170081</v>
      </c>
      <c r="G402" s="93">
        <v>42789</v>
      </c>
      <c r="H402" s="14" t="s">
        <v>700</v>
      </c>
      <c r="I402" s="14" t="s">
        <v>677</v>
      </c>
      <c r="J402" s="7" t="s">
        <v>167</v>
      </c>
      <c r="K402" s="18">
        <v>67950</v>
      </c>
    </row>
    <row r="403" spans="1:11" ht="27" x14ac:dyDescent="0.25">
      <c r="A403" s="90" t="s">
        <v>662</v>
      </c>
      <c r="B403" s="6" t="s">
        <v>98</v>
      </c>
      <c r="C403" s="9" t="s">
        <v>675</v>
      </c>
      <c r="D403" s="93">
        <v>42747</v>
      </c>
      <c r="E403" s="9" t="s">
        <v>15</v>
      </c>
      <c r="F403" s="9">
        <v>10170082</v>
      </c>
      <c r="G403" s="93">
        <v>42789</v>
      </c>
      <c r="H403" s="14" t="s">
        <v>700</v>
      </c>
      <c r="I403" s="14" t="s">
        <v>677</v>
      </c>
      <c r="J403" s="7" t="s">
        <v>167</v>
      </c>
      <c r="K403" s="18">
        <v>67950</v>
      </c>
    </row>
    <row r="404" spans="1:11" ht="27" x14ac:dyDescent="0.25">
      <c r="A404" s="90" t="s">
        <v>662</v>
      </c>
      <c r="B404" s="6" t="s">
        <v>98</v>
      </c>
      <c r="C404" s="9" t="s">
        <v>675</v>
      </c>
      <c r="D404" s="93">
        <v>42747</v>
      </c>
      <c r="E404" s="9" t="s">
        <v>15</v>
      </c>
      <c r="F404" s="9">
        <v>10170083</v>
      </c>
      <c r="G404" s="93">
        <v>42789</v>
      </c>
      <c r="H404" s="14" t="s">
        <v>700</v>
      </c>
      <c r="I404" s="14" t="s">
        <v>677</v>
      </c>
      <c r="J404" s="7" t="s">
        <v>167</v>
      </c>
      <c r="K404" s="18">
        <v>67950</v>
      </c>
    </row>
    <row r="405" spans="1:11" ht="27" x14ac:dyDescent="0.25">
      <c r="A405" s="90" t="s">
        <v>662</v>
      </c>
      <c r="B405" s="6" t="s">
        <v>98</v>
      </c>
      <c r="C405" s="9" t="s">
        <v>675</v>
      </c>
      <c r="D405" s="93">
        <v>42747</v>
      </c>
      <c r="E405" s="9" t="s">
        <v>15</v>
      </c>
      <c r="F405" s="9">
        <v>10170085</v>
      </c>
      <c r="G405" s="93">
        <v>42794</v>
      </c>
      <c r="H405" s="14" t="s">
        <v>701</v>
      </c>
      <c r="I405" s="14" t="s">
        <v>677</v>
      </c>
      <c r="J405" s="7" t="s">
        <v>167</v>
      </c>
      <c r="K405" s="18">
        <v>353894</v>
      </c>
    </row>
    <row r="406" spans="1:11" ht="27" x14ac:dyDescent="0.25">
      <c r="A406" s="90" t="s">
        <v>662</v>
      </c>
      <c r="B406" s="6" t="s">
        <v>22</v>
      </c>
      <c r="C406" s="9" t="s">
        <v>702</v>
      </c>
      <c r="D406" s="93">
        <v>42794</v>
      </c>
      <c r="E406" s="9" t="s">
        <v>359</v>
      </c>
      <c r="F406" s="9" t="s">
        <v>663</v>
      </c>
      <c r="G406" s="93">
        <v>42794</v>
      </c>
      <c r="H406" s="14" t="s">
        <v>1371</v>
      </c>
      <c r="I406" s="14" t="s">
        <v>703</v>
      </c>
      <c r="J406" s="9" t="s">
        <v>704</v>
      </c>
      <c r="K406" s="18">
        <v>633138</v>
      </c>
    </row>
    <row r="407" spans="1:11" x14ac:dyDescent="0.25">
      <c r="A407" s="90" t="s">
        <v>662</v>
      </c>
      <c r="B407" s="6" t="s">
        <v>38</v>
      </c>
      <c r="C407" s="9" t="s">
        <v>663</v>
      </c>
      <c r="D407" s="93" t="s">
        <v>663</v>
      </c>
      <c r="E407" s="9" t="s">
        <v>39</v>
      </c>
      <c r="F407" s="9" t="s">
        <v>663</v>
      </c>
      <c r="G407" s="93" t="s">
        <v>663</v>
      </c>
      <c r="H407" s="14" t="s">
        <v>705</v>
      </c>
      <c r="I407" s="14" t="s">
        <v>706</v>
      </c>
      <c r="J407" s="9" t="s">
        <v>707</v>
      </c>
      <c r="K407" s="18">
        <v>48228</v>
      </c>
    </row>
    <row r="408" spans="1:11" ht="27" x14ac:dyDescent="0.25">
      <c r="A408" s="90" t="s">
        <v>662</v>
      </c>
      <c r="B408" s="6" t="s">
        <v>38</v>
      </c>
      <c r="C408" s="10" t="s">
        <v>663</v>
      </c>
      <c r="D408" s="91" t="s">
        <v>663</v>
      </c>
      <c r="E408" s="10" t="s">
        <v>39</v>
      </c>
      <c r="F408" s="10" t="s">
        <v>663</v>
      </c>
      <c r="G408" s="91" t="s">
        <v>663</v>
      </c>
      <c r="H408" s="58" t="s">
        <v>708</v>
      </c>
      <c r="I408" s="58" t="s">
        <v>588</v>
      </c>
      <c r="J408" s="10" t="s">
        <v>589</v>
      </c>
      <c r="K408" s="12">
        <v>96500</v>
      </c>
    </row>
    <row r="409" spans="1:11" x14ac:dyDescent="0.25">
      <c r="A409" s="90" t="s">
        <v>662</v>
      </c>
      <c r="B409" s="6" t="s">
        <v>38</v>
      </c>
      <c r="C409" s="10" t="s">
        <v>663</v>
      </c>
      <c r="D409" s="91" t="s">
        <v>663</v>
      </c>
      <c r="E409" s="10" t="s">
        <v>39</v>
      </c>
      <c r="F409" s="10" t="s">
        <v>663</v>
      </c>
      <c r="G409" s="91" t="s">
        <v>663</v>
      </c>
      <c r="H409" s="58" t="s">
        <v>709</v>
      </c>
      <c r="I409" s="58" t="s">
        <v>706</v>
      </c>
      <c r="J409" s="20" t="s">
        <v>707</v>
      </c>
      <c r="K409" s="12">
        <v>45700</v>
      </c>
    </row>
    <row r="410" spans="1:11" ht="27" x14ac:dyDescent="0.25">
      <c r="A410" s="90" t="s">
        <v>662</v>
      </c>
      <c r="B410" s="6" t="s">
        <v>38</v>
      </c>
      <c r="C410" s="10" t="s">
        <v>663</v>
      </c>
      <c r="D410" s="91" t="str">
        <f>+IF(C410="","",IF(C410="No Aplica","No Aplica","Ingrese Fecha"))</f>
        <v>No Aplica</v>
      </c>
      <c r="E410" s="10" t="s">
        <v>39</v>
      </c>
      <c r="F410" s="10" t="s">
        <v>663</v>
      </c>
      <c r="G410" s="91" t="s">
        <v>663</v>
      </c>
      <c r="H410" s="58" t="s">
        <v>710</v>
      </c>
      <c r="I410" s="58" t="s">
        <v>588</v>
      </c>
      <c r="J410" s="10" t="s">
        <v>589</v>
      </c>
      <c r="K410" s="12">
        <v>311900</v>
      </c>
    </row>
    <row r="411" spans="1:11" ht="27" x14ac:dyDescent="0.25">
      <c r="A411" s="90" t="s">
        <v>662</v>
      </c>
      <c r="B411" s="6" t="s">
        <v>38</v>
      </c>
      <c r="C411" s="10" t="s">
        <v>663</v>
      </c>
      <c r="D411" s="91" t="str">
        <f>+IF(C411="","",IF(C411="No Aplica","No Aplica","Ingrese Fecha"))</f>
        <v>No Aplica</v>
      </c>
      <c r="E411" s="10" t="s">
        <v>39</v>
      </c>
      <c r="F411" s="10" t="s">
        <v>663</v>
      </c>
      <c r="G411" s="91" t="s">
        <v>663</v>
      </c>
      <c r="H411" s="58" t="s">
        <v>711</v>
      </c>
      <c r="I411" s="58" t="s">
        <v>588</v>
      </c>
      <c r="J411" s="10" t="s">
        <v>589</v>
      </c>
      <c r="K411" s="12">
        <v>1026828</v>
      </c>
    </row>
    <row r="412" spans="1:11" ht="27" x14ac:dyDescent="0.25">
      <c r="A412" s="90" t="s">
        <v>662</v>
      </c>
      <c r="B412" s="6" t="s">
        <v>38</v>
      </c>
      <c r="C412" s="10" t="s">
        <v>663</v>
      </c>
      <c r="D412" s="91" t="s">
        <v>663</v>
      </c>
      <c r="E412" s="10" t="s">
        <v>39</v>
      </c>
      <c r="F412" s="10" t="s">
        <v>663</v>
      </c>
      <c r="G412" s="91" t="s">
        <v>663</v>
      </c>
      <c r="H412" s="58" t="s">
        <v>712</v>
      </c>
      <c r="I412" s="58" t="s">
        <v>588</v>
      </c>
      <c r="J412" s="10" t="s">
        <v>589</v>
      </c>
      <c r="K412" s="12">
        <f>183100+74600</f>
        <v>257700</v>
      </c>
    </row>
    <row r="413" spans="1:11" ht="27" x14ac:dyDescent="0.25">
      <c r="A413" s="90" t="s">
        <v>662</v>
      </c>
      <c r="B413" s="6" t="s">
        <v>38</v>
      </c>
      <c r="C413" s="10" t="s">
        <v>663</v>
      </c>
      <c r="D413" s="91" t="s">
        <v>663</v>
      </c>
      <c r="E413" s="10" t="s">
        <v>39</v>
      </c>
      <c r="F413" s="10" t="s">
        <v>663</v>
      </c>
      <c r="G413" s="91" t="s">
        <v>663</v>
      </c>
      <c r="H413" s="58" t="s">
        <v>713</v>
      </c>
      <c r="I413" s="58" t="s">
        <v>588</v>
      </c>
      <c r="J413" s="10" t="s">
        <v>589</v>
      </c>
      <c r="K413" s="12">
        <v>126967</v>
      </c>
    </row>
    <row r="414" spans="1:11" ht="27" x14ac:dyDescent="0.25">
      <c r="A414" s="90" t="s">
        <v>662</v>
      </c>
      <c r="B414" s="6" t="s">
        <v>38</v>
      </c>
      <c r="C414" s="10" t="s">
        <v>663</v>
      </c>
      <c r="D414" s="91" t="s">
        <v>663</v>
      </c>
      <c r="E414" s="10" t="s">
        <v>39</v>
      </c>
      <c r="F414" s="10" t="s">
        <v>663</v>
      </c>
      <c r="G414" s="91" t="s">
        <v>663</v>
      </c>
      <c r="H414" s="58" t="s">
        <v>714</v>
      </c>
      <c r="I414" s="58" t="s">
        <v>588</v>
      </c>
      <c r="J414" s="10" t="s">
        <v>589</v>
      </c>
      <c r="K414" s="12">
        <v>74000</v>
      </c>
    </row>
    <row r="415" spans="1:11" ht="27" x14ac:dyDescent="0.25">
      <c r="A415" s="90" t="s">
        <v>662</v>
      </c>
      <c r="B415" s="6" t="s">
        <v>38</v>
      </c>
      <c r="C415" s="10" t="s">
        <v>663</v>
      </c>
      <c r="D415" s="91" t="s">
        <v>663</v>
      </c>
      <c r="E415" s="10" t="s">
        <v>39</v>
      </c>
      <c r="F415" s="10" t="s">
        <v>663</v>
      </c>
      <c r="G415" s="91" t="s">
        <v>663</v>
      </c>
      <c r="H415" s="58" t="s">
        <v>715</v>
      </c>
      <c r="I415" s="58" t="s">
        <v>588</v>
      </c>
      <c r="J415" s="10" t="s">
        <v>589</v>
      </c>
      <c r="K415" s="12">
        <v>101700</v>
      </c>
    </row>
    <row r="416" spans="1:11" ht="27" x14ac:dyDescent="0.25">
      <c r="A416" s="90" t="s">
        <v>662</v>
      </c>
      <c r="B416" s="6" t="s">
        <v>38</v>
      </c>
      <c r="C416" s="10" t="s">
        <v>663</v>
      </c>
      <c r="D416" s="91" t="s">
        <v>663</v>
      </c>
      <c r="E416" s="10" t="s">
        <v>39</v>
      </c>
      <c r="F416" s="10" t="s">
        <v>663</v>
      </c>
      <c r="G416" s="91" t="s">
        <v>663</v>
      </c>
      <c r="H416" s="58" t="s">
        <v>716</v>
      </c>
      <c r="I416" s="58" t="s">
        <v>588</v>
      </c>
      <c r="J416" s="10" t="s">
        <v>589</v>
      </c>
      <c r="K416" s="12">
        <v>725197</v>
      </c>
    </row>
    <row r="417" spans="1:11" ht="27" x14ac:dyDescent="0.25">
      <c r="A417" s="90" t="s">
        <v>662</v>
      </c>
      <c r="B417" s="6" t="s">
        <v>38</v>
      </c>
      <c r="C417" s="10" t="s">
        <v>663</v>
      </c>
      <c r="D417" s="91" t="s">
        <v>663</v>
      </c>
      <c r="E417" s="10" t="s">
        <v>39</v>
      </c>
      <c r="F417" s="10" t="s">
        <v>663</v>
      </c>
      <c r="G417" s="91" t="s">
        <v>663</v>
      </c>
      <c r="H417" s="58" t="s">
        <v>717</v>
      </c>
      <c r="I417" s="58" t="s">
        <v>588</v>
      </c>
      <c r="J417" s="10" t="s">
        <v>589</v>
      </c>
      <c r="K417" s="12">
        <f>277900+832181</f>
        <v>1110081</v>
      </c>
    </row>
    <row r="418" spans="1:11" ht="27" x14ac:dyDescent="0.25">
      <c r="A418" s="90" t="s">
        <v>662</v>
      </c>
      <c r="B418" s="6" t="s">
        <v>38</v>
      </c>
      <c r="C418" s="10" t="s">
        <v>663</v>
      </c>
      <c r="D418" s="91" t="s">
        <v>663</v>
      </c>
      <c r="E418" s="10" t="s">
        <v>39</v>
      </c>
      <c r="F418" s="10" t="s">
        <v>663</v>
      </c>
      <c r="G418" s="91" t="s">
        <v>663</v>
      </c>
      <c r="H418" s="58" t="s">
        <v>718</v>
      </c>
      <c r="I418" s="58" t="s">
        <v>588</v>
      </c>
      <c r="J418" s="10" t="s">
        <v>589</v>
      </c>
      <c r="K418" s="12">
        <v>236723</v>
      </c>
    </row>
    <row r="419" spans="1:11" ht="27" x14ac:dyDescent="0.25">
      <c r="A419" s="90" t="s">
        <v>662</v>
      </c>
      <c r="B419" s="6" t="s">
        <v>38</v>
      </c>
      <c r="C419" s="10" t="s">
        <v>663</v>
      </c>
      <c r="D419" s="91" t="s">
        <v>663</v>
      </c>
      <c r="E419" s="10" t="s">
        <v>39</v>
      </c>
      <c r="F419" s="10" t="s">
        <v>663</v>
      </c>
      <c r="G419" s="91" t="s">
        <v>663</v>
      </c>
      <c r="H419" s="58" t="s">
        <v>719</v>
      </c>
      <c r="I419" s="58" t="s">
        <v>588</v>
      </c>
      <c r="J419" s="10" t="s">
        <v>589</v>
      </c>
      <c r="K419" s="12">
        <v>68057</v>
      </c>
    </row>
    <row r="420" spans="1:11" ht="27" x14ac:dyDescent="0.25">
      <c r="A420" s="90" t="s">
        <v>662</v>
      </c>
      <c r="B420" s="6" t="s">
        <v>38</v>
      </c>
      <c r="C420" s="10" t="s">
        <v>663</v>
      </c>
      <c r="D420" s="91" t="s">
        <v>663</v>
      </c>
      <c r="E420" s="10" t="s">
        <v>39</v>
      </c>
      <c r="F420" s="10" t="s">
        <v>663</v>
      </c>
      <c r="G420" s="91" t="s">
        <v>663</v>
      </c>
      <c r="H420" s="58" t="s">
        <v>720</v>
      </c>
      <c r="I420" s="58" t="s">
        <v>588</v>
      </c>
      <c r="J420" s="92" t="s">
        <v>721</v>
      </c>
      <c r="K420" s="12">
        <v>62992</v>
      </c>
    </row>
    <row r="421" spans="1:11" ht="27" x14ac:dyDescent="0.25">
      <c r="A421" s="90" t="s">
        <v>662</v>
      </c>
      <c r="B421" s="6" t="s">
        <v>38</v>
      </c>
      <c r="C421" s="10" t="s">
        <v>663</v>
      </c>
      <c r="D421" s="91" t="s">
        <v>663</v>
      </c>
      <c r="E421" s="10" t="s">
        <v>39</v>
      </c>
      <c r="F421" s="10" t="s">
        <v>663</v>
      </c>
      <c r="G421" s="91" t="s">
        <v>663</v>
      </c>
      <c r="H421" s="58" t="s">
        <v>722</v>
      </c>
      <c r="I421" s="58" t="s">
        <v>723</v>
      </c>
      <c r="J421" s="10" t="s">
        <v>724</v>
      </c>
      <c r="K421" s="12">
        <v>23079</v>
      </c>
    </row>
    <row r="422" spans="1:11" ht="27" x14ac:dyDescent="0.25">
      <c r="A422" s="90" t="s">
        <v>662</v>
      </c>
      <c r="B422" s="6" t="s">
        <v>38</v>
      </c>
      <c r="C422" s="10" t="s">
        <v>663</v>
      </c>
      <c r="D422" s="91" t="s">
        <v>663</v>
      </c>
      <c r="E422" s="10" t="s">
        <v>39</v>
      </c>
      <c r="F422" s="10" t="s">
        <v>663</v>
      </c>
      <c r="G422" s="91" t="s">
        <v>663</v>
      </c>
      <c r="H422" s="58" t="s">
        <v>725</v>
      </c>
      <c r="I422" s="58" t="s">
        <v>723</v>
      </c>
      <c r="J422" s="10" t="s">
        <v>724</v>
      </c>
      <c r="K422" s="12">
        <v>161650</v>
      </c>
    </row>
    <row r="423" spans="1:11" ht="27" x14ac:dyDescent="0.25">
      <c r="A423" s="90" t="s">
        <v>662</v>
      </c>
      <c r="B423" s="6" t="s">
        <v>38</v>
      </c>
      <c r="C423" s="10" t="s">
        <v>663</v>
      </c>
      <c r="D423" s="91" t="s">
        <v>663</v>
      </c>
      <c r="E423" s="10" t="s">
        <v>39</v>
      </c>
      <c r="F423" s="10" t="s">
        <v>663</v>
      </c>
      <c r="G423" s="91" t="s">
        <v>663</v>
      </c>
      <c r="H423" s="58" t="s">
        <v>726</v>
      </c>
      <c r="I423" s="58" t="s">
        <v>723</v>
      </c>
      <c r="J423" s="10" t="s">
        <v>724</v>
      </c>
      <c r="K423" s="12">
        <v>24475</v>
      </c>
    </row>
    <row r="424" spans="1:11" ht="27" x14ac:dyDescent="0.25">
      <c r="A424" s="90" t="s">
        <v>662</v>
      </c>
      <c r="B424" s="6" t="s">
        <v>38</v>
      </c>
      <c r="C424" s="10" t="s">
        <v>663</v>
      </c>
      <c r="D424" s="91" t="s">
        <v>663</v>
      </c>
      <c r="E424" s="10" t="s">
        <v>39</v>
      </c>
      <c r="F424" s="10" t="s">
        <v>663</v>
      </c>
      <c r="G424" s="91" t="s">
        <v>663</v>
      </c>
      <c r="H424" s="58" t="s">
        <v>727</v>
      </c>
      <c r="I424" s="58" t="s">
        <v>723</v>
      </c>
      <c r="J424" s="10" t="s">
        <v>724</v>
      </c>
      <c r="K424" s="12">
        <f>20319+93541+658</f>
        <v>114518</v>
      </c>
    </row>
    <row r="425" spans="1:11" ht="27" x14ac:dyDescent="0.25">
      <c r="A425" s="90" t="s">
        <v>662</v>
      </c>
      <c r="B425" s="6" t="s">
        <v>38</v>
      </c>
      <c r="C425" s="10" t="s">
        <v>663</v>
      </c>
      <c r="D425" s="91" t="s">
        <v>663</v>
      </c>
      <c r="E425" s="10" t="s">
        <v>39</v>
      </c>
      <c r="F425" s="10" t="s">
        <v>663</v>
      </c>
      <c r="G425" s="91" t="s">
        <v>663</v>
      </c>
      <c r="H425" s="58" t="s">
        <v>728</v>
      </c>
      <c r="I425" s="58" t="s">
        <v>723</v>
      </c>
      <c r="J425" s="92" t="s">
        <v>724</v>
      </c>
      <c r="K425" s="12">
        <v>650</v>
      </c>
    </row>
    <row r="426" spans="1:11" ht="27" x14ac:dyDescent="0.25">
      <c r="A426" s="90" t="s">
        <v>662</v>
      </c>
      <c r="B426" s="6" t="s">
        <v>38</v>
      </c>
      <c r="C426" s="10" t="s">
        <v>663</v>
      </c>
      <c r="D426" s="91" t="s">
        <v>663</v>
      </c>
      <c r="E426" s="10" t="s">
        <v>39</v>
      </c>
      <c r="F426" s="10" t="s">
        <v>663</v>
      </c>
      <c r="G426" s="91" t="s">
        <v>663</v>
      </c>
      <c r="H426" s="58" t="s">
        <v>729</v>
      </c>
      <c r="I426" s="58" t="s">
        <v>723</v>
      </c>
      <c r="J426" s="10" t="s">
        <v>724</v>
      </c>
      <c r="K426" s="12">
        <v>4800</v>
      </c>
    </row>
    <row r="427" spans="1:11" ht="27" x14ac:dyDescent="0.25">
      <c r="A427" s="90" t="s">
        <v>662</v>
      </c>
      <c r="B427" s="6" t="s">
        <v>38</v>
      </c>
      <c r="C427" s="10" t="s">
        <v>663</v>
      </c>
      <c r="D427" s="91" t="s">
        <v>663</v>
      </c>
      <c r="E427" s="10" t="s">
        <v>39</v>
      </c>
      <c r="F427" s="10" t="s">
        <v>663</v>
      </c>
      <c r="G427" s="91" t="s">
        <v>663</v>
      </c>
      <c r="H427" s="58" t="s">
        <v>730</v>
      </c>
      <c r="I427" s="58" t="s">
        <v>723</v>
      </c>
      <c r="J427" s="10" t="s">
        <v>724</v>
      </c>
      <c r="K427" s="12">
        <v>2148</v>
      </c>
    </row>
    <row r="428" spans="1:11" ht="27" x14ac:dyDescent="0.25">
      <c r="A428" s="90" t="s">
        <v>662</v>
      </c>
      <c r="B428" s="6" t="s">
        <v>38</v>
      </c>
      <c r="C428" s="10" t="s">
        <v>663</v>
      </c>
      <c r="D428" s="91" t="s">
        <v>663</v>
      </c>
      <c r="E428" s="10" t="s">
        <v>39</v>
      </c>
      <c r="F428" s="10" t="s">
        <v>663</v>
      </c>
      <c r="G428" s="91" t="s">
        <v>663</v>
      </c>
      <c r="H428" s="58" t="s">
        <v>731</v>
      </c>
      <c r="I428" s="58" t="s">
        <v>723</v>
      </c>
      <c r="J428" s="10" t="s">
        <v>724</v>
      </c>
      <c r="K428" s="12">
        <v>3738</v>
      </c>
    </row>
    <row r="429" spans="1:11" ht="27" x14ac:dyDescent="0.25">
      <c r="A429" s="90" t="s">
        <v>662</v>
      </c>
      <c r="B429" s="6" t="s">
        <v>38</v>
      </c>
      <c r="C429" s="10" t="s">
        <v>663</v>
      </c>
      <c r="D429" s="91" t="s">
        <v>663</v>
      </c>
      <c r="E429" s="10" t="s">
        <v>39</v>
      </c>
      <c r="F429" s="10" t="s">
        <v>663</v>
      </c>
      <c r="G429" s="93" t="s">
        <v>663</v>
      </c>
      <c r="H429" s="58" t="s">
        <v>732</v>
      </c>
      <c r="I429" s="58" t="s">
        <v>723</v>
      </c>
      <c r="J429" s="10" t="s">
        <v>724</v>
      </c>
      <c r="K429" s="12">
        <v>6950</v>
      </c>
    </row>
    <row r="430" spans="1:11" ht="27" x14ac:dyDescent="0.25">
      <c r="A430" s="90" t="s">
        <v>662</v>
      </c>
      <c r="B430" s="6" t="s">
        <v>38</v>
      </c>
      <c r="C430" s="10" t="s">
        <v>663</v>
      </c>
      <c r="D430" s="91" t="s">
        <v>663</v>
      </c>
      <c r="E430" s="10" t="s">
        <v>39</v>
      </c>
      <c r="F430" s="10" t="s">
        <v>663</v>
      </c>
      <c r="G430" s="93" t="s">
        <v>663</v>
      </c>
      <c r="H430" s="58" t="s">
        <v>733</v>
      </c>
      <c r="I430" s="58" t="s">
        <v>723</v>
      </c>
      <c r="J430" s="10" t="s">
        <v>724</v>
      </c>
      <c r="K430" s="12">
        <v>37241</v>
      </c>
    </row>
    <row r="431" spans="1:11" ht="27" x14ac:dyDescent="0.25">
      <c r="A431" s="90" t="s">
        <v>662</v>
      </c>
      <c r="B431" s="6" t="s">
        <v>38</v>
      </c>
      <c r="C431" s="10" t="s">
        <v>663</v>
      </c>
      <c r="D431" s="91" t="s">
        <v>663</v>
      </c>
      <c r="E431" s="10" t="s">
        <v>39</v>
      </c>
      <c r="F431" s="10" t="s">
        <v>663</v>
      </c>
      <c r="G431" s="93" t="s">
        <v>663</v>
      </c>
      <c r="H431" s="58" t="s">
        <v>734</v>
      </c>
      <c r="I431" s="58" t="s">
        <v>723</v>
      </c>
      <c r="J431" s="10" t="s">
        <v>724</v>
      </c>
      <c r="K431" s="12">
        <v>63688</v>
      </c>
    </row>
    <row r="432" spans="1:11" ht="27" x14ac:dyDescent="0.25">
      <c r="A432" s="90" t="s">
        <v>662</v>
      </c>
      <c r="B432" s="6" t="s">
        <v>38</v>
      </c>
      <c r="C432" s="10" t="s">
        <v>663</v>
      </c>
      <c r="D432" s="91" t="s">
        <v>663</v>
      </c>
      <c r="E432" s="10" t="s">
        <v>39</v>
      </c>
      <c r="F432" s="10" t="s">
        <v>663</v>
      </c>
      <c r="G432" s="93" t="s">
        <v>663</v>
      </c>
      <c r="H432" s="58" t="s">
        <v>735</v>
      </c>
      <c r="I432" s="58" t="s">
        <v>723</v>
      </c>
      <c r="J432" s="10" t="s">
        <v>724</v>
      </c>
      <c r="K432" s="12">
        <v>5400</v>
      </c>
    </row>
    <row r="433" spans="1:11" ht="27" x14ac:dyDescent="0.25">
      <c r="A433" s="90" t="s">
        <v>662</v>
      </c>
      <c r="B433" s="6" t="s">
        <v>38</v>
      </c>
      <c r="C433" s="10" t="s">
        <v>663</v>
      </c>
      <c r="D433" s="91" t="s">
        <v>663</v>
      </c>
      <c r="E433" s="10" t="s">
        <v>39</v>
      </c>
      <c r="F433" s="10" t="s">
        <v>663</v>
      </c>
      <c r="G433" s="91" t="s">
        <v>663</v>
      </c>
      <c r="H433" s="58" t="s">
        <v>736</v>
      </c>
      <c r="I433" s="58" t="s">
        <v>723</v>
      </c>
      <c r="J433" s="10" t="s">
        <v>724</v>
      </c>
      <c r="K433" s="12">
        <v>11700</v>
      </c>
    </row>
    <row r="434" spans="1:11" ht="27" x14ac:dyDescent="0.25">
      <c r="A434" s="90" t="s">
        <v>662</v>
      </c>
      <c r="B434" s="6" t="s">
        <v>38</v>
      </c>
      <c r="C434" s="10" t="s">
        <v>663</v>
      </c>
      <c r="D434" s="91" t="s">
        <v>663</v>
      </c>
      <c r="E434" s="10" t="s">
        <v>39</v>
      </c>
      <c r="F434" s="10" t="s">
        <v>663</v>
      </c>
      <c r="G434" s="91" t="s">
        <v>663</v>
      </c>
      <c r="H434" s="58" t="s">
        <v>737</v>
      </c>
      <c r="I434" s="58" t="s">
        <v>723</v>
      </c>
      <c r="J434" s="10" t="s">
        <v>724</v>
      </c>
      <c r="K434" s="12">
        <v>8530</v>
      </c>
    </row>
    <row r="435" spans="1:11" ht="27" x14ac:dyDescent="0.25">
      <c r="A435" s="90" t="s">
        <v>662</v>
      </c>
      <c r="B435" s="6" t="s">
        <v>38</v>
      </c>
      <c r="C435" s="10" t="s">
        <v>663</v>
      </c>
      <c r="D435" s="91" t="s">
        <v>663</v>
      </c>
      <c r="E435" s="10" t="s">
        <v>39</v>
      </c>
      <c r="F435" s="10" t="s">
        <v>663</v>
      </c>
      <c r="G435" s="91" t="s">
        <v>663</v>
      </c>
      <c r="H435" s="58" t="s">
        <v>738</v>
      </c>
      <c r="I435" s="58" t="s">
        <v>739</v>
      </c>
      <c r="J435" s="10" t="s">
        <v>740</v>
      </c>
      <c r="K435" s="12">
        <v>9520</v>
      </c>
    </row>
    <row r="436" spans="1:11" ht="27" x14ac:dyDescent="0.25">
      <c r="A436" s="6" t="s">
        <v>741</v>
      </c>
      <c r="B436" s="6" t="s">
        <v>12</v>
      </c>
      <c r="C436" s="7" t="s">
        <v>13</v>
      </c>
      <c r="D436" s="8" t="s">
        <v>14</v>
      </c>
      <c r="E436" s="94" t="s">
        <v>69</v>
      </c>
      <c r="F436" s="10">
        <v>4508030</v>
      </c>
      <c r="G436" s="11">
        <v>42767</v>
      </c>
      <c r="H436" s="58" t="s">
        <v>742</v>
      </c>
      <c r="I436" s="58" t="s">
        <v>743</v>
      </c>
      <c r="J436" s="10" t="s">
        <v>182</v>
      </c>
      <c r="K436" s="12">
        <v>201001</v>
      </c>
    </row>
    <row r="437" spans="1:11" ht="40.5" x14ac:dyDescent="0.25">
      <c r="A437" s="6" t="s">
        <v>741</v>
      </c>
      <c r="B437" s="142" t="s">
        <v>64</v>
      </c>
      <c r="C437" s="9" t="s">
        <v>14</v>
      </c>
      <c r="D437" s="9" t="s">
        <v>14</v>
      </c>
      <c r="E437" s="94" t="s">
        <v>15</v>
      </c>
      <c r="F437" s="10">
        <v>11170010</v>
      </c>
      <c r="G437" s="11">
        <v>42776</v>
      </c>
      <c r="H437" s="58" t="s">
        <v>744</v>
      </c>
      <c r="I437" s="58" t="s">
        <v>549</v>
      </c>
      <c r="J437" s="10" t="s">
        <v>90</v>
      </c>
      <c r="K437" s="12">
        <v>189707</v>
      </c>
    </row>
    <row r="438" spans="1:11" ht="27" x14ac:dyDescent="0.25">
      <c r="A438" s="6" t="s">
        <v>741</v>
      </c>
      <c r="B438" s="6" t="s">
        <v>17</v>
      </c>
      <c r="C438" s="7" t="s">
        <v>13</v>
      </c>
      <c r="D438" s="8" t="s">
        <v>14</v>
      </c>
      <c r="E438" s="94" t="s">
        <v>15</v>
      </c>
      <c r="F438" s="10">
        <v>11170013</v>
      </c>
      <c r="G438" s="11">
        <v>42781</v>
      </c>
      <c r="H438" s="58" t="s">
        <v>745</v>
      </c>
      <c r="I438" s="58" t="s">
        <v>746</v>
      </c>
      <c r="J438" s="10" t="s">
        <v>747</v>
      </c>
      <c r="K438" s="12">
        <v>95000</v>
      </c>
    </row>
    <row r="439" spans="1:11" ht="27" x14ac:dyDescent="0.25">
      <c r="A439" s="6" t="s">
        <v>741</v>
      </c>
      <c r="B439" s="6" t="s">
        <v>17</v>
      </c>
      <c r="C439" s="7" t="s">
        <v>13</v>
      </c>
      <c r="D439" s="8" t="s">
        <v>14</v>
      </c>
      <c r="E439" s="94" t="s">
        <v>15</v>
      </c>
      <c r="F439" s="10">
        <v>11170014</v>
      </c>
      <c r="G439" s="11">
        <v>42781</v>
      </c>
      <c r="H439" s="58" t="s">
        <v>748</v>
      </c>
      <c r="I439" s="58" t="s">
        <v>749</v>
      </c>
      <c r="J439" s="10" t="s">
        <v>750</v>
      </c>
      <c r="K439" s="12">
        <v>95000</v>
      </c>
    </row>
    <row r="440" spans="1:11" ht="40.5" x14ac:dyDescent="0.25">
      <c r="A440" s="6" t="s">
        <v>741</v>
      </c>
      <c r="B440" s="142" t="s">
        <v>64</v>
      </c>
      <c r="C440" s="9" t="s">
        <v>14</v>
      </c>
      <c r="D440" s="9" t="s">
        <v>14</v>
      </c>
      <c r="E440" s="94" t="s">
        <v>15</v>
      </c>
      <c r="F440" s="10">
        <v>11170015</v>
      </c>
      <c r="G440" s="11">
        <v>42783</v>
      </c>
      <c r="H440" s="58" t="s">
        <v>751</v>
      </c>
      <c r="I440" s="58" t="s">
        <v>549</v>
      </c>
      <c r="J440" s="10" t="s">
        <v>90</v>
      </c>
      <c r="K440" s="12">
        <v>108472</v>
      </c>
    </row>
    <row r="441" spans="1:11" ht="40.5" x14ac:dyDescent="0.25">
      <c r="A441" s="6" t="s">
        <v>741</v>
      </c>
      <c r="B441" s="142" t="s">
        <v>64</v>
      </c>
      <c r="C441" s="9" t="s">
        <v>14</v>
      </c>
      <c r="D441" s="9" t="s">
        <v>14</v>
      </c>
      <c r="E441" s="94" t="s">
        <v>15</v>
      </c>
      <c r="F441" s="10">
        <v>11170016</v>
      </c>
      <c r="G441" s="11">
        <v>42783</v>
      </c>
      <c r="H441" s="58" t="s">
        <v>752</v>
      </c>
      <c r="I441" s="58" t="s">
        <v>549</v>
      </c>
      <c r="J441" s="10" t="s">
        <v>90</v>
      </c>
      <c r="K441" s="12">
        <v>108472</v>
      </c>
    </row>
    <row r="442" spans="1:11" ht="40.5" x14ac:dyDescent="0.25">
      <c r="A442" s="6" t="s">
        <v>741</v>
      </c>
      <c r="B442" s="142" t="s">
        <v>64</v>
      </c>
      <c r="C442" s="9" t="s">
        <v>14</v>
      </c>
      <c r="D442" s="9" t="s">
        <v>14</v>
      </c>
      <c r="E442" s="94" t="s">
        <v>15</v>
      </c>
      <c r="F442" s="10">
        <v>11170017</v>
      </c>
      <c r="G442" s="11">
        <v>42787</v>
      </c>
      <c r="H442" s="58" t="s">
        <v>753</v>
      </c>
      <c r="I442" s="58" t="s">
        <v>549</v>
      </c>
      <c r="J442" s="10" t="s">
        <v>90</v>
      </c>
      <c r="K442" s="12">
        <v>108472</v>
      </c>
    </row>
    <row r="443" spans="1:11" ht="40.5" x14ac:dyDescent="0.25">
      <c r="A443" s="6" t="s">
        <v>741</v>
      </c>
      <c r="B443" s="142" t="s">
        <v>64</v>
      </c>
      <c r="C443" s="9" t="s">
        <v>14</v>
      </c>
      <c r="D443" s="9" t="s">
        <v>14</v>
      </c>
      <c r="E443" s="94" t="s">
        <v>15</v>
      </c>
      <c r="F443" s="10">
        <v>11170018</v>
      </c>
      <c r="G443" s="11">
        <v>42787</v>
      </c>
      <c r="H443" s="58" t="s">
        <v>754</v>
      </c>
      <c r="I443" s="58" t="s">
        <v>549</v>
      </c>
      <c r="J443" s="10" t="s">
        <v>90</v>
      </c>
      <c r="K443" s="12">
        <v>108472</v>
      </c>
    </row>
    <row r="444" spans="1:11" ht="40.5" x14ac:dyDescent="0.25">
      <c r="A444" s="6" t="s">
        <v>741</v>
      </c>
      <c r="B444" s="142" t="s">
        <v>64</v>
      </c>
      <c r="C444" s="9" t="s">
        <v>14</v>
      </c>
      <c r="D444" s="9" t="s">
        <v>14</v>
      </c>
      <c r="E444" s="94" t="s">
        <v>15</v>
      </c>
      <c r="F444" s="10">
        <v>11170019</v>
      </c>
      <c r="G444" s="11">
        <v>42788</v>
      </c>
      <c r="H444" s="58" t="s">
        <v>755</v>
      </c>
      <c r="I444" s="58" t="s">
        <v>549</v>
      </c>
      <c r="J444" s="10" t="s">
        <v>90</v>
      </c>
      <c r="K444" s="12">
        <v>95664</v>
      </c>
    </row>
    <row r="445" spans="1:11" ht="40.5" x14ac:dyDescent="0.25">
      <c r="A445" s="6" t="s">
        <v>741</v>
      </c>
      <c r="B445" s="142" t="s">
        <v>64</v>
      </c>
      <c r="C445" s="9" t="s">
        <v>14</v>
      </c>
      <c r="D445" s="9" t="s">
        <v>14</v>
      </c>
      <c r="E445" s="94" t="s">
        <v>15</v>
      </c>
      <c r="F445" s="10">
        <v>11170020</v>
      </c>
      <c r="G445" s="11">
        <v>42788</v>
      </c>
      <c r="H445" s="58" t="s">
        <v>756</v>
      </c>
      <c r="I445" s="58" t="s">
        <v>549</v>
      </c>
      <c r="J445" s="10" t="s">
        <v>90</v>
      </c>
      <c r="K445" s="12">
        <v>95664</v>
      </c>
    </row>
    <row r="446" spans="1:11" ht="40.5" x14ac:dyDescent="0.25">
      <c r="A446" s="6" t="s">
        <v>741</v>
      </c>
      <c r="B446" s="142" t="s">
        <v>64</v>
      </c>
      <c r="C446" s="9" t="s">
        <v>14</v>
      </c>
      <c r="D446" s="9" t="s">
        <v>14</v>
      </c>
      <c r="E446" s="94" t="s">
        <v>15</v>
      </c>
      <c r="F446" s="10">
        <v>11170021</v>
      </c>
      <c r="G446" s="11">
        <v>42789</v>
      </c>
      <c r="H446" s="58" t="s">
        <v>757</v>
      </c>
      <c r="I446" s="58" t="s">
        <v>549</v>
      </c>
      <c r="J446" s="10" t="s">
        <v>90</v>
      </c>
      <c r="K446" s="12">
        <v>69680</v>
      </c>
    </row>
    <row r="447" spans="1:11" ht="40.5" x14ac:dyDescent="0.25">
      <c r="A447" s="6" t="s">
        <v>741</v>
      </c>
      <c r="B447" s="142" t="s">
        <v>64</v>
      </c>
      <c r="C447" s="9" t="s">
        <v>14</v>
      </c>
      <c r="D447" s="9" t="s">
        <v>14</v>
      </c>
      <c r="E447" s="94" t="s">
        <v>15</v>
      </c>
      <c r="F447" s="10">
        <v>11170022</v>
      </c>
      <c r="G447" s="11">
        <v>42790</v>
      </c>
      <c r="H447" s="58" t="s">
        <v>758</v>
      </c>
      <c r="I447" s="58" t="s">
        <v>549</v>
      </c>
      <c r="J447" s="10" t="s">
        <v>90</v>
      </c>
      <c r="K447" s="12">
        <v>283083</v>
      </c>
    </row>
    <row r="448" spans="1:11" ht="40.5" x14ac:dyDescent="0.25">
      <c r="A448" s="6" t="s">
        <v>741</v>
      </c>
      <c r="B448" s="142" t="s">
        <v>64</v>
      </c>
      <c r="C448" s="9" t="s">
        <v>14</v>
      </c>
      <c r="D448" s="9" t="s">
        <v>14</v>
      </c>
      <c r="E448" s="94" t="s">
        <v>15</v>
      </c>
      <c r="F448" s="10">
        <v>11170023</v>
      </c>
      <c r="G448" s="11">
        <v>42790</v>
      </c>
      <c r="H448" s="58" t="s">
        <v>759</v>
      </c>
      <c r="I448" s="58" t="s">
        <v>549</v>
      </c>
      <c r="J448" s="10" t="s">
        <v>90</v>
      </c>
      <c r="K448" s="12">
        <v>283083</v>
      </c>
    </row>
    <row r="449" spans="1:11" ht="40.5" x14ac:dyDescent="0.25">
      <c r="A449" s="6" t="s">
        <v>741</v>
      </c>
      <c r="B449" s="142" t="s">
        <v>64</v>
      </c>
      <c r="C449" s="9" t="s">
        <v>14</v>
      </c>
      <c r="D449" s="9" t="s">
        <v>14</v>
      </c>
      <c r="E449" s="94" t="s">
        <v>15</v>
      </c>
      <c r="F449" s="10">
        <v>11170024</v>
      </c>
      <c r="G449" s="11">
        <v>42790</v>
      </c>
      <c r="H449" s="58" t="s">
        <v>760</v>
      </c>
      <c r="I449" s="58" t="s">
        <v>549</v>
      </c>
      <c r="J449" s="10" t="s">
        <v>90</v>
      </c>
      <c r="K449" s="12">
        <v>379414</v>
      </c>
    </row>
    <row r="450" spans="1:11" ht="40.5" x14ac:dyDescent="0.25">
      <c r="A450" s="6" t="s">
        <v>741</v>
      </c>
      <c r="B450" s="142" t="s">
        <v>64</v>
      </c>
      <c r="C450" s="9" t="s">
        <v>14</v>
      </c>
      <c r="D450" s="9" t="s">
        <v>14</v>
      </c>
      <c r="E450" s="94" t="s">
        <v>15</v>
      </c>
      <c r="F450" s="10">
        <v>11170025</v>
      </c>
      <c r="G450" s="11">
        <v>42790</v>
      </c>
      <c r="H450" s="58" t="s">
        <v>761</v>
      </c>
      <c r="I450" s="58" t="s">
        <v>549</v>
      </c>
      <c r="J450" s="10" t="s">
        <v>90</v>
      </c>
      <c r="K450" s="12">
        <v>165591</v>
      </c>
    </row>
    <row r="451" spans="1:11" ht="40.5" x14ac:dyDescent="0.25">
      <c r="A451" s="6" t="s">
        <v>741</v>
      </c>
      <c r="B451" s="142" t="s">
        <v>64</v>
      </c>
      <c r="C451" s="9" t="s">
        <v>14</v>
      </c>
      <c r="D451" s="9" t="s">
        <v>14</v>
      </c>
      <c r="E451" s="94" t="s">
        <v>15</v>
      </c>
      <c r="F451" s="10">
        <v>11170026</v>
      </c>
      <c r="G451" s="11">
        <v>42790</v>
      </c>
      <c r="H451" s="58" t="s">
        <v>762</v>
      </c>
      <c r="I451" s="58" t="s">
        <v>549</v>
      </c>
      <c r="J451" s="10" t="s">
        <v>90</v>
      </c>
      <c r="K451" s="12">
        <v>108473</v>
      </c>
    </row>
    <row r="452" spans="1:11" ht="40.5" x14ac:dyDescent="0.25">
      <c r="A452" s="6" t="s">
        <v>741</v>
      </c>
      <c r="B452" s="142" t="s">
        <v>64</v>
      </c>
      <c r="C452" s="9" t="s">
        <v>14</v>
      </c>
      <c r="D452" s="9" t="s">
        <v>14</v>
      </c>
      <c r="E452" s="94" t="s">
        <v>15</v>
      </c>
      <c r="F452" s="10">
        <v>11170027</v>
      </c>
      <c r="G452" s="11">
        <v>42790</v>
      </c>
      <c r="H452" s="58" t="s">
        <v>763</v>
      </c>
      <c r="I452" s="58" t="s">
        <v>549</v>
      </c>
      <c r="J452" s="10" t="s">
        <v>90</v>
      </c>
      <c r="K452" s="12">
        <v>95664</v>
      </c>
    </row>
    <row r="453" spans="1:11" ht="40.5" x14ac:dyDescent="0.25">
      <c r="A453" s="6" t="s">
        <v>741</v>
      </c>
      <c r="B453" s="142" t="s">
        <v>64</v>
      </c>
      <c r="C453" s="9" t="s">
        <v>14</v>
      </c>
      <c r="D453" s="9" t="s">
        <v>14</v>
      </c>
      <c r="E453" s="94" t="s">
        <v>15</v>
      </c>
      <c r="F453" s="10">
        <v>11170028</v>
      </c>
      <c r="G453" s="11">
        <v>42790</v>
      </c>
      <c r="H453" s="58" t="s">
        <v>764</v>
      </c>
      <c r="I453" s="58" t="s">
        <v>549</v>
      </c>
      <c r="J453" s="10" t="s">
        <v>90</v>
      </c>
      <c r="K453" s="12">
        <v>95664</v>
      </c>
    </row>
    <row r="454" spans="1:11" ht="40.5" x14ac:dyDescent="0.25">
      <c r="A454" s="6" t="s">
        <v>741</v>
      </c>
      <c r="B454" s="142" t="s">
        <v>64</v>
      </c>
      <c r="C454" s="9" t="s">
        <v>14</v>
      </c>
      <c r="D454" s="9" t="s">
        <v>14</v>
      </c>
      <c r="E454" s="94" t="s">
        <v>15</v>
      </c>
      <c r="F454" s="10">
        <v>11170029</v>
      </c>
      <c r="G454" s="11">
        <v>42793</v>
      </c>
      <c r="H454" s="58" t="s">
        <v>765</v>
      </c>
      <c r="I454" s="58" t="s">
        <v>549</v>
      </c>
      <c r="J454" s="10" t="s">
        <v>90</v>
      </c>
      <c r="K454" s="12">
        <v>108473</v>
      </c>
    </row>
    <row r="455" spans="1:11" ht="27" x14ac:dyDescent="0.25">
      <c r="A455" s="6" t="s">
        <v>741</v>
      </c>
      <c r="B455" s="6" t="s">
        <v>17</v>
      </c>
      <c r="C455" s="7" t="s">
        <v>13</v>
      </c>
      <c r="D455" s="8" t="s">
        <v>14</v>
      </c>
      <c r="E455" s="94" t="s">
        <v>15</v>
      </c>
      <c r="F455" s="10">
        <v>11170030</v>
      </c>
      <c r="G455" s="11">
        <v>42793</v>
      </c>
      <c r="H455" s="58" t="s">
        <v>766</v>
      </c>
      <c r="I455" s="58" t="s">
        <v>749</v>
      </c>
      <c r="J455" s="10" t="s">
        <v>750</v>
      </c>
      <c r="K455" s="12">
        <v>24990</v>
      </c>
    </row>
    <row r="456" spans="1:11" ht="27" x14ac:dyDescent="0.25">
      <c r="A456" s="6" t="s">
        <v>741</v>
      </c>
      <c r="B456" s="6" t="s">
        <v>17</v>
      </c>
      <c r="C456" s="7" t="s">
        <v>13</v>
      </c>
      <c r="D456" s="8" t="s">
        <v>14</v>
      </c>
      <c r="E456" s="94" t="s">
        <v>15</v>
      </c>
      <c r="F456" s="10">
        <v>11170031</v>
      </c>
      <c r="G456" s="11">
        <v>42793</v>
      </c>
      <c r="H456" s="58" t="s">
        <v>766</v>
      </c>
      <c r="I456" s="58" t="s">
        <v>746</v>
      </c>
      <c r="J456" s="10" t="s">
        <v>747</v>
      </c>
      <c r="K456" s="12">
        <v>16065</v>
      </c>
    </row>
    <row r="457" spans="1:11" ht="27" x14ac:dyDescent="0.25">
      <c r="A457" s="6" t="s">
        <v>741</v>
      </c>
      <c r="B457" s="6" t="s">
        <v>38</v>
      </c>
      <c r="C457" s="7" t="s">
        <v>13</v>
      </c>
      <c r="D457" s="8" t="s">
        <v>14</v>
      </c>
      <c r="E457" s="94" t="s">
        <v>100</v>
      </c>
      <c r="F457" s="10">
        <v>3902843</v>
      </c>
      <c r="G457" s="11">
        <v>42768</v>
      </c>
      <c r="H457" s="58" t="s">
        <v>767</v>
      </c>
      <c r="I457" s="58" t="s">
        <v>768</v>
      </c>
      <c r="J457" s="10" t="s">
        <v>769</v>
      </c>
      <c r="K457" s="12">
        <v>23300</v>
      </c>
    </row>
    <row r="458" spans="1:11" ht="27" x14ac:dyDescent="0.25">
      <c r="A458" s="6" t="s">
        <v>741</v>
      </c>
      <c r="B458" s="6" t="s">
        <v>38</v>
      </c>
      <c r="C458" s="7" t="s">
        <v>13</v>
      </c>
      <c r="D458" s="8" t="s">
        <v>14</v>
      </c>
      <c r="E458" s="94" t="s">
        <v>100</v>
      </c>
      <c r="F458" s="10">
        <v>3901272</v>
      </c>
      <c r="G458" s="11">
        <v>42768</v>
      </c>
      <c r="H458" s="58" t="s">
        <v>770</v>
      </c>
      <c r="I458" s="58" t="s">
        <v>768</v>
      </c>
      <c r="J458" s="10" t="s">
        <v>769</v>
      </c>
      <c r="K458" s="12">
        <v>20350</v>
      </c>
    </row>
    <row r="459" spans="1:11" ht="27" x14ac:dyDescent="0.25">
      <c r="A459" s="6" t="s">
        <v>741</v>
      </c>
      <c r="B459" s="6" t="s">
        <v>38</v>
      </c>
      <c r="C459" s="7" t="s">
        <v>13</v>
      </c>
      <c r="D459" s="8" t="s">
        <v>14</v>
      </c>
      <c r="E459" s="94" t="s">
        <v>100</v>
      </c>
      <c r="F459" s="10">
        <v>3906415</v>
      </c>
      <c r="G459" s="11">
        <v>42769</v>
      </c>
      <c r="H459" s="58" t="s">
        <v>771</v>
      </c>
      <c r="I459" s="58" t="s">
        <v>768</v>
      </c>
      <c r="J459" s="10" t="s">
        <v>769</v>
      </c>
      <c r="K459" s="12">
        <v>1350</v>
      </c>
    </row>
    <row r="460" spans="1:11" ht="27" x14ac:dyDescent="0.25">
      <c r="A460" s="6" t="s">
        <v>741</v>
      </c>
      <c r="B460" s="6" t="s">
        <v>38</v>
      </c>
      <c r="C460" s="7" t="s">
        <v>13</v>
      </c>
      <c r="D460" s="8" t="s">
        <v>14</v>
      </c>
      <c r="E460" s="94" t="s">
        <v>100</v>
      </c>
      <c r="F460" s="10">
        <v>111216</v>
      </c>
      <c r="G460" s="11">
        <v>42769</v>
      </c>
      <c r="H460" s="58" t="s">
        <v>772</v>
      </c>
      <c r="I460" s="58" t="s">
        <v>768</v>
      </c>
      <c r="J460" s="10" t="s">
        <v>769</v>
      </c>
      <c r="K460" s="12">
        <v>8673</v>
      </c>
    </row>
    <row r="461" spans="1:11" ht="27" x14ac:dyDescent="0.25">
      <c r="A461" s="6" t="s">
        <v>741</v>
      </c>
      <c r="B461" s="6" t="s">
        <v>38</v>
      </c>
      <c r="C461" s="7" t="s">
        <v>13</v>
      </c>
      <c r="D461" s="8" t="s">
        <v>14</v>
      </c>
      <c r="E461" s="94" t="s">
        <v>100</v>
      </c>
      <c r="F461" s="10">
        <v>111275</v>
      </c>
      <c r="G461" s="11">
        <v>42772</v>
      </c>
      <c r="H461" s="58" t="s">
        <v>773</v>
      </c>
      <c r="I461" s="58" t="s">
        <v>768</v>
      </c>
      <c r="J461" s="10" t="s">
        <v>769</v>
      </c>
      <c r="K461" s="12">
        <v>5752</v>
      </c>
    </row>
    <row r="462" spans="1:11" ht="27" x14ac:dyDescent="0.25">
      <c r="A462" s="6" t="s">
        <v>741</v>
      </c>
      <c r="B462" s="6" t="s">
        <v>38</v>
      </c>
      <c r="C462" s="7" t="s">
        <v>13</v>
      </c>
      <c r="D462" s="8" t="s">
        <v>14</v>
      </c>
      <c r="E462" s="94" t="s">
        <v>69</v>
      </c>
      <c r="F462" s="10">
        <v>914661</v>
      </c>
      <c r="G462" s="11">
        <v>42774</v>
      </c>
      <c r="H462" s="58" t="s">
        <v>774</v>
      </c>
      <c r="I462" s="58" t="s">
        <v>775</v>
      </c>
      <c r="J462" s="10" t="s">
        <v>707</v>
      </c>
      <c r="K462" s="12">
        <v>997988</v>
      </c>
    </row>
    <row r="463" spans="1:11" ht="27" x14ac:dyDescent="0.25">
      <c r="A463" s="6" t="s">
        <v>741</v>
      </c>
      <c r="B463" s="6" t="s">
        <v>12</v>
      </c>
      <c r="C463" s="7" t="s">
        <v>13</v>
      </c>
      <c r="D463" s="8" t="s">
        <v>14</v>
      </c>
      <c r="E463" s="94" t="s">
        <v>100</v>
      </c>
      <c r="F463" s="10">
        <v>119</v>
      </c>
      <c r="G463" s="11">
        <v>42778</v>
      </c>
      <c r="H463" s="58" t="s">
        <v>776</v>
      </c>
      <c r="I463" s="58" t="s">
        <v>777</v>
      </c>
      <c r="J463" s="10" t="s">
        <v>778</v>
      </c>
      <c r="K463" s="12">
        <v>73900</v>
      </c>
    </row>
    <row r="464" spans="1:11" ht="27" x14ac:dyDescent="0.25">
      <c r="A464" s="6" t="s">
        <v>741</v>
      </c>
      <c r="B464" s="6" t="s">
        <v>38</v>
      </c>
      <c r="C464" s="7" t="s">
        <v>13</v>
      </c>
      <c r="D464" s="8" t="s">
        <v>14</v>
      </c>
      <c r="E464" s="94" t="s">
        <v>69</v>
      </c>
      <c r="F464" s="10">
        <v>111888</v>
      </c>
      <c r="G464" s="11">
        <v>42782</v>
      </c>
      <c r="H464" s="58" t="s">
        <v>779</v>
      </c>
      <c r="I464" s="58" t="s">
        <v>768</v>
      </c>
      <c r="J464" s="10" t="s">
        <v>769</v>
      </c>
      <c r="K464" s="12">
        <v>80927</v>
      </c>
    </row>
    <row r="465" spans="1:11" ht="27" x14ac:dyDescent="0.25">
      <c r="A465" s="6" t="s">
        <v>741</v>
      </c>
      <c r="B465" s="6" t="s">
        <v>12</v>
      </c>
      <c r="C465" s="7" t="s">
        <v>13</v>
      </c>
      <c r="D465" s="8" t="s">
        <v>14</v>
      </c>
      <c r="E465" s="94" t="s">
        <v>69</v>
      </c>
      <c r="F465" s="10">
        <v>471</v>
      </c>
      <c r="G465" s="11">
        <v>42786</v>
      </c>
      <c r="H465" s="58" t="s">
        <v>780</v>
      </c>
      <c r="I465" s="58" t="s">
        <v>781</v>
      </c>
      <c r="J465" s="10" t="s">
        <v>782</v>
      </c>
      <c r="K465" s="12">
        <v>39999</v>
      </c>
    </row>
    <row r="466" spans="1:11" ht="27" x14ac:dyDescent="0.25">
      <c r="A466" s="6" t="s">
        <v>741</v>
      </c>
      <c r="B466" s="6" t="s">
        <v>12</v>
      </c>
      <c r="C466" s="7" t="s">
        <v>13</v>
      </c>
      <c r="D466" s="8" t="s">
        <v>14</v>
      </c>
      <c r="E466" s="94" t="s">
        <v>69</v>
      </c>
      <c r="F466" s="10">
        <v>472</v>
      </c>
      <c r="G466" s="11">
        <v>42786</v>
      </c>
      <c r="H466" s="58" t="s">
        <v>780</v>
      </c>
      <c r="I466" s="58" t="s">
        <v>781</v>
      </c>
      <c r="J466" s="10" t="s">
        <v>782</v>
      </c>
      <c r="K466" s="12">
        <v>39999</v>
      </c>
    </row>
    <row r="467" spans="1:11" ht="27" x14ac:dyDescent="0.25">
      <c r="A467" s="6" t="s">
        <v>741</v>
      </c>
      <c r="B467" s="6" t="s">
        <v>12</v>
      </c>
      <c r="C467" s="7" t="s">
        <v>13</v>
      </c>
      <c r="D467" s="8" t="s">
        <v>14</v>
      </c>
      <c r="E467" s="94" t="s">
        <v>69</v>
      </c>
      <c r="F467" s="10">
        <v>478</v>
      </c>
      <c r="G467" s="11">
        <v>42788</v>
      </c>
      <c r="H467" s="58" t="s">
        <v>780</v>
      </c>
      <c r="I467" s="58" t="s">
        <v>781</v>
      </c>
      <c r="J467" s="10" t="s">
        <v>782</v>
      </c>
      <c r="K467" s="12">
        <v>39999</v>
      </c>
    </row>
    <row r="468" spans="1:11" ht="27" x14ac:dyDescent="0.25">
      <c r="A468" s="6" t="s">
        <v>741</v>
      </c>
      <c r="B468" s="6" t="s">
        <v>38</v>
      </c>
      <c r="C468" s="7" t="s">
        <v>13</v>
      </c>
      <c r="D468" s="8" t="s">
        <v>14</v>
      </c>
      <c r="E468" s="94" t="s">
        <v>69</v>
      </c>
      <c r="F468" s="10">
        <v>917466</v>
      </c>
      <c r="G468" s="11">
        <v>42790</v>
      </c>
      <c r="H468" s="58" t="s">
        <v>783</v>
      </c>
      <c r="I468" s="58" t="s">
        <v>775</v>
      </c>
      <c r="J468" s="10" t="s">
        <v>707</v>
      </c>
      <c r="K468" s="12">
        <v>327264</v>
      </c>
    </row>
    <row r="469" spans="1:11" ht="27" x14ac:dyDescent="0.25">
      <c r="A469" s="6" t="s">
        <v>741</v>
      </c>
      <c r="B469" s="6" t="s">
        <v>38</v>
      </c>
      <c r="C469" s="7" t="s">
        <v>13</v>
      </c>
      <c r="D469" s="8" t="s">
        <v>14</v>
      </c>
      <c r="E469" s="94" t="s">
        <v>69</v>
      </c>
      <c r="F469" s="10">
        <v>918547</v>
      </c>
      <c r="G469" s="11">
        <v>42794</v>
      </c>
      <c r="H469" s="58" t="s">
        <v>784</v>
      </c>
      <c r="I469" s="58" t="s">
        <v>775</v>
      </c>
      <c r="J469" s="10" t="s">
        <v>707</v>
      </c>
      <c r="K469" s="12">
        <v>75859</v>
      </c>
    </row>
    <row r="470" spans="1:11" ht="27" x14ac:dyDescent="0.25">
      <c r="A470" s="6" t="s">
        <v>741</v>
      </c>
      <c r="B470" s="6" t="s">
        <v>38</v>
      </c>
      <c r="C470" s="7" t="s">
        <v>13</v>
      </c>
      <c r="D470" s="8" t="s">
        <v>14</v>
      </c>
      <c r="E470" s="94" t="s">
        <v>69</v>
      </c>
      <c r="F470" s="10">
        <v>918548</v>
      </c>
      <c r="G470" s="11">
        <v>42794</v>
      </c>
      <c r="H470" s="58" t="s">
        <v>784</v>
      </c>
      <c r="I470" s="58" t="s">
        <v>775</v>
      </c>
      <c r="J470" s="10" t="s">
        <v>707</v>
      </c>
      <c r="K470" s="12">
        <v>102228</v>
      </c>
    </row>
    <row r="471" spans="1:11" ht="27" x14ac:dyDescent="0.25">
      <c r="A471" s="6" t="s">
        <v>741</v>
      </c>
      <c r="B471" s="6" t="s">
        <v>38</v>
      </c>
      <c r="C471" s="7" t="s">
        <v>13</v>
      </c>
      <c r="D471" s="8" t="s">
        <v>14</v>
      </c>
      <c r="E471" s="94" t="s">
        <v>69</v>
      </c>
      <c r="F471" s="10">
        <v>918681</v>
      </c>
      <c r="G471" s="11">
        <v>42794</v>
      </c>
      <c r="H471" s="58" t="s">
        <v>785</v>
      </c>
      <c r="I471" s="58" t="s">
        <v>775</v>
      </c>
      <c r="J471" s="10" t="s">
        <v>707</v>
      </c>
      <c r="K471" s="12">
        <v>362511</v>
      </c>
    </row>
    <row r="472" spans="1:11" ht="27" x14ac:dyDescent="0.25">
      <c r="A472" s="6" t="s">
        <v>786</v>
      </c>
      <c r="B472" s="6" t="s">
        <v>12</v>
      </c>
      <c r="C472" s="7" t="s">
        <v>13</v>
      </c>
      <c r="D472" s="8" t="s">
        <v>14</v>
      </c>
      <c r="E472" s="7" t="s">
        <v>23</v>
      </c>
      <c r="F472" s="7">
        <v>12170002</v>
      </c>
      <c r="G472" s="95">
        <v>42773</v>
      </c>
      <c r="H472" s="6" t="s">
        <v>787</v>
      </c>
      <c r="I472" s="6" t="s">
        <v>788</v>
      </c>
      <c r="J472" s="10" t="s">
        <v>789</v>
      </c>
      <c r="K472" s="33">
        <v>98544</v>
      </c>
    </row>
    <row r="473" spans="1:11" x14ac:dyDescent="0.25">
      <c r="A473" s="6" t="s">
        <v>786</v>
      </c>
      <c r="B473" s="6" t="s">
        <v>12</v>
      </c>
      <c r="C473" s="7" t="s">
        <v>13</v>
      </c>
      <c r="D473" s="8" t="s">
        <v>14</v>
      </c>
      <c r="E473" s="7" t="s">
        <v>23</v>
      </c>
      <c r="F473" s="7">
        <v>12170004</v>
      </c>
      <c r="G473" s="95">
        <v>42774</v>
      </c>
      <c r="H473" s="6" t="s">
        <v>790</v>
      </c>
      <c r="I473" s="6" t="s">
        <v>791</v>
      </c>
      <c r="J473" s="10" t="s">
        <v>792</v>
      </c>
      <c r="K473" s="33">
        <v>64000</v>
      </c>
    </row>
    <row r="474" spans="1:11" x14ac:dyDescent="0.25">
      <c r="A474" s="6" t="s">
        <v>786</v>
      </c>
      <c r="B474" s="6" t="s">
        <v>38</v>
      </c>
      <c r="C474" s="7" t="s">
        <v>13</v>
      </c>
      <c r="D474" s="8" t="s">
        <v>14</v>
      </c>
      <c r="E474" s="7" t="s">
        <v>100</v>
      </c>
      <c r="F474" s="7">
        <v>3661877</v>
      </c>
      <c r="G474" s="95">
        <v>42776</v>
      </c>
      <c r="H474" s="6" t="s">
        <v>793</v>
      </c>
      <c r="I474" s="6" t="s">
        <v>794</v>
      </c>
      <c r="J474" s="10" t="s">
        <v>795</v>
      </c>
      <c r="K474" s="33">
        <v>390200</v>
      </c>
    </row>
    <row r="475" spans="1:11" ht="27" x14ac:dyDescent="0.25">
      <c r="A475" s="6" t="s">
        <v>786</v>
      </c>
      <c r="B475" s="6" t="s">
        <v>38</v>
      </c>
      <c r="C475" s="7" t="s">
        <v>13</v>
      </c>
      <c r="D475" s="8" t="s">
        <v>14</v>
      </c>
      <c r="E475" s="7" t="s">
        <v>100</v>
      </c>
      <c r="F475" s="7">
        <v>3662292</v>
      </c>
      <c r="G475" s="95">
        <v>42776</v>
      </c>
      <c r="H475" s="6" t="s">
        <v>796</v>
      </c>
      <c r="I475" s="6" t="s">
        <v>794</v>
      </c>
      <c r="J475" s="10" t="s">
        <v>795</v>
      </c>
      <c r="K475" s="33">
        <v>586500</v>
      </c>
    </row>
    <row r="476" spans="1:11" ht="27" x14ac:dyDescent="0.25">
      <c r="A476" s="6" t="s">
        <v>786</v>
      </c>
      <c r="B476" s="6" t="s">
        <v>38</v>
      </c>
      <c r="C476" s="7" t="s">
        <v>13</v>
      </c>
      <c r="D476" s="8" t="s">
        <v>14</v>
      </c>
      <c r="E476" s="7" t="s">
        <v>100</v>
      </c>
      <c r="F476" s="7">
        <v>3669449</v>
      </c>
      <c r="G476" s="95">
        <v>42786</v>
      </c>
      <c r="H476" s="6" t="s">
        <v>797</v>
      </c>
      <c r="I476" s="6" t="s">
        <v>794</v>
      </c>
      <c r="J476" s="10" t="s">
        <v>795</v>
      </c>
      <c r="K476" s="33">
        <v>83500</v>
      </c>
    </row>
    <row r="477" spans="1:11" ht="27" x14ac:dyDescent="0.25">
      <c r="A477" s="6" t="s">
        <v>786</v>
      </c>
      <c r="B477" s="6" t="s">
        <v>38</v>
      </c>
      <c r="C477" s="7" t="s">
        <v>13</v>
      </c>
      <c r="D477" s="8" t="s">
        <v>14</v>
      </c>
      <c r="E477" s="7" t="s">
        <v>100</v>
      </c>
      <c r="F477" s="7">
        <v>172083</v>
      </c>
      <c r="G477" s="95">
        <v>42781</v>
      </c>
      <c r="H477" s="6" t="s">
        <v>798</v>
      </c>
      <c r="I477" s="6" t="s">
        <v>794</v>
      </c>
      <c r="J477" s="10" t="s">
        <v>795</v>
      </c>
      <c r="K477" s="33">
        <v>60400</v>
      </c>
    </row>
    <row r="478" spans="1:11" x14ac:dyDescent="0.25">
      <c r="A478" s="6" t="s">
        <v>786</v>
      </c>
      <c r="B478" s="6" t="s">
        <v>38</v>
      </c>
      <c r="C478" s="7" t="s">
        <v>13</v>
      </c>
      <c r="D478" s="8" t="s">
        <v>14</v>
      </c>
      <c r="E478" s="7" t="s">
        <v>69</v>
      </c>
      <c r="F478" s="7">
        <v>330703</v>
      </c>
      <c r="G478" s="95">
        <v>42776</v>
      </c>
      <c r="H478" s="6" t="s">
        <v>799</v>
      </c>
      <c r="I478" s="6" t="s">
        <v>592</v>
      </c>
      <c r="J478" s="10" t="s">
        <v>71</v>
      </c>
      <c r="K478" s="33">
        <v>73258</v>
      </c>
    </row>
    <row r="479" spans="1:11" x14ac:dyDescent="0.25">
      <c r="A479" s="6" t="s">
        <v>786</v>
      </c>
      <c r="B479" s="6" t="s">
        <v>38</v>
      </c>
      <c r="C479" s="7" t="s">
        <v>13</v>
      </c>
      <c r="D479" s="8" t="s">
        <v>14</v>
      </c>
      <c r="E479" s="7" t="s">
        <v>69</v>
      </c>
      <c r="F479" s="7">
        <v>334373</v>
      </c>
      <c r="G479" s="95">
        <v>42776</v>
      </c>
      <c r="H479" s="6" t="s">
        <v>800</v>
      </c>
      <c r="I479" s="6" t="s">
        <v>592</v>
      </c>
      <c r="J479" s="10" t="s">
        <v>71</v>
      </c>
      <c r="K479" s="33">
        <v>253220</v>
      </c>
    </row>
    <row r="480" spans="1:11" x14ac:dyDescent="0.25">
      <c r="A480" s="6" t="s">
        <v>786</v>
      </c>
      <c r="B480" s="6" t="s">
        <v>38</v>
      </c>
      <c r="C480" s="7" t="s">
        <v>13</v>
      </c>
      <c r="D480" s="8" t="s">
        <v>14</v>
      </c>
      <c r="E480" s="7" t="s">
        <v>100</v>
      </c>
      <c r="F480" s="7">
        <v>2441071</v>
      </c>
      <c r="G480" s="95">
        <v>42786</v>
      </c>
      <c r="H480" s="6" t="s">
        <v>801</v>
      </c>
      <c r="I480" s="6" t="s">
        <v>802</v>
      </c>
      <c r="J480" s="10" t="s">
        <v>803</v>
      </c>
      <c r="K480" s="33">
        <v>34050</v>
      </c>
    </row>
    <row r="481" spans="1:11" ht="27" x14ac:dyDescent="0.25">
      <c r="A481" s="6" t="s">
        <v>786</v>
      </c>
      <c r="B481" s="6" t="s">
        <v>38</v>
      </c>
      <c r="C481" s="7" t="s">
        <v>13</v>
      </c>
      <c r="D481" s="8" t="s">
        <v>14</v>
      </c>
      <c r="E481" s="7" t="s">
        <v>100</v>
      </c>
      <c r="F481" s="7">
        <v>2399867</v>
      </c>
      <c r="G481" s="95">
        <v>42774</v>
      </c>
      <c r="H481" s="6" t="s">
        <v>804</v>
      </c>
      <c r="I481" s="6" t="s">
        <v>802</v>
      </c>
      <c r="J481" s="10" t="s">
        <v>805</v>
      </c>
      <c r="K481" s="33">
        <v>80750</v>
      </c>
    </row>
    <row r="482" spans="1:11" ht="27" x14ac:dyDescent="0.25">
      <c r="A482" s="6" t="s">
        <v>786</v>
      </c>
      <c r="B482" s="6" t="s">
        <v>38</v>
      </c>
      <c r="C482" s="7" t="s">
        <v>13</v>
      </c>
      <c r="D482" s="8" t="s">
        <v>14</v>
      </c>
      <c r="E482" s="7" t="s">
        <v>100</v>
      </c>
      <c r="F482" s="7">
        <v>120723</v>
      </c>
      <c r="G482" s="95">
        <v>42794</v>
      </c>
      <c r="H482" s="6" t="s">
        <v>806</v>
      </c>
      <c r="I482" s="6" t="s">
        <v>802</v>
      </c>
      <c r="J482" s="10" t="s">
        <v>803</v>
      </c>
      <c r="K482" s="33">
        <v>13000</v>
      </c>
    </row>
    <row r="483" spans="1:11" x14ac:dyDescent="0.25">
      <c r="A483" s="6" t="s">
        <v>786</v>
      </c>
      <c r="B483" s="6" t="s">
        <v>38</v>
      </c>
      <c r="C483" s="7" t="s">
        <v>13</v>
      </c>
      <c r="D483" s="8" t="s">
        <v>14</v>
      </c>
      <c r="E483" s="7" t="s">
        <v>69</v>
      </c>
      <c r="F483" s="7">
        <v>5188643</v>
      </c>
      <c r="G483" s="95">
        <v>42786</v>
      </c>
      <c r="H483" s="6" t="s">
        <v>807</v>
      </c>
      <c r="I483" s="6" t="s">
        <v>808</v>
      </c>
      <c r="J483" s="10" t="s">
        <v>809</v>
      </c>
      <c r="K483" s="33">
        <v>225800</v>
      </c>
    </row>
    <row r="484" spans="1:11" x14ac:dyDescent="0.25">
      <c r="A484" s="6" t="s">
        <v>786</v>
      </c>
      <c r="B484" s="6" t="s">
        <v>38</v>
      </c>
      <c r="C484" s="7" t="s">
        <v>13</v>
      </c>
      <c r="D484" s="8" t="s">
        <v>14</v>
      </c>
      <c r="E484" s="7" t="s">
        <v>69</v>
      </c>
      <c r="F484" s="7">
        <v>5186551</v>
      </c>
      <c r="G484" s="95">
        <v>42786</v>
      </c>
      <c r="H484" s="6" t="s">
        <v>810</v>
      </c>
      <c r="I484" s="6" t="s">
        <v>808</v>
      </c>
      <c r="J484" s="10" t="s">
        <v>809</v>
      </c>
      <c r="K484" s="33">
        <v>59400</v>
      </c>
    </row>
    <row r="485" spans="1:11" x14ac:dyDescent="0.25">
      <c r="A485" s="6" t="s">
        <v>786</v>
      </c>
      <c r="B485" s="6" t="s">
        <v>38</v>
      </c>
      <c r="C485" s="7" t="s">
        <v>13</v>
      </c>
      <c r="D485" s="8" t="s">
        <v>14</v>
      </c>
      <c r="E485" s="7" t="s">
        <v>100</v>
      </c>
      <c r="F485" s="7">
        <v>5057909</v>
      </c>
      <c r="G485" s="95">
        <v>42781</v>
      </c>
      <c r="H485" s="6" t="s">
        <v>811</v>
      </c>
      <c r="I485" s="6" t="s">
        <v>808</v>
      </c>
      <c r="J485" s="10" t="s">
        <v>809</v>
      </c>
      <c r="K485" s="33">
        <v>32400</v>
      </c>
    </row>
    <row r="486" spans="1:11" x14ac:dyDescent="0.25">
      <c r="A486" s="6" t="s">
        <v>786</v>
      </c>
      <c r="B486" s="6" t="s">
        <v>38</v>
      </c>
      <c r="C486" s="7" t="s">
        <v>13</v>
      </c>
      <c r="D486" s="8" t="s">
        <v>14</v>
      </c>
      <c r="E486" s="7" t="s">
        <v>100</v>
      </c>
      <c r="F486" s="7">
        <v>6330663</v>
      </c>
      <c r="G486" s="95">
        <v>42774</v>
      </c>
      <c r="H486" s="6" t="s">
        <v>812</v>
      </c>
      <c r="I486" s="6" t="s">
        <v>808</v>
      </c>
      <c r="J486" s="10" t="s">
        <v>809</v>
      </c>
      <c r="K486" s="33">
        <v>105500</v>
      </c>
    </row>
    <row r="487" spans="1:11" x14ac:dyDescent="0.25">
      <c r="A487" s="6" t="s">
        <v>786</v>
      </c>
      <c r="B487" s="6" t="s">
        <v>38</v>
      </c>
      <c r="C487" s="7" t="s">
        <v>13</v>
      </c>
      <c r="D487" s="8" t="s">
        <v>14</v>
      </c>
      <c r="E487" s="7" t="s">
        <v>100</v>
      </c>
      <c r="F487" s="7">
        <v>6382318</v>
      </c>
      <c r="G487" s="95">
        <v>42794</v>
      </c>
      <c r="H487" s="6" t="s">
        <v>813</v>
      </c>
      <c r="I487" s="6" t="s">
        <v>808</v>
      </c>
      <c r="J487" s="10" t="s">
        <v>809</v>
      </c>
      <c r="K487" s="33">
        <v>78400</v>
      </c>
    </row>
    <row r="488" spans="1:11" x14ac:dyDescent="0.25">
      <c r="A488" s="6" t="s">
        <v>786</v>
      </c>
      <c r="B488" s="6" t="s">
        <v>38</v>
      </c>
      <c r="C488" s="7" t="s">
        <v>13</v>
      </c>
      <c r="D488" s="8" t="s">
        <v>14</v>
      </c>
      <c r="E488" s="7" t="s">
        <v>69</v>
      </c>
      <c r="F488" s="7">
        <v>1034120</v>
      </c>
      <c r="G488" s="95">
        <v>42781</v>
      </c>
      <c r="H488" s="6" t="s">
        <v>814</v>
      </c>
      <c r="I488" s="6" t="s">
        <v>815</v>
      </c>
      <c r="J488" s="10" t="s">
        <v>133</v>
      </c>
      <c r="K488" s="33">
        <v>16193</v>
      </c>
    </row>
    <row r="489" spans="1:11" ht="27" x14ac:dyDescent="0.25">
      <c r="A489" s="6" t="s">
        <v>786</v>
      </c>
      <c r="B489" s="6" t="s">
        <v>17</v>
      </c>
      <c r="C489" s="7" t="s">
        <v>13</v>
      </c>
      <c r="D489" s="8" t="s">
        <v>14</v>
      </c>
      <c r="E489" s="7" t="s">
        <v>15</v>
      </c>
      <c r="F489" s="7">
        <v>12170019</v>
      </c>
      <c r="G489" s="95">
        <v>42768</v>
      </c>
      <c r="H489" s="6" t="s">
        <v>816</v>
      </c>
      <c r="I489" s="6" t="s">
        <v>817</v>
      </c>
      <c r="J489" s="10" t="s">
        <v>818</v>
      </c>
      <c r="K489" s="33">
        <v>12500</v>
      </c>
    </row>
    <row r="490" spans="1:11" ht="27" x14ac:dyDescent="0.25">
      <c r="A490" s="6" t="s">
        <v>786</v>
      </c>
      <c r="B490" s="6" t="s">
        <v>17</v>
      </c>
      <c r="C490" s="7" t="s">
        <v>13</v>
      </c>
      <c r="D490" s="8" t="s">
        <v>14</v>
      </c>
      <c r="E490" s="7" t="s">
        <v>15</v>
      </c>
      <c r="F490" s="7">
        <v>12170020</v>
      </c>
      <c r="G490" s="95">
        <v>42769</v>
      </c>
      <c r="H490" s="6" t="s">
        <v>819</v>
      </c>
      <c r="I490" s="6" t="s">
        <v>549</v>
      </c>
      <c r="J490" s="10" t="s">
        <v>90</v>
      </c>
      <c r="K490" s="33">
        <v>323887</v>
      </c>
    </row>
    <row r="491" spans="1:11" ht="27" x14ac:dyDescent="0.25">
      <c r="A491" s="6" t="s">
        <v>786</v>
      </c>
      <c r="B491" s="6" t="s">
        <v>17</v>
      </c>
      <c r="C491" s="7" t="s">
        <v>13</v>
      </c>
      <c r="D491" s="8" t="s">
        <v>14</v>
      </c>
      <c r="E491" s="7" t="s">
        <v>15</v>
      </c>
      <c r="F491" s="7">
        <v>12170021</v>
      </c>
      <c r="G491" s="95">
        <v>42769</v>
      </c>
      <c r="H491" s="6" t="s">
        <v>820</v>
      </c>
      <c r="I491" s="6" t="s">
        <v>821</v>
      </c>
      <c r="J491" s="10" t="s">
        <v>822</v>
      </c>
      <c r="K491" s="33">
        <v>278636</v>
      </c>
    </row>
    <row r="492" spans="1:11" ht="27" x14ac:dyDescent="0.25">
      <c r="A492" s="6" t="s">
        <v>786</v>
      </c>
      <c r="B492" s="6" t="s">
        <v>17</v>
      </c>
      <c r="C492" s="7" t="s">
        <v>13</v>
      </c>
      <c r="D492" s="8" t="s">
        <v>14</v>
      </c>
      <c r="E492" s="7" t="s">
        <v>15</v>
      </c>
      <c r="F492" s="7">
        <v>12170022</v>
      </c>
      <c r="G492" s="95">
        <v>42772</v>
      </c>
      <c r="H492" s="6" t="s">
        <v>823</v>
      </c>
      <c r="I492" s="6" t="s">
        <v>824</v>
      </c>
      <c r="J492" s="10" t="s">
        <v>825</v>
      </c>
      <c r="K492" s="33">
        <v>55000</v>
      </c>
    </row>
    <row r="493" spans="1:11" ht="27" x14ac:dyDescent="0.25">
      <c r="A493" s="6" t="s">
        <v>786</v>
      </c>
      <c r="B493" s="6" t="s">
        <v>17</v>
      </c>
      <c r="C493" s="7" t="s">
        <v>13</v>
      </c>
      <c r="D493" s="8" t="s">
        <v>14</v>
      </c>
      <c r="E493" s="7" t="s">
        <v>15</v>
      </c>
      <c r="F493" s="7">
        <v>12170023</v>
      </c>
      <c r="G493" s="95">
        <v>42788</v>
      </c>
      <c r="H493" s="6" t="s">
        <v>826</v>
      </c>
      <c r="I493" s="6" t="s">
        <v>824</v>
      </c>
      <c r="J493" s="10" t="s">
        <v>825</v>
      </c>
      <c r="K493" s="33">
        <v>55000</v>
      </c>
    </row>
    <row r="494" spans="1:11" x14ac:dyDescent="0.25">
      <c r="A494" s="6" t="s">
        <v>786</v>
      </c>
      <c r="B494" s="6" t="s">
        <v>12</v>
      </c>
      <c r="C494" s="7" t="s">
        <v>13</v>
      </c>
      <c r="D494" s="8" t="s">
        <v>14</v>
      </c>
      <c r="E494" s="7" t="s">
        <v>15</v>
      </c>
      <c r="F494" s="7">
        <v>12170024</v>
      </c>
      <c r="G494" s="95">
        <v>42789</v>
      </c>
      <c r="H494" s="6" t="s">
        <v>827</v>
      </c>
      <c r="I494" s="6" t="s">
        <v>828</v>
      </c>
      <c r="J494" s="10" t="s">
        <v>829</v>
      </c>
      <c r="K494" s="33">
        <v>230000</v>
      </c>
    </row>
    <row r="495" spans="1:11" ht="27" x14ac:dyDescent="0.25">
      <c r="A495" s="6" t="s">
        <v>786</v>
      </c>
      <c r="B495" s="6" t="s">
        <v>17</v>
      </c>
      <c r="C495" s="7" t="s">
        <v>13</v>
      </c>
      <c r="D495" s="8" t="s">
        <v>14</v>
      </c>
      <c r="E495" s="7" t="s">
        <v>15</v>
      </c>
      <c r="F495" s="7">
        <v>12170025</v>
      </c>
      <c r="G495" s="95">
        <v>42790</v>
      </c>
      <c r="H495" s="6" t="s">
        <v>830</v>
      </c>
      <c r="I495" s="6" t="s">
        <v>824</v>
      </c>
      <c r="J495" s="10" t="s">
        <v>825</v>
      </c>
      <c r="K495" s="33">
        <v>143000</v>
      </c>
    </row>
    <row r="496" spans="1:11" ht="27" x14ac:dyDescent="0.25">
      <c r="A496" s="6" t="s">
        <v>786</v>
      </c>
      <c r="B496" s="6" t="s">
        <v>17</v>
      </c>
      <c r="C496" s="7" t="s">
        <v>13</v>
      </c>
      <c r="D496" s="8" t="s">
        <v>14</v>
      </c>
      <c r="E496" s="7" t="s">
        <v>15</v>
      </c>
      <c r="F496" s="7">
        <v>12170026</v>
      </c>
      <c r="G496" s="95">
        <v>42790</v>
      </c>
      <c r="H496" s="6" t="s">
        <v>831</v>
      </c>
      <c r="I496" s="6" t="s">
        <v>832</v>
      </c>
      <c r="J496" s="10" t="s">
        <v>833</v>
      </c>
      <c r="K496" s="33">
        <v>6200</v>
      </c>
    </row>
    <row r="497" spans="1:11" ht="27" x14ac:dyDescent="0.25">
      <c r="A497" s="6" t="s">
        <v>786</v>
      </c>
      <c r="B497" s="6" t="s">
        <v>17</v>
      </c>
      <c r="C497" s="7" t="s">
        <v>13</v>
      </c>
      <c r="D497" s="8" t="s">
        <v>14</v>
      </c>
      <c r="E497" s="7" t="s">
        <v>15</v>
      </c>
      <c r="F497" s="7">
        <v>12170027</v>
      </c>
      <c r="G497" s="95">
        <v>42790</v>
      </c>
      <c r="H497" s="6" t="s">
        <v>834</v>
      </c>
      <c r="I497" s="6" t="s">
        <v>832</v>
      </c>
      <c r="J497" s="10" t="s">
        <v>833</v>
      </c>
      <c r="K497" s="33">
        <v>6200</v>
      </c>
    </row>
    <row r="498" spans="1:11" ht="27" x14ac:dyDescent="0.25">
      <c r="A498" s="6" t="s">
        <v>786</v>
      </c>
      <c r="B498" s="6" t="s">
        <v>17</v>
      </c>
      <c r="C498" s="7" t="s">
        <v>13</v>
      </c>
      <c r="D498" s="8" t="s">
        <v>14</v>
      </c>
      <c r="E498" s="7" t="s">
        <v>15</v>
      </c>
      <c r="F498" s="7">
        <v>12170028</v>
      </c>
      <c r="G498" s="95">
        <v>42793</v>
      </c>
      <c r="H498" s="6" t="s">
        <v>835</v>
      </c>
      <c r="I498" s="6" t="s">
        <v>824</v>
      </c>
      <c r="J498" s="10" t="s">
        <v>825</v>
      </c>
      <c r="K498" s="33">
        <v>143000</v>
      </c>
    </row>
    <row r="499" spans="1:11" x14ac:dyDescent="0.25">
      <c r="A499" s="6" t="s">
        <v>786</v>
      </c>
      <c r="B499" s="6" t="s">
        <v>12</v>
      </c>
      <c r="C499" s="7" t="s">
        <v>13</v>
      </c>
      <c r="D499" s="8" t="s">
        <v>14</v>
      </c>
      <c r="E499" s="7" t="s">
        <v>15</v>
      </c>
      <c r="F499" s="7">
        <v>12170029</v>
      </c>
      <c r="G499" s="95">
        <v>42793</v>
      </c>
      <c r="H499" s="6" t="s">
        <v>836</v>
      </c>
      <c r="I499" s="6" t="s">
        <v>837</v>
      </c>
      <c r="J499" s="10" t="s">
        <v>838</v>
      </c>
      <c r="K499" s="33">
        <v>271999</v>
      </c>
    </row>
    <row r="500" spans="1:11" ht="27" x14ac:dyDescent="0.25">
      <c r="A500" s="6" t="s">
        <v>786</v>
      </c>
      <c r="B500" s="6" t="s">
        <v>17</v>
      </c>
      <c r="C500" s="7" t="s">
        <v>13</v>
      </c>
      <c r="D500" s="8" t="s">
        <v>14</v>
      </c>
      <c r="E500" s="7" t="s">
        <v>15</v>
      </c>
      <c r="F500" s="7">
        <v>12170030</v>
      </c>
      <c r="G500" s="95">
        <v>42794</v>
      </c>
      <c r="H500" s="6" t="s">
        <v>839</v>
      </c>
      <c r="I500" s="6" t="s">
        <v>817</v>
      </c>
      <c r="J500" s="10" t="s">
        <v>818</v>
      </c>
      <c r="K500" s="33">
        <v>12500</v>
      </c>
    </row>
    <row r="501" spans="1:11" x14ac:dyDescent="0.25">
      <c r="A501" s="51" t="s">
        <v>840</v>
      </c>
      <c r="B501" s="66" t="s">
        <v>64</v>
      </c>
      <c r="C501" s="9" t="s">
        <v>14</v>
      </c>
      <c r="D501" s="9" t="s">
        <v>14</v>
      </c>
      <c r="E501" s="98" t="s">
        <v>23</v>
      </c>
      <c r="F501" s="98">
        <v>13170015</v>
      </c>
      <c r="G501" s="99">
        <v>42767</v>
      </c>
      <c r="H501" s="100" t="s">
        <v>841</v>
      </c>
      <c r="I501" s="100" t="s">
        <v>842</v>
      </c>
      <c r="J501" s="98" t="s">
        <v>843</v>
      </c>
      <c r="K501" s="101">
        <v>18261</v>
      </c>
    </row>
    <row r="502" spans="1:11" ht="40.5" x14ac:dyDescent="0.25">
      <c r="A502" s="51" t="s">
        <v>840</v>
      </c>
      <c r="B502" s="100" t="s">
        <v>22</v>
      </c>
      <c r="C502" s="96" t="s">
        <v>844</v>
      </c>
      <c r="D502" s="99">
        <v>42767</v>
      </c>
      <c r="E502" s="9" t="s">
        <v>15</v>
      </c>
      <c r="F502" s="98">
        <v>13170011</v>
      </c>
      <c r="G502" s="99">
        <v>42768</v>
      </c>
      <c r="H502" s="100" t="s">
        <v>845</v>
      </c>
      <c r="I502" s="102" t="s">
        <v>846</v>
      </c>
      <c r="J502" s="98" t="s">
        <v>847</v>
      </c>
      <c r="K502" s="103">
        <v>270323</v>
      </c>
    </row>
    <row r="503" spans="1:11" x14ac:dyDescent="0.25">
      <c r="A503" s="51" t="s">
        <v>840</v>
      </c>
      <c r="B503" s="14" t="s">
        <v>64</v>
      </c>
      <c r="C503" s="96" t="s">
        <v>13</v>
      </c>
      <c r="D503" s="97" t="s">
        <v>13</v>
      </c>
      <c r="E503" s="98" t="s">
        <v>23</v>
      </c>
      <c r="F503" s="98">
        <v>13170016</v>
      </c>
      <c r="G503" s="99">
        <v>42773</v>
      </c>
      <c r="H503" s="100" t="s">
        <v>848</v>
      </c>
      <c r="I503" s="102" t="s">
        <v>849</v>
      </c>
      <c r="J503" s="96" t="s">
        <v>850</v>
      </c>
      <c r="K503" s="101">
        <v>789190</v>
      </c>
    </row>
    <row r="504" spans="1:11" x14ac:dyDescent="0.25">
      <c r="A504" s="51" t="s">
        <v>840</v>
      </c>
      <c r="B504" s="100" t="s">
        <v>22</v>
      </c>
      <c r="C504" s="96" t="s">
        <v>851</v>
      </c>
      <c r="D504" s="97">
        <v>42753</v>
      </c>
      <c r="E504" s="9" t="s">
        <v>15</v>
      </c>
      <c r="F504" s="98">
        <v>13170013</v>
      </c>
      <c r="G504" s="99">
        <v>42774</v>
      </c>
      <c r="H504" s="102" t="s">
        <v>852</v>
      </c>
      <c r="I504" s="102" t="s">
        <v>853</v>
      </c>
      <c r="J504" s="104" t="s">
        <v>854</v>
      </c>
      <c r="K504" s="101">
        <v>2885783</v>
      </c>
    </row>
    <row r="505" spans="1:11" ht="27" x14ac:dyDescent="0.25">
      <c r="A505" s="51" t="s">
        <v>840</v>
      </c>
      <c r="B505" s="100" t="s">
        <v>12</v>
      </c>
      <c r="C505" s="96" t="s">
        <v>13</v>
      </c>
      <c r="D505" s="97" t="s">
        <v>13</v>
      </c>
      <c r="E505" s="9" t="s">
        <v>15</v>
      </c>
      <c r="F505" s="98">
        <v>13170014</v>
      </c>
      <c r="G505" s="99">
        <v>42774</v>
      </c>
      <c r="H505" s="100" t="s">
        <v>855</v>
      </c>
      <c r="I505" s="102" t="s">
        <v>856</v>
      </c>
      <c r="J505" s="96" t="s">
        <v>857</v>
      </c>
      <c r="K505" s="103">
        <v>220150</v>
      </c>
    </row>
    <row r="506" spans="1:11" ht="27" x14ac:dyDescent="0.25">
      <c r="A506" s="51" t="s">
        <v>840</v>
      </c>
      <c r="B506" s="100" t="s">
        <v>12</v>
      </c>
      <c r="C506" s="96" t="s">
        <v>13</v>
      </c>
      <c r="D506" s="97" t="s">
        <v>13</v>
      </c>
      <c r="E506" s="9" t="s">
        <v>15</v>
      </c>
      <c r="F506" s="98">
        <v>13170015</v>
      </c>
      <c r="G506" s="99">
        <v>42774</v>
      </c>
      <c r="H506" s="100" t="s">
        <v>858</v>
      </c>
      <c r="I506" s="102" t="s">
        <v>859</v>
      </c>
      <c r="J506" s="96" t="s">
        <v>860</v>
      </c>
      <c r="K506" s="101">
        <v>44444</v>
      </c>
    </row>
    <row r="507" spans="1:11" ht="27" x14ac:dyDescent="0.25">
      <c r="A507" s="51" t="s">
        <v>840</v>
      </c>
      <c r="B507" s="66" t="s">
        <v>64</v>
      </c>
      <c r="C507" s="9" t="s">
        <v>14</v>
      </c>
      <c r="D507" s="9" t="s">
        <v>14</v>
      </c>
      <c r="E507" s="98" t="s">
        <v>23</v>
      </c>
      <c r="F507" s="98">
        <v>13170017</v>
      </c>
      <c r="G507" s="99">
        <v>42775</v>
      </c>
      <c r="H507" s="100" t="s">
        <v>861</v>
      </c>
      <c r="I507" s="100" t="s">
        <v>862</v>
      </c>
      <c r="J507" s="98" t="s">
        <v>863</v>
      </c>
      <c r="K507" s="103">
        <v>87855</v>
      </c>
    </row>
    <row r="508" spans="1:11" ht="27" x14ac:dyDescent="0.25">
      <c r="A508" s="51" t="s">
        <v>840</v>
      </c>
      <c r="B508" s="6" t="s">
        <v>17</v>
      </c>
      <c r="C508" s="96" t="s">
        <v>13</v>
      </c>
      <c r="D508" s="97" t="s">
        <v>13</v>
      </c>
      <c r="E508" s="9" t="s">
        <v>15</v>
      </c>
      <c r="F508" s="98">
        <v>13170016</v>
      </c>
      <c r="G508" s="99">
        <v>42775</v>
      </c>
      <c r="H508" s="100" t="s">
        <v>864</v>
      </c>
      <c r="I508" s="100" t="s">
        <v>28</v>
      </c>
      <c r="J508" s="105" t="s">
        <v>291</v>
      </c>
      <c r="K508" s="103">
        <v>778543</v>
      </c>
    </row>
    <row r="509" spans="1:11" ht="40.5" x14ac:dyDescent="0.25">
      <c r="A509" s="51" t="s">
        <v>840</v>
      </c>
      <c r="B509" s="100" t="s">
        <v>22</v>
      </c>
      <c r="C509" s="96" t="s">
        <v>865</v>
      </c>
      <c r="D509" s="99">
        <v>42775</v>
      </c>
      <c r="E509" s="9" t="s">
        <v>15</v>
      </c>
      <c r="F509" s="98">
        <v>13170017</v>
      </c>
      <c r="G509" s="99">
        <v>42780</v>
      </c>
      <c r="H509" s="100" t="s">
        <v>866</v>
      </c>
      <c r="I509" s="102" t="s">
        <v>867</v>
      </c>
      <c r="J509" s="96" t="s">
        <v>868</v>
      </c>
      <c r="K509" s="101">
        <v>133147</v>
      </c>
    </row>
    <row r="510" spans="1:11" ht="27" x14ac:dyDescent="0.25">
      <c r="A510" s="51" t="s">
        <v>840</v>
      </c>
      <c r="B510" s="6" t="s">
        <v>98</v>
      </c>
      <c r="C510" s="9" t="s">
        <v>675</v>
      </c>
      <c r="D510" s="93">
        <v>42747</v>
      </c>
      <c r="E510" s="9" t="s">
        <v>15</v>
      </c>
      <c r="F510" s="98">
        <v>13170018</v>
      </c>
      <c r="G510" s="99">
        <v>42780</v>
      </c>
      <c r="H510" s="102" t="s">
        <v>869</v>
      </c>
      <c r="I510" s="14" t="s">
        <v>677</v>
      </c>
      <c r="J510" s="7" t="s">
        <v>167</v>
      </c>
      <c r="K510" s="101">
        <v>147586</v>
      </c>
    </row>
    <row r="511" spans="1:11" ht="27" x14ac:dyDescent="0.25">
      <c r="A511" s="51" t="s">
        <v>840</v>
      </c>
      <c r="B511" s="6" t="s">
        <v>98</v>
      </c>
      <c r="C511" s="9" t="s">
        <v>675</v>
      </c>
      <c r="D511" s="93">
        <v>42747</v>
      </c>
      <c r="E511" s="9" t="s">
        <v>15</v>
      </c>
      <c r="F511" s="98">
        <v>13170019</v>
      </c>
      <c r="G511" s="99">
        <v>42780</v>
      </c>
      <c r="H511" s="102" t="s">
        <v>870</v>
      </c>
      <c r="I511" s="14" t="s">
        <v>677</v>
      </c>
      <c r="J511" s="7" t="s">
        <v>167</v>
      </c>
      <c r="K511" s="101">
        <v>112789</v>
      </c>
    </row>
    <row r="512" spans="1:11" ht="27" x14ac:dyDescent="0.25">
      <c r="A512" s="51" t="s">
        <v>840</v>
      </c>
      <c r="B512" s="100" t="s">
        <v>12</v>
      </c>
      <c r="C512" s="96" t="s">
        <v>13</v>
      </c>
      <c r="D512" s="97" t="s">
        <v>13</v>
      </c>
      <c r="E512" s="9" t="s">
        <v>15</v>
      </c>
      <c r="F512" s="98">
        <v>13170020</v>
      </c>
      <c r="G512" s="99">
        <v>42783</v>
      </c>
      <c r="H512" s="100" t="s">
        <v>871</v>
      </c>
      <c r="I512" s="102" t="s">
        <v>872</v>
      </c>
      <c r="J512" s="96" t="s">
        <v>873</v>
      </c>
      <c r="K512" s="101">
        <v>44444</v>
      </c>
    </row>
    <row r="513" spans="1:11" ht="27" x14ac:dyDescent="0.25">
      <c r="A513" s="51" t="s">
        <v>840</v>
      </c>
      <c r="B513" s="66" t="s">
        <v>64</v>
      </c>
      <c r="C513" s="9" t="s">
        <v>14</v>
      </c>
      <c r="D513" s="9" t="s">
        <v>14</v>
      </c>
      <c r="E513" s="98" t="s">
        <v>23</v>
      </c>
      <c r="F513" s="98">
        <v>13170018</v>
      </c>
      <c r="G513" s="99">
        <v>42783</v>
      </c>
      <c r="H513" s="100" t="s">
        <v>874</v>
      </c>
      <c r="I513" s="100" t="s">
        <v>875</v>
      </c>
      <c r="J513" s="105" t="s">
        <v>876</v>
      </c>
      <c r="K513" s="101">
        <v>91892</v>
      </c>
    </row>
    <row r="514" spans="1:11" x14ac:dyDescent="0.25">
      <c r="A514" s="51" t="s">
        <v>840</v>
      </c>
      <c r="B514" s="66" t="s">
        <v>64</v>
      </c>
      <c r="C514" s="9" t="s">
        <v>14</v>
      </c>
      <c r="D514" s="9" t="s">
        <v>14</v>
      </c>
      <c r="E514" s="98" t="s">
        <v>23</v>
      </c>
      <c r="F514" s="98">
        <v>13170019</v>
      </c>
      <c r="G514" s="99">
        <v>42783</v>
      </c>
      <c r="H514" s="100" t="s">
        <v>877</v>
      </c>
      <c r="I514" s="100" t="s">
        <v>842</v>
      </c>
      <c r="J514" s="98" t="s">
        <v>843</v>
      </c>
      <c r="K514" s="101">
        <v>163167</v>
      </c>
    </row>
    <row r="515" spans="1:11" ht="27" x14ac:dyDescent="0.25">
      <c r="A515" s="51" t="s">
        <v>840</v>
      </c>
      <c r="B515" s="66" t="s">
        <v>64</v>
      </c>
      <c r="C515" s="9" t="s">
        <v>14</v>
      </c>
      <c r="D515" s="9" t="s">
        <v>14</v>
      </c>
      <c r="E515" s="98" t="s">
        <v>23</v>
      </c>
      <c r="F515" s="98">
        <v>13170020</v>
      </c>
      <c r="G515" s="99">
        <v>42783</v>
      </c>
      <c r="H515" s="100" t="s">
        <v>877</v>
      </c>
      <c r="I515" s="100" t="s">
        <v>878</v>
      </c>
      <c r="J515" s="98" t="s">
        <v>275</v>
      </c>
      <c r="K515" s="101">
        <v>512930</v>
      </c>
    </row>
    <row r="516" spans="1:11" ht="27" x14ac:dyDescent="0.25">
      <c r="A516" s="51" t="s">
        <v>840</v>
      </c>
      <c r="B516" s="100" t="s">
        <v>12</v>
      </c>
      <c r="C516" s="96" t="s">
        <v>13</v>
      </c>
      <c r="D516" s="97" t="s">
        <v>13</v>
      </c>
      <c r="E516" s="9" t="s">
        <v>15</v>
      </c>
      <c r="F516" s="98">
        <v>13170021</v>
      </c>
      <c r="G516" s="99">
        <v>42787</v>
      </c>
      <c r="H516" s="100" t="s">
        <v>879</v>
      </c>
      <c r="I516" s="100" t="s">
        <v>880</v>
      </c>
      <c r="J516" s="96" t="s">
        <v>881</v>
      </c>
      <c r="K516" s="101">
        <v>43932</v>
      </c>
    </row>
    <row r="517" spans="1:11" ht="27" x14ac:dyDescent="0.25">
      <c r="A517" s="51" t="s">
        <v>840</v>
      </c>
      <c r="B517" s="66" t="s">
        <v>64</v>
      </c>
      <c r="C517" s="9" t="s">
        <v>14</v>
      </c>
      <c r="D517" s="9" t="s">
        <v>14</v>
      </c>
      <c r="E517" s="98" t="s">
        <v>23</v>
      </c>
      <c r="F517" s="98">
        <v>13170021</v>
      </c>
      <c r="G517" s="99">
        <v>42783</v>
      </c>
      <c r="H517" s="100" t="s">
        <v>882</v>
      </c>
      <c r="I517" s="100" t="s">
        <v>883</v>
      </c>
      <c r="J517" s="96" t="s">
        <v>884</v>
      </c>
      <c r="K517" s="101">
        <v>212294</v>
      </c>
    </row>
    <row r="518" spans="1:11" ht="27" x14ac:dyDescent="0.25">
      <c r="A518" s="51" t="s">
        <v>840</v>
      </c>
      <c r="B518" s="100" t="s">
        <v>12</v>
      </c>
      <c r="C518" s="96" t="s">
        <v>13</v>
      </c>
      <c r="D518" s="97" t="s">
        <v>13</v>
      </c>
      <c r="E518" s="9" t="s">
        <v>15</v>
      </c>
      <c r="F518" s="98">
        <v>13170022</v>
      </c>
      <c r="G518" s="99">
        <v>42788</v>
      </c>
      <c r="H518" s="100" t="s">
        <v>885</v>
      </c>
      <c r="I518" s="100" t="s">
        <v>886</v>
      </c>
      <c r="J518" s="98" t="s">
        <v>887</v>
      </c>
      <c r="K518" s="101">
        <v>273700</v>
      </c>
    </row>
    <row r="519" spans="1:11" x14ac:dyDescent="0.25">
      <c r="A519" s="51" t="s">
        <v>840</v>
      </c>
      <c r="B519" s="14" t="s">
        <v>64</v>
      </c>
      <c r="C519" s="96" t="s">
        <v>13</v>
      </c>
      <c r="D519" s="97" t="s">
        <v>13</v>
      </c>
      <c r="E519" s="98" t="s">
        <v>23</v>
      </c>
      <c r="F519" s="98">
        <v>13170022</v>
      </c>
      <c r="G519" s="99">
        <v>42788</v>
      </c>
      <c r="H519" s="100" t="s">
        <v>888</v>
      </c>
      <c r="I519" s="102" t="s">
        <v>849</v>
      </c>
      <c r="J519" s="96" t="s">
        <v>850</v>
      </c>
      <c r="K519" s="101">
        <v>3954578</v>
      </c>
    </row>
    <row r="520" spans="1:11" x14ac:dyDescent="0.25">
      <c r="A520" s="51" t="s">
        <v>840</v>
      </c>
      <c r="B520" s="100" t="s">
        <v>22</v>
      </c>
      <c r="C520" s="96" t="s">
        <v>889</v>
      </c>
      <c r="D520" s="99">
        <v>42787</v>
      </c>
      <c r="E520" s="9" t="s">
        <v>15</v>
      </c>
      <c r="F520" s="98">
        <v>13170023</v>
      </c>
      <c r="G520" s="99">
        <v>42788</v>
      </c>
      <c r="H520" s="100" t="s">
        <v>890</v>
      </c>
      <c r="I520" s="100" t="s">
        <v>891</v>
      </c>
      <c r="J520" s="96" t="s">
        <v>892</v>
      </c>
      <c r="K520" s="101">
        <v>785400</v>
      </c>
    </row>
    <row r="521" spans="1:11" ht="27" x14ac:dyDescent="0.25">
      <c r="A521" s="51" t="s">
        <v>840</v>
      </c>
      <c r="B521" s="100" t="s">
        <v>12</v>
      </c>
      <c r="C521" s="96" t="s">
        <v>13</v>
      </c>
      <c r="D521" s="97" t="s">
        <v>13</v>
      </c>
      <c r="E521" s="9" t="s">
        <v>15</v>
      </c>
      <c r="F521" s="98">
        <v>13170024</v>
      </c>
      <c r="G521" s="99">
        <v>42789</v>
      </c>
      <c r="H521" s="100" t="s">
        <v>893</v>
      </c>
      <c r="I521" s="102" t="s">
        <v>859</v>
      </c>
      <c r="J521" s="96" t="s">
        <v>860</v>
      </c>
      <c r="K521" s="101">
        <v>44444</v>
      </c>
    </row>
    <row r="522" spans="1:11" ht="27" x14ac:dyDescent="0.25">
      <c r="A522" s="51" t="s">
        <v>840</v>
      </c>
      <c r="B522" s="100" t="s">
        <v>12</v>
      </c>
      <c r="C522" s="96" t="s">
        <v>13</v>
      </c>
      <c r="D522" s="97" t="s">
        <v>13</v>
      </c>
      <c r="E522" s="9" t="s">
        <v>15</v>
      </c>
      <c r="F522" s="98">
        <v>13172025</v>
      </c>
      <c r="G522" s="99">
        <v>42789</v>
      </c>
      <c r="H522" s="100" t="s">
        <v>894</v>
      </c>
      <c r="I522" s="102" t="s">
        <v>859</v>
      </c>
      <c r="J522" s="96" t="s">
        <v>860</v>
      </c>
      <c r="K522" s="101">
        <v>44444</v>
      </c>
    </row>
    <row r="523" spans="1:11" ht="27" x14ac:dyDescent="0.25">
      <c r="A523" s="51" t="s">
        <v>840</v>
      </c>
      <c r="B523" s="100" t="s">
        <v>12</v>
      </c>
      <c r="C523" s="96" t="s">
        <v>13</v>
      </c>
      <c r="D523" s="97" t="s">
        <v>13</v>
      </c>
      <c r="E523" s="9" t="s">
        <v>15</v>
      </c>
      <c r="F523" s="98">
        <v>13170026</v>
      </c>
      <c r="G523" s="99">
        <v>42789</v>
      </c>
      <c r="H523" s="100" t="s">
        <v>895</v>
      </c>
      <c r="I523" s="100" t="s">
        <v>896</v>
      </c>
      <c r="J523" s="98" t="s">
        <v>897</v>
      </c>
      <c r="K523" s="101">
        <v>44444</v>
      </c>
    </row>
    <row r="524" spans="1:11" ht="27" x14ac:dyDescent="0.25">
      <c r="A524" s="51" t="s">
        <v>840</v>
      </c>
      <c r="B524" s="6" t="s">
        <v>17</v>
      </c>
      <c r="C524" s="96" t="s">
        <v>13</v>
      </c>
      <c r="D524" s="97" t="s">
        <v>13</v>
      </c>
      <c r="E524" s="9" t="s">
        <v>15</v>
      </c>
      <c r="F524" s="98">
        <v>13170027</v>
      </c>
      <c r="G524" s="99">
        <v>42790</v>
      </c>
      <c r="H524" s="100" t="s">
        <v>898</v>
      </c>
      <c r="I524" s="100" t="s">
        <v>28</v>
      </c>
      <c r="J524" s="105" t="s">
        <v>291</v>
      </c>
      <c r="K524" s="101">
        <v>778543</v>
      </c>
    </row>
    <row r="525" spans="1:11" ht="27" x14ac:dyDescent="0.25">
      <c r="A525" s="51" t="s">
        <v>840</v>
      </c>
      <c r="B525" s="6" t="s">
        <v>17</v>
      </c>
      <c r="C525" s="96" t="s">
        <v>13</v>
      </c>
      <c r="D525" s="97" t="s">
        <v>13</v>
      </c>
      <c r="E525" s="9" t="s">
        <v>15</v>
      </c>
      <c r="F525" s="98">
        <v>13170028</v>
      </c>
      <c r="G525" s="99">
        <v>42793</v>
      </c>
      <c r="H525" s="100" t="s">
        <v>899</v>
      </c>
      <c r="I525" s="102" t="s">
        <v>900</v>
      </c>
      <c r="J525" s="98" t="s">
        <v>901</v>
      </c>
      <c r="K525" s="101">
        <v>400762</v>
      </c>
    </row>
    <row r="526" spans="1:11" ht="27" x14ac:dyDescent="0.25">
      <c r="A526" s="51" t="s">
        <v>840</v>
      </c>
      <c r="B526" s="6" t="s">
        <v>17</v>
      </c>
      <c r="C526" s="96" t="s">
        <v>13</v>
      </c>
      <c r="D526" s="97" t="s">
        <v>13</v>
      </c>
      <c r="E526" s="9" t="s">
        <v>15</v>
      </c>
      <c r="F526" s="98">
        <v>13170029</v>
      </c>
      <c r="G526" s="99">
        <v>42793</v>
      </c>
      <c r="H526" s="100" t="s">
        <v>902</v>
      </c>
      <c r="I526" s="102" t="s">
        <v>900</v>
      </c>
      <c r="J526" s="98" t="s">
        <v>901</v>
      </c>
      <c r="K526" s="101">
        <v>490182</v>
      </c>
    </row>
    <row r="527" spans="1:11" ht="27" x14ac:dyDescent="0.25">
      <c r="A527" s="51" t="s">
        <v>840</v>
      </c>
      <c r="B527" s="100" t="s">
        <v>12</v>
      </c>
      <c r="C527" s="96" t="s">
        <v>13</v>
      </c>
      <c r="D527" s="97" t="s">
        <v>13</v>
      </c>
      <c r="E527" s="9" t="s">
        <v>15</v>
      </c>
      <c r="F527" s="98">
        <v>13170030</v>
      </c>
      <c r="G527" s="99">
        <v>42794</v>
      </c>
      <c r="H527" s="100" t="s">
        <v>903</v>
      </c>
      <c r="I527" s="100" t="s">
        <v>904</v>
      </c>
      <c r="J527" s="104" t="s">
        <v>905</v>
      </c>
      <c r="K527" s="101">
        <v>178500</v>
      </c>
    </row>
    <row r="528" spans="1:11" ht="27" x14ac:dyDescent="0.25">
      <c r="A528" s="51" t="s">
        <v>840</v>
      </c>
      <c r="B528" s="6" t="s">
        <v>17</v>
      </c>
      <c r="C528" s="96" t="s">
        <v>13</v>
      </c>
      <c r="D528" s="97" t="s">
        <v>13</v>
      </c>
      <c r="E528" s="98" t="s">
        <v>23</v>
      </c>
      <c r="F528" s="98">
        <v>13170023</v>
      </c>
      <c r="G528" s="99">
        <v>42794</v>
      </c>
      <c r="H528" s="100" t="s">
        <v>906</v>
      </c>
      <c r="I528" s="100" t="s">
        <v>907</v>
      </c>
      <c r="J528" s="98" t="s">
        <v>908</v>
      </c>
      <c r="K528" s="101">
        <v>256058</v>
      </c>
    </row>
    <row r="529" spans="1:11" ht="27" x14ac:dyDescent="0.25">
      <c r="A529" s="51" t="s">
        <v>840</v>
      </c>
      <c r="B529" s="66" t="s">
        <v>64</v>
      </c>
      <c r="C529" s="9" t="s">
        <v>14</v>
      </c>
      <c r="D529" s="9" t="s">
        <v>14</v>
      </c>
      <c r="E529" s="9" t="s">
        <v>15</v>
      </c>
      <c r="F529" s="98">
        <v>13170031</v>
      </c>
      <c r="G529" s="99">
        <v>42794</v>
      </c>
      <c r="H529" s="100" t="s">
        <v>909</v>
      </c>
      <c r="I529" s="100" t="s">
        <v>910</v>
      </c>
      <c r="J529" s="96" t="s">
        <v>911</v>
      </c>
      <c r="K529" s="101">
        <v>528886</v>
      </c>
    </row>
    <row r="530" spans="1:11" ht="27" x14ac:dyDescent="0.25">
      <c r="A530" s="51" t="s">
        <v>840</v>
      </c>
      <c r="B530" s="100" t="s">
        <v>73</v>
      </c>
      <c r="C530" s="96" t="s">
        <v>912</v>
      </c>
      <c r="D530" s="99">
        <v>42779</v>
      </c>
      <c r="E530" s="97" t="s">
        <v>13</v>
      </c>
      <c r="F530" s="97" t="s">
        <v>13</v>
      </c>
      <c r="G530" s="97" t="s">
        <v>13</v>
      </c>
      <c r="H530" s="100" t="s">
        <v>913</v>
      </c>
      <c r="I530" s="100" t="s">
        <v>914</v>
      </c>
      <c r="J530" s="96" t="s">
        <v>915</v>
      </c>
      <c r="K530" s="101">
        <v>841591</v>
      </c>
    </row>
    <row r="531" spans="1:11" ht="27" x14ac:dyDescent="0.25">
      <c r="A531" s="51" t="s">
        <v>840</v>
      </c>
      <c r="B531" s="6" t="s">
        <v>38</v>
      </c>
      <c r="C531" s="96" t="s">
        <v>13</v>
      </c>
      <c r="D531" s="97" t="s">
        <v>13</v>
      </c>
      <c r="E531" s="96" t="s">
        <v>39</v>
      </c>
      <c r="F531" s="98">
        <v>67684</v>
      </c>
      <c r="G531" s="99">
        <v>42794</v>
      </c>
      <c r="H531" s="102" t="s">
        <v>916</v>
      </c>
      <c r="I531" s="102" t="s">
        <v>917</v>
      </c>
      <c r="J531" s="96" t="s">
        <v>918</v>
      </c>
      <c r="K531" s="101">
        <v>1747698</v>
      </c>
    </row>
    <row r="532" spans="1:11" ht="27" x14ac:dyDescent="0.25">
      <c r="A532" s="51" t="s">
        <v>840</v>
      </c>
      <c r="B532" s="6" t="s">
        <v>38</v>
      </c>
      <c r="C532" s="96" t="s">
        <v>13</v>
      </c>
      <c r="D532" s="97" t="s">
        <v>13</v>
      </c>
      <c r="E532" s="96" t="s">
        <v>39</v>
      </c>
      <c r="F532" s="98">
        <v>17066595</v>
      </c>
      <c r="G532" s="99">
        <v>42782</v>
      </c>
      <c r="H532" s="102" t="s">
        <v>919</v>
      </c>
      <c r="I532" s="100" t="s">
        <v>920</v>
      </c>
      <c r="J532" s="98" t="s">
        <v>921</v>
      </c>
      <c r="K532" s="101">
        <v>13608722</v>
      </c>
    </row>
    <row r="533" spans="1:11" ht="27" x14ac:dyDescent="0.25">
      <c r="A533" s="51" t="s">
        <v>840</v>
      </c>
      <c r="B533" s="6" t="s">
        <v>38</v>
      </c>
      <c r="C533" s="96" t="s">
        <v>13</v>
      </c>
      <c r="D533" s="97" t="s">
        <v>13</v>
      </c>
      <c r="E533" s="96" t="s">
        <v>39</v>
      </c>
      <c r="F533" s="96">
        <v>8948</v>
      </c>
      <c r="G533" s="97">
        <v>42781</v>
      </c>
      <c r="H533" s="100" t="s">
        <v>922</v>
      </c>
      <c r="I533" s="100" t="s">
        <v>923</v>
      </c>
      <c r="J533" s="96" t="s">
        <v>924</v>
      </c>
      <c r="K533" s="101">
        <v>405210</v>
      </c>
    </row>
    <row r="534" spans="1:11" ht="40.5" x14ac:dyDescent="0.25">
      <c r="A534" s="14" t="s">
        <v>925</v>
      </c>
      <c r="B534" s="6" t="s">
        <v>22</v>
      </c>
      <c r="C534" s="9" t="s">
        <v>926</v>
      </c>
      <c r="D534" s="17">
        <v>42527</v>
      </c>
      <c r="E534" s="9" t="s">
        <v>15</v>
      </c>
      <c r="F534" s="10">
        <v>14170023</v>
      </c>
      <c r="G534" s="11">
        <v>42767</v>
      </c>
      <c r="H534" s="58" t="s">
        <v>927</v>
      </c>
      <c r="I534" s="106" t="s">
        <v>928</v>
      </c>
      <c r="J534" s="10" t="s">
        <v>868</v>
      </c>
      <c r="K534" s="12">
        <v>736934</v>
      </c>
    </row>
    <row r="535" spans="1:11" ht="27" x14ac:dyDescent="0.25">
      <c r="A535" s="14" t="s">
        <v>925</v>
      </c>
      <c r="B535" s="6" t="s">
        <v>17</v>
      </c>
      <c r="C535" s="7" t="s">
        <v>13</v>
      </c>
      <c r="D535" s="8" t="s">
        <v>14</v>
      </c>
      <c r="E535" s="9" t="s">
        <v>15</v>
      </c>
      <c r="F535" s="10">
        <v>14170024</v>
      </c>
      <c r="G535" s="11">
        <v>42768</v>
      </c>
      <c r="H535" s="14" t="s">
        <v>929</v>
      </c>
      <c r="I535" s="106" t="s">
        <v>930</v>
      </c>
      <c r="J535" s="10" t="s">
        <v>931</v>
      </c>
      <c r="K535" s="12">
        <v>105617</v>
      </c>
    </row>
    <row r="536" spans="1:11" ht="27" x14ac:dyDescent="0.25">
      <c r="A536" s="14" t="s">
        <v>925</v>
      </c>
      <c r="B536" s="6" t="s">
        <v>22</v>
      </c>
      <c r="C536" s="9" t="s">
        <v>932</v>
      </c>
      <c r="D536" s="17">
        <v>42766</v>
      </c>
      <c r="E536" s="9" t="s">
        <v>15</v>
      </c>
      <c r="F536" s="10">
        <v>14170025</v>
      </c>
      <c r="G536" s="11">
        <v>42768</v>
      </c>
      <c r="H536" s="14" t="s">
        <v>933</v>
      </c>
      <c r="I536" s="106" t="s">
        <v>934</v>
      </c>
      <c r="J536" s="10" t="s">
        <v>935</v>
      </c>
      <c r="K536" s="12">
        <v>867653</v>
      </c>
    </row>
    <row r="537" spans="1:11" ht="27" x14ac:dyDescent="0.25">
      <c r="A537" s="14" t="s">
        <v>925</v>
      </c>
      <c r="B537" s="6" t="s">
        <v>73</v>
      </c>
      <c r="C537" s="9" t="s">
        <v>936</v>
      </c>
      <c r="D537" s="17">
        <v>42110</v>
      </c>
      <c r="E537" s="9" t="s">
        <v>15</v>
      </c>
      <c r="F537" s="10">
        <v>14170026</v>
      </c>
      <c r="G537" s="11">
        <v>42768</v>
      </c>
      <c r="H537" s="14" t="s">
        <v>937</v>
      </c>
      <c r="I537" s="106" t="s">
        <v>938</v>
      </c>
      <c r="J537" s="10" t="s">
        <v>939</v>
      </c>
      <c r="K537" s="12">
        <v>128000</v>
      </c>
    </row>
    <row r="538" spans="1:11" ht="54" x14ac:dyDescent="0.25">
      <c r="A538" s="14" t="s">
        <v>925</v>
      </c>
      <c r="B538" s="6" t="s">
        <v>12</v>
      </c>
      <c r="C538" s="7" t="s">
        <v>13</v>
      </c>
      <c r="D538" s="8" t="s">
        <v>14</v>
      </c>
      <c r="E538" s="9" t="s">
        <v>15</v>
      </c>
      <c r="F538" s="10">
        <v>14170027</v>
      </c>
      <c r="G538" s="11">
        <v>42775</v>
      </c>
      <c r="H538" s="14" t="s">
        <v>940</v>
      </c>
      <c r="I538" s="106" t="s">
        <v>941</v>
      </c>
      <c r="J538" s="10" t="s">
        <v>942</v>
      </c>
      <c r="K538" s="12">
        <v>71429</v>
      </c>
    </row>
    <row r="539" spans="1:11" ht="27" x14ac:dyDescent="0.25">
      <c r="A539" s="14" t="s">
        <v>925</v>
      </c>
      <c r="B539" s="6" t="s">
        <v>64</v>
      </c>
      <c r="C539" s="9" t="s">
        <v>14</v>
      </c>
      <c r="D539" s="9" t="s">
        <v>14</v>
      </c>
      <c r="E539" s="9" t="s">
        <v>15</v>
      </c>
      <c r="F539" s="10">
        <v>14170010</v>
      </c>
      <c r="G539" s="11">
        <v>42775</v>
      </c>
      <c r="H539" s="14" t="s">
        <v>943</v>
      </c>
      <c r="I539" s="106" t="s">
        <v>209</v>
      </c>
      <c r="J539" s="10" t="s">
        <v>90</v>
      </c>
      <c r="K539" s="12">
        <v>87161</v>
      </c>
    </row>
    <row r="540" spans="1:11" ht="27" x14ac:dyDescent="0.25">
      <c r="A540" s="14" t="s">
        <v>925</v>
      </c>
      <c r="B540" s="6" t="s">
        <v>12</v>
      </c>
      <c r="C540" s="7" t="s">
        <v>13</v>
      </c>
      <c r="D540" s="8" t="s">
        <v>14</v>
      </c>
      <c r="E540" s="9" t="s">
        <v>15</v>
      </c>
      <c r="F540" s="10">
        <v>14170028</v>
      </c>
      <c r="G540" s="11">
        <v>42775</v>
      </c>
      <c r="H540" s="14" t="s">
        <v>944</v>
      </c>
      <c r="I540" s="106" t="s">
        <v>945</v>
      </c>
      <c r="J540" s="10" t="s">
        <v>946</v>
      </c>
      <c r="K540" s="12">
        <v>277984</v>
      </c>
    </row>
    <row r="541" spans="1:11" ht="27" x14ac:dyDescent="0.25">
      <c r="A541" s="14" t="s">
        <v>925</v>
      </c>
      <c r="B541" s="6" t="s">
        <v>73</v>
      </c>
      <c r="C541" s="9" t="s">
        <v>936</v>
      </c>
      <c r="D541" s="17">
        <v>42110</v>
      </c>
      <c r="E541" s="9" t="s">
        <v>15</v>
      </c>
      <c r="F541" s="10">
        <v>14170029</v>
      </c>
      <c r="G541" s="11">
        <v>42776</v>
      </c>
      <c r="H541" s="14" t="s">
        <v>947</v>
      </c>
      <c r="I541" s="106" t="s">
        <v>948</v>
      </c>
      <c r="J541" s="10" t="s">
        <v>949</v>
      </c>
      <c r="K541" s="12">
        <v>130778</v>
      </c>
    </row>
    <row r="542" spans="1:11" ht="27" x14ac:dyDescent="0.25">
      <c r="A542" s="14" t="s">
        <v>925</v>
      </c>
      <c r="B542" s="6" t="s">
        <v>64</v>
      </c>
      <c r="C542" s="9" t="s">
        <v>14</v>
      </c>
      <c r="D542" s="9" t="s">
        <v>14</v>
      </c>
      <c r="E542" s="9" t="s">
        <v>15</v>
      </c>
      <c r="F542" s="10">
        <v>14170030</v>
      </c>
      <c r="G542" s="11">
        <v>42776</v>
      </c>
      <c r="H542" s="14" t="s">
        <v>950</v>
      </c>
      <c r="I542" s="106" t="s">
        <v>209</v>
      </c>
      <c r="J542" s="10" t="s">
        <v>90</v>
      </c>
      <c r="K542" s="12">
        <v>130012</v>
      </c>
    </row>
    <row r="543" spans="1:11" ht="27" x14ac:dyDescent="0.25">
      <c r="A543" s="14" t="s">
        <v>925</v>
      </c>
      <c r="B543" s="6" t="s">
        <v>12</v>
      </c>
      <c r="C543" s="7" t="s">
        <v>13</v>
      </c>
      <c r="D543" s="8" t="s">
        <v>14</v>
      </c>
      <c r="E543" s="9" t="s">
        <v>15</v>
      </c>
      <c r="F543" s="10">
        <v>14170031</v>
      </c>
      <c r="G543" s="11">
        <v>42776</v>
      </c>
      <c r="H543" s="14" t="s">
        <v>951</v>
      </c>
      <c r="I543" s="106" t="s">
        <v>948</v>
      </c>
      <c r="J543" s="10" t="s">
        <v>949</v>
      </c>
      <c r="K543" s="12">
        <v>794344</v>
      </c>
    </row>
    <row r="544" spans="1:11" ht="27" x14ac:dyDescent="0.25">
      <c r="A544" s="14" t="s">
        <v>925</v>
      </c>
      <c r="B544" s="6" t="s">
        <v>17</v>
      </c>
      <c r="C544" s="7" t="s">
        <v>13</v>
      </c>
      <c r="D544" s="8" t="s">
        <v>14</v>
      </c>
      <c r="E544" s="9" t="s">
        <v>15</v>
      </c>
      <c r="F544" s="10">
        <v>14170032</v>
      </c>
      <c r="G544" s="11">
        <v>42780</v>
      </c>
      <c r="H544" s="14" t="s">
        <v>952</v>
      </c>
      <c r="I544" s="106" t="s">
        <v>953</v>
      </c>
      <c r="J544" s="10" t="s">
        <v>604</v>
      </c>
      <c r="K544" s="12">
        <v>132447</v>
      </c>
    </row>
    <row r="545" spans="1:11" ht="27" x14ac:dyDescent="0.25">
      <c r="A545" s="14" t="s">
        <v>925</v>
      </c>
      <c r="B545" s="6" t="s">
        <v>12</v>
      </c>
      <c r="C545" s="7" t="s">
        <v>13</v>
      </c>
      <c r="D545" s="8" t="s">
        <v>14</v>
      </c>
      <c r="E545" s="9" t="s">
        <v>15</v>
      </c>
      <c r="F545" s="10">
        <v>14170033</v>
      </c>
      <c r="G545" s="11">
        <v>42786</v>
      </c>
      <c r="H545" s="14" t="s">
        <v>954</v>
      </c>
      <c r="I545" s="106" t="s">
        <v>955</v>
      </c>
      <c r="J545" s="10" t="s">
        <v>956</v>
      </c>
      <c r="K545" s="12">
        <v>1161702</v>
      </c>
    </row>
    <row r="546" spans="1:11" x14ac:dyDescent="0.25">
      <c r="A546" s="14" t="s">
        <v>925</v>
      </c>
      <c r="B546" s="6" t="s">
        <v>38</v>
      </c>
      <c r="C546" s="7" t="s">
        <v>13</v>
      </c>
      <c r="D546" s="8" t="s">
        <v>14</v>
      </c>
      <c r="E546" s="10" t="s">
        <v>39</v>
      </c>
      <c r="F546" s="10">
        <v>3055839</v>
      </c>
      <c r="G546" s="11">
        <v>42781</v>
      </c>
      <c r="H546" s="14" t="s">
        <v>957</v>
      </c>
      <c r="I546" s="14" t="s">
        <v>958</v>
      </c>
      <c r="J546" s="9" t="s">
        <v>959</v>
      </c>
      <c r="K546" s="12">
        <v>460630</v>
      </c>
    </row>
    <row r="547" spans="1:11" x14ac:dyDescent="0.25">
      <c r="A547" s="14" t="s">
        <v>925</v>
      </c>
      <c r="B547" s="6" t="s">
        <v>38</v>
      </c>
      <c r="C547" s="7" t="s">
        <v>13</v>
      </c>
      <c r="D547" s="8" t="s">
        <v>14</v>
      </c>
      <c r="E547" s="10" t="s">
        <v>39</v>
      </c>
      <c r="F547" s="10">
        <v>98343987</v>
      </c>
      <c r="G547" s="11">
        <v>42770</v>
      </c>
      <c r="H547" s="14" t="s">
        <v>960</v>
      </c>
      <c r="I547" s="14" t="s">
        <v>958</v>
      </c>
      <c r="J547" s="9" t="s">
        <v>959</v>
      </c>
      <c r="K547" s="12">
        <v>343250</v>
      </c>
    </row>
    <row r="548" spans="1:11" ht="27" x14ac:dyDescent="0.25">
      <c r="A548" s="14" t="s">
        <v>925</v>
      </c>
      <c r="B548" s="6" t="s">
        <v>22</v>
      </c>
      <c r="C548" s="9" t="s">
        <v>961</v>
      </c>
      <c r="D548" s="17">
        <v>42320</v>
      </c>
      <c r="E548" s="9" t="s">
        <v>15</v>
      </c>
      <c r="F548" s="10">
        <v>14170034</v>
      </c>
      <c r="G548" s="11">
        <v>42786</v>
      </c>
      <c r="H548" s="14" t="s">
        <v>962</v>
      </c>
      <c r="I548" s="106" t="s">
        <v>955</v>
      </c>
      <c r="J548" s="10" t="s">
        <v>956</v>
      </c>
      <c r="K548" s="12">
        <v>250550</v>
      </c>
    </row>
    <row r="549" spans="1:11" ht="27" x14ac:dyDescent="0.25">
      <c r="A549" s="14" t="s">
        <v>925</v>
      </c>
      <c r="B549" s="6" t="s">
        <v>73</v>
      </c>
      <c r="C549" s="9" t="s">
        <v>936</v>
      </c>
      <c r="D549" s="17">
        <v>42110</v>
      </c>
      <c r="E549" s="9" t="s">
        <v>15</v>
      </c>
      <c r="F549" s="10">
        <v>14170035</v>
      </c>
      <c r="G549" s="11">
        <v>42787</v>
      </c>
      <c r="H549" s="14" t="s">
        <v>963</v>
      </c>
      <c r="I549" s="106" t="s">
        <v>948</v>
      </c>
      <c r="J549" s="10" t="s">
        <v>949</v>
      </c>
      <c r="K549" s="12">
        <v>90844</v>
      </c>
    </row>
    <row r="550" spans="1:11" ht="27" x14ac:dyDescent="0.25">
      <c r="A550" s="14" t="s">
        <v>925</v>
      </c>
      <c r="B550" s="6" t="s">
        <v>73</v>
      </c>
      <c r="C550" s="9" t="s">
        <v>936</v>
      </c>
      <c r="D550" s="17">
        <v>42110</v>
      </c>
      <c r="E550" s="9" t="s">
        <v>15</v>
      </c>
      <c r="F550" s="10">
        <v>14170036</v>
      </c>
      <c r="G550" s="11">
        <v>42787</v>
      </c>
      <c r="H550" s="14" t="s">
        <v>964</v>
      </c>
      <c r="I550" s="106" t="s">
        <v>938</v>
      </c>
      <c r="J550" s="10" t="s">
        <v>939</v>
      </c>
      <c r="K550" s="12">
        <v>65000</v>
      </c>
    </row>
    <row r="551" spans="1:11" x14ac:dyDescent="0.25">
      <c r="A551" s="14" t="s">
        <v>925</v>
      </c>
      <c r="B551" s="6" t="s">
        <v>64</v>
      </c>
      <c r="C551" s="9" t="s">
        <v>14</v>
      </c>
      <c r="D551" s="9" t="s">
        <v>14</v>
      </c>
      <c r="E551" s="9" t="s">
        <v>15</v>
      </c>
      <c r="F551" s="10">
        <v>14170037</v>
      </c>
      <c r="G551" s="11">
        <v>42787</v>
      </c>
      <c r="H551" s="14" t="s">
        <v>965</v>
      </c>
      <c r="I551" s="106" t="s">
        <v>966</v>
      </c>
      <c r="J551" s="10" t="s">
        <v>967</v>
      </c>
      <c r="K551" s="12">
        <v>4408641</v>
      </c>
    </row>
    <row r="552" spans="1:11" ht="27" x14ac:dyDescent="0.25">
      <c r="A552" s="14" t="s">
        <v>925</v>
      </c>
      <c r="B552" s="6" t="s">
        <v>64</v>
      </c>
      <c r="C552" s="9" t="s">
        <v>14</v>
      </c>
      <c r="D552" s="9" t="s">
        <v>14</v>
      </c>
      <c r="E552" s="9" t="s">
        <v>15</v>
      </c>
      <c r="F552" s="10">
        <v>14170039</v>
      </c>
      <c r="G552" s="11">
        <v>42793</v>
      </c>
      <c r="H552" s="14" t="s">
        <v>968</v>
      </c>
      <c r="I552" s="106" t="s">
        <v>969</v>
      </c>
      <c r="J552" s="10" t="s">
        <v>970</v>
      </c>
      <c r="K552" s="12">
        <v>203846</v>
      </c>
    </row>
    <row r="553" spans="1:11" ht="27" x14ac:dyDescent="0.25">
      <c r="A553" s="14" t="s">
        <v>925</v>
      </c>
      <c r="B553" s="6" t="s">
        <v>64</v>
      </c>
      <c r="C553" s="9" t="s">
        <v>14</v>
      </c>
      <c r="D553" s="9" t="s">
        <v>14</v>
      </c>
      <c r="E553" s="9" t="s">
        <v>15</v>
      </c>
      <c r="F553" s="10">
        <v>14170040</v>
      </c>
      <c r="G553" s="11">
        <v>42793</v>
      </c>
      <c r="H553" s="14" t="s">
        <v>971</v>
      </c>
      <c r="I553" s="106" t="s">
        <v>972</v>
      </c>
      <c r="J553" s="10" t="s">
        <v>973</v>
      </c>
      <c r="K553" s="12">
        <v>1011500</v>
      </c>
    </row>
    <row r="554" spans="1:11" ht="27" x14ac:dyDescent="0.25">
      <c r="A554" s="14" t="s">
        <v>925</v>
      </c>
      <c r="B554" s="6" t="s">
        <v>38</v>
      </c>
      <c r="C554" s="7" t="s">
        <v>13</v>
      </c>
      <c r="D554" s="8" t="s">
        <v>14</v>
      </c>
      <c r="E554" s="10" t="s">
        <v>39</v>
      </c>
      <c r="F554" s="10">
        <v>17059080</v>
      </c>
      <c r="G554" s="11">
        <v>42781</v>
      </c>
      <c r="H554" s="14" t="s">
        <v>974</v>
      </c>
      <c r="I554" s="14" t="s">
        <v>975</v>
      </c>
      <c r="J554" s="9" t="s">
        <v>921</v>
      </c>
      <c r="K554" s="12">
        <v>2261219</v>
      </c>
    </row>
    <row r="555" spans="1:11" ht="27" x14ac:dyDescent="0.25">
      <c r="A555" s="14" t="s">
        <v>925</v>
      </c>
      <c r="B555" s="6" t="s">
        <v>38</v>
      </c>
      <c r="C555" s="7" t="s">
        <v>13</v>
      </c>
      <c r="D555" s="8" t="s">
        <v>14</v>
      </c>
      <c r="E555" s="10" t="s">
        <v>39</v>
      </c>
      <c r="F555" s="10">
        <v>17063800</v>
      </c>
      <c r="G555" s="11">
        <v>42782</v>
      </c>
      <c r="H555" s="14" t="s">
        <v>976</v>
      </c>
      <c r="I555" s="14" t="s">
        <v>975</v>
      </c>
      <c r="J555" s="9" t="s">
        <v>921</v>
      </c>
      <c r="K555" s="12">
        <v>3164647</v>
      </c>
    </row>
    <row r="556" spans="1:11" ht="27" x14ac:dyDescent="0.25">
      <c r="A556" s="14" t="s">
        <v>925</v>
      </c>
      <c r="B556" s="6" t="s">
        <v>38</v>
      </c>
      <c r="C556" s="7" t="s">
        <v>13</v>
      </c>
      <c r="D556" s="8" t="s">
        <v>14</v>
      </c>
      <c r="E556" s="10" t="s">
        <v>39</v>
      </c>
      <c r="F556" s="10">
        <v>17055611</v>
      </c>
      <c r="G556" s="11">
        <v>42781</v>
      </c>
      <c r="H556" s="14" t="s">
        <v>977</v>
      </c>
      <c r="I556" s="14" t="s">
        <v>975</v>
      </c>
      <c r="J556" s="9" t="s">
        <v>921</v>
      </c>
      <c r="K556" s="12">
        <v>2608334</v>
      </c>
    </row>
    <row r="557" spans="1:11" x14ac:dyDescent="0.25">
      <c r="A557" s="14" t="s">
        <v>925</v>
      </c>
      <c r="B557" s="6" t="s">
        <v>38</v>
      </c>
      <c r="C557" s="7" t="s">
        <v>13</v>
      </c>
      <c r="D557" s="8" t="s">
        <v>14</v>
      </c>
      <c r="E557" s="10" t="s">
        <v>39</v>
      </c>
      <c r="F557" s="10">
        <v>2677</v>
      </c>
      <c r="G557" s="11">
        <v>42767</v>
      </c>
      <c r="H557" s="14" t="s">
        <v>978</v>
      </c>
      <c r="I557" s="14" t="s">
        <v>979</v>
      </c>
      <c r="J557" s="9" t="s">
        <v>980</v>
      </c>
      <c r="K557" s="12">
        <v>100103</v>
      </c>
    </row>
    <row r="558" spans="1:11" x14ac:dyDescent="0.25">
      <c r="A558" s="14" t="s">
        <v>925</v>
      </c>
      <c r="B558" s="6" t="s">
        <v>38</v>
      </c>
      <c r="C558" s="7" t="s">
        <v>13</v>
      </c>
      <c r="D558" s="8" t="s">
        <v>14</v>
      </c>
      <c r="E558" s="10" t="s">
        <v>39</v>
      </c>
      <c r="F558" s="10">
        <v>2677</v>
      </c>
      <c r="G558" s="11">
        <v>42767</v>
      </c>
      <c r="H558" s="14" t="s">
        <v>981</v>
      </c>
      <c r="I558" s="14" t="s">
        <v>979</v>
      </c>
      <c r="J558" s="9" t="s">
        <v>980</v>
      </c>
      <c r="K558" s="12">
        <v>178786</v>
      </c>
    </row>
    <row r="559" spans="1:11" x14ac:dyDescent="0.25">
      <c r="A559" s="14" t="s">
        <v>925</v>
      </c>
      <c r="B559" s="6" t="s">
        <v>38</v>
      </c>
      <c r="C559" s="7" t="s">
        <v>13</v>
      </c>
      <c r="D559" s="8" t="s">
        <v>14</v>
      </c>
      <c r="E559" s="10" t="s">
        <v>39</v>
      </c>
      <c r="F559" s="10">
        <v>2677</v>
      </c>
      <c r="G559" s="11">
        <v>42767</v>
      </c>
      <c r="H559" s="14" t="s">
        <v>982</v>
      </c>
      <c r="I559" s="14" t="s">
        <v>979</v>
      </c>
      <c r="J559" s="9" t="s">
        <v>980</v>
      </c>
      <c r="K559" s="12">
        <v>114810</v>
      </c>
    </row>
    <row r="560" spans="1:11" x14ac:dyDescent="0.25">
      <c r="A560" s="14" t="s">
        <v>925</v>
      </c>
      <c r="B560" s="6" t="s">
        <v>38</v>
      </c>
      <c r="C560" s="7" t="s">
        <v>13</v>
      </c>
      <c r="D560" s="8" t="s">
        <v>14</v>
      </c>
      <c r="E560" s="10" t="s">
        <v>39</v>
      </c>
      <c r="F560" s="10">
        <v>2677</v>
      </c>
      <c r="G560" s="11">
        <v>42767</v>
      </c>
      <c r="H560" s="14" t="s">
        <v>983</v>
      </c>
      <c r="I560" s="14" t="s">
        <v>979</v>
      </c>
      <c r="J560" s="9" t="s">
        <v>980</v>
      </c>
      <c r="K560" s="12">
        <v>128092</v>
      </c>
    </row>
    <row r="561" spans="1:11" ht="27" x14ac:dyDescent="0.25">
      <c r="A561" s="14" t="s">
        <v>925</v>
      </c>
      <c r="B561" s="6" t="s">
        <v>64</v>
      </c>
      <c r="C561" s="9" t="s">
        <v>14</v>
      </c>
      <c r="D561" s="9" t="s">
        <v>14</v>
      </c>
      <c r="E561" s="7" t="s">
        <v>23</v>
      </c>
      <c r="F561" s="10">
        <v>14170009</v>
      </c>
      <c r="G561" s="11">
        <v>42768</v>
      </c>
      <c r="H561" s="14" t="s">
        <v>984</v>
      </c>
      <c r="I561" s="106" t="s">
        <v>985</v>
      </c>
      <c r="J561" s="10" t="s">
        <v>986</v>
      </c>
      <c r="K561" s="12">
        <v>43568</v>
      </c>
    </row>
    <row r="562" spans="1:11" ht="27" x14ac:dyDescent="0.25">
      <c r="A562" s="14" t="s">
        <v>925</v>
      </c>
      <c r="B562" s="6" t="s">
        <v>64</v>
      </c>
      <c r="C562" s="9" t="s">
        <v>14</v>
      </c>
      <c r="D562" s="9" t="s">
        <v>14</v>
      </c>
      <c r="E562" s="7" t="s">
        <v>23</v>
      </c>
      <c r="F562" s="9">
        <v>14170011</v>
      </c>
      <c r="G562" s="17">
        <v>42781</v>
      </c>
      <c r="H562" s="14" t="s">
        <v>987</v>
      </c>
      <c r="I562" s="106" t="s">
        <v>988</v>
      </c>
      <c r="J562" s="10" t="s">
        <v>989</v>
      </c>
      <c r="K562" s="18">
        <v>260399</v>
      </c>
    </row>
    <row r="563" spans="1:11" ht="27" x14ac:dyDescent="0.25">
      <c r="A563" s="14" t="s">
        <v>925</v>
      </c>
      <c r="B563" s="6" t="s">
        <v>64</v>
      </c>
      <c r="C563" s="9" t="s">
        <v>14</v>
      </c>
      <c r="D563" s="9" t="s">
        <v>14</v>
      </c>
      <c r="E563" s="7" t="s">
        <v>23</v>
      </c>
      <c r="F563" s="10">
        <v>14170012</v>
      </c>
      <c r="G563" s="11">
        <v>42783</v>
      </c>
      <c r="H563" s="14" t="s">
        <v>990</v>
      </c>
      <c r="I563" s="106" t="s">
        <v>991</v>
      </c>
      <c r="J563" s="10" t="s">
        <v>992</v>
      </c>
      <c r="K563" s="12">
        <v>777015</v>
      </c>
    </row>
    <row r="564" spans="1:11" ht="27" x14ac:dyDescent="0.25">
      <c r="A564" s="14" t="s">
        <v>925</v>
      </c>
      <c r="B564" s="6" t="s">
        <v>64</v>
      </c>
      <c r="C564" s="9" t="s">
        <v>14</v>
      </c>
      <c r="D564" s="9" t="s">
        <v>14</v>
      </c>
      <c r="E564" s="7" t="s">
        <v>23</v>
      </c>
      <c r="F564" s="10">
        <v>14170013</v>
      </c>
      <c r="G564" s="11">
        <v>42783</v>
      </c>
      <c r="H564" s="14" t="s">
        <v>993</v>
      </c>
      <c r="I564" s="106" t="s">
        <v>994</v>
      </c>
      <c r="J564" s="10" t="s">
        <v>995</v>
      </c>
      <c r="K564" s="12">
        <v>3751701</v>
      </c>
    </row>
    <row r="565" spans="1:11" ht="27" x14ac:dyDescent="0.25">
      <c r="A565" s="14" t="s">
        <v>925</v>
      </c>
      <c r="B565" s="6" t="s">
        <v>64</v>
      </c>
      <c r="C565" s="9" t="s">
        <v>14</v>
      </c>
      <c r="D565" s="9" t="s">
        <v>14</v>
      </c>
      <c r="E565" s="7" t="s">
        <v>23</v>
      </c>
      <c r="F565" s="10">
        <v>14170014</v>
      </c>
      <c r="G565" s="11">
        <v>42789</v>
      </c>
      <c r="H565" s="14" t="s">
        <v>996</v>
      </c>
      <c r="I565" s="106" t="s">
        <v>997</v>
      </c>
      <c r="J565" s="10" t="s">
        <v>998</v>
      </c>
      <c r="K565" s="12">
        <v>86632</v>
      </c>
    </row>
    <row r="566" spans="1:11" ht="27" x14ac:dyDescent="0.25">
      <c r="A566" s="14" t="s">
        <v>925</v>
      </c>
      <c r="B566" s="6" t="s">
        <v>64</v>
      </c>
      <c r="C566" s="9" t="s">
        <v>14</v>
      </c>
      <c r="D566" s="9" t="s">
        <v>14</v>
      </c>
      <c r="E566" s="7" t="s">
        <v>23</v>
      </c>
      <c r="F566" s="10">
        <v>14170016</v>
      </c>
      <c r="G566" s="11">
        <v>42789</v>
      </c>
      <c r="H566" s="14" t="s">
        <v>999</v>
      </c>
      <c r="I566" s="106" t="s">
        <v>1000</v>
      </c>
      <c r="J566" s="10" t="s">
        <v>1001</v>
      </c>
      <c r="K566" s="12">
        <v>88309</v>
      </c>
    </row>
    <row r="567" spans="1:11" ht="27" x14ac:dyDescent="0.25">
      <c r="A567" s="14" t="s">
        <v>925</v>
      </c>
      <c r="B567" s="6" t="s">
        <v>1002</v>
      </c>
      <c r="C567" s="9" t="s">
        <v>1003</v>
      </c>
      <c r="D567" s="17">
        <v>42279</v>
      </c>
      <c r="E567" s="10" t="s">
        <v>39</v>
      </c>
      <c r="F567" s="10" t="s">
        <v>13</v>
      </c>
      <c r="G567" s="11">
        <v>42789</v>
      </c>
      <c r="H567" s="14" t="s">
        <v>1004</v>
      </c>
      <c r="I567" s="14" t="s">
        <v>1005</v>
      </c>
      <c r="J567" s="9" t="s">
        <v>1006</v>
      </c>
      <c r="K567" s="12">
        <v>158212</v>
      </c>
    </row>
    <row r="568" spans="1:11" ht="40.5" x14ac:dyDescent="0.25">
      <c r="A568" s="14" t="s">
        <v>925</v>
      </c>
      <c r="B568" s="6" t="s">
        <v>22</v>
      </c>
      <c r="C568" s="9" t="s">
        <v>926</v>
      </c>
      <c r="D568" s="17">
        <v>42527</v>
      </c>
      <c r="E568" s="9" t="s">
        <v>15</v>
      </c>
      <c r="F568" s="10">
        <v>14170023</v>
      </c>
      <c r="G568" s="11">
        <v>42767</v>
      </c>
      <c r="H568" s="58" t="s">
        <v>927</v>
      </c>
      <c r="I568" s="106" t="s">
        <v>928</v>
      </c>
      <c r="J568" s="10" t="s">
        <v>868</v>
      </c>
      <c r="K568" s="12">
        <v>736934</v>
      </c>
    </row>
    <row r="569" spans="1:11" ht="27" x14ac:dyDescent="0.25">
      <c r="A569" s="14" t="s">
        <v>925</v>
      </c>
      <c r="B569" s="6" t="s">
        <v>17</v>
      </c>
      <c r="C569" s="7" t="s">
        <v>13</v>
      </c>
      <c r="D569" s="8" t="s">
        <v>14</v>
      </c>
      <c r="E569" s="9" t="s">
        <v>15</v>
      </c>
      <c r="F569" s="10">
        <v>14170024</v>
      </c>
      <c r="G569" s="11">
        <v>42768</v>
      </c>
      <c r="H569" s="14" t="s">
        <v>929</v>
      </c>
      <c r="I569" s="106" t="s">
        <v>930</v>
      </c>
      <c r="J569" s="10" t="s">
        <v>931</v>
      </c>
      <c r="K569" s="12">
        <v>105617</v>
      </c>
    </row>
    <row r="570" spans="1:11" ht="27" x14ac:dyDescent="0.25">
      <c r="A570" s="14" t="s">
        <v>925</v>
      </c>
      <c r="B570" s="6" t="s">
        <v>64</v>
      </c>
      <c r="C570" s="9" t="s">
        <v>14</v>
      </c>
      <c r="D570" s="9" t="s">
        <v>14</v>
      </c>
      <c r="E570" s="7" t="s">
        <v>23</v>
      </c>
      <c r="F570" s="10">
        <v>14170009</v>
      </c>
      <c r="G570" s="11">
        <v>42768</v>
      </c>
      <c r="H570" s="14" t="s">
        <v>984</v>
      </c>
      <c r="I570" s="106" t="s">
        <v>985</v>
      </c>
      <c r="J570" s="10" t="s">
        <v>986</v>
      </c>
      <c r="K570" s="12">
        <v>43568</v>
      </c>
    </row>
    <row r="571" spans="1:11" ht="27" x14ac:dyDescent="0.25">
      <c r="A571" s="14" t="s">
        <v>925</v>
      </c>
      <c r="B571" s="6" t="s">
        <v>22</v>
      </c>
      <c r="C571" s="9" t="s">
        <v>932</v>
      </c>
      <c r="D571" s="17">
        <v>42766</v>
      </c>
      <c r="E571" s="9" t="s">
        <v>15</v>
      </c>
      <c r="F571" s="10">
        <v>14170025</v>
      </c>
      <c r="G571" s="11">
        <v>42768</v>
      </c>
      <c r="H571" s="14" t="s">
        <v>933</v>
      </c>
      <c r="I571" s="106" t="s">
        <v>934</v>
      </c>
      <c r="J571" s="10" t="s">
        <v>935</v>
      </c>
      <c r="K571" s="12">
        <v>867653</v>
      </c>
    </row>
    <row r="572" spans="1:11" ht="27" x14ac:dyDescent="0.25">
      <c r="A572" s="14" t="s">
        <v>925</v>
      </c>
      <c r="B572" s="6" t="s">
        <v>73</v>
      </c>
      <c r="C572" s="9" t="s">
        <v>936</v>
      </c>
      <c r="D572" s="17">
        <v>42110</v>
      </c>
      <c r="E572" s="9" t="s">
        <v>15</v>
      </c>
      <c r="F572" s="10">
        <v>14170026</v>
      </c>
      <c r="G572" s="11">
        <v>42768</v>
      </c>
      <c r="H572" s="14" t="s">
        <v>937</v>
      </c>
      <c r="I572" s="106" t="s">
        <v>938</v>
      </c>
      <c r="J572" s="10" t="s">
        <v>939</v>
      </c>
      <c r="K572" s="12">
        <v>128000</v>
      </c>
    </row>
    <row r="573" spans="1:11" ht="54" x14ac:dyDescent="0.25">
      <c r="A573" s="14" t="s">
        <v>925</v>
      </c>
      <c r="B573" s="6" t="s">
        <v>12</v>
      </c>
      <c r="C573" s="7" t="s">
        <v>13</v>
      </c>
      <c r="D573" s="8" t="s">
        <v>14</v>
      </c>
      <c r="E573" s="9" t="s">
        <v>15</v>
      </c>
      <c r="F573" s="10">
        <v>14170027</v>
      </c>
      <c r="G573" s="11">
        <v>42775</v>
      </c>
      <c r="H573" s="14" t="s">
        <v>940</v>
      </c>
      <c r="I573" s="106" t="s">
        <v>941</v>
      </c>
      <c r="J573" s="10" t="s">
        <v>942</v>
      </c>
      <c r="K573" s="12">
        <v>71429</v>
      </c>
    </row>
    <row r="574" spans="1:11" ht="27" x14ac:dyDescent="0.25">
      <c r="A574" s="14" t="s">
        <v>925</v>
      </c>
      <c r="B574" s="6" t="s">
        <v>64</v>
      </c>
      <c r="C574" s="9" t="s">
        <v>14</v>
      </c>
      <c r="D574" s="9" t="s">
        <v>14</v>
      </c>
      <c r="E574" s="9" t="s">
        <v>15</v>
      </c>
      <c r="F574" s="10">
        <v>14170010</v>
      </c>
      <c r="G574" s="11">
        <v>42775</v>
      </c>
      <c r="H574" s="14" t="s">
        <v>943</v>
      </c>
      <c r="I574" s="106" t="s">
        <v>209</v>
      </c>
      <c r="J574" s="10" t="s">
        <v>90</v>
      </c>
      <c r="K574" s="12">
        <v>87161</v>
      </c>
    </row>
    <row r="575" spans="1:11" ht="27" x14ac:dyDescent="0.25">
      <c r="A575" s="14" t="s">
        <v>925</v>
      </c>
      <c r="B575" s="6" t="s">
        <v>12</v>
      </c>
      <c r="C575" s="7" t="s">
        <v>13</v>
      </c>
      <c r="D575" s="8" t="s">
        <v>14</v>
      </c>
      <c r="E575" s="9" t="s">
        <v>15</v>
      </c>
      <c r="F575" s="10">
        <v>14170028</v>
      </c>
      <c r="G575" s="11">
        <v>42775</v>
      </c>
      <c r="H575" s="14" t="s">
        <v>944</v>
      </c>
      <c r="I575" s="106" t="s">
        <v>945</v>
      </c>
      <c r="J575" s="10" t="s">
        <v>946</v>
      </c>
      <c r="K575" s="12">
        <v>277984</v>
      </c>
    </row>
    <row r="576" spans="1:11" ht="27" x14ac:dyDescent="0.25">
      <c r="A576" s="14" t="s">
        <v>925</v>
      </c>
      <c r="B576" s="6" t="s">
        <v>73</v>
      </c>
      <c r="C576" s="9" t="s">
        <v>936</v>
      </c>
      <c r="D576" s="17">
        <v>42110</v>
      </c>
      <c r="E576" s="9" t="s">
        <v>15</v>
      </c>
      <c r="F576" s="10">
        <v>14170029</v>
      </c>
      <c r="G576" s="11">
        <v>42776</v>
      </c>
      <c r="H576" s="14" t="s">
        <v>947</v>
      </c>
      <c r="I576" s="106" t="s">
        <v>948</v>
      </c>
      <c r="J576" s="10" t="s">
        <v>949</v>
      </c>
      <c r="K576" s="12">
        <v>130778</v>
      </c>
    </row>
    <row r="577" spans="1:11" ht="27" x14ac:dyDescent="0.25">
      <c r="A577" s="14" t="s">
        <v>925</v>
      </c>
      <c r="B577" s="6" t="s">
        <v>64</v>
      </c>
      <c r="C577" s="9" t="s">
        <v>14</v>
      </c>
      <c r="D577" s="9" t="s">
        <v>14</v>
      </c>
      <c r="E577" s="9" t="s">
        <v>15</v>
      </c>
      <c r="F577" s="10">
        <v>14170030</v>
      </c>
      <c r="G577" s="11">
        <v>42776</v>
      </c>
      <c r="H577" s="14" t="s">
        <v>950</v>
      </c>
      <c r="I577" s="106" t="s">
        <v>209</v>
      </c>
      <c r="J577" s="10" t="s">
        <v>90</v>
      </c>
      <c r="K577" s="12">
        <v>130012</v>
      </c>
    </row>
    <row r="578" spans="1:11" ht="27" x14ac:dyDescent="0.25">
      <c r="A578" s="14" t="s">
        <v>925</v>
      </c>
      <c r="B578" s="6" t="s">
        <v>12</v>
      </c>
      <c r="C578" s="7" t="s">
        <v>13</v>
      </c>
      <c r="D578" s="8" t="s">
        <v>14</v>
      </c>
      <c r="E578" s="9" t="s">
        <v>15</v>
      </c>
      <c r="F578" s="10">
        <v>14170031</v>
      </c>
      <c r="G578" s="11">
        <v>42776</v>
      </c>
      <c r="H578" s="14" t="s">
        <v>951</v>
      </c>
      <c r="I578" s="106" t="s">
        <v>948</v>
      </c>
      <c r="J578" s="10" t="s">
        <v>949</v>
      </c>
      <c r="K578" s="12">
        <v>794344</v>
      </c>
    </row>
    <row r="579" spans="1:11" ht="27" x14ac:dyDescent="0.25">
      <c r="A579" s="14" t="s">
        <v>925</v>
      </c>
      <c r="B579" s="6" t="s">
        <v>17</v>
      </c>
      <c r="C579" s="7" t="s">
        <v>13</v>
      </c>
      <c r="D579" s="8" t="s">
        <v>14</v>
      </c>
      <c r="E579" s="9" t="s">
        <v>15</v>
      </c>
      <c r="F579" s="10">
        <v>14170032</v>
      </c>
      <c r="G579" s="11">
        <v>42780</v>
      </c>
      <c r="H579" s="14" t="s">
        <v>952</v>
      </c>
      <c r="I579" s="106" t="s">
        <v>953</v>
      </c>
      <c r="J579" s="10" t="s">
        <v>604</v>
      </c>
      <c r="K579" s="12">
        <v>132447</v>
      </c>
    </row>
    <row r="580" spans="1:11" ht="27" x14ac:dyDescent="0.25">
      <c r="A580" s="14" t="s">
        <v>925</v>
      </c>
      <c r="B580" s="6" t="s">
        <v>64</v>
      </c>
      <c r="C580" s="9" t="s">
        <v>14</v>
      </c>
      <c r="D580" s="9" t="s">
        <v>14</v>
      </c>
      <c r="E580" s="7" t="s">
        <v>23</v>
      </c>
      <c r="F580" s="9">
        <v>14170011</v>
      </c>
      <c r="G580" s="17">
        <v>42781</v>
      </c>
      <c r="H580" s="14" t="s">
        <v>987</v>
      </c>
      <c r="I580" s="106" t="s">
        <v>988</v>
      </c>
      <c r="J580" s="10" t="s">
        <v>989</v>
      </c>
      <c r="K580" s="18">
        <v>260399</v>
      </c>
    </row>
    <row r="581" spans="1:11" ht="27" x14ac:dyDescent="0.25">
      <c r="A581" s="14" t="s">
        <v>925</v>
      </c>
      <c r="B581" s="6" t="s">
        <v>64</v>
      </c>
      <c r="C581" s="9" t="s">
        <v>14</v>
      </c>
      <c r="D581" s="9" t="s">
        <v>14</v>
      </c>
      <c r="E581" s="7" t="s">
        <v>23</v>
      </c>
      <c r="F581" s="10">
        <v>14170012</v>
      </c>
      <c r="G581" s="11">
        <v>42783</v>
      </c>
      <c r="H581" s="14" t="s">
        <v>990</v>
      </c>
      <c r="I581" s="106" t="s">
        <v>991</v>
      </c>
      <c r="J581" s="10" t="s">
        <v>992</v>
      </c>
      <c r="K581" s="12">
        <v>777015</v>
      </c>
    </row>
    <row r="582" spans="1:11" ht="27" x14ac:dyDescent="0.25">
      <c r="A582" s="14" t="s">
        <v>925</v>
      </c>
      <c r="B582" s="6" t="s">
        <v>64</v>
      </c>
      <c r="C582" s="9" t="s">
        <v>14</v>
      </c>
      <c r="D582" s="9" t="s">
        <v>14</v>
      </c>
      <c r="E582" s="7" t="s">
        <v>23</v>
      </c>
      <c r="F582" s="10">
        <v>14170013</v>
      </c>
      <c r="G582" s="11">
        <v>42783</v>
      </c>
      <c r="H582" s="14" t="s">
        <v>993</v>
      </c>
      <c r="I582" s="106" t="s">
        <v>994</v>
      </c>
      <c r="J582" s="10" t="s">
        <v>995</v>
      </c>
      <c r="K582" s="12">
        <v>3751701</v>
      </c>
    </row>
    <row r="583" spans="1:11" ht="27" x14ac:dyDescent="0.25">
      <c r="A583" s="14" t="s">
        <v>925</v>
      </c>
      <c r="B583" s="6" t="s">
        <v>12</v>
      </c>
      <c r="C583" s="7" t="s">
        <v>13</v>
      </c>
      <c r="D583" s="8" t="s">
        <v>14</v>
      </c>
      <c r="E583" s="9" t="s">
        <v>15</v>
      </c>
      <c r="F583" s="10">
        <v>14170033</v>
      </c>
      <c r="G583" s="11">
        <v>42786</v>
      </c>
      <c r="H583" s="14" t="s">
        <v>954</v>
      </c>
      <c r="I583" s="106" t="s">
        <v>955</v>
      </c>
      <c r="J583" s="10" t="s">
        <v>956</v>
      </c>
      <c r="K583" s="12">
        <v>1161702</v>
      </c>
    </row>
    <row r="584" spans="1:11" ht="27" x14ac:dyDescent="0.25">
      <c r="A584" s="14" t="s">
        <v>925</v>
      </c>
      <c r="B584" s="6" t="s">
        <v>22</v>
      </c>
      <c r="C584" s="9" t="s">
        <v>961</v>
      </c>
      <c r="D584" s="17">
        <v>42320</v>
      </c>
      <c r="E584" s="9" t="s">
        <v>15</v>
      </c>
      <c r="F584" s="10">
        <v>14170034</v>
      </c>
      <c r="G584" s="11">
        <v>42786</v>
      </c>
      <c r="H584" s="14" t="s">
        <v>962</v>
      </c>
      <c r="I584" s="106" t="s">
        <v>955</v>
      </c>
      <c r="J584" s="10" t="s">
        <v>956</v>
      </c>
      <c r="K584" s="12">
        <v>250550</v>
      </c>
    </row>
    <row r="585" spans="1:11" ht="27" x14ac:dyDescent="0.25">
      <c r="A585" s="14" t="s">
        <v>925</v>
      </c>
      <c r="B585" s="6" t="s">
        <v>73</v>
      </c>
      <c r="C585" s="9" t="s">
        <v>936</v>
      </c>
      <c r="D585" s="17">
        <v>42110</v>
      </c>
      <c r="E585" s="9" t="s">
        <v>15</v>
      </c>
      <c r="F585" s="10">
        <v>14170035</v>
      </c>
      <c r="G585" s="11">
        <v>42787</v>
      </c>
      <c r="H585" s="14" t="s">
        <v>963</v>
      </c>
      <c r="I585" s="106" t="s">
        <v>948</v>
      </c>
      <c r="J585" s="10" t="s">
        <v>949</v>
      </c>
      <c r="K585" s="12">
        <v>90844</v>
      </c>
    </row>
    <row r="586" spans="1:11" ht="27" x14ac:dyDescent="0.25">
      <c r="A586" s="14" t="s">
        <v>925</v>
      </c>
      <c r="B586" s="6" t="s">
        <v>73</v>
      </c>
      <c r="C586" s="9" t="s">
        <v>936</v>
      </c>
      <c r="D586" s="17">
        <v>42110</v>
      </c>
      <c r="E586" s="9" t="s">
        <v>15</v>
      </c>
      <c r="F586" s="10">
        <v>14170036</v>
      </c>
      <c r="G586" s="11">
        <v>42787</v>
      </c>
      <c r="H586" s="14" t="s">
        <v>964</v>
      </c>
      <c r="I586" s="106" t="s">
        <v>938</v>
      </c>
      <c r="J586" s="10" t="s">
        <v>939</v>
      </c>
      <c r="K586" s="12">
        <v>65000</v>
      </c>
    </row>
    <row r="587" spans="1:11" x14ac:dyDescent="0.25">
      <c r="A587" s="14" t="s">
        <v>925</v>
      </c>
      <c r="B587" s="6" t="s">
        <v>64</v>
      </c>
      <c r="C587" s="9" t="s">
        <v>14</v>
      </c>
      <c r="D587" s="9" t="s">
        <v>14</v>
      </c>
      <c r="E587" s="9" t="s">
        <v>15</v>
      </c>
      <c r="F587" s="10">
        <v>14170037</v>
      </c>
      <c r="G587" s="11">
        <v>42787</v>
      </c>
      <c r="H587" s="14" t="s">
        <v>965</v>
      </c>
      <c r="I587" s="106" t="s">
        <v>966</v>
      </c>
      <c r="J587" s="10" t="s">
        <v>967</v>
      </c>
      <c r="K587" s="12">
        <v>4408641</v>
      </c>
    </row>
    <row r="588" spans="1:11" ht="27" x14ac:dyDescent="0.25">
      <c r="A588" s="14" t="s">
        <v>925</v>
      </c>
      <c r="B588" s="6" t="s">
        <v>64</v>
      </c>
      <c r="C588" s="9" t="s">
        <v>14</v>
      </c>
      <c r="D588" s="9" t="s">
        <v>14</v>
      </c>
      <c r="E588" s="7" t="s">
        <v>23</v>
      </c>
      <c r="F588" s="10">
        <v>14170014</v>
      </c>
      <c r="G588" s="11">
        <v>42789</v>
      </c>
      <c r="H588" s="14" t="s">
        <v>996</v>
      </c>
      <c r="I588" s="106" t="s">
        <v>997</v>
      </c>
      <c r="J588" s="10" t="s">
        <v>998</v>
      </c>
      <c r="K588" s="12">
        <v>86632</v>
      </c>
    </row>
    <row r="589" spans="1:11" ht="27" x14ac:dyDescent="0.25">
      <c r="A589" s="14" t="s">
        <v>925</v>
      </c>
      <c r="B589" s="6" t="s">
        <v>64</v>
      </c>
      <c r="C589" s="9" t="s">
        <v>14</v>
      </c>
      <c r="D589" s="9" t="s">
        <v>14</v>
      </c>
      <c r="E589" s="7" t="s">
        <v>23</v>
      </c>
      <c r="F589" s="10">
        <v>14170016</v>
      </c>
      <c r="G589" s="11">
        <v>42789</v>
      </c>
      <c r="H589" s="14" t="s">
        <v>999</v>
      </c>
      <c r="I589" s="106" t="s">
        <v>1000</v>
      </c>
      <c r="J589" s="10" t="s">
        <v>1001</v>
      </c>
      <c r="K589" s="12">
        <v>88309</v>
      </c>
    </row>
    <row r="590" spans="1:11" ht="27" x14ac:dyDescent="0.25">
      <c r="A590" s="14" t="s">
        <v>925</v>
      </c>
      <c r="B590" s="6" t="s">
        <v>64</v>
      </c>
      <c r="C590" s="9" t="s">
        <v>14</v>
      </c>
      <c r="D590" s="9" t="s">
        <v>14</v>
      </c>
      <c r="E590" s="9" t="s">
        <v>15</v>
      </c>
      <c r="F590" s="10">
        <v>14170039</v>
      </c>
      <c r="G590" s="11">
        <v>42793</v>
      </c>
      <c r="H590" s="14" t="s">
        <v>968</v>
      </c>
      <c r="I590" s="106" t="s">
        <v>969</v>
      </c>
      <c r="J590" s="10" t="s">
        <v>970</v>
      </c>
      <c r="K590" s="12">
        <v>203846</v>
      </c>
    </row>
    <row r="591" spans="1:11" ht="27" x14ac:dyDescent="0.25">
      <c r="A591" s="14" t="s">
        <v>925</v>
      </c>
      <c r="B591" s="6" t="s">
        <v>64</v>
      </c>
      <c r="C591" s="9" t="s">
        <v>14</v>
      </c>
      <c r="D591" s="9" t="s">
        <v>14</v>
      </c>
      <c r="E591" s="9" t="s">
        <v>15</v>
      </c>
      <c r="F591" s="10">
        <v>14170040</v>
      </c>
      <c r="G591" s="11">
        <v>42793</v>
      </c>
      <c r="H591" s="14" t="s">
        <v>971</v>
      </c>
      <c r="I591" s="106" t="s">
        <v>972</v>
      </c>
      <c r="J591" s="10" t="s">
        <v>973</v>
      </c>
      <c r="K591" s="12">
        <v>1011500</v>
      </c>
    </row>
    <row r="592" spans="1:11" x14ac:dyDescent="0.25">
      <c r="A592" s="14" t="s">
        <v>925</v>
      </c>
      <c r="B592" s="6" t="s">
        <v>38</v>
      </c>
      <c r="C592" s="7" t="s">
        <v>13</v>
      </c>
      <c r="D592" s="8" t="s">
        <v>14</v>
      </c>
      <c r="E592" s="10" t="s">
        <v>39</v>
      </c>
      <c r="F592" s="10">
        <v>3055839</v>
      </c>
      <c r="G592" s="11">
        <v>42781</v>
      </c>
      <c r="H592" s="14" t="s">
        <v>957</v>
      </c>
      <c r="I592" s="14" t="s">
        <v>958</v>
      </c>
      <c r="J592" s="9" t="s">
        <v>959</v>
      </c>
      <c r="K592" s="12">
        <v>460630</v>
      </c>
    </row>
    <row r="593" spans="1:11" x14ac:dyDescent="0.25">
      <c r="A593" s="14" t="s">
        <v>925</v>
      </c>
      <c r="B593" s="6" t="s">
        <v>38</v>
      </c>
      <c r="C593" s="7" t="s">
        <v>13</v>
      </c>
      <c r="D593" s="8" t="s">
        <v>14</v>
      </c>
      <c r="E593" s="10" t="s">
        <v>39</v>
      </c>
      <c r="F593" s="10">
        <v>98343987</v>
      </c>
      <c r="G593" s="11">
        <v>42770</v>
      </c>
      <c r="H593" s="14" t="s">
        <v>960</v>
      </c>
      <c r="I593" s="14" t="s">
        <v>958</v>
      </c>
      <c r="J593" s="9" t="s">
        <v>959</v>
      </c>
      <c r="K593" s="12">
        <v>343250</v>
      </c>
    </row>
    <row r="594" spans="1:11" ht="27" x14ac:dyDescent="0.25">
      <c r="A594" s="14" t="s">
        <v>925</v>
      </c>
      <c r="B594" s="6" t="s">
        <v>38</v>
      </c>
      <c r="C594" s="7" t="s">
        <v>13</v>
      </c>
      <c r="D594" s="8" t="s">
        <v>14</v>
      </c>
      <c r="E594" s="10" t="s">
        <v>39</v>
      </c>
      <c r="F594" s="10">
        <v>17059080</v>
      </c>
      <c r="G594" s="11">
        <v>42781</v>
      </c>
      <c r="H594" s="14" t="s">
        <v>974</v>
      </c>
      <c r="I594" s="14" t="s">
        <v>975</v>
      </c>
      <c r="J594" s="9" t="s">
        <v>921</v>
      </c>
      <c r="K594" s="12">
        <v>2261219</v>
      </c>
    </row>
    <row r="595" spans="1:11" ht="27" x14ac:dyDescent="0.25">
      <c r="A595" s="14" t="s">
        <v>925</v>
      </c>
      <c r="B595" s="6" t="s">
        <v>38</v>
      </c>
      <c r="C595" s="7" t="s">
        <v>13</v>
      </c>
      <c r="D595" s="8" t="s">
        <v>14</v>
      </c>
      <c r="E595" s="10" t="s">
        <v>39</v>
      </c>
      <c r="F595" s="10">
        <v>17063800</v>
      </c>
      <c r="G595" s="11">
        <v>42782</v>
      </c>
      <c r="H595" s="14" t="s">
        <v>976</v>
      </c>
      <c r="I595" s="14" t="s">
        <v>975</v>
      </c>
      <c r="J595" s="9" t="s">
        <v>921</v>
      </c>
      <c r="K595" s="12">
        <v>3164647</v>
      </c>
    </row>
    <row r="596" spans="1:11" ht="27" x14ac:dyDescent="0.25">
      <c r="A596" s="14" t="s">
        <v>925</v>
      </c>
      <c r="B596" s="6" t="s">
        <v>38</v>
      </c>
      <c r="C596" s="7" t="s">
        <v>13</v>
      </c>
      <c r="D596" s="8" t="s">
        <v>14</v>
      </c>
      <c r="E596" s="10" t="s">
        <v>39</v>
      </c>
      <c r="F596" s="10">
        <v>17055611</v>
      </c>
      <c r="G596" s="11">
        <v>42781</v>
      </c>
      <c r="H596" s="14" t="s">
        <v>977</v>
      </c>
      <c r="I596" s="14" t="s">
        <v>975</v>
      </c>
      <c r="J596" s="9" t="s">
        <v>921</v>
      </c>
      <c r="K596" s="12">
        <v>2608334</v>
      </c>
    </row>
    <row r="597" spans="1:11" x14ac:dyDescent="0.25">
      <c r="A597" s="14" t="s">
        <v>925</v>
      </c>
      <c r="B597" s="6" t="s">
        <v>38</v>
      </c>
      <c r="C597" s="7" t="s">
        <v>13</v>
      </c>
      <c r="D597" s="8" t="s">
        <v>14</v>
      </c>
      <c r="E597" s="10" t="s">
        <v>39</v>
      </c>
      <c r="F597" s="10">
        <v>2677</v>
      </c>
      <c r="G597" s="11">
        <v>42767</v>
      </c>
      <c r="H597" s="14" t="s">
        <v>978</v>
      </c>
      <c r="I597" s="14" t="s">
        <v>979</v>
      </c>
      <c r="J597" s="9" t="s">
        <v>980</v>
      </c>
      <c r="K597" s="12">
        <v>100103</v>
      </c>
    </row>
    <row r="598" spans="1:11" x14ac:dyDescent="0.25">
      <c r="A598" s="14" t="s">
        <v>925</v>
      </c>
      <c r="B598" s="6" t="s">
        <v>38</v>
      </c>
      <c r="C598" s="7" t="s">
        <v>13</v>
      </c>
      <c r="D598" s="8" t="s">
        <v>14</v>
      </c>
      <c r="E598" s="10" t="s">
        <v>39</v>
      </c>
      <c r="F598" s="10">
        <v>2677</v>
      </c>
      <c r="G598" s="11">
        <v>42767</v>
      </c>
      <c r="H598" s="14" t="s">
        <v>981</v>
      </c>
      <c r="I598" s="14" t="s">
        <v>979</v>
      </c>
      <c r="J598" s="9" t="s">
        <v>980</v>
      </c>
      <c r="K598" s="12">
        <v>178786</v>
      </c>
    </row>
    <row r="599" spans="1:11" x14ac:dyDescent="0.25">
      <c r="A599" s="14" t="s">
        <v>925</v>
      </c>
      <c r="B599" s="6" t="s">
        <v>38</v>
      </c>
      <c r="C599" s="7" t="s">
        <v>13</v>
      </c>
      <c r="D599" s="8" t="s">
        <v>14</v>
      </c>
      <c r="E599" s="10" t="s">
        <v>39</v>
      </c>
      <c r="F599" s="10">
        <v>2677</v>
      </c>
      <c r="G599" s="11">
        <v>42767</v>
      </c>
      <c r="H599" s="14" t="s">
        <v>982</v>
      </c>
      <c r="I599" s="14" t="s">
        <v>979</v>
      </c>
      <c r="J599" s="9" t="s">
        <v>980</v>
      </c>
      <c r="K599" s="12">
        <v>114810</v>
      </c>
    </row>
    <row r="600" spans="1:11" x14ac:dyDescent="0.25">
      <c r="A600" s="14" t="s">
        <v>925</v>
      </c>
      <c r="B600" s="6" t="s">
        <v>38</v>
      </c>
      <c r="C600" s="7" t="s">
        <v>13</v>
      </c>
      <c r="D600" s="8" t="s">
        <v>14</v>
      </c>
      <c r="E600" s="10" t="s">
        <v>39</v>
      </c>
      <c r="F600" s="10">
        <v>2677</v>
      </c>
      <c r="G600" s="11">
        <v>42767</v>
      </c>
      <c r="H600" s="14" t="s">
        <v>983</v>
      </c>
      <c r="I600" s="14" t="s">
        <v>979</v>
      </c>
      <c r="J600" s="9" t="s">
        <v>980</v>
      </c>
      <c r="K600" s="12">
        <v>128092</v>
      </c>
    </row>
    <row r="601" spans="1:11" ht="27" x14ac:dyDescent="0.25">
      <c r="A601" s="14" t="s">
        <v>925</v>
      </c>
      <c r="B601" s="6" t="s">
        <v>1002</v>
      </c>
      <c r="C601" s="9" t="s">
        <v>1003</v>
      </c>
      <c r="D601" s="17">
        <v>42279</v>
      </c>
      <c r="E601" s="10" t="s">
        <v>39</v>
      </c>
      <c r="F601" s="10" t="s">
        <v>13</v>
      </c>
      <c r="G601" s="11">
        <v>42789</v>
      </c>
      <c r="H601" s="14" t="s">
        <v>1004</v>
      </c>
      <c r="I601" s="14" t="s">
        <v>1005</v>
      </c>
      <c r="J601" s="9" t="s">
        <v>1006</v>
      </c>
      <c r="K601" s="12">
        <v>158212</v>
      </c>
    </row>
    <row r="602" spans="1:11" ht="40.5" x14ac:dyDescent="0.25">
      <c r="A602" s="6" t="s">
        <v>1007</v>
      </c>
      <c r="B602" s="6" t="s">
        <v>17</v>
      </c>
      <c r="C602" s="7" t="s">
        <v>13</v>
      </c>
      <c r="D602" s="8" t="s">
        <v>14</v>
      </c>
      <c r="E602" s="74" t="s">
        <v>359</v>
      </c>
      <c r="F602" s="107" t="s">
        <v>13</v>
      </c>
      <c r="G602" s="53" t="s">
        <v>13</v>
      </c>
      <c r="H602" s="58" t="s">
        <v>1008</v>
      </c>
      <c r="I602" s="57" t="s">
        <v>1009</v>
      </c>
      <c r="J602" s="52" t="s">
        <v>1010</v>
      </c>
      <c r="K602" s="33">
        <v>450000</v>
      </c>
    </row>
    <row r="603" spans="1:11" ht="40.5" x14ac:dyDescent="0.25">
      <c r="A603" s="6" t="s">
        <v>1007</v>
      </c>
      <c r="B603" s="6" t="s">
        <v>17</v>
      </c>
      <c r="C603" s="7" t="s">
        <v>13</v>
      </c>
      <c r="D603" s="8" t="s">
        <v>14</v>
      </c>
      <c r="E603" s="74" t="s">
        <v>359</v>
      </c>
      <c r="F603" s="107" t="s">
        <v>13</v>
      </c>
      <c r="G603" s="53" t="s">
        <v>13</v>
      </c>
      <c r="H603" s="58" t="s">
        <v>1011</v>
      </c>
      <c r="I603" s="57" t="s">
        <v>1012</v>
      </c>
      <c r="J603" s="52" t="s">
        <v>1013</v>
      </c>
      <c r="K603" s="33">
        <v>295000</v>
      </c>
    </row>
    <row r="604" spans="1:11" ht="27" x14ac:dyDescent="0.25">
      <c r="A604" s="6" t="s">
        <v>1007</v>
      </c>
      <c r="B604" s="6" t="s">
        <v>17</v>
      </c>
      <c r="C604" s="7" t="s">
        <v>13</v>
      </c>
      <c r="D604" s="8" t="s">
        <v>14</v>
      </c>
      <c r="E604" s="7" t="s">
        <v>23</v>
      </c>
      <c r="F604" s="83">
        <v>15160008</v>
      </c>
      <c r="G604" s="84">
        <v>42774</v>
      </c>
      <c r="H604" s="108" t="s">
        <v>1014</v>
      </c>
      <c r="I604" s="57" t="s">
        <v>660</v>
      </c>
      <c r="J604" s="52" t="s">
        <v>1015</v>
      </c>
      <c r="K604" s="33">
        <v>403627</v>
      </c>
    </row>
    <row r="605" spans="1:11" ht="27" x14ac:dyDescent="0.25">
      <c r="A605" s="6" t="s">
        <v>1007</v>
      </c>
      <c r="B605" s="142" t="s">
        <v>64</v>
      </c>
      <c r="C605" s="9" t="s">
        <v>14</v>
      </c>
      <c r="D605" s="9" t="s">
        <v>14</v>
      </c>
      <c r="E605" s="7" t="s">
        <v>23</v>
      </c>
      <c r="F605" s="107">
        <v>15160012</v>
      </c>
      <c r="G605" s="53">
        <v>42779</v>
      </c>
      <c r="H605" s="58" t="s">
        <v>1016</v>
      </c>
      <c r="I605" s="57" t="s">
        <v>1017</v>
      </c>
      <c r="J605" s="52" t="s">
        <v>1018</v>
      </c>
      <c r="K605" s="33">
        <v>265108</v>
      </c>
    </row>
    <row r="606" spans="1:11" ht="27" x14ac:dyDescent="0.25">
      <c r="A606" s="6" t="s">
        <v>1007</v>
      </c>
      <c r="B606" s="6" t="s">
        <v>64</v>
      </c>
      <c r="C606" s="9" t="s">
        <v>14</v>
      </c>
      <c r="D606" s="9" t="s">
        <v>14</v>
      </c>
      <c r="E606" s="7" t="s">
        <v>23</v>
      </c>
      <c r="F606" s="107">
        <v>15160013</v>
      </c>
      <c r="G606" s="53">
        <v>42779</v>
      </c>
      <c r="H606" s="58" t="s">
        <v>1019</v>
      </c>
      <c r="I606" s="57" t="s">
        <v>878</v>
      </c>
      <c r="J606" s="52" t="s">
        <v>1020</v>
      </c>
      <c r="K606" s="33">
        <v>137647</v>
      </c>
    </row>
    <row r="607" spans="1:11" ht="27" x14ac:dyDescent="0.25">
      <c r="A607" s="6" t="s">
        <v>1007</v>
      </c>
      <c r="B607" s="6" t="s">
        <v>64</v>
      </c>
      <c r="C607" s="9" t="s">
        <v>14</v>
      </c>
      <c r="D607" s="9" t="s">
        <v>14</v>
      </c>
      <c r="E607" s="7" t="s">
        <v>23</v>
      </c>
      <c r="F607" s="107">
        <v>15160014</v>
      </c>
      <c r="G607" s="53">
        <v>42779</v>
      </c>
      <c r="H607" s="108" t="s">
        <v>1021</v>
      </c>
      <c r="I607" s="57" t="s">
        <v>1022</v>
      </c>
      <c r="J607" s="52" t="s">
        <v>1023</v>
      </c>
      <c r="K607" s="33">
        <v>1090852</v>
      </c>
    </row>
    <row r="608" spans="1:11" ht="27" x14ac:dyDescent="0.25">
      <c r="A608" s="6" t="s">
        <v>1007</v>
      </c>
      <c r="B608" s="6" t="s">
        <v>64</v>
      </c>
      <c r="C608" s="9" t="s">
        <v>14</v>
      </c>
      <c r="D608" s="9" t="s">
        <v>14</v>
      </c>
      <c r="E608" s="7" t="s">
        <v>23</v>
      </c>
      <c r="F608" s="107">
        <v>15160015</v>
      </c>
      <c r="G608" s="53">
        <v>42779</v>
      </c>
      <c r="H608" s="108" t="s">
        <v>1024</v>
      </c>
      <c r="I608" s="57" t="s">
        <v>267</v>
      </c>
      <c r="J608" s="52" t="s">
        <v>1025</v>
      </c>
      <c r="K608" s="33">
        <v>136212</v>
      </c>
    </row>
    <row r="609" spans="1:11" ht="27" x14ac:dyDescent="0.25">
      <c r="A609" s="6" t="s">
        <v>1007</v>
      </c>
      <c r="B609" s="6" t="s">
        <v>64</v>
      </c>
      <c r="C609" s="9" t="s">
        <v>14</v>
      </c>
      <c r="D609" s="9" t="s">
        <v>14</v>
      </c>
      <c r="E609" s="7" t="s">
        <v>23</v>
      </c>
      <c r="F609" s="107">
        <v>15160016</v>
      </c>
      <c r="G609" s="53">
        <v>42780</v>
      </c>
      <c r="H609" s="58" t="s">
        <v>1026</v>
      </c>
      <c r="I609" s="57" t="s">
        <v>1027</v>
      </c>
      <c r="J609" s="52" t="s">
        <v>1028</v>
      </c>
      <c r="K609" s="33">
        <v>71826</v>
      </c>
    </row>
    <row r="610" spans="1:11" ht="27" x14ac:dyDescent="0.25">
      <c r="A610" s="6" t="s">
        <v>1007</v>
      </c>
      <c r="B610" s="6" t="s">
        <v>64</v>
      </c>
      <c r="C610" s="9" t="s">
        <v>14</v>
      </c>
      <c r="D610" s="9" t="s">
        <v>14</v>
      </c>
      <c r="E610" s="7" t="s">
        <v>23</v>
      </c>
      <c r="F610" s="107">
        <v>15160017</v>
      </c>
      <c r="G610" s="53">
        <v>42780</v>
      </c>
      <c r="H610" s="58" t="s">
        <v>1029</v>
      </c>
      <c r="I610" s="57" t="s">
        <v>1030</v>
      </c>
      <c r="J610" s="52" t="s">
        <v>1031</v>
      </c>
      <c r="K610" s="33">
        <v>40220</v>
      </c>
    </row>
    <row r="611" spans="1:11" ht="27" x14ac:dyDescent="0.25">
      <c r="A611" s="6" t="s">
        <v>1007</v>
      </c>
      <c r="B611" s="6" t="s">
        <v>64</v>
      </c>
      <c r="C611" s="9" t="s">
        <v>14</v>
      </c>
      <c r="D611" s="9" t="s">
        <v>14</v>
      </c>
      <c r="E611" s="7" t="s">
        <v>23</v>
      </c>
      <c r="F611" s="107">
        <v>15160018</v>
      </c>
      <c r="G611" s="53">
        <v>42782</v>
      </c>
      <c r="H611" s="58" t="s">
        <v>1032</v>
      </c>
      <c r="I611" s="57" t="s">
        <v>1033</v>
      </c>
      <c r="J611" s="52" t="s">
        <v>1034</v>
      </c>
      <c r="K611" s="33">
        <v>184093</v>
      </c>
    </row>
    <row r="612" spans="1:11" ht="27" x14ac:dyDescent="0.25">
      <c r="A612" s="6" t="s">
        <v>1007</v>
      </c>
      <c r="B612" s="6" t="s">
        <v>64</v>
      </c>
      <c r="C612" s="9" t="s">
        <v>14</v>
      </c>
      <c r="D612" s="9" t="s">
        <v>14</v>
      </c>
      <c r="E612" s="7" t="s">
        <v>23</v>
      </c>
      <c r="F612" s="107">
        <v>15160019</v>
      </c>
      <c r="G612" s="53">
        <v>42782</v>
      </c>
      <c r="H612" s="58" t="s">
        <v>1035</v>
      </c>
      <c r="I612" s="57" t="s">
        <v>1036</v>
      </c>
      <c r="J612" s="52" t="s">
        <v>1037</v>
      </c>
      <c r="K612" s="33">
        <v>562975</v>
      </c>
    </row>
    <row r="613" spans="1:11" ht="27" x14ac:dyDescent="0.25">
      <c r="A613" s="6" t="s">
        <v>1007</v>
      </c>
      <c r="B613" s="6" t="s">
        <v>64</v>
      </c>
      <c r="C613" s="9" t="s">
        <v>14</v>
      </c>
      <c r="D613" s="9" t="s">
        <v>14</v>
      </c>
      <c r="E613" s="7" t="s">
        <v>23</v>
      </c>
      <c r="F613" s="107">
        <v>15160020</v>
      </c>
      <c r="G613" s="53">
        <v>42782</v>
      </c>
      <c r="H613" s="58" t="s">
        <v>1038</v>
      </c>
      <c r="I613" s="57" t="s">
        <v>1039</v>
      </c>
      <c r="J613" s="52" t="s">
        <v>1040</v>
      </c>
      <c r="K613" s="33">
        <v>126616</v>
      </c>
    </row>
    <row r="614" spans="1:11" ht="40.5" x14ac:dyDescent="0.25">
      <c r="A614" s="6" t="s">
        <v>1007</v>
      </c>
      <c r="B614" s="6" t="s">
        <v>64</v>
      </c>
      <c r="C614" s="9" t="s">
        <v>14</v>
      </c>
      <c r="D614" s="9" t="s">
        <v>14</v>
      </c>
      <c r="E614" s="7" t="s">
        <v>23</v>
      </c>
      <c r="F614" s="107">
        <v>15160021</v>
      </c>
      <c r="G614" s="53">
        <v>42782</v>
      </c>
      <c r="H614" s="58" t="s">
        <v>1041</v>
      </c>
      <c r="I614" s="57" t="s">
        <v>1042</v>
      </c>
      <c r="J614" s="52" t="s">
        <v>1043</v>
      </c>
      <c r="K614" s="33">
        <v>28736</v>
      </c>
    </row>
    <row r="615" spans="1:11" ht="27" x14ac:dyDescent="0.25">
      <c r="A615" s="6" t="s">
        <v>1007</v>
      </c>
      <c r="B615" s="6" t="s">
        <v>64</v>
      </c>
      <c r="C615" s="9" t="s">
        <v>14</v>
      </c>
      <c r="D615" s="9" t="s">
        <v>14</v>
      </c>
      <c r="E615" s="7" t="s">
        <v>23</v>
      </c>
      <c r="F615" s="107">
        <v>15160023</v>
      </c>
      <c r="G615" s="53">
        <v>42787</v>
      </c>
      <c r="H615" s="58" t="s">
        <v>1044</v>
      </c>
      <c r="I615" s="57" t="s">
        <v>1045</v>
      </c>
      <c r="J615" s="52" t="s">
        <v>1046</v>
      </c>
      <c r="K615" s="33">
        <v>104615</v>
      </c>
    </row>
    <row r="616" spans="1:11" ht="27" x14ac:dyDescent="0.25">
      <c r="A616" s="6" t="s">
        <v>1007</v>
      </c>
      <c r="B616" s="76" t="s">
        <v>12</v>
      </c>
      <c r="C616" s="7" t="s">
        <v>13</v>
      </c>
      <c r="D616" s="8" t="s">
        <v>14</v>
      </c>
      <c r="E616" s="7" t="s">
        <v>23</v>
      </c>
      <c r="F616" s="107">
        <v>15160009</v>
      </c>
      <c r="G616" s="53">
        <v>42775</v>
      </c>
      <c r="H616" s="108" t="s">
        <v>1047</v>
      </c>
      <c r="I616" s="57" t="s">
        <v>1048</v>
      </c>
      <c r="J616" s="52" t="s">
        <v>1049</v>
      </c>
      <c r="K616" s="33">
        <v>1378496</v>
      </c>
    </row>
    <row r="617" spans="1:11" ht="40.5" x14ac:dyDescent="0.25">
      <c r="A617" s="6" t="s">
        <v>1007</v>
      </c>
      <c r="B617" s="76" t="s">
        <v>12</v>
      </c>
      <c r="C617" s="7" t="s">
        <v>13</v>
      </c>
      <c r="D617" s="8" t="s">
        <v>14</v>
      </c>
      <c r="E617" s="7" t="s">
        <v>23</v>
      </c>
      <c r="F617" s="107">
        <v>15160010</v>
      </c>
      <c r="G617" s="53">
        <v>42779</v>
      </c>
      <c r="H617" s="58" t="s">
        <v>1050</v>
      </c>
      <c r="I617" s="57" t="s">
        <v>1051</v>
      </c>
      <c r="J617" s="52" t="s">
        <v>1052</v>
      </c>
      <c r="K617" s="33">
        <v>369261</v>
      </c>
    </row>
    <row r="618" spans="1:11" ht="27" x14ac:dyDescent="0.25">
      <c r="A618" s="6" t="s">
        <v>1007</v>
      </c>
      <c r="B618" s="6" t="s">
        <v>17</v>
      </c>
      <c r="C618" s="7" t="s">
        <v>13</v>
      </c>
      <c r="D618" s="8" t="s">
        <v>14</v>
      </c>
      <c r="E618" s="9" t="s">
        <v>15</v>
      </c>
      <c r="F618" s="107">
        <v>15170016</v>
      </c>
      <c r="G618" s="53">
        <v>42768</v>
      </c>
      <c r="H618" s="108" t="s">
        <v>1053</v>
      </c>
      <c r="I618" s="57" t="s">
        <v>181</v>
      </c>
      <c r="J618" s="52" t="s">
        <v>1054</v>
      </c>
      <c r="K618" s="33">
        <v>338198</v>
      </c>
    </row>
    <row r="619" spans="1:11" ht="27" x14ac:dyDescent="0.25">
      <c r="A619" s="6" t="s">
        <v>1007</v>
      </c>
      <c r="B619" s="6" t="s">
        <v>98</v>
      </c>
      <c r="C619" s="9" t="s">
        <v>675</v>
      </c>
      <c r="D619" s="8" t="s">
        <v>14</v>
      </c>
      <c r="E619" s="9" t="s">
        <v>15</v>
      </c>
      <c r="F619" s="83">
        <v>15170025</v>
      </c>
      <c r="G619" s="84">
        <v>42779</v>
      </c>
      <c r="H619" s="108" t="s">
        <v>1055</v>
      </c>
      <c r="I619" s="14" t="s">
        <v>677</v>
      </c>
      <c r="J619" s="7" t="s">
        <v>167</v>
      </c>
      <c r="K619" s="33">
        <v>259406</v>
      </c>
    </row>
    <row r="620" spans="1:11" ht="27" x14ac:dyDescent="0.25">
      <c r="A620" s="6" t="s">
        <v>1007</v>
      </c>
      <c r="B620" s="6" t="s">
        <v>17</v>
      </c>
      <c r="C620" s="7" t="s">
        <v>13</v>
      </c>
      <c r="D620" s="8" t="s">
        <v>14</v>
      </c>
      <c r="E620" s="9" t="s">
        <v>15</v>
      </c>
      <c r="F620" s="107">
        <v>15170027</v>
      </c>
      <c r="G620" s="53">
        <v>42779</v>
      </c>
      <c r="H620" s="108" t="s">
        <v>1056</v>
      </c>
      <c r="I620" s="57" t="s">
        <v>1057</v>
      </c>
      <c r="J620" s="52" t="s">
        <v>1058</v>
      </c>
      <c r="K620" s="33">
        <v>27778</v>
      </c>
    </row>
    <row r="621" spans="1:11" ht="40.5" x14ac:dyDescent="0.25">
      <c r="A621" s="6" t="s">
        <v>1007</v>
      </c>
      <c r="B621" s="6" t="s">
        <v>17</v>
      </c>
      <c r="C621" s="7" t="s">
        <v>13</v>
      </c>
      <c r="D621" s="8" t="s">
        <v>14</v>
      </c>
      <c r="E621" s="9" t="s">
        <v>15</v>
      </c>
      <c r="F621" s="107">
        <v>15170029</v>
      </c>
      <c r="G621" s="53">
        <v>42780</v>
      </c>
      <c r="H621" s="58" t="s">
        <v>1059</v>
      </c>
      <c r="I621" s="57" t="s">
        <v>1060</v>
      </c>
      <c r="J621" s="52" t="s">
        <v>1061</v>
      </c>
      <c r="K621" s="33">
        <v>333795</v>
      </c>
    </row>
    <row r="622" spans="1:11" ht="27" x14ac:dyDescent="0.25">
      <c r="A622" s="6" t="s">
        <v>1007</v>
      </c>
      <c r="B622" s="6" t="s">
        <v>17</v>
      </c>
      <c r="C622" s="7" t="s">
        <v>13</v>
      </c>
      <c r="D622" s="8" t="s">
        <v>14</v>
      </c>
      <c r="E622" s="9" t="s">
        <v>15</v>
      </c>
      <c r="F622" s="107">
        <v>15170050</v>
      </c>
      <c r="G622" s="53">
        <v>42786</v>
      </c>
      <c r="H622" s="58" t="s">
        <v>1056</v>
      </c>
      <c r="I622" s="57" t="s">
        <v>1062</v>
      </c>
      <c r="J622" s="52" t="s">
        <v>1058</v>
      </c>
      <c r="K622" s="33">
        <v>33333</v>
      </c>
    </row>
    <row r="623" spans="1:11" ht="27" x14ac:dyDescent="0.25">
      <c r="A623" s="6" t="s">
        <v>1007</v>
      </c>
      <c r="B623" s="6" t="s">
        <v>64</v>
      </c>
      <c r="C623" s="9" t="s">
        <v>14</v>
      </c>
      <c r="D623" s="9" t="s">
        <v>14</v>
      </c>
      <c r="E623" s="9" t="s">
        <v>15</v>
      </c>
      <c r="F623" s="107">
        <v>15170018</v>
      </c>
      <c r="G623" s="53">
        <v>42769</v>
      </c>
      <c r="H623" s="58" t="s">
        <v>1063</v>
      </c>
      <c r="I623" s="57" t="s">
        <v>1064</v>
      </c>
      <c r="J623" s="9" t="s">
        <v>291</v>
      </c>
      <c r="K623" s="33">
        <v>522991</v>
      </c>
    </row>
    <row r="624" spans="1:11" x14ac:dyDescent="0.25">
      <c r="A624" s="6" t="s">
        <v>1007</v>
      </c>
      <c r="B624" s="6" t="s">
        <v>64</v>
      </c>
      <c r="C624" s="9" t="s">
        <v>14</v>
      </c>
      <c r="D624" s="9" t="s">
        <v>14</v>
      </c>
      <c r="E624" s="9" t="s">
        <v>15</v>
      </c>
      <c r="F624" s="107">
        <v>15170024</v>
      </c>
      <c r="G624" s="53">
        <v>42779</v>
      </c>
      <c r="H624" s="58" t="s">
        <v>1065</v>
      </c>
      <c r="I624" s="57" t="s">
        <v>1066</v>
      </c>
      <c r="J624" s="9" t="s">
        <v>291</v>
      </c>
      <c r="K624" s="33">
        <v>86325</v>
      </c>
    </row>
    <row r="625" spans="1:11" ht="27" x14ac:dyDescent="0.25">
      <c r="A625" s="6" t="s">
        <v>1007</v>
      </c>
      <c r="B625" s="6" t="s">
        <v>64</v>
      </c>
      <c r="C625" s="9" t="s">
        <v>14</v>
      </c>
      <c r="D625" s="9" t="s">
        <v>14</v>
      </c>
      <c r="E625" s="9" t="s">
        <v>15</v>
      </c>
      <c r="F625" s="107">
        <v>15170028</v>
      </c>
      <c r="G625" s="53">
        <v>42780</v>
      </c>
      <c r="H625" s="58" t="s">
        <v>1067</v>
      </c>
      <c r="I625" s="57" t="s">
        <v>1068</v>
      </c>
      <c r="J625" s="52" t="s">
        <v>1069</v>
      </c>
      <c r="K625" s="33">
        <v>226100</v>
      </c>
    </row>
    <row r="626" spans="1:11" ht="27" x14ac:dyDescent="0.25">
      <c r="A626" s="6" t="s">
        <v>1007</v>
      </c>
      <c r="B626" s="6" t="s">
        <v>64</v>
      </c>
      <c r="C626" s="9" t="s">
        <v>14</v>
      </c>
      <c r="D626" s="9" t="s">
        <v>14</v>
      </c>
      <c r="E626" s="9" t="s">
        <v>15</v>
      </c>
      <c r="F626" s="107">
        <v>15170031</v>
      </c>
      <c r="G626" s="53">
        <v>42781</v>
      </c>
      <c r="H626" s="58" t="s">
        <v>1070</v>
      </c>
      <c r="I626" s="57" t="s">
        <v>1066</v>
      </c>
      <c r="J626" s="9" t="s">
        <v>291</v>
      </c>
      <c r="K626" s="33">
        <v>522991</v>
      </c>
    </row>
    <row r="627" spans="1:11" ht="27" x14ac:dyDescent="0.25">
      <c r="A627" s="6" t="s">
        <v>1007</v>
      </c>
      <c r="B627" s="6" t="s">
        <v>64</v>
      </c>
      <c r="C627" s="9" t="s">
        <v>14</v>
      </c>
      <c r="D627" s="9" t="s">
        <v>14</v>
      </c>
      <c r="E627" s="9" t="s">
        <v>15</v>
      </c>
      <c r="F627" s="107">
        <v>15170033</v>
      </c>
      <c r="G627" s="53">
        <v>42782</v>
      </c>
      <c r="H627" s="58" t="s">
        <v>1071</v>
      </c>
      <c r="I627" s="57" t="s">
        <v>1072</v>
      </c>
      <c r="J627" s="52" t="s">
        <v>1073</v>
      </c>
      <c r="K627" s="33">
        <v>416589</v>
      </c>
    </row>
    <row r="628" spans="1:11" ht="27" x14ac:dyDescent="0.25">
      <c r="A628" s="6" t="s">
        <v>1007</v>
      </c>
      <c r="B628" s="76" t="s">
        <v>12</v>
      </c>
      <c r="C628" s="7" t="s">
        <v>13</v>
      </c>
      <c r="D628" s="8" t="s">
        <v>14</v>
      </c>
      <c r="E628" s="9" t="s">
        <v>15</v>
      </c>
      <c r="F628" s="107">
        <v>15170019</v>
      </c>
      <c r="G628" s="53">
        <v>42769</v>
      </c>
      <c r="H628" s="58" t="s">
        <v>1074</v>
      </c>
      <c r="I628" s="57" t="s">
        <v>1075</v>
      </c>
      <c r="J628" s="52" t="s">
        <v>1076</v>
      </c>
      <c r="K628" s="33">
        <v>6412958</v>
      </c>
    </row>
    <row r="629" spans="1:11" ht="40.5" x14ac:dyDescent="0.25">
      <c r="A629" s="6" t="s">
        <v>1007</v>
      </c>
      <c r="B629" s="76" t="s">
        <v>12</v>
      </c>
      <c r="C629" s="7" t="s">
        <v>13</v>
      </c>
      <c r="D629" s="8" t="s">
        <v>14</v>
      </c>
      <c r="E629" s="9" t="s">
        <v>15</v>
      </c>
      <c r="F629" s="107">
        <v>15170022</v>
      </c>
      <c r="G629" s="53">
        <v>42774</v>
      </c>
      <c r="H629" s="108" t="s">
        <v>1077</v>
      </c>
      <c r="I629" s="57" t="s">
        <v>1078</v>
      </c>
      <c r="J629" s="52" t="s">
        <v>1079</v>
      </c>
      <c r="K629" s="33">
        <v>405000</v>
      </c>
    </row>
    <row r="630" spans="1:11" x14ac:dyDescent="0.25">
      <c r="A630" s="6" t="s">
        <v>1007</v>
      </c>
      <c r="B630" s="76" t="s">
        <v>12</v>
      </c>
      <c r="C630" s="7" t="s">
        <v>13</v>
      </c>
      <c r="D630" s="8" t="s">
        <v>14</v>
      </c>
      <c r="E630" s="9" t="s">
        <v>15</v>
      </c>
      <c r="F630" s="107">
        <v>15170026</v>
      </c>
      <c r="G630" s="53">
        <v>42779</v>
      </c>
      <c r="H630" s="58" t="s">
        <v>1080</v>
      </c>
      <c r="I630" s="57" t="s">
        <v>1081</v>
      </c>
      <c r="J630" s="52" t="s">
        <v>1082</v>
      </c>
      <c r="K630" s="33">
        <v>2275875</v>
      </c>
    </row>
    <row r="631" spans="1:11" x14ac:dyDescent="0.25">
      <c r="A631" s="6" t="s">
        <v>1007</v>
      </c>
      <c r="B631" s="76" t="s">
        <v>12</v>
      </c>
      <c r="C631" s="7" t="s">
        <v>13</v>
      </c>
      <c r="D631" s="8" t="s">
        <v>14</v>
      </c>
      <c r="E631" s="9" t="s">
        <v>15</v>
      </c>
      <c r="F631" s="107">
        <v>15170030</v>
      </c>
      <c r="G631" s="53">
        <v>42780</v>
      </c>
      <c r="H631" s="58" t="s">
        <v>1083</v>
      </c>
      <c r="I631" s="57" t="s">
        <v>1084</v>
      </c>
      <c r="J631" s="52" t="s">
        <v>1085</v>
      </c>
      <c r="K631" s="33">
        <v>27220</v>
      </c>
    </row>
    <row r="632" spans="1:11" x14ac:dyDescent="0.25">
      <c r="A632" s="6" t="s">
        <v>1007</v>
      </c>
      <c r="B632" s="76" t="s">
        <v>12</v>
      </c>
      <c r="C632" s="7" t="s">
        <v>13</v>
      </c>
      <c r="D632" s="8" t="s">
        <v>14</v>
      </c>
      <c r="E632" s="9" t="s">
        <v>15</v>
      </c>
      <c r="F632" s="107">
        <v>15170053</v>
      </c>
      <c r="G632" s="53">
        <v>42789</v>
      </c>
      <c r="H632" s="58" t="s">
        <v>1086</v>
      </c>
      <c r="I632" s="57" t="s">
        <v>1084</v>
      </c>
      <c r="J632" s="52" t="s">
        <v>1085</v>
      </c>
      <c r="K632" s="33">
        <v>27220</v>
      </c>
    </row>
    <row r="633" spans="1:11" ht="27" x14ac:dyDescent="0.25">
      <c r="A633" s="6" t="s">
        <v>1007</v>
      </c>
      <c r="B633" s="76" t="s">
        <v>12</v>
      </c>
      <c r="C633" s="7" t="s">
        <v>13</v>
      </c>
      <c r="D633" s="8" t="s">
        <v>14</v>
      </c>
      <c r="E633" s="9" t="s">
        <v>15</v>
      </c>
      <c r="F633" s="107">
        <v>15170055</v>
      </c>
      <c r="G633" s="53">
        <v>42793</v>
      </c>
      <c r="H633" s="58" t="s">
        <v>1087</v>
      </c>
      <c r="I633" s="57" t="s">
        <v>1088</v>
      </c>
      <c r="J633" s="52" t="s">
        <v>1089</v>
      </c>
      <c r="K633" s="33">
        <v>767550</v>
      </c>
    </row>
    <row r="634" spans="1:11" ht="27" x14ac:dyDescent="0.25">
      <c r="A634" s="6" t="s">
        <v>1007</v>
      </c>
      <c r="B634" s="76" t="s">
        <v>12</v>
      </c>
      <c r="C634" s="7" t="s">
        <v>13</v>
      </c>
      <c r="D634" s="8" t="s">
        <v>14</v>
      </c>
      <c r="E634" s="9" t="s">
        <v>15</v>
      </c>
      <c r="F634" s="107">
        <v>15170056</v>
      </c>
      <c r="G634" s="53">
        <v>42794</v>
      </c>
      <c r="H634" s="58" t="s">
        <v>1090</v>
      </c>
      <c r="I634" s="57" t="s">
        <v>1091</v>
      </c>
      <c r="J634" s="52" t="s">
        <v>1092</v>
      </c>
      <c r="K634" s="33">
        <v>97580</v>
      </c>
    </row>
    <row r="635" spans="1:11" ht="40.5" x14ac:dyDescent="0.25">
      <c r="A635" s="6" t="s">
        <v>1007</v>
      </c>
      <c r="B635" s="76" t="s">
        <v>98</v>
      </c>
      <c r="C635" s="83" t="s">
        <v>1093</v>
      </c>
      <c r="D635" s="84">
        <v>42205</v>
      </c>
      <c r="E635" s="9" t="s">
        <v>15</v>
      </c>
      <c r="F635" s="107">
        <v>15170017</v>
      </c>
      <c r="G635" s="53">
        <v>42768</v>
      </c>
      <c r="H635" s="58" t="s">
        <v>1094</v>
      </c>
      <c r="I635" s="57" t="s">
        <v>1095</v>
      </c>
      <c r="J635" s="52" t="s">
        <v>1096</v>
      </c>
      <c r="K635" s="33">
        <v>526153</v>
      </c>
    </row>
    <row r="636" spans="1:11" ht="40.5" x14ac:dyDescent="0.25">
      <c r="A636" s="6" t="s">
        <v>1007</v>
      </c>
      <c r="B636" s="76" t="s">
        <v>98</v>
      </c>
      <c r="C636" s="83" t="s">
        <v>1093</v>
      </c>
      <c r="D636" s="84">
        <v>42205</v>
      </c>
      <c r="E636" s="9" t="s">
        <v>15</v>
      </c>
      <c r="F636" s="107">
        <v>15170020</v>
      </c>
      <c r="G636" s="53">
        <v>42773</v>
      </c>
      <c r="H636" s="108" t="s">
        <v>1097</v>
      </c>
      <c r="I636" s="57" t="s">
        <v>1095</v>
      </c>
      <c r="J636" s="52" t="s">
        <v>1096</v>
      </c>
      <c r="K636" s="33">
        <v>756000</v>
      </c>
    </row>
    <row r="637" spans="1:11" ht="27" x14ac:dyDescent="0.25">
      <c r="A637" s="6" t="s">
        <v>1007</v>
      </c>
      <c r="B637" s="76" t="s">
        <v>98</v>
      </c>
      <c r="C637" s="83" t="s">
        <v>1093</v>
      </c>
      <c r="D637" s="84">
        <v>42205</v>
      </c>
      <c r="E637" s="9" t="s">
        <v>15</v>
      </c>
      <c r="F637" s="107">
        <v>15170021</v>
      </c>
      <c r="G637" s="53">
        <v>42774</v>
      </c>
      <c r="H637" s="58" t="s">
        <v>1098</v>
      </c>
      <c r="I637" s="57" t="s">
        <v>1099</v>
      </c>
      <c r="J637" s="52" t="s">
        <v>1100</v>
      </c>
      <c r="K637" s="33">
        <v>135000</v>
      </c>
    </row>
    <row r="638" spans="1:11" ht="27" x14ac:dyDescent="0.25">
      <c r="A638" s="6" t="s">
        <v>1007</v>
      </c>
      <c r="B638" s="76" t="s">
        <v>98</v>
      </c>
      <c r="C638" s="83" t="s">
        <v>1093</v>
      </c>
      <c r="D638" s="84">
        <v>42205</v>
      </c>
      <c r="E638" s="9" t="s">
        <v>15</v>
      </c>
      <c r="F638" s="107">
        <v>15170032</v>
      </c>
      <c r="G638" s="53">
        <v>42782</v>
      </c>
      <c r="H638" s="109" t="s">
        <v>1101</v>
      </c>
      <c r="I638" s="57" t="s">
        <v>1099</v>
      </c>
      <c r="J638" s="52" t="s">
        <v>1100</v>
      </c>
      <c r="K638" s="33">
        <v>607500</v>
      </c>
    </row>
    <row r="639" spans="1:11" ht="40.5" x14ac:dyDescent="0.25">
      <c r="A639" s="6" t="s">
        <v>1007</v>
      </c>
      <c r="B639" s="76" t="s">
        <v>98</v>
      </c>
      <c r="C639" s="83" t="s">
        <v>1093</v>
      </c>
      <c r="D639" s="84">
        <v>42205</v>
      </c>
      <c r="E639" s="9" t="s">
        <v>15</v>
      </c>
      <c r="F639" s="107">
        <v>15170034</v>
      </c>
      <c r="G639" s="53">
        <v>42782</v>
      </c>
      <c r="H639" s="58" t="s">
        <v>1102</v>
      </c>
      <c r="I639" s="57" t="s">
        <v>1095</v>
      </c>
      <c r="J639" s="52" t="s">
        <v>1096</v>
      </c>
      <c r="K639" s="33">
        <v>197307</v>
      </c>
    </row>
    <row r="640" spans="1:11" x14ac:dyDescent="0.25">
      <c r="A640" s="6" t="s">
        <v>1007</v>
      </c>
      <c r="B640" s="6" t="s">
        <v>38</v>
      </c>
      <c r="C640" s="7" t="s">
        <v>13</v>
      </c>
      <c r="D640" s="8" t="s">
        <v>14</v>
      </c>
      <c r="E640" s="74" t="s">
        <v>359</v>
      </c>
      <c r="F640" s="107" t="s">
        <v>13</v>
      </c>
      <c r="G640" s="53" t="s">
        <v>13</v>
      </c>
      <c r="H640" s="108" t="s">
        <v>1103</v>
      </c>
      <c r="I640" s="110" t="s">
        <v>1104</v>
      </c>
      <c r="J640" s="52" t="s">
        <v>959</v>
      </c>
      <c r="K640" s="33">
        <v>8917</v>
      </c>
    </row>
    <row r="641" spans="1:11" x14ac:dyDescent="0.25">
      <c r="A641" s="6" t="s">
        <v>1007</v>
      </c>
      <c r="B641" s="6" t="s">
        <v>38</v>
      </c>
      <c r="C641" s="7" t="s">
        <v>13</v>
      </c>
      <c r="D641" s="8" t="s">
        <v>14</v>
      </c>
      <c r="E641" s="74" t="s">
        <v>359</v>
      </c>
      <c r="F641" s="107" t="s">
        <v>13</v>
      </c>
      <c r="G641" s="53" t="s">
        <v>13</v>
      </c>
      <c r="H641" s="108" t="s">
        <v>1105</v>
      </c>
      <c r="I641" s="110" t="s">
        <v>1106</v>
      </c>
      <c r="J641" s="52" t="s">
        <v>921</v>
      </c>
      <c r="K641" s="33">
        <v>106162</v>
      </c>
    </row>
    <row r="642" spans="1:11" x14ac:dyDescent="0.25">
      <c r="A642" s="6" t="s">
        <v>1007</v>
      </c>
      <c r="B642" s="6" t="s">
        <v>38</v>
      </c>
      <c r="C642" s="7" t="s">
        <v>13</v>
      </c>
      <c r="D642" s="8" t="s">
        <v>14</v>
      </c>
      <c r="E642" s="74" t="s">
        <v>359</v>
      </c>
      <c r="F642" s="107" t="s">
        <v>13</v>
      </c>
      <c r="G642" s="53" t="s">
        <v>13</v>
      </c>
      <c r="H642" s="108" t="s">
        <v>1107</v>
      </c>
      <c r="I642" s="110" t="s">
        <v>1104</v>
      </c>
      <c r="J642" s="52" t="s">
        <v>959</v>
      </c>
      <c r="K642" s="33">
        <v>209466</v>
      </c>
    </row>
    <row r="643" spans="1:11" ht="27" x14ac:dyDescent="0.25">
      <c r="A643" s="6" t="s">
        <v>1007</v>
      </c>
      <c r="B643" s="76" t="s">
        <v>98</v>
      </c>
      <c r="C643" s="83" t="s">
        <v>1093</v>
      </c>
      <c r="D643" s="111">
        <v>42205</v>
      </c>
      <c r="E643" s="9" t="s">
        <v>15</v>
      </c>
      <c r="F643" s="107">
        <v>15170052</v>
      </c>
      <c r="G643" s="53">
        <v>42789</v>
      </c>
      <c r="H643" s="58" t="s">
        <v>1108</v>
      </c>
      <c r="I643" s="57" t="s">
        <v>1109</v>
      </c>
      <c r="J643" s="52" t="s">
        <v>1110</v>
      </c>
      <c r="K643" s="33">
        <v>1619999</v>
      </c>
    </row>
    <row r="644" spans="1:11" x14ac:dyDescent="0.25">
      <c r="A644" s="6" t="s">
        <v>1007</v>
      </c>
      <c r="B644" s="6" t="s">
        <v>38</v>
      </c>
      <c r="C644" s="7" t="s">
        <v>13</v>
      </c>
      <c r="D644" s="8" t="s">
        <v>14</v>
      </c>
      <c r="E644" s="74" t="s">
        <v>359</v>
      </c>
      <c r="F644" s="107" t="s">
        <v>13</v>
      </c>
      <c r="G644" s="53" t="s">
        <v>13</v>
      </c>
      <c r="H644" s="108" t="s">
        <v>1111</v>
      </c>
      <c r="I644" s="110" t="s">
        <v>1104</v>
      </c>
      <c r="J644" s="52" t="s">
        <v>959</v>
      </c>
      <c r="K644" s="33">
        <v>85250</v>
      </c>
    </row>
    <row r="645" spans="1:11" x14ac:dyDescent="0.25">
      <c r="A645" s="6" t="s">
        <v>1007</v>
      </c>
      <c r="B645" s="6" t="s">
        <v>38</v>
      </c>
      <c r="C645" s="7" t="s">
        <v>13</v>
      </c>
      <c r="D645" s="15" t="s">
        <v>14</v>
      </c>
      <c r="E645" s="74" t="s">
        <v>359</v>
      </c>
      <c r="F645" s="107" t="s">
        <v>13</v>
      </c>
      <c r="G645" s="53" t="s">
        <v>13</v>
      </c>
      <c r="H645" s="108" t="s">
        <v>1112</v>
      </c>
      <c r="I645" s="110" t="s">
        <v>1104</v>
      </c>
      <c r="J645" s="52" t="s">
        <v>959</v>
      </c>
      <c r="K645" s="33">
        <v>267700</v>
      </c>
    </row>
    <row r="646" spans="1:11" ht="27" x14ac:dyDescent="0.25">
      <c r="A646" s="6" t="s">
        <v>1007</v>
      </c>
      <c r="B646" s="6" t="s">
        <v>38</v>
      </c>
      <c r="C646" s="7" t="s">
        <v>13</v>
      </c>
      <c r="D646" s="15" t="s">
        <v>14</v>
      </c>
      <c r="E646" s="74" t="s">
        <v>359</v>
      </c>
      <c r="F646" s="107" t="s">
        <v>13</v>
      </c>
      <c r="G646" s="53" t="s">
        <v>13</v>
      </c>
      <c r="H646" s="108" t="s">
        <v>1113</v>
      </c>
      <c r="I646" s="110" t="s">
        <v>975</v>
      </c>
      <c r="J646" s="52" t="s">
        <v>921</v>
      </c>
      <c r="K646" s="33">
        <v>1161941</v>
      </c>
    </row>
    <row r="647" spans="1:11" ht="27" x14ac:dyDescent="0.25">
      <c r="A647" s="6" t="s">
        <v>1007</v>
      </c>
      <c r="B647" s="6" t="s">
        <v>38</v>
      </c>
      <c r="C647" s="7" t="s">
        <v>13</v>
      </c>
      <c r="D647" s="15" t="s">
        <v>14</v>
      </c>
      <c r="E647" s="74" t="s">
        <v>359</v>
      </c>
      <c r="F647" s="107" t="s">
        <v>13</v>
      </c>
      <c r="G647" s="53" t="s">
        <v>13</v>
      </c>
      <c r="H647" s="108" t="s">
        <v>1114</v>
      </c>
      <c r="I647" s="110" t="s">
        <v>1115</v>
      </c>
      <c r="J647" s="52" t="s">
        <v>1116</v>
      </c>
      <c r="K647" s="33">
        <v>2063760</v>
      </c>
    </row>
    <row r="648" spans="1:11" ht="27" x14ac:dyDescent="0.25">
      <c r="A648" s="6" t="s">
        <v>1007</v>
      </c>
      <c r="B648" s="6" t="s">
        <v>38</v>
      </c>
      <c r="C648" s="7" t="s">
        <v>13</v>
      </c>
      <c r="D648" s="8" t="s">
        <v>14</v>
      </c>
      <c r="E648" s="74" t="s">
        <v>359</v>
      </c>
      <c r="F648" s="107" t="s">
        <v>13</v>
      </c>
      <c r="G648" s="53" t="s">
        <v>13</v>
      </c>
      <c r="H648" s="108" t="s">
        <v>1117</v>
      </c>
      <c r="I648" s="110" t="s">
        <v>975</v>
      </c>
      <c r="J648" s="52" t="s">
        <v>921</v>
      </c>
      <c r="K648" s="33">
        <v>4939889</v>
      </c>
    </row>
    <row r="649" spans="1:11" ht="27" x14ac:dyDescent="0.25">
      <c r="A649" s="6" t="s">
        <v>1118</v>
      </c>
      <c r="B649" s="6" t="s">
        <v>38</v>
      </c>
      <c r="C649" s="7" t="s">
        <v>13</v>
      </c>
      <c r="D649" s="8" t="s">
        <v>14</v>
      </c>
      <c r="E649" s="9" t="s">
        <v>1119</v>
      </c>
      <c r="F649" s="9">
        <v>16986786</v>
      </c>
      <c r="G649" s="93">
        <v>42767</v>
      </c>
      <c r="H649" s="14" t="s">
        <v>1120</v>
      </c>
      <c r="I649" s="6" t="s">
        <v>975</v>
      </c>
      <c r="J649" s="10" t="s">
        <v>921</v>
      </c>
      <c r="K649" s="13">
        <v>4233688</v>
      </c>
    </row>
    <row r="650" spans="1:11" ht="27" x14ac:dyDescent="0.25">
      <c r="A650" s="6" t="s">
        <v>1118</v>
      </c>
      <c r="B650" s="6" t="s">
        <v>38</v>
      </c>
      <c r="C650" s="7" t="s">
        <v>13</v>
      </c>
      <c r="D650" s="8" t="s">
        <v>14</v>
      </c>
      <c r="E650" s="9" t="s">
        <v>1119</v>
      </c>
      <c r="F650" s="9">
        <v>8658877</v>
      </c>
      <c r="G650" s="93">
        <v>42768</v>
      </c>
      <c r="H650" s="14" t="s">
        <v>1121</v>
      </c>
      <c r="I650" s="14" t="s">
        <v>371</v>
      </c>
      <c r="J650" s="10" t="s">
        <v>372</v>
      </c>
      <c r="K650" s="13">
        <v>2312100</v>
      </c>
    </row>
    <row r="651" spans="1:11" ht="27" x14ac:dyDescent="0.25">
      <c r="A651" s="6" t="s">
        <v>1118</v>
      </c>
      <c r="B651" s="6" t="s">
        <v>38</v>
      </c>
      <c r="C651" s="7" t="s">
        <v>13</v>
      </c>
      <c r="D651" s="8" t="s">
        <v>14</v>
      </c>
      <c r="E651" s="9" t="s">
        <v>1119</v>
      </c>
      <c r="F651" s="9">
        <v>8658878</v>
      </c>
      <c r="G651" s="93">
        <v>42768</v>
      </c>
      <c r="H651" s="14" t="s">
        <v>1122</v>
      </c>
      <c r="I651" s="14" t="s">
        <v>371</v>
      </c>
      <c r="J651" s="10" t="s">
        <v>372</v>
      </c>
      <c r="K651" s="13">
        <v>538200</v>
      </c>
    </row>
    <row r="652" spans="1:11" ht="27" x14ac:dyDescent="0.25">
      <c r="A652" s="6" t="s">
        <v>1118</v>
      </c>
      <c r="B652" s="6" t="s">
        <v>38</v>
      </c>
      <c r="C652" s="7" t="s">
        <v>13</v>
      </c>
      <c r="D652" s="8" t="s">
        <v>14</v>
      </c>
      <c r="E652" s="9" t="s">
        <v>1119</v>
      </c>
      <c r="F652" s="9">
        <v>8647998</v>
      </c>
      <c r="G652" s="93">
        <v>42767</v>
      </c>
      <c r="H652" s="14" t="s">
        <v>1123</v>
      </c>
      <c r="I652" s="14" t="s">
        <v>371</v>
      </c>
      <c r="J652" s="10" t="s">
        <v>372</v>
      </c>
      <c r="K652" s="13">
        <v>1502800</v>
      </c>
    </row>
    <row r="653" spans="1:11" ht="27" x14ac:dyDescent="0.25">
      <c r="A653" s="6" t="s">
        <v>1118</v>
      </c>
      <c r="B653" s="6" t="s">
        <v>38</v>
      </c>
      <c r="C653" s="7" t="s">
        <v>13</v>
      </c>
      <c r="D653" s="8" t="s">
        <v>14</v>
      </c>
      <c r="E653" s="9" t="s">
        <v>1119</v>
      </c>
      <c r="F653" s="9">
        <v>159406371</v>
      </c>
      <c r="G653" s="93">
        <v>42769</v>
      </c>
      <c r="H653" s="14" t="s">
        <v>1124</v>
      </c>
      <c r="I653" s="14" t="s">
        <v>371</v>
      </c>
      <c r="J653" s="10" t="s">
        <v>372</v>
      </c>
      <c r="K653" s="13">
        <v>4000</v>
      </c>
    </row>
    <row r="654" spans="1:11" ht="27" x14ac:dyDescent="0.25">
      <c r="A654" s="6" t="s">
        <v>1118</v>
      </c>
      <c r="B654" s="6" t="s">
        <v>38</v>
      </c>
      <c r="C654" s="7" t="s">
        <v>13</v>
      </c>
      <c r="D654" s="8" t="s">
        <v>14</v>
      </c>
      <c r="E654" s="9" t="s">
        <v>1119</v>
      </c>
      <c r="F654" s="9">
        <v>8726409</v>
      </c>
      <c r="G654" s="93">
        <v>42794</v>
      </c>
      <c r="H654" s="14" t="s">
        <v>1125</v>
      </c>
      <c r="I654" s="14" t="s">
        <v>371</v>
      </c>
      <c r="J654" s="10" t="s">
        <v>372</v>
      </c>
      <c r="K654" s="13">
        <v>1333400</v>
      </c>
    </row>
    <row r="655" spans="1:11" ht="27" x14ac:dyDescent="0.25">
      <c r="A655" s="6" t="s">
        <v>1118</v>
      </c>
      <c r="B655" s="6" t="s">
        <v>38</v>
      </c>
      <c r="C655" s="7" t="s">
        <v>13</v>
      </c>
      <c r="D655" s="8" t="s">
        <v>14</v>
      </c>
      <c r="E655" s="9" t="s">
        <v>1119</v>
      </c>
      <c r="F655" s="9">
        <v>159972591</v>
      </c>
      <c r="G655" s="93">
        <v>42794</v>
      </c>
      <c r="H655" s="6" t="s">
        <v>1126</v>
      </c>
      <c r="I655" s="6" t="s">
        <v>371</v>
      </c>
      <c r="J655" s="10" t="s">
        <v>372</v>
      </c>
      <c r="K655" s="13">
        <v>460100</v>
      </c>
    </row>
    <row r="656" spans="1:11" ht="27" x14ac:dyDescent="0.25">
      <c r="A656" s="6" t="s">
        <v>1118</v>
      </c>
      <c r="B656" s="6" t="s">
        <v>38</v>
      </c>
      <c r="C656" s="7" t="s">
        <v>13</v>
      </c>
      <c r="D656" s="8" t="s">
        <v>14</v>
      </c>
      <c r="E656" s="9" t="s">
        <v>1119</v>
      </c>
      <c r="F656" s="9">
        <v>98030611</v>
      </c>
      <c r="G656" s="93">
        <v>42767</v>
      </c>
      <c r="H656" s="14" t="s">
        <v>1127</v>
      </c>
      <c r="I656" s="6" t="s">
        <v>1104</v>
      </c>
      <c r="J656" s="10" t="s">
        <v>959</v>
      </c>
      <c r="K656" s="13">
        <v>150750</v>
      </c>
    </row>
    <row r="657" spans="1:11" ht="27" x14ac:dyDescent="0.25">
      <c r="A657" s="6" t="s">
        <v>1118</v>
      </c>
      <c r="B657" s="6" t="s">
        <v>38</v>
      </c>
      <c r="C657" s="7" t="s">
        <v>13</v>
      </c>
      <c r="D657" s="8" t="s">
        <v>14</v>
      </c>
      <c r="E657" s="9" t="s">
        <v>1119</v>
      </c>
      <c r="F657" s="9">
        <v>98935674</v>
      </c>
      <c r="G657" s="93">
        <v>42781</v>
      </c>
      <c r="H657" s="14" t="s">
        <v>1128</v>
      </c>
      <c r="I657" s="6" t="s">
        <v>1104</v>
      </c>
      <c r="J657" s="10" t="s">
        <v>959</v>
      </c>
      <c r="K657" s="13">
        <v>135000</v>
      </c>
    </row>
    <row r="658" spans="1:11" ht="27" x14ac:dyDescent="0.25">
      <c r="A658" s="6" t="s">
        <v>1118</v>
      </c>
      <c r="B658" s="6" t="s">
        <v>38</v>
      </c>
      <c r="C658" s="7" t="s">
        <v>13</v>
      </c>
      <c r="D658" s="8" t="s">
        <v>14</v>
      </c>
      <c r="E658" s="9" t="s">
        <v>1119</v>
      </c>
      <c r="F658" s="9">
        <v>99206360</v>
      </c>
      <c r="G658" s="93">
        <v>42784</v>
      </c>
      <c r="H658" s="14" t="s">
        <v>1129</v>
      </c>
      <c r="I658" s="6" t="s">
        <v>1104</v>
      </c>
      <c r="J658" s="10" t="s">
        <v>959</v>
      </c>
      <c r="K658" s="13">
        <v>414000</v>
      </c>
    </row>
    <row r="659" spans="1:11" ht="27" x14ac:dyDescent="0.25">
      <c r="A659" s="6" t="s">
        <v>1118</v>
      </c>
      <c r="B659" s="6" t="s">
        <v>38</v>
      </c>
      <c r="C659" s="7" t="s">
        <v>13</v>
      </c>
      <c r="D659" s="8" t="s">
        <v>14</v>
      </c>
      <c r="E659" s="9" t="s">
        <v>1119</v>
      </c>
      <c r="F659" s="9">
        <v>99194609</v>
      </c>
      <c r="G659" s="93">
        <v>42787</v>
      </c>
      <c r="H659" s="14" t="s">
        <v>1130</v>
      </c>
      <c r="I659" s="6" t="s">
        <v>1104</v>
      </c>
      <c r="J659" s="10" t="s">
        <v>959</v>
      </c>
      <c r="K659" s="13">
        <v>85600</v>
      </c>
    </row>
    <row r="660" spans="1:11" ht="27" x14ac:dyDescent="0.25">
      <c r="A660" s="6" t="s">
        <v>1118</v>
      </c>
      <c r="B660" s="6" t="s">
        <v>17</v>
      </c>
      <c r="C660" s="7" t="s">
        <v>13</v>
      </c>
      <c r="D660" s="8" t="s">
        <v>14</v>
      </c>
      <c r="E660" s="7" t="s">
        <v>23</v>
      </c>
      <c r="F660" s="9">
        <v>16170049</v>
      </c>
      <c r="G660" s="93">
        <v>42775</v>
      </c>
      <c r="H660" s="14" t="s">
        <v>1131</v>
      </c>
      <c r="I660" s="6" t="s">
        <v>1132</v>
      </c>
      <c r="J660" s="10" t="s">
        <v>1133</v>
      </c>
      <c r="K660" s="13">
        <v>11037</v>
      </c>
    </row>
    <row r="661" spans="1:11" x14ac:dyDescent="0.25">
      <c r="A661" s="6" t="s">
        <v>1118</v>
      </c>
      <c r="B661" s="6" t="s">
        <v>12</v>
      </c>
      <c r="C661" s="7" t="s">
        <v>13</v>
      </c>
      <c r="D661" s="8" t="s">
        <v>14</v>
      </c>
      <c r="E661" s="7" t="s">
        <v>23</v>
      </c>
      <c r="F661" s="9">
        <v>16170051</v>
      </c>
      <c r="G661" s="93">
        <v>42774</v>
      </c>
      <c r="H661" s="14" t="s">
        <v>1134</v>
      </c>
      <c r="I661" s="6" t="s">
        <v>1135</v>
      </c>
      <c r="J661" s="10" t="s">
        <v>1136</v>
      </c>
      <c r="K661" s="13">
        <v>687000</v>
      </c>
    </row>
    <row r="662" spans="1:11" ht="27" x14ac:dyDescent="0.25">
      <c r="A662" s="6" t="s">
        <v>1118</v>
      </c>
      <c r="B662" s="6" t="s">
        <v>12</v>
      </c>
      <c r="C662" s="7" t="s">
        <v>13</v>
      </c>
      <c r="D662" s="8" t="s">
        <v>14</v>
      </c>
      <c r="E662" s="7" t="s">
        <v>23</v>
      </c>
      <c r="F662" s="9">
        <v>16170052</v>
      </c>
      <c r="G662" s="93">
        <v>42775</v>
      </c>
      <c r="H662" s="14" t="s">
        <v>1137</v>
      </c>
      <c r="I662" s="6" t="s">
        <v>1138</v>
      </c>
      <c r="J662" s="10" t="s">
        <v>1139</v>
      </c>
      <c r="K662" s="13">
        <v>448035</v>
      </c>
    </row>
    <row r="663" spans="1:11" ht="27" x14ac:dyDescent="0.25">
      <c r="A663" s="6" t="s">
        <v>1118</v>
      </c>
      <c r="B663" s="6" t="s">
        <v>64</v>
      </c>
      <c r="C663" s="9" t="s">
        <v>14</v>
      </c>
      <c r="D663" s="9" t="s">
        <v>14</v>
      </c>
      <c r="E663" s="7" t="s">
        <v>23</v>
      </c>
      <c r="F663" s="9">
        <v>16170053</v>
      </c>
      <c r="G663" s="93">
        <v>42776</v>
      </c>
      <c r="H663" s="14" t="s">
        <v>1140</v>
      </c>
      <c r="I663" s="6" t="s">
        <v>267</v>
      </c>
      <c r="J663" s="10" t="s">
        <v>1025</v>
      </c>
      <c r="K663" s="13">
        <v>82204</v>
      </c>
    </row>
    <row r="664" spans="1:11" ht="27" x14ac:dyDescent="0.25">
      <c r="A664" s="6" t="s">
        <v>1118</v>
      </c>
      <c r="B664" s="6" t="s">
        <v>64</v>
      </c>
      <c r="C664" s="9" t="s">
        <v>14</v>
      </c>
      <c r="D664" s="9" t="s">
        <v>14</v>
      </c>
      <c r="E664" s="7" t="s">
        <v>23</v>
      </c>
      <c r="F664" s="9">
        <v>16170054</v>
      </c>
      <c r="G664" s="93">
        <v>42776</v>
      </c>
      <c r="H664" s="14" t="s">
        <v>1141</v>
      </c>
      <c r="I664" s="6" t="s">
        <v>274</v>
      </c>
      <c r="J664" s="10" t="s">
        <v>1020</v>
      </c>
      <c r="K664" s="13">
        <v>95371</v>
      </c>
    </row>
    <row r="665" spans="1:11" ht="27" x14ac:dyDescent="0.25">
      <c r="A665" s="6" t="s">
        <v>1118</v>
      </c>
      <c r="B665" s="6" t="s">
        <v>12</v>
      </c>
      <c r="C665" s="7" t="s">
        <v>13</v>
      </c>
      <c r="D665" s="8" t="s">
        <v>14</v>
      </c>
      <c r="E665" s="9" t="s">
        <v>15</v>
      </c>
      <c r="F665" s="9">
        <v>16170055</v>
      </c>
      <c r="G665" s="93">
        <v>42780</v>
      </c>
      <c r="H665" s="14" t="s">
        <v>1142</v>
      </c>
      <c r="I665" s="6" t="s">
        <v>1143</v>
      </c>
      <c r="J665" s="10" t="s">
        <v>1144</v>
      </c>
      <c r="K665" s="13">
        <v>598570</v>
      </c>
    </row>
    <row r="666" spans="1:11" ht="27" x14ac:dyDescent="0.25">
      <c r="A666" s="6" t="s">
        <v>1118</v>
      </c>
      <c r="B666" s="6" t="s">
        <v>17</v>
      </c>
      <c r="C666" s="7" t="s">
        <v>13</v>
      </c>
      <c r="D666" s="8" t="s">
        <v>14</v>
      </c>
      <c r="E666" s="7" t="s">
        <v>23</v>
      </c>
      <c r="F666" s="9">
        <v>16170056</v>
      </c>
      <c r="G666" s="93">
        <v>42780</v>
      </c>
      <c r="H666" s="14" t="s">
        <v>1145</v>
      </c>
      <c r="I666" s="6" t="s">
        <v>907</v>
      </c>
      <c r="J666" s="10" t="s">
        <v>1146</v>
      </c>
      <c r="K666" s="13">
        <v>40710</v>
      </c>
    </row>
    <row r="667" spans="1:11" ht="27" x14ac:dyDescent="0.25">
      <c r="A667" s="6" t="s">
        <v>1118</v>
      </c>
      <c r="B667" s="6" t="s">
        <v>64</v>
      </c>
      <c r="C667" s="9" t="s">
        <v>14</v>
      </c>
      <c r="D667" s="9" t="s">
        <v>14</v>
      </c>
      <c r="E667" s="7" t="s">
        <v>23</v>
      </c>
      <c r="F667" s="9">
        <v>16170057</v>
      </c>
      <c r="G667" s="93">
        <v>42781</v>
      </c>
      <c r="H667" s="14" t="s">
        <v>1147</v>
      </c>
      <c r="I667" s="6" t="s">
        <v>274</v>
      </c>
      <c r="J667" s="10" t="s">
        <v>1020</v>
      </c>
      <c r="K667" s="13">
        <v>87951</v>
      </c>
    </row>
    <row r="668" spans="1:11" ht="27" x14ac:dyDescent="0.25">
      <c r="A668" s="6" t="s">
        <v>1118</v>
      </c>
      <c r="B668" s="6" t="s">
        <v>17</v>
      </c>
      <c r="C668" s="7" t="s">
        <v>13</v>
      </c>
      <c r="D668" s="8" t="s">
        <v>14</v>
      </c>
      <c r="E668" s="9" t="s">
        <v>15</v>
      </c>
      <c r="F668" s="9">
        <v>16170058</v>
      </c>
      <c r="G668" s="93">
        <v>42779</v>
      </c>
      <c r="H668" s="14" t="s">
        <v>1148</v>
      </c>
      <c r="I668" s="14" t="s">
        <v>1149</v>
      </c>
      <c r="J668" s="10" t="s">
        <v>1150</v>
      </c>
      <c r="K668" s="13">
        <v>120000</v>
      </c>
    </row>
    <row r="669" spans="1:11" ht="27" x14ac:dyDescent="0.25">
      <c r="A669" s="6" t="s">
        <v>1118</v>
      </c>
      <c r="B669" s="6" t="s">
        <v>64</v>
      </c>
      <c r="C669" s="9" t="s">
        <v>14</v>
      </c>
      <c r="D669" s="9" t="s">
        <v>14</v>
      </c>
      <c r="E669" s="7" t="s">
        <v>23</v>
      </c>
      <c r="F669" s="9">
        <v>16170059</v>
      </c>
      <c r="G669" s="93">
        <v>42781</v>
      </c>
      <c r="H669" s="14" t="s">
        <v>1151</v>
      </c>
      <c r="I669" s="6" t="s">
        <v>274</v>
      </c>
      <c r="J669" s="10" t="s">
        <v>1020</v>
      </c>
      <c r="K669" s="13">
        <v>611466</v>
      </c>
    </row>
    <row r="670" spans="1:11" x14ac:dyDescent="0.25">
      <c r="A670" s="6" t="s">
        <v>1118</v>
      </c>
      <c r="B670" s="142" t="s">
        <v>64</v>
      </c>
      <c r="C670" s="9" t="s">
        <v>14</v>
      </c>
      <c r="D670" s="9" t="s">
        <v>14</v>
      </c>
      <c r="E670" s="7" t="s">
        <v>23</v>
      </c>
      <c r="F670" s="9">
        <v>16170060</v>
      </c>
      <c r="G670" s="93">
        <v>42781</v>
      </c>
      <c r="H670" s="14" t="s">
        <v>1152</v>
      </c>
      <c r="I670" s="6" t="s">
        <v>1017</v>
      </c>
      <c r="J670" s="10" t="s">
        <v>1018</v>
      </c>
      <c r="K670" s="13">
        <v>1005733</v>
      </c>
    </row>
    <row r="671" spans="1:11" ht="27" x14ac:dyDescent="0.25">
      <c r="A671" s="6" t="s">
        <v>1118</v>
      </c>
      <c r="B671" s="6" t="s">
        <v>17</v>
      </c>
      <c r="C671" s="7" t="s">
        <v>13</v>
      </c>
      <c r="D671" s="8" t="s">
        <v>14</v>
      </c>
      <c r="E671" s="7" t="s">
        <v>23</v>
      </c>
      <c r="F671" s="9">
        <v>16170028</v>
      </c>
      <c r="G671" s="93">
        <v>42781</v>
      </c>
      <c r="H671" s="14" t="s">
        <v>1145</v>
      </c>
      <c r="I671" s="6" t="s">
        <v>907</v>
      </c>
      <c r="J671" s="10" t="s">
        <v>1146</v>
      </c>
      <c r="K671" s="13">
        <v>129532</v>
      </c>
    </row>
    <row r="672" spans="1:11" ht="27" x14ac:dyDescent="0.25">
      <c r="A672" s="6" t="s">
        <v>1118</v>
      </c>
      <c r="B672" s="6" t="s">
        <v>17</v>
      </c>
      <c r="C672" s="7" t="s">
        <v>13</v>
      </c>
      <c r="D672" s="8" t="s">
        <v>14</v>
      </c>
      <c r="E672" s="9" t="s">
        <v>15</v>
      </c>
      <c r="F672" s="9">
        <v>16170064</v>
      </c>
      <c r="G672" s="93">
        <v>42782</v>
      </c>
      <c r="H672" s="14" t="s">
        <v>1145</v>
      </c>
      <c r="I672" s="6" t="s">
        <v>907</v>
      </c>
      <c r="J672" s="10" t="s">
        <v>1146</v>
      </c>
      <c r="K672" s="13">
        <v>77719</v>
      </c>
    </row>
    <row r="673" spans="1:11" ht="27" x14ac:dyDescent="0.25">
      <c r="A673" s="6" t="s">
        <v>1118</v>
      </c>
      <c r="B673" s="6" t="s">
        <v>17</v>
      </c>
      <c r="C673" s="7" t="s">
        <v>13</v>
      </c>
      <c r="D673" s="8" t="s">
        <v>14</v>
      </c>
      <c r="E673" s="9" t="s">
        <v>15</v>
      </c>
      <c r="F673" s="9">
        <v>16170067</v>
      </c>
      <c r="G673" s="93">
        <v>42783</v>
      </c>
      <c r="H673" s="14" t="s">
        <v>1153</v>
      </c>
      <c r="I673" s="6" t="s">
        <v>1154</v>
      </c>
      <c r="J673" s="10" t="s">
        <v>1155</v>
      </c>
      <c r="K673" s="13">
        <v>233333</v>
      </c>
    </row>
    <row r="674" spans="1:11" ht="27" x14ac:dyDescent="0.25">
      <c r="A674" s="6" t="s">
        <v>1118</v>
      </c>
      <c r="B674" s="6" t="s">
        <v>17</v>
      </c>
      <c r="C674" s="7" t="s">
        <v>13</v>
      </c>
      <c r="D674" s="8" t="s">
        <v>14</v>
      </c>
      <c r="E674" s="7" t="s">
        <v>23</v>
      </c>
      <c r="F674" s="9">
        <v>16170066</v>
      </c>
      <c r="G674" s="93">
        <v>42783</v>
      </c>
      <c r="H674" s="14" t="s">
        <v>1156</v>
      </c>
      <c r="I674" s="6" t="s">
        <v>28</v>
      </c>
      <c r="J674" s="10" t="s">
        <v>291</v>
      </c>
      <c r="K674" s="13">
        <v>522991</v>
      </c>
    </row>
    <row r="675" spans="1:11" ht="27" x14ac:dyDescent="0.25">
      <c r="A675" s="6" t="s">
        <v>1157</v>
      </c>
      <c r="B675" s="57" t="s">
        <v>22</v>
      </c>
      <c r="C675" s="52" t="s">
        <v>1158</v>
      </c>
      <c r="D675" s="84">
        <v>42766</v>
      </c>
      <c r="E675" s="9" t="s">
        <v>15</v>
      </c>
      <c r="F675" s="112">
        <v>17170079</v>
      </c>
      <c r="G675" s="113">
        <v>42767</v>
      </c>
      <c r="H675" s="114" t="s">
        <v>1159</v>
      </c>
      <c r="I675" s="110" t="s">
        <v>1160</v>
      </c>
      <c r="J675" s="83" t="s">
        <v>1161</v>
      </c>
      <c r="K675" s="115">
        <v>481950</v>
      </c>
    </row>
    <row r="676" spans="1:11" ht="40.5" x14ac:dyDescent="0.25">
      <c r="A676" s="6" t="s">
        <v>1157</v>
      </c>
      <c r="B676" s="57" t="s">
        <v>12</v>
      </c>
      <c r="C676" s="52" t="s">
        <v>14</v>
      </c>
      <c r="D676" s="53" t="s">
        <v>14</v>
      </c>
      <c r="E676" s="9" t="s">
        <v>15</v>
      </c>
      <c r="F676" s="117">
        <v>17170080</v>
      </c>
      <c r="G676" s="118">
        <v>42768</v>
      </c>
      <c r="H676" s="119" t="s">
        <v>1162</v>
      </c>
      <c r="I676" s="57" t="s">
        <v>1163</v>
      </c>
      <c r="J676" s="120" t="s">
        <v>1164</v>
      </c>
      <c r="K676" s="87">
        <v>44625</v>
      </c>
    </row>
    <row r="677" spans="1:11" x14ac:dyDescent="0.25">
      <c r="A677" s="6" t="s">
        <v>1157</v>
      </c>
      <c r="B677" s="121" t="s">
        <v>64</v>
      </c>
      <c r="C677" s="9" t="s">
        <v>14</v>
      </c>
      <c r="D677" s="9" t="s">
        <v>14</v>
      </c>
      <c r="E677" s="52" t="s">
        <v>23</v>
      </c>
      <c r="F677" s="122">
        <v>17170032</v>
      </c>
      <c r="G677" s="118">
        <v>42769</v>
      </c>
      <c r="H677" s="119" t="s">
        <v>1165</v>
      </c>
      <c r="I677" s="57" t="s">
        <v>1166</v>
      </c>
      <c r="J677" s="52" t="s">
        <v>1167</v>
      </c>
      <c r="K677" s="87">
        <v>254898</v>
      </c>
    </row>
    <row r="678" spans="1:11" ht="67.5" x14ac:dyDescent="0.25">
      <c r="A678" s="6" t="s">
        <v>1157</v>
      </c>
      <c r="B678" s="121" t="s">
        <v>64</v>
      </c>
      <c r="C678" s="9" t="s">
        <v>14</v>
      </c>
      <c r="D678" s="9" t="s">
        <v>14</v>
      </c>
      <c r="E678" s="52" t="s">
        <v>23</v>
      </c>
      <c r="F678" s="88">
        <v>17170033</v>
      </c>
      <c r="G678" s="118">
        <v>42769</v>
      </c>
      <c r="H678" s="119" t="s">
        <v>1168</v>
      </c>
      <c r="I678" s="57" t="s">
        <v>1169</v>
      </c>
      <c r="J678" s="52" t="s">
        <v>1170</v>
      </c>
      <c r="K678" s="87">
        <v>32209</v>
      </c>
    </row>
    <row r="679" spans="1:11" x14ac:dyDescent="0.25">
      <c r="A679" s="6" t="s">
        <v>1157</v>
      </c>
      <c r="B679" s="121" t="s">
        <v>64</v>
      </c>
      <c r="C679" s="9" t="s">
        <v>14</v>
      </c>
      <c r="D679" s="9" t="s">
        <v>14</v>
      </c>
      <c r="E679" s="52" t="s">
        <v>23</v>
      </c>
      <c r="F679" s="88">
        <v>17170034</v>
      </c>
      <c r="G679" s="118">
        <v>42769</v>
      </c>
      <c r="H679" s="119" t="s">
        <v>1171</v>
      </c>
      <c r="I679" s="57" t="s">
        <v>1172</v>
      </c>
      <c r="J679" s="52" t="s">
        <v>1173</v>
      </c>
      <c r="K679" s="87">
        <v>65307</v>
      </c>
    </row>
    <row r="680" spans="1:11" x14ac:dyDescent="0.25">
      <c r="A680" s="6" t="s">
        <v>1157</v>
      </c>
      <c r="B680" s="121" t="s">
        <v>64</v>
      </c>
      <c r="C680" s="9" t="s">
        <v>14</v>
      </c>
      <c r="D680" s="9" t="s">
        <v>14</v>
      </c>
      <c r="E680" s="52" t="s">
        <v>23</v>
      </c>
      <c r="F680" s="88">
        <v>17170035</v>
      </c>
      <c r="G680" s="118">
        <v>42769</v>
      </c>
      <c r="H680" s="119" t="s">
        <v>1174</v>
      </c>
      <c r="I680" s="57" t="s">
        <v>1175</v>
      </c>
      <c r="J680" s="52" t="s">
        <v>1176</v>
      </c>
      <c r="K680" s="87">
        <v>396270</v>
      </c>
    </row>
    <row r="681" spans="1:11" ht="27" x14ac:dyDescent="0.25">
      <c r="A681" s="6" t="s">
        <v>1157</v>
      </c>
      <c r="B681" s="121" t="s">
        <v>64</v>
      </c>
      <c r="C681" s="9" t="s">
        <v>14</v>
      </c>
      <c r="D681" s="9" t="s">
        <v>14</v>
      </c>
      <c r="E681" s="9" t="s">
        <v>15</v>
      </c>
      <c r="F681" s="88">
        <v>17170081</v>
      </c>
      <c r="G681" s="118">
        <v>42772</v>
      </c>
      <c r="H681" s="119" t="s">
        <v>1177</v>
      </c>
      <c r="I681" s="57" t="s">
        <v>1178</v>
      </c>
      <c r="J681" s="52" t="s">
        <v>1179</v>
      </c>
      <c r="K681" s="87">
        <v>15115600</v>
      </c>
    </row>
    <row r="682" spans="1:11" ht="27" x14ac:dyDescent="0.25">
      <c r="A682" s="6" t="s">
        <v>1157</v>
      </c>
      <c r="B682" s="121" t="s">
        <v>64</v>
      </c>
      <c r="C682" s="9" t="s">
        <v>14</v>
      </c>
      <c r="D682" s="9" t="s">
        <v>14</v>
      </c>
      <c r="E682" s="9" t="s">
        <v>15</v>
      </c>
      <c r="F682" s="88">
        <v>17170082</v>
      </c>
      <c r="G682" s="118">
        <v>42772</v>
      </c>
      <c r="H682" s="119" t="s">
        <v>1180</v>
      </c>
      <c r="I682" s="57" t="s">
        <v>1178</v>
      </c>
      <c r="J682" s="52" t="s">
        <v>1179</v>
      </c>
      <c r="K682" s="87">
        <v>11318150</v>
      </c>
    </row>
    <row r="683" spans="1:11" ht="27" x14ac:dyDescent="0.25">
      <c r="A683" s="6" t="s">
        <v>1157</v>
      </c>
      <c r="B683" s="121" t="s">
        <v>64</v>
      </c>
      <c r="C683" s="9" t="s">
        <v>14</v>
      </c>
      <c r="D683" s="9" t="s">
        <v>14</v>
      </c>
      <c r="E683" s="9" t="s">
        <v>15</v>
      </c>
      <c r="F683" s="88">
        <v>17170083</v>
      </c>
      <c r="G683" s="118">
        <v>42772</v>
      </c>
      <c r="H683" s="119" t="s">
        <v>1181</v>
      </c>
      <c r="I683" s="57" t="s">
        <v>1178</v>
      </c>
      <c r="J683" s="52" t="s">
        <v>1179</v>
      </c>
      <c r="K683" s="87">
        <v>11318150</v>
      </c>
    </row>
    <row r="684" spans="1:11" ht="27" x14ac:dyDescent="0.25">
      <c r="A684" s="6" t="s">
        <v>1157</v>
      </c>
      <c r="B684" s="121" t="s">
        <v>64</v>
      </c>
      <c r="C684" s="9" t="s">
        <v>14</v>
      </c>
      <c r="D684" s="9" t="s">
        <v>14</v>
      </c>
      <c r="E684" s="9" t="s">
        <v>15</v>
      </c>
      <c r="F684" s="88">
        <v>17170084</v>
      </c>
      <c r="G684" s="118">
        <v>42772</v>
      </c>
      <c r="H684" s="119" t="s">
        <v>1182</v>
      </c>
      <c r="I684" s="57" t="s">
        <v>1183</v>
      </c>
      <c r="J684" s="52" t="s">
        <v>1184</v>
      </c>
      <c r="K684" s="87">
        <v>4006800</v>
      </c>
    </row>
    <row r="685" spans="1:11" ht="27" x14ac:dyDescent="0.25">
      <c r="A685" s="6" t="s">
        <v>1157</v>
      </c>
      <c r="B685" s="121" t="s">
        <v>64</v>
      </c>
      <c r="C685" s="9" t="s">
        <v>14</v>
      </c>
      <c r="D685" s="9" t="s">
        <v>14</v>
      </c>
      <c r="E685" s="9" t="s">
        <v>15</v>
      </c>
      <c r="F685" s="88">
        <v>17170085</v>
      </c>
      <c r="G685" s="118">
        <v>42772</v>
      </c>
      <c r="H685" s="119" t="s">
        <v>1185</v>
      </c>
      <c r="I685" s="57" t="s">
        <v>1183</v>
      </c>
      <c r="J685" s="52" t="s">
        <v>1184</v>
      </c>
      <c r="K685" s="87">
        <v>2003400</v>
      </c>
    </row>
    <row r="686" spans="1:11" ht="40.5" x14ac:dyDescent="0.25">
      <c r="A686" s="6" t="s">
        <v>1157</v>
      </c>
      <c r="B686" s="121" t="s">
        <v>64</v>
      </c>
      <c r="C686" s="9" t="s">
        <v>14</v>
      </c>
      <c r="D686" s="9" t="s">
        <v>14</v>
      </c>
      <c r="E686" s="9" t="s">
        <v>15</v>
      </c>
      <c r="F686" s="88">
        <v>17170086</v>
      </c>
      <c r="G686" s="118">
        <v>42772</v>
      </c>
      <c r="H686" s="119" t="s">
        <v>1186</v>
      </c>
      <c r="I686" s="57" t="s">
        <v>1187</v>
      </c>
      <c r="J686" s="52" t="s">
        <v>1188</v>
      </c>
      <c r="K686" s="87">
        <v>13355322</v>
      </c>
    </row>
    <row r="687" spans="1:11" ht="40.5" x14ac:dyDescent="0.25">
      <c r="A687" s="6" t="s">
        <v>1157</v>
      </c>
      <c r="B687" s="57" t="s">
        <v>22</v>
      </c>
      <c r="C687" s="52" t="s">
        <v>1189</v>
      </c>
      <c r="D687" s="53">
        <v>39721</v>
      </c>
      <c r="E687" s="52" t="s">
        <v>23</v>
      </c>
      <c r="F687" s="88">
        <v>17170036</v>
      </c>
      <c r="G687" s="118">
        <v>42773</v>
      </c>
      <c r="H687" s="119" t="s">
        <v>1190</v>
      </c>
      <c r="I687" s="57" t="s">
        <v>1191</v>
      </c>
      <c r="J687" s="52" t="s">
        <v>1192</v>
      </c>
      <c r="K687" s="87">
        <v>117600</v>
      </c>
    </row>
    <row r="688" spans="1:11" ht="81" x14ac:dyDescent="0.25">
      <c r="A688" s="6" t="s">
        <v>1157</v>
      </c>
      <c r="B688" s="57" t="s">
        <v>22</v>
      </c>
      <c r="C688" s="52" t="s">
        <v>1189</v>
      </c>
      <c r="D688" s="53">
        <v>39721</v>
      </c>
      <c r="E688" s="52" t="s">
        <v>23</v>
      </c>
      <c r="F688" s="88">
        <v>17170037</v>
      </c>
      <c r="G688" s="118">
        <v>42773</v>
      </c>
      <c r="H688" s="119" t="s">
        <v>1193</v>
      </c>
      <c r="I688" s="57" t="s">
        <v>1194</v>
      </c>
      <c r="J688" s="52" t="s">
        <v>1195</v>
      </c>
      <c r="K688" s="87">
        <v>170170</v>
      </c>
    </row>
    <row r="689" spans="1:11" ht="27" x14ac:dyDescent="0.25">
      <c r="A689" s="6" t="s">
        <v>1157</v>
      </c>
      <c r="B689" s="57" t="s">
        <v>22</v>
      </c>
      <c r="C689" s="52" t="s">
        <v>1189</v>
      </c>
      <c r="D689" s="53">
        <v>39721</v>
      </c>
      <c r="E689" s="52" t="s">
        <v>23</v>
      </c>
      <c r="F689" s="88">
        <v>17170038</v>
      </c>
      <c r="G689" s="118">
        <v>42773</v>
      </c>
      <c r="H689" s="119" t="s">
        <v>1196</v>
      </c>
      <c r="I689" s="57" t="s">
        <v>1197</v>
      </c>
      <c r="J689" s="52" t="s">
        <v>1198</v>
      </c>
      <c r="K689" s="87">
        <v>18000</v>
      </c>
    </row>
    <row r="690" spans="1:11" ht="54" x14ac:dyDescent="0.25">
      <c r="A690" s="6" t="s">
        <v>1157</v>
      </c>
      <c r="B690" s="57" t="s">
        <v>98</v>
      </c>
      <c r="C690" s="120" t="s">
        <v>1199</v>
      </c>
      <c r="D690" s="123">
        <v>40053</v>
      </c>
      <c r="E690" s="9" t="s">
        <v>15</v>
      </c>
      <c r="F690" s="117">
        <v>17170087</v>
      </c>
      <c r="G690" s="118">
        <v>42773</v>
      </c>
      <c r="H690" s="124" t="s">
        <v>1200</v>
      </c>
      <c r="I690" s="57" t="s">
        <v>1201</v>
      </c>
      <c r="J690" s="52" t="s">
        <v>1202</v>
      </c>
      <c r="K690" s="87">
        <v>16929</v>
      </c>
    </row>
    <row r="691" spans="1:11" ht="40.5" x14ac:dyDescent="0.25">
      <c r="A691" s="6" t="s">
        <v>1157</v>
      </c>
      <c r="B691" s="57" t="s">
        <v>22</v>
      </c>
      <c r="C691" s="120" t="s">
        <v>1203</v>
      </c>
      <c r="D691" s="123">
        <v>41695</v>
      </c>
      <c r="E691" s="9" t="s">
        <v>15</v>
      </c>
      <c r="F691" s="117">
        <v>17170088</v>
      </c>
      <c r="G691" s="118">
        <v>42773</v>
      </c>
      <c r="H691" s="119" t="s">
        <v>1204</v>
      </c>
      <c r="I691" s="116" t="s">
        <v>1205</v>
      </c>
      <c r="J691" s="52" t="s">
        <v>1206</v>
      </c>
      <c r="K691" s="87">
        <v>23000</v>
      </c>
    </row>
    <row r="692" spans="1:11" ht="94.5" x14ac:dyDescent="0.25">
      <c r="A692" s="6" t="s">
        <v>1157</v>
      </c>
      <c r="B692" s="121" t="s">
        <v>64</v>
      </c>
      <c r="C692" s="9" t="s">
        <v>14</v>
      </c>
      <c r="D692" s="9" t="s">
        <v>14</v>
      </c>
      <c r="E692" s="9" t="s">
        <v>15</v>
      </c>
      <c r="F692" s="88">
        <v>17170089</v>
      </c>
      <c r="G692" s="118">
        <v>42773</v>
      </c>
      <c r="H692" s="124" t="s">
        <v>1207</v>
      </c>
      <c r="I692" s="57" t="s">
        <v>1208</v>
      </c>
      <c r="J692" s="52" t="s">
        <v>1209</v>
      </c>
      <c r="K692" s="87">
        <v>5033666</v>
      </c>
    </row>
    <row r="693" spans="1:11" ht="67.5" x14ac:dyDescent="0.25">
      <c r="A693" s="6" t="s">
        <v>1157</v>
      </c>
      <c r="B693" s="121" t="s">
        <v>64</v>
      </c>
      <c r="C693" s="9" t="s">
        <v>14</v>
      </c>
      <c r="D693" s="9" t="s">
        <v>14</v>
      </c>
      <c r="E693" s="9" t="s">
        <v>15</v>
      </c>
      <c r="F693" s="88">
        <v>17170090</v>
      </c>
      <c r="G693" s="118">
        <v>42773</v>
      </c>
      <c r="H693" s="124" t="s">
        <v>1210</v>
      </c>
      <c r="I693" s="57" t="s">
        <v>1208</v>
      </c>
      <c r="J693" s="52" t="s">
        <v>1209</v>
      </c>
      <c r="K693" s="87">
        <v>14242815</v>
      </c>
    </row>
    <row r="694" spans="1:11" ht="27" x14ac:dyDescent="0.25">
      <c r="A694" s="6" t="s">
        <v>1157</v>
      </c>
      <c r="B694" s="121" t="s">
        <v>64</v>
      </c>
      <c r="C694" s="9" t="s">
        <v>14</v>
      </c>
      <c r="D694" s="9" t="s">
        <v>14</v>
      </c>
      <c r="E694" s="9" t="s">
        <v>15</v>
      </c>
      <c r="F694" s="88">
        <v>17170091</v>
      </c>
      <c r="G694" s="118">
        <v>42774</v>
      </c>
      <c r="H694" s="119" t="s">
        <v>1211</v>
      </c>
      <c r="I694" s="57" t="s">
        <v>1212</v>
      </c>
      <c r="J694" s="52" t="s">
        <v>1213</v>
      </c>
      <c r="K694" s="87">
        <v>3688800</v>
      </c>
    </row>
    <row r="695" spans="1:11" ht="27" x14ac:dyDescent="0.25">
      <c r="A695" s="6" t="s">
        <v>1157</v>
      </c>
      <c r="B695" s="121" t="s">
        <v>64</v>
      </c>
      <c r="C695" s="9" t="s">
        <v>14</v>
      </c>
      <c r="D695" s="9" t="s">
        <v>14</v>
      </c>
      <c r="E695" s="9" t="s">
        <v>15</v>
      </c>
      <c r="F695" s="88">
        <v>17170092</v>
      </c>
      <c r="G695" s="118">
        <v>42774</v>
      </c>
      <c r="H695" s="119" t="s">
        <v>1214</v>
      </c>
      <c r="I695" s="57" t="s">
        <v>1212</v>
      </c>
      <c r="J695" s="52" t="s">
        <v>1213</v>
      </c>
      <c r="K695" s="87">
        <v>3688800</v>
      </c>
    </row>
    <row r="696" spans="1:11" ht="27" x14ac:dyDescent="0.25">
      <c r="A696" s="6" t="s">
        <v>1157</v>
      </c>
      <c r="B696" s="121" t="s">
        <v>64</v>
      </c>
      <c r="C696" s="9" t="s">
        <v>14</v>
      </c>
      <c r="D696" s="9" t="s">
        <v>14</v>
      </c>
      <c r="E696" s="9" t="s">
        <v>15</v>
      </c>
      <c r="F696" s="88">
        <v>17170093</v>
      </c>
      <c r="G696" s="118">
        <v>42774</v>
      </c>
      <c r="H696" s="119" t="s">
        <v>1215</v>
      </c>
      <c r="I696" s="57" t="s">
        <v>1212</v>
      </c>
      <c r="J696" s="52" t="s">
        <v>1213</v>
      </c>
      <c r="K696" s="87">
        <v>3688800</v>
      </c>
    </row>
    <row r="697" spans="1:11" ht="27" x14ac:dyDescent="0.25">
      <c r="A697" s="6" t="s">
        <v>1157</v>
      </c>
      <c r="B697" s="121" t="s">
        <v>64</v>
      </c>
      <c r="C697" s="9" t="s">
        <v>14</v>
      </c>
      <c r="D697" s="9" t="s">
        <v>14</v>
      </c>
      <c r="E697" s="9" t="s">
        <v>15</v>
      </c>
      <c r="F697" s="88">
        <v>17170094</v>
      </c>
      <c r="G697" s="118">
        <v>42774</v>
      </c>
      <c r="H697" s="119" t="s">
        <v>1216</v>
      </c>
      <c r="I697" s="57" t="s">
        <v>1212</v>
      </c>
      <c r="J697" s="52" t="s">
        <v>1213</v>
      </c>
      <c r="K697" s="87">
        <v>3688800</v>
      </c>
    </row>
    <row r="698" spans="1:11" ht="27" x14ac:dyDescent="0.25">
      <c r="A698" s="6" t="s">
        <v>1157</v>
      </c>
      <c r="B698" s="121" t="s">
        <v>64</v>
      </c>
      <c r="C698" s="9" t="s">
        <v>14</v>
      </c>
      <c r="D698" s="9" t="s">
        <v>14</v>
      </c>
      <c r="E698" s="9" t="s">
        <v>15</v>
      </c>
      <c r="F698" s="88">
        <v>17170095</v>
      </c>
      <c r="G698" s="118">
        <v>42774</v>
      </c>
      <c r="H698" s="119" t="s">
        <v>1217</v>
      </c>
      <c r="I698" s="57" t="s">
        <v>1212</v>
      </c>
      <c r="J698" s="52" t="s">
        <v>1213</v>
      </c>
      <c r="K698" s="87">
        <v>3688800</v>
      </c>
    </row>
    <row r="699" spans="1:11" ht="27" x14ac:dyDescent="0.25">
      <c r="A699" s="6" t="s">
        <v>1157</v>
      </c>
      <c r="B699" s="121" t="s">
        <v>64</v>
      </c>
      <c r="C699" s="9" t="s">
        <v>14</v>
      </c>
      <c r="D699" s="9" t="s">
        <v>14</v>
      </c>
      <c r="E699" s="9" t="s">
        <v>15</v>
      </c>
      <c r="F699" s="88">
        <v>17170096</v>
      </c>
      <c r="G699" s="118">
        <v>42774</v>
      </c>
      <c r="H699" s="119" t="s">
        <v>1218</v>
      </c>
      <c r="I699" s="57" t="s">
        <v>1212</v>
      </c>
      <c r="J699" s="52" t="s">
        <v>1213</v>
      </c>
      <c r="K699" s="87">
        <v>3688800</v>
      </c>
    </row>
    <row r="700" spans="1:11" ht="27" x14ac:dyDescent="0.25">
      <c r="A700" s="6" t="s">
        <v>1157</v>
      </c>
      <c r="B700" s="121" t="s">
        <v>64</v>
      </c>
      <c r="C700" s="9" t="s">
        <v>14</v>
      </c>
      <c r="D700" s="9" t="s">
        <v>14</v>
      </c>
      <c r="E700" s="9" t="s">
        <v>15</v>
      </c>
      <c r="F700" s="88">
        <v>17170097</v>
      </c>
      <c r="G700" s="118">
        <v>42774</v>
      </c>
      <c r="H700" s="119" t="s">
        <v>1219</v>
      </c>
      <c r="I700" s="57" t="s">
        <v>1212</v>
      </c>
      <c r="J700" s="52" t="s">
        <v>1213</v>
      </c>
      <c r="K700" s="87">
        <v>3688800</v>
      </c>
    </row>
    <row r="701" spans="1:11" ht="27" x14ac:dyDescent="0.25">
      <c r="A701" s="6" t="s">
        <v>1157</v>
      </c>
      <c r="B701" s="121" t="s">
        <v>64</v>
      </c>
      <c r="C701" s="9" t="s">
        <v>14</v>
      </c>
      <c r="D701" s="9" t="s">
        <v>14</v>
      </c>
      <c r="E701" s="9" t="s">
        <v>15</v>
      </c>
      <c r="F701" s="88">
        <v>17170098</v>
      </c>
      <c r="G701" s="118">
        <v>42774</v>
      </c>
      <c r="H701" s="119" t="s">
        <v>1220</v>
      </c>
      <c r="I701" s="57" t="s">
        <v>1212</v>
      </c>
      <c r="J701" s="52" t="s">
        <v>1213</v>
      </c>
      <c r="K701" s="87">
        <v>3688800</v>
      </c>
    </row>
    <row r="702" spans="1:11" ht="27" x14ac:dyDescent="0.25">
      <c r="A702" s="6" t="s">
        <v>1157</v>
      </c>
      <c r="B702" s="121" t="s">
        <v>64</v>
      </c>
      <c r="C702" s="9" t="s">
        <v>14</v>
      </c>
      <c r="D702" s="9" t="s">
        <v>14</v>
      </c>
      <c r="E702" s="9" t="s">
        <v>15</v>
      </c>
      <c r="F702" s="88">
        <v>17170099</v>
      </c>
      <c r="G702" s="118">
        <v>42774</v>
      </c>
      <c r="H702" s="119" t="s">
        <v>1221</v>
      </c>
      <c r="I702" s="57" t="s">
        <v>1212</v>
      </c>
      <c r="J702" s="52" t="s">
        <v>1213</v>
      </c>
      <c r="K702" s="87">
        <v>3688800</v>
      </c>
    </row>
    <row r="703" spans="1:11" ht="27" x14ac:dyDescent="0.25">
      <c r="A703" s="6" t="s">
        <v>1157</v>
      </c>
      <c r="B703" s="121" t="s">
        <v>64</v>
      </c>
      <c r="C703" s="9" t="s">
        <v>14</v>
      </c>
      <c r="D703" s="9" t="s">
        <v>14</v>
      </c>
      <c r="E703" s="9" t="s">
        <v>15</v>
      </c>
      <c r="F703" s="88">
        <v>17170100</v>
      </c>
      <c r="G703" s="118">
        <v>42774</v>
      </c>
      <c r="H703" s="119" t="s">
        <v>1222</v>
      </c>
      <c r="I703" s="57" t="s">
        <v>1212</v>
      </c>
      <c r="J703" s="52" t="s">
        <v>1213</v>
      </c>
      <c r="K703" s="87">
        <v>3688800</v>
      </c>
    </row>
    <row r="704" spans="1:11" ht="27" x14ac:dyDescent="0.25">
      <c r="A704" s="6" t="s">
        <v>1157</v>
      </c>
      <c r="B704" s="121" t="s">
        <v>64</v>
      </c>
      <c r="C704" s="9" t="s">
        <v>14</v>
      </c>
      <c r="D704" s="9" t="s">
        <v>14</v>
      </c>
      <c r="E704" s="9" t="s">
        <v>15</v>
      </c>
      <c r="F704" s="88">
        <v>17170101</v>
      </c>
      <c r="G704" s="118">
        <v>42774</v>
      </c>
      <c r="H704" s="119" t="s">
        <v>1223</v>
      </c>
      <c r="I704" s="57" t="s">
        <v>1212</v>
      </c>
      <c r="J704" s="52" t="s">
        <v>1213</v>
      </c>
      <c r="K704" s="87">
        <v>3688800</v>
      </c>
    </row>
    <row r="705" spans="1:11" ht="27" x14ac:dyDescent="0.25">
      <c r="A705" s="6" t="s">
        <v>1157</v>
      </c>
      <c r="B705" s="121" t="s">
        <v>64</v>
      </c>
      <c r="C705" s="9" t="s">
        <v>14</v>
      </c>
      <c r="D705" s="9" t="s">
        <v>14</v>
      </c>
      <c r="E705" s="9" t="s">
        <v>15</v>
      </c>
      <c r="F705" s="88">
        <v>17170102</v>
      </c>
      <c r="G705" s="118">
        <v>42774</v>
      </c>
      <c r="H705" s="119" t="s">
        <v>1224</v>
      </c>
      <c r="I705" s="57" t="s">
        <v>1212</v>
      </c>
      <c r="J705" s="52" t="s">
        <v>1213</v>
      </c>
      <c r="K705" s="87">
        <v>3688800</v>
      </c>
    </row>
    <row r="706" spans="1:11" ht="54" x14ac:dyDescent="0.25">
      <c r="A706" s="6" t="s">
        <v>1157</v>
      </c>
      <c r="B706" s="121" t="s">
        <v>64</v>
      </c>
      <c r="C706" s="9" t="s">
        <v>14</v>
      </c>
      <c r="D706" s="9" t="s">
        <v>14</v>
      </c>
      <c r="E706" s="9" t="s">
        <v>15</v>
      </c>
      <c r="F706" s="88">
        <v>17170133</v>
      </c>
      <c r="G706" s="118">
        <v>42773</v>
      </c>
      <c r="H706" s="119" t="s">
        <v>1225</v>
      </c>
      <c r="I706" s="125" t="s">
        <v>1226</v>
      </c>
      <c r="J706" s="52" t="s">
        <v>1227</v>
      </c>
      <c r="K706" s="87">
        <v>166600</v>
      </c>
    </row>
    <row r="707" spans="1:11" ht="40.5" x14ac:dyDescent="0.25">
      <c r="A707" s="6" t="s">
        <v>1157</v>
      </c>
      <c r="B707" s="57" t="s">
        <v>98</v>
      </c>
      <c r="C707" s="120" t="s">
        <v>1228</v>
      </c>
      <c r="D707" s="123">
        <v>41799</v>
      </c>
      <c r="E707" s="9" t="s">
        <v>15</v>
      </c>
      <c r="F707" s="88">
        <v>17170103</v>
      </c>
      <c r="G707" s="118">
        <v>42773</v>
      </c>
      <c r="H707" s="119" t="s">
        <v>1229</v>
      </c>
      <c r="I707" s="57" t="s">
        <v>1230</v>
      </c>
      <c r="J707" s="52" t="s">
        <v>1202</v>
      </c>
      <c r="K707" s="87">
        <v>13464</v>
      </c>
    </row>
    <row r="708" spans="1:11" ht="27" x14ac:dyDescent="0.25">
      <c r="A708" s="6" t="s">
        <v>1157</v>
      </c>
      <c r="B708" s="6" t="s">
        <v>17</v>
      </c>
      <c r="C708" s="126" t="s">
        <v>14</v>
      </c>
      <c r="D708" s="126" t="s">
        <v>14</v>
      </c>
      <c r="E708" s="9" t="s">
        <v>15</v>
      </c>
      <c r="F708" s="88">
        <v>17170104</v>
      </c>
      <c r="G708" s="118">
        <v>42776</v>
      </c>
      <c r="H708" s="119" t="s">
        <v>1231</v>
      </c>
      <c r="I708" s="57" t="s">
        <v>1232</v>
      </c>
      <c r="J708" s="52" t="s">
        <v>1233</v>
      </c>
      <c r="K708" s="87">
        <v>160650</v>
      </c>
    </row>
    <row r="709" spans="1:11" ht="27" x14ac:dyDescent="0.25">
      <c r="A709" s="6" t="s">
        <v>1157</v>
      </c>
      <c r="B709" s="6" t="s">
        <v>17</v>
      </c>
      <c r="C709" s="126" t="s">
        <v>14</v>
      </c>
      <c r="D709" s="126" t="s">
        <v>14</v>
      </c>
      <c r="E709" s="9" t="s">
        <v>15</v>
      </c>
      <c r="F709" s="88">
        <v>17170105</v>
      </c>
      <c r="G709" s="118">
        <v>42776</v>
      </c>
      <c r="H709" s="119" t="s">
        <v>1234</v>
      </c>
      <c r="I709" s="57" t="s">
        <v>1235</v>
      </c>
      <c r="J709" s="52" t="s">
        <v>1236</v>
      </c>
      <c r="K709" s="87">
        <v>309400</v>
      </c>
    </row>
    <row r="710" spans="1:11" ht="27" x14ac:dyDescent="0.25">
      <c r="A710" s="6" t="s">
        <v>1157</v>
      </c>
      <c r="B710" s="6" t="s">
        <v>17</v>
      </c>
      <c r="C710" s="126" t="s">
        <v>14</v>
      </c>
      <c r="D710" s="126" t="s">
        <v>14</v>
      </c>
      <c r="E710" s="9" t="s">
        <v>15</v>
      </c>
      <c r="F710" s="88">
        <v>17170039</v>
      </c>
      <c r="G710" s="118">
        <v>42776</v>
      </c>
      <c r="H710" s="119" t="s">
        <v>1237</v>
      </c>
      <c r="I710" s="57" t="s">
        <v>1238</v>
      </c>
      <c r="J710" s="52" t="s">
        <v>1239</v>
      </c>
      <c r="K710" s="87">
        <v>99600</v>
      </c>
    </row>
    <row r="711" spans="1:11" ht="27" x14ac:dyDescent="0.25">
      <c r="A711" s="6" t="s">
        <v>1157</v>
      </c>
      <c r="B711" s="6" t="s">
        <v>17</v>
      </c>
      <c r="C711" s="126" t="s">
        <v>14</v>
      </c>
      <c r="D711" s="126" t="s">
        <v>14</v>
      </c>
      <c r="E711" s="9" t="s">
        <v>15</v>
      </c>
      <c r="F711" s="88">
        <v>17170106</v>
      </c>
      <c r="G711" s="118">
        <v>42776</v>
      </c>
      <c r="H711" s="119" t="s">
        <v>1240</v>
      </c>
      <c r="I711" s="57" t="s">
        <v>1241</v>
      </c>
      <c r="J711" s="52" t="s">
        <v>1242</v>
      </c>
      <c r="K711" s="87">
        <v>65450</v>
      </c>
    </row>
    <row r="712" spans="1:11" ht="40.5" x14ac:dyDescent="0.25">
      <c r="A712" s="6" t="s">
        <v>1157</v>
      </c>
      <c r="B712" s="121" t="s">
        <v>64</v>
      </c>
      <c r="C712" s="9" t="s">
        <v>14</v>
      </c>
      <c r="D712" s="9" t="s">
        <v>14</v>
      </c>
      <c r="E712" s="9" t="s">
        <v>15</v>
      </c>
      <c r="F712" s="112">
        <v>17170107</v>
      </c>
      <c r="G712" s="118">
        <v>42776</v>
      </c>
      <c r="H712" s="114" t="s">
        <v>1243</v>
      </c>
      <c r="I712" s="110" t="s">
        <v>1244</v>
      </c>
      <c r="J712" s="83" t="s">
        <v>1245</v>
      </c>
      <c r="K712" s="115">
        <v>9596335</v>
      </c>
    </row>
    <row r="713" spans="1:11" ht="27" x14ac:dyDescent="0.25">
      <c r="A713" s="6" t="s">
        <v>1157</v>
      </c>
      <c r="B713" s="121" t="s">
        <v>64</v>
      </c>
      <c r="C713" s="9" t="s">
        <v>14</v>
      </c>
      <c r="D713" s="9" t="s">
        <v>14</v>
      </c>
      <c r="E713" s="9" t="s">
        <v>15</v>
      </c>
      <c r="F713" s="88">
        <v>17170109</v>
      </c>
      <c r="G713" s="118">
        <v>42774</v>
      </c>
      <c r="H713" s="119" t="s">
        <v>1246</v>
      </c>
      <c r="I713" s="57" t="s">
        <v>1247</v>
      </c>
      <c r="J713" s="52" t="s">
        <v>1248</v>
      </c>
      <c r="K713" s="87">
        <v>6996000</v>
      </c>
    </row>
    <row r="714" spans="1:11" ht="27" x14ac:dyDescent="0.25">
      <c r="A714" s="6" t="s">
        <v>1157</v>
      </c>
      <c r="B714" s="121" t="s">
        <v>64</v>
      </c>
      <c r="C714" s="9" t="s">
        <v>14</v>
      </c>
      <c r="D714" s="9" t="s">
        <v>14</v>
      </c>
      <c r="E714" s="9" t="s">
        <v>15</v>
      </c>
      <c r="F714" s="88">
        <v>17170110</v>
      </c>
      <c r="G714" s="118">
        <v>42774</v>
      </c>
      <c r="H714" s="119" t="s">
        <v>1249</v>
      </c>
      <c r="I714" s="57" t="s">
        <v>1247</v>
      </c>
      <c r="J714" s="52" t="s">
        <v>1248</v>
      </c>
      <c r="K714" s="87">
        <v>6996000</v>
      </c>
    </row>
    <row r="715" spans="1:11" ht="27" x14ac:dyDescent="0.25">
      <c r="A715" s="6" t="s">
        <v>1157</v>
      </c>
      <c r="B715" s="121" t="s">
        <v>64</v>
      </c>
      <c r="C715" s="9" t="s">
        <v>14</v>
      </c>
      <c r="D715" s="9" t="s">
        <v>14</v>
      </c>
      <c r="E715" s="9" t="s">
        <v>15</v>
      </c>
      <c r="F715" s="88">
        <v>17170111</v>
      </c>
      <c r="G715" s="118">
        <v>42774</v>
      </c>
      <c r="H715" s="119" t="s">
        <v>1250</v>
      </c>
      <c r="I715" s="57" t="s">
        <v>1247</v>
      </c>
      <c r="J715" s="52" t="s">
        <v>1248</v>
      </c>
      <c r="K715" s="87">
        <v>3180000</v>
      </c>
    </row>
    <row r="716" spans="1:11" ht="27" x14ac:dyDescent="0.25">
      <c r="A716" s="6" t="s">
        <v>1157</v>
      </c>
      <c r="B716" s="121" t="s">
        <v>64</v>
      </c>
      <c r="C716" s="9" t="s">
        <v>14</v>
      </c>
      <c r="D716" s="9" t="s">
        <v>14</v>
      </c>
      <c r="E716" s="9" t="s">
        <v>15</v>
      </c>
      <c r="F716" s="88">
        <v>17170112</v>
      </c>
      <c r="G716" s="118">
        <v>42774</v>
      </c>
      <c r="H716" s="119" t="s">
        <v>1251</v>
      </c>
      <c r="I716" s="57" t="s">
        <v>1247</v>
      </c>
      <c r="J716" s="52" t="s">
        <v>1248</v>
      </c>
      <c r="K716" s="87">
        <v>3180000</v>
      </c>
    </row>
    <row r="717" spans="1:11" ht="27" x14ac:dyDescent="0.25">
      <c r="A717" s="6" t="s">
        <v>1157</v>
      </c>
      <c r="B717" s="121" t="s">
        <v>64</v>
      </c>
      <c r="C717" s="9" t="s">
        <v>14</v>
      </c>
      <c r="D717" s="9" t="s">
        <v>14</v>
      </c>
      <c r="E717" s="9" t="s">
        <v>15</v>
      </c>
      <c r="F717" s="88">
        <v>17170113</v>
      </c>
      <c r="G717" s="118">
        <v>42774</v>
      </c>
      <c r="H717" s="119" t="s">
        <v>1252</v>
      </c>
      <c r="I717" s="57" t="s">
        <v>1247</v>
      </c>
      <c r="J717" s="52" t="s">
        <v>1248</v>
      </c>
      <c r="K717" s="87">
        <v>3180000</v>
      </c>
    </row>
    <row r="718" spans="1:11" ht="27" x14ac:dyDescent="0.25">
      <c r="A718" s="6" t="s">
        <v>1157</v>
      </c>
      <c r="B718" s="121" t="s">
        <v>64</v>
      </c>
      <c r="C718" s="9" t="s">
        <v>14</v>
      </c>
      <c r="D718" s="9" t="s">
        <v>14</v>
      </c>
      <c r="E718" s="9" t="s">
        <v>15</v>
      </c>
      <c r="F718" s="88">
        <v>17170114</v>
      </c>
      <c r="G718" s="118">
        <v>42774</v>
      </c>
      <c r="H718" s="119" t="s">
        <v>1253</v>
      </c>
      <c r="I718" s="57" t="s">
        <v>1247</v>
      </c>
      <c r="J718" s="52" t="s">
        <v>1248</v>
      </c>
      <c r="K718" s="87">
        <v>3180000</v>
      </c>
    </row>
    <row r="719" spans="1:11" ht="27" x14ac:dyDescent="0.25">
      <c r="A719" s="6" t="s">
        <v>1157</v>
      </c>
      <c r="B719" s="121" t="s">
        <v>64</v>
      </c>
      <c r="C719" s="9" t="s">
        <v>14</v>
      </c>
      <c r="D719" s="9" t="s">
        <v>14</v>
      </c>
      <c r="E719" s="9" t="s">
        <v>15</v>
      </c>
      <c r="F719" s="88">
        <v>17170115</v>
      </c>
      <c r="G719" s="118">
        <v>42774</v>
      </c>
      <c r="H719" s="119" t="s">
        <v>1254</v>
      </c>
      <c r="I719" s="57" t="s">
        <v>1247</v>
      </c>
      <c r="J719" s="52" t="s">
        <v>1248</v>
      </c>
      <c r="K719" s="87">
        <v>3180000</v>
      </c>
    </row>
    <row r="720" spans="1:11" ht="27" x14ac:dyDescent="0.25">
      <c r="A720" s="6" t="s">
        <v>1157</v>
      </c>
      <c r="B720" s="121" t="s">
        <v>64</v>
      </c>
      <c r="C720" s="9" t="s">
        <v>14</v>
      </c>
      <c r="D720" s="9" t="s">
        <v>14</v>
      </c>
      <c r="E720" s="9" t="s">
        <v>15</v>
      </c>
      <c r="F720" s="88">
        <v>17170116</v>
      </c>
      <c r="G720" s="118">
        <v>42774</v>
      </c>
      <c r="H720" s="119" t="s">
        <v>1255</v>
      </c>
      <c r="I720" s="57" t="s">
        <v>1247</v>
      </c>
      <c r="J720" s="52" t="s">
        <v>1248</v>
      </c>
      <c r="K720" s="87">
        <v>3180000</v>
      </c>
    </row>
    <row r="721" spans="1:11" ht="27" x14ac:dyDescent="0.25">
      <c r="A721" s="6" t="s">
        <v>1157</v>
      </c>
      <c r="B721" s="121" t="s">
        <v>64</v>
      </c>
      <c r="C721" s="9" t="s">
        <v>14</v>
      </c>
      <c r="D721" s="9" t="s">
        <v>14</v>
      </c>
      <c r="E721" s="9" t="s">
        <v>15</v>
      </c>
      <c r="F721" s="88">
        <v>17170117</v>
      </c>
      <c r="G721" s="118">
        <v>42774</v>
      </c>
      <c r="H721" s="119" t="s">
        <v>1256</v>
      </c>
      <c r="I721" s="57" t="s">
        <v>1247</v>
      </c>
      <c r="J721" s="52" t="s">
        <v>1248</v>
      </c>
      <c r="K721" s="87">
        <v>3180000</v>
      </c>
    </row>
    <row r="722" spans="1:11" ht="27" x14ac:dyDescent="0.25">
      <c r="A722" s="6" t="s">
        <v>1157</v>
      </c>
      <c r="B722" s="121" t="s">
        <v>64</v>
      </c>
      <c r="C722" s="9" t="s">
        <v>14</v>
      </c>
      <c r="D722" s="9" t="s">
        <v>14</v>
      </c>
      <c r="E722" s="9" t="s">
        <v>15</v>
      </c>
      <c r="F722" s="88">
        <v>17170118</v>
      </c>
      <c r="G722" s="118">
        <v>42774</v>
      </c>
      <c r="H722" s="119" t="s">
        <v>1257</v>
      </c>
      <c r="I722" s="57" t="s">
        <v>1247</v>
      </c>
      <c r="J722" s="52" t="s">
        <v>1248</v>
      </c>
      <c r="K722" s="87">
        <v>3180000</v>
      </c>
    </row>
    <row r="723" spans="1:11" ht="27" x14ac:dyDescent="0.25">
      <c r="A723" s="6" t="s">
        <v>1157</v>
      </c>
      <c r="B723" s="121" t="s">
        <v>64</v>
      </c>
      <c r="C723" s="9" t="s">
        <v>14</v>
      </c>
      <c r="D723" s="9" t="s">
        <v>14</v>
      </c>
      <c r="E723" s="9" t="s">
        <v>15</v>
      </c>
      <c r="F723" s="88">
        <v>17170119</v>
      </c>
      <c r="G723" s="118">
        <v>42774</v>
      </c>
      <c r="H723" s="119" t="s">
        <v>1258</v>
      </c>
      <c r="I723" s="57" t="s">
        <v>1247</v>
      </c>
      <c r="J723" s="52" t="s">
        <v>1248</v>
      </c>
      <c r="K723" s="87">
        <v>3180000</v>
      </c>
    </row>
    <row r="724" spans="1:11" ht="27" x14ac:dyDescent="0.25">
      <c r="A724" s="6" t="s">
        <v>1157</v>
      </c>
      <c r="B724" s="121" t="s">
        <v>64</v>
      </c>
      <c r="C724" s="9" t="s">
        <v>14</v>
      </c>
      <c r="D724" s="9" t="s">
        <v>14</v>
      </c>
      <c r="E724" s="9" t="s">
        <v>15</v>
      </c>
      <c r="F724" s="88">
        <v>17170120</v>
      </c>
      <c r="G724" s="118">
        <v>42774</v>
      </c>
      <c r="H724" s="119" t="s">
        <v>1259</v>
      </c>
      <c r="I724" s="57" t="s">
        <v>1247</v>
      </c>
      <c r="J724" s="52" t="s">
        <v>1248</v>
      </c>
      <c r="K724" s="87">
        <v>3180000</v>
      </c>
    </row>
    <row r="725" spans="1:11" ht="40.5" x14ac:dyDescent="0.25">
      <c r="A725" s="6" t="s">
        <v>1157</v>
      </c>
      <c r="B725" s="6" t="s">
        <v>98</v>
      </c>
      <c r="C725" s="9" t="s">
        <v>675</v>
      </c>
      <c r="D725" s="93">
        <v>42747</v>
      </c>
      <c r="E725" s="9" t="s">
        <v>15</v>
      </c>
      <c r="F725" s="88">
        <v>17170108</v>
      </c>
      <c r="G725" s="118">
        <v>42776</v>
      </c>
      <c r="H725" s="119" t="s">
        <v>1260</v>
      </c>
      <c r="I725" s="14" t="s">
        <v>677</v>
      </c>
      <c r="J725" s="7" t="s">
        <v>167</v>
      </c>
      <c r="K725" s="87">
        <v>114568</v>
      </c>
    </row>
    <row r="726" spans="1:11" ht="40.5" x14ac:dyDescent="0.25">
      <c r="A726" s="6" t="s">
        <v>1157</v>
      </c>
      <c r="B726" s="6" t="s">
        <v>98</v>
      </c>
      <c r="C726" s="9" t="s">
        <v>675</v>
      </c>
      <c r="D726" s="93">
        <v>42747</v>
      </c>
      <c r="E726" s="9" t="s">
        <v>15</v>
      </c>
      <c r="F726" s="88">
        <v>17170121</v>
      </c>
      <c r="G726" s="118">
        <v>42779</v>
      </c>
      <c r="H726" s="119" t="s">
        <v>1261</v>
      </c>
      <c r="I726" s="14" t="s">
        <v>677</v>
      </c>
      <c r="J726" s="7" t="s">
        <v>167</v>
      </c>
      <c r="K726" s="87">
        <v>114568</v>
      </c>
    </row>
    <row r="727" spans="1:11" ht="27" x14ac:dyDescent="0.25">
      <c r="A727" s="6" t="s">
        <v>1157</v>
      </c>
      <c r="B727" s="6" t="s">
        <v>98</v>
      </c>
      <c r="C727" s="9" t="s">
        <v>675</v>
      </c>
      <c r="D727" s="93">
        <v>42747</v>
      </c>
      <c r="E727" s="9" t="s">
        <v>15</v>
      </c>
      <c r="F727" s="88">
        <v>17170122</v>
      </c>
      <c r="G727" s="118">
        <v>42779</v>
      </c>
      <c r="H727" s="119" t="s">
        <v>1262</v>
      </c>
      <c r="I727" s="14" t="s">
        <v>677</v>
      </c>
      <c r="J727" s="7" t="s">
        <v>167</v>
      </c>
      <c r="K727" s="87">
        <v>114568</v>
      </c>
    </row>
    <row r="728" spans="1:11" ht="40.5" x14ac:dyDescent="0.25">
      <c r="A728" s="6" t="s">
        <v>1157</v>
      </c>
      <c r="B728" s="6" t="s">
        <v>98</v>
      </c>
      <c r="C728" s="9" t="s">
        <v>675</v>
      </c>
      <c r="D728" s="93">
        <v>42747</v>
      </c>
      <c r="E728" s="9" t="s">
        <v>15</v>
      </c>
      <c r="F728" s="88">
        <v>17170123</v>
      </c>
      <c r="G728" s="118">
        <v>42779</v>
      </c>
      <c r="H728" s="119" t="s">
        <v>1263</v>
      </c>
      <c r="I728" s="14" t="s">
        <v>677</v>
      </c>
      <c r="J728" s="7" t="s">
        <v>167</v>
      </c>
      <c r="K728" s="87">
        <v>114568</v>
      </c>
    </row>
    <row r="729" spans="1:11" ht="40.5" x14ac:dyDescent="0.25">
      <c r="A729" s="6" t="s">
        <v>1157</v>
      </c>
      <c r="B729" s="6" t="s">
        <v>98</v>
      </c>
      <c r="C729" s="9" t="s">
        <v>675</v>
      </c>
      <c r="D729" s="93">
        <v>42747</v>
      </c>
      <c r="E729" s="9" t="s">
        <v>15</v>
      </c>
      <c r="F729" s="88">
        <v>17170124</v>
      </c>
      <c r="G729" s="118">
        <v>42779</v>
      </c>
      <c r="H729" s="119" t="s">
        <v>1264</v>
      </c>
      <c r="I729" s="14" t="s">
        <v>677</v>
      </c>
      <c r="J729" s="7" t="s">
        <v>167</v>
      </c>
      <c r="K729" s="87">
        <v>114568</v>
      </c>
    </row>
    <row r="730" spans="1:11" ht="40.5" x14ac:dyDescent="0.25">
      <c r="A730" s="6" t="s">
        <v>1157</v>
      </c>
      <c r="B730" s="6" t="s">
        <v>98</v>
      </c>
      <c r="C730" s="9" t="s">
        <v>675</v>
      </c>
      <c r="D730" s="93">
        <v>42747</v>
      </c>
      <c r="E730" s="9" t="s">
        <v>15</v>
      </c>
      <c r="F730" s="88">
        <v>17170125</v>
      </c>
      <c r="G730" s="118">
        <v>42779</v>
      </c>
      <c r="H730" s="119" t="s">
        <v>1265</v>
      </c>
      <c r="I730" s="14" t="s">
        <v>677</v>
      </c>
      <c r="J730" s="7" t="s">
        <v>167</v>
      </c>
      <c r="K730" s="87">
        <v>114568</v>
      </c>
    </row>
    <row r="731" spans="1:11" ht="54" x14ac:dyDescent="0.25">
      <c r="A731" s="6" t="s">
        <v>1157</v>
      </c>
      <c r="B731" s="6" t="s">
        <v>98</v>
      </c>
      <c r="C731" s="9" t="s">
        <v>675</v>
      </c>
      <c r="D731" s="93">
        <v>42747</v>
      </c>
      <c r="E731" s="9" t="s">
        <v>15</v>
      </c>
      <c r="F731" s="88">
        <v>17170126</v>
      </c>
      <c r="G731" s="118">
        <v>42779</v>
      </c>
      <c r="H731" s="119" t="s">
        <v>1266</v>
      </c>
      <c r="I731" s="14" t="s">
        <v>677</v>
      </c>
      <c r="J731" s="7" t="s">
        <v>167</v>
      </c>
      <c r="K731" s="87">
        <v>926905.68</v>
      </c>
    </row>
    <row r="732" spans="1:11" ht="54" x14ac:dyDescent="0.25">
      <c r="A732" s="6" t="s">
        <v>1157</v>
      </c>
      <c r="B732" s="6" t="s">
        <v>98</v>
      </c>
      <c r="C732" s="9" t="s">
        <v>675</v>
      </c>
      <c r="D732" s="93">
        <v>42747</v>
      </c>
      <c r="E732" s="9" t="s">
        <v>15</v>
      </c>
      <c r="F732" s="88">
        <v>17170127</v>
      </c>
      <c r="G732" s="118">
        <v>42779</v>
      </c>
      <c r="H732" s="119" t="s">
        <v>1267</v>
      </c>
      <c r="I732" s="14" t="s">
        <v>677</v>
      </c>
      <c r="J732" s="7" t="s">
        <v>167</v>
      </c>
      <c r="K732" s="87">
        <v>926905.68</v>
      </c>
    </row>
    <row r="733" spans="1:11" ht="54" x14ac:dyDescent="0.25">
      <c r="A733" s="6" t="s">
        <v>1157</v>
      </c>
      <c r="B733" s="6" t="s">
        <v>98</v>
      </c>
      <c r="C733" s="9" t="s">
        <v>675</v>
      </c>
      <c r="D733" s="93">
        <v>42747</v>
      </c>
      <c r="E733" s="9" t="s">
        <v>15</v>
      </c>
      <c r="F733" s="88">
        <v>17170128</v>
      </c>
      <c r="G733" s="118">
        <v>42779</v>
      </c>
      <c r="H733" s="119" t="s">
        <v>1268</v>
      </c>
      <c r="I733" s="14" t="s">
        <v>677</v>
      </c>
      <c r="J733" s="7" t="s">
        <v>167</v>
      </c>
      <c r="K733" s="87">
        <v>926905.68</v>
      </c>
    </row>
    <row r="734" spans="1:11" ht="40.5" x14ac:dyDescent="0.25">
      <c r="A734" s="6" t="s">
        <v>1157</v>
      </c>
      <c r="B734" s="6" t="s">
        <v>98</v>
      </c>
      <c r="C734" s="9" t="s">
        <v>675</v>
      </c>
      <c r="D734" s="93">
        <v>42747</v>
      </c>
      <c r="E734" s="9" t="s">
        <v>15</v>
      </c>
      <c r="F734" s="88">
        <v>17170129</v>
      </c>
      <c r="G734" s="118">
        <v>42779</v>
      </c>
      <c r="H734" s="119" t="s">
        <v>1269</v>
      </c>
      <c r="I734" s="14" t="s">
        <v>677</v>
      </c>
      <c r="J734" s="7" t="s">
        <v>167</v>
      </c>
      <c r="K734" s="87">
        <v>141507</v>
      </c>
    </row>
    <row r="735" spans="1:11" ht="40.5" x14ac:dyDescent="0.25">
      <c r="A735" s="6" t="s">
        <v>1157</v>
      </c>
      <c r="B735" s="6" t="s">
        <v>98</v>
      </c>
      <c r="C735" s="9" t="s">
        <v>675</v>
      </c>
      <c r="D735" s="93">
        <v>42747</v>
      </c>
      <c r="E735" s="9" t="s">
        <v>15</v>
      </c>
      <c r="F735" s="88">
        <v>17170130</v>
      </c>
      <c r="G735" s="118">
        <v>42779</v>
      </c>
      <c r="H735" s="119" t="s">
        <v>1270</v>
      </c>
      <c r="I735" s="14" t="s">
        <v>677</v>
      </c>
      <c r="J735" s="7" t="s">
        <v>167</v>
      </c>
      <c r="K735" s="87">
        <v>141507</v>
      </c>
    </row>
    <row r="736" spans="1:11" ht="27" x14ac:dyDescent="0.25">
      <c r="A736" s="6" t="s">
        <v>1157</v>
      </c>
      <c r="B736" s="6" t="s">
        <v>98</v>
      </c>
      <c r="C736" s="9" t="s">
        <v>675</v>
      </c>
      <c r="D736" s="93">
        <v>42747</v>
      </c>
      <c r="E736" s="9" t="s">
        <v>15</v>
      </c>
      <c r="F736" s="88">
        <v>17170131</v>
      </c>
      <c r="G736" s="118">
        <v>42780</v>
      </c>
      <c r="H736" s="119" t="s">
        <v>1271</v>
      </c>
      <c r="I736" s="14" t="s">
        <v>677</v>
      </c>
      <c r="J736" s="7" t="s">
        <v>167</v>
      </c>
      <c r="K736" s="87">
        <v>114568</v>
      </c>
    </row>
    <row r="737" spans="1:11" ht="27" x14ac:dyDescent="0.25">
      <c r="A737" s="6" t="s">
        <v>1157</v>
      </c>
      <c r="B737" s="6" t="s">
        <v>98</v>
      </c>
      <c r="C737" s="9" t="s">
        <v>675</v>
      </c>
      <c r="D737" s="93">
        <v>42747</v>
      </c>
      <c r="E737" s="9" t="s">
        <v>15</v>
      </c>
      <c r="F737" s="88">
        <v>17170132</v>
      </c>
      <c r="G737" s="118">
        <v>42780</v>
      </c>
      <c r="H737" s="119" t="s">
        <v>1272</v>
      </c>
      <c r="I737" s="14" t="s">
        <v>677</v>
      </c>
      <c r="J737" s="7" t="s">
        <v>167</v>
      </c>
      <c r="K737" s="87">
        <v>169586</v>
      </c>
    </row>
    <row r="738" spans="1:11" ht="27" x14ac:dyDescent="0.25">
      <c r="A738" s="6" t="s">
        <v>1157</v>
      </c>
      <c r="B738" s="6" t="s">
        <v>17</v>
      </c>
      <c r="C738" s="126" t="s">
        <v>14</v>
      </c>
      <c r="D738" s="126" t="s">
        <v>14</v>
      </c>
      <c r="E738" s="9" t="s">
        <v>15</v>
      </c>
      <c r="F738" s="88">
        <v>17170134</v>
      </c>
      <c r="G738" s="118">
        <v>42780</v>
      </c>
      <c r="H738" s="119" t="s">
        <v>1273</v>
      </c>
      <c r="I738" s="57" t="s">
        <v>1274</v>
      </c>
      <c r="J738" s="52" t="s">
        <v>1275</v>
      </c>
      <c r="K738" s="87">
        <v>257028</v>
      </c>
    </row>
    <row r="739" spans="1:11" ht="27" x14ac:dyDescent="0.25">
      <c r="A739" s="6" t="s">
        <v>1157</v>
      </c>
      <c r="B739" s="6" t="s">
        <v>98</v>
      </c>
      <c r="C739" s="9" t="s">
        <v>675</v>
      </c>
      <c r="D739" s="93">
        <v>42747</v>
      </c>
      <c r="E739" s="9" t="s">
        <v>15</v>
      </c>
      <c r="F739" s="88">
        <v>17170135</v>
      </c>
      <c r="G739" s="118">
        <v>42780</v>
      </c>
      <c r="H739" s="119" t="s">
        <v>1276</v>
      </c>
      <c r="I739" s="14" t="s">
        <v>677</v>
      </c>
      <c r="J739" s="7" t="s">
        <v>167</v>
      </c>
      <c r="K739" s="87">
        <v>165268</v>
      </c>
    </row>
    <row r="740" spans="1:11" ht="40.5" x14ac:dyDescent="0.25">
      <c r="A740" s="6" t="s">
        <v>1157</v>
      </c>
      <c r="B740" s="6" t="s">
        <v>98</v>
      </c>
      <c r="C740" s="9" t="s">
        <v>675</v>
      </c>
      <c r="D740" s="93">
        <v>42747</v>
      </c>
      <c r="E740" s="9" t="s">
        <v>15</v>
      </c>
      <c r="F740" s="88">
        <v>17170137</v>
      </c>
      <c r="G740" s="118">
        <v>42780</v>
      </c>
      <c r="H740" s="119" t="s">
        <v>1277</v>
      </c>
      <c r="I740" s="14" t="s">
        <v>677</v>
      </c>
      <c r="J740" s="7" t="s">
        <v>167</v>
      </c>
      <c r="K740" s="87">
        <v>376586</v>
      </c>
    </row>
    <row r="741" spans="1:11" ht="40.5" x14ac:dyDescent="0.25">
      <c r="A741" s="6" t="s">
        <v>1157</v>
      </c>
      <c r="B741" s="57" t="s">
        <v>98</v>
      </c>
      <c r="C741" s="120" t="s">
        <v>1228</v>
      </c>
      <c r="D741" s="123">
        <v>41799</v>
      </c>
      <c r="E741" s="9" t="s">
        <v>15</v>
      </c>
      <c r="F741" s="88">
        <v>17170138</v>
      </c>
      <c r="G741" s="118">
        <v>42781</v>
      </c>
      <c r="H741" s="119" t="s">
        <v>1278</v>
      </c>
      <c r="I741" s="57" t="s">
        <v>1230</v>
      </c>
      <c r="J741" s="52" t="s">
        <v>1202</v>
      </c>
      <c r="K741" s="87">
        <v>52635</v>
      </c>
    </row>
    <row r="742" spans="1:11" ht="40.5" x14ac:dyDescent="0.25">
      <c r="A742" s="6" t="s">
        <v>1157</v>
      </c>
      <c r="B742" s="6" t="s">
        <v>98</v>
      </c>
      <c r="C742" s="9" t="s">
        <v>675</v>
      </c>
      <c r="D742" s="93">
        <v>42747</v>
      </c>
      <c r="E742" s="9" t="s">
        <v>15</v>
      </c>
      <c r="F742" s="88">
        <v>17170139</v>
      </c>
      <c r="G742" s="118">
        <v>42781</v>
      </c>
      <c r="H742" s="119" t="s">
        <v>1279</v>
      </c>
      <c r="I742" s="14" t="s">
        <v>677</v>
      </c>
      <c r="J742" s="7" t="s">
        <v>167</v>
      </c>
      <c r="K742" s="87">
        <v>138718</v>
      </c>
    </row>
    <row r="743" spans="1:11" ht="40.5" x14ac:dyDescent="0.25">
      <c r="A743" s="6" t="s">
        <v>1157</v>
      </c>
      <c r="B743" s="57" t="s">
        <v>64</v>
      </c>
      <c r="C743" s="9" t="s">
        <v>14</v>
      </c>
      <c r="D743" s="9" t="s">
        <v>14</v>
      </c>
      <c r="E743" s="52" t="s">
        <v>23</v>
      </c>
      <c r="F743" s="88">
        <v>17170040</v>
      </c>
      <c r="G743" s="118">
        <v>42782</v>
      </c>
      <c r="H743" s="119" t="s">
        <v>1280</v>
      </c>
      <c r="I743" s="57" t="s">
        <v>1281</v>
      </c>
      <c r="J743" s="52" t="s">
        <v>989</v>
      </c>
      <c r="K743" s="87">
        <v>52652</v>
      </c>
    </row>
    <row r="744" spans="1:11" x14ac:dyDescent="0.25">
      <c r="A744" s="6" t="s">
        <v>1157</v>
      </c>
      <c r="B744" s="57" t="s">
        <v>64</v>
      </c>
      <c r="C744" s="9" t="s">
        <v>14</v>
      </c>
      <c r="D744" s="9" t="s">
        <v>14</v>
      </c>
      <c r="E744" s="52" t="s">
        <v>23</v>
      </c>
      <c r="F744" s="88">
        <v>17170041</v>
      </c>
      <c r="G744" s="118">
        <v>42782</v>
      </c>
      <c r="H744" s="119" t="s">
        <v>1282</v>
      </c>
      <c r="I744" s="57" t="s">
        <v>1283</v>
      </c>
      <c r="J744" s="52" t="s">
        <v>1284</v>
      </c>
      <c r="K744" s="87">
        <v>136028</v>
      </c>
    </row>
    <row r="745" spans="1:11" ht="67.5" x14ac:dyDescent="0.25">
      <c r="A745" s="6" t="s">
        <v>1157</v>
      </c>
      <c r="B745" s="57" t="s">
        <v>12</v>
      </c>
      <c r="C745" s="52" t="s">
        <v>14</v>
      </c>
      <c r="D745" s="53" t="s">
        <v>14</v>
      </c>
      <c r="E745" s="9" t="s">
        <v>15</v>
      </c>
      <c r="F745" s="88">
        <v>17170140</v>
      </c>
      <c r="G745" s="118">
        <v>42780</v>
      </c>
      <c r="H745" s="124" t="s">
        <v>1285</v>
      </c>
      <c r="I745" s="116" t="s">
        <v>1286</v>
      </c>
      <c r="J745" s="120" t="s">
        <v>1287</v>
      </c>
      <c r="K745" s="87">
        <v>95200</v>
      </c>
    </row>
    <row r="746" spans="1:11" ht="54" x14ac:dyDescent="0.25">
      <c r="A746" s="6" t="s">
        <v>1157</v>
      </c>
      <c r="B746" s="6" t="s">
        <v>98</v>
      </c>
      <c r="C746" s="9" t="s">
        <v>675</v>
      </c>
      <c r="D746" s="93">
        <v>42747</v>
      </c>
      <c r="E746" s="9" t="s">
        <v>15</v>
      </c>
      <c r="F746" s="88">
        <v>17170143</v>
      </c>
      <c r="G746" s="118">
        <v>42783</v>
      </c>
      <c r="H746" s="119" t="s">
        <v>1288</v>
      </c>
      <c r="I746" s="14" t="s">
        <v>677</v>
      </c>
      <c r="J746" s="7" t="s">
        <v>167</v>
      </c>
      <c r="K746" s="87">
        <v>125077</v>
      </c>
    </row>
    <row r="747" spans="1:11" ht="54" x14ac:dyDescent="0.25">
      <c r="A747" s="6" t="s">
        <v>1157</v>
      </c>
      <c r="B747" s="6" t="s">
        <v>98</v>
      </c>
      <c r="C747" s="9" t="s">
        <v>675</v>
      </c>
      <c r="D747" s="93">
        <v>42747</v>
      </c>
      <c r="E747" s="9" t="s">
        <v>15</v>
      </c>
      <c r="F747" s="88">
        <v>17170142</v>
      </c>
      <c r="G747" s="118">
        <v>42783</v>
      </c>
      <c r="H747" s="119" t="s">
        <v>1289</v>
      </c>
      <c r="I747" s="14" t="s">
        <v>677</v>
      </c>
      <c r="J747" s="7" t="s">
        <v>167</v>
      </c>
      <c r="K747" s="87">
        <v>53087</v>
      </c>
    </row>
    <row r="748" spans="1:11" ht="40.5" x14ac:dyDescent="0.25">
      <c r="A748" s="6" t="s">
        <v>1157</v>
      </c>
      <c r="B748" s="57" t="s">
        <v>98</v>
      </c>
      <c r="C748" s="120" t="s">
        <v>1228</v>
      </c>
      <c r="D748" s="123">
        <v>41799</v>
      </c>
      <c r="E748" s="9" t="s">
        <v>15</v>
      </c>
      <c r="F748" s="88">
        <v>17170144</v>
      </c>
      <c r="G748" s="118">
        <v>42786</v>
      </c>
      <c r="H748" s="119" t="s">
        <v>1290</v>
      </c>
      <c r="I748" s="57" t="s">
        <v>1230</v>
      </c>
      <c r="J748" s="52" t="s">
        <v>1202</v>
      </c>
      <c r="K748" s="87">
        <v>67023</v>
      </c>
    </row>
    <row r="749" spans="1:11" ht="40.5" x14ac:dyDescent="0.25">
      <c r="A749" s="6" t="s">
        <v>1157</v>
      </c>
      <c r="B749" s="57" t="s">
        <v>22</v>
      </c>
      <c r="C749" s="120" t="s">
        <v>1291</v>
      </c>
      <c r="D749" s="53">
        <v>42786</v>
      </c>
      <c r="E749" s="9" t="s">
        <v>15</v>
      </c>
      <c r="F749" s="88">
        <v>17170145</v>
      </c>
      <c r="G749" s="118">
        <v>42787</v>
      </c>
      <c r="H749" s="119" t="s">
        <v>1292</v>
      </c>
      <c r="I749" s="57" t="s">
        <v>1293</v>
      </c>
      <c r="J749" s="52" t="s">
        <v>1294</v>
      </c>
      <c r="K749" s="87">
        <v>506464</v>
      </c>
    </row>
    <row r="750" spans="1:11" ht="40.5" x14ac:dyDescent="0.25">
      <c r="A750" s="6" t="s">
        <v>1157</v>
      </c>
      <c r="B750" s="57" t="s">
        <v>12</v>
      </c>
      <c r="C750" s="126" t="s">
        <v>14</v>
      </c>
      <c r="D750" s="126" t="s">
        <v>14</v>
      </c>
      <c r="E750" s="9" t="s">
        <v>15</v>
      </c>
      <c r="F750" s="88">
        <v>17170146</v>
      </c>
      <c r="G750" s="118">
        <v>42787</v>
      </c>
      <c r="H750" s="119" t="s">
        <v>1295</v>
      </c>
      <c r="I750" s="116" t="s">
        <v>1286</v>
      </c>
      <c r="J750" s="120" t="s">
        <v>1287</v>
      </c>
      <c r="K750" s="87">
        <v>150535</v>
      </c>
    </row>
    <row r="751" spans="1:11" ht="40.5" x14ac:dyDescent="0.25">
      <c r="A751" s="6" t="s">
        <v>1157</v>
      </c>
      <c r="B751" s="6" t="s">
        <v>17</v>
      </c>
      <c r="C751" s="52" t="s">
        <v>14</v>
      </c>
      <c r="D751" s="53" t="s">
        <v>14</v>
      </c>
      <c r="E751" s="9" t="s">
        <v>15</v>
      </c>
      <c r="F751" s="88">
        <v>17170147</v>
      </c>
      <c r="G751" s="118">
        <v>42788</v>
      </c>
      <c r="H751" s="119" t="s">
        <v>1296</v>
      </c>
      <c r="I751" s="57" t="s">
        <v>1297</v>
      </c>
      <c r="J751" s="52" t="s">
        <v>1298</v>
      </c>
      <c r="K751" s="87">
        <v>180000</v>
      </c>
    </row>
    <row r="752" spans="1:11" ht="40.5" x14ac:dyDescent="0.25">
      <c r="A752" s="6" t="s">
        <v>1157</v>
      </c>
      <c r="B752" s="57" t="s">
        <v>22</v>
      </c>
      <c r="C752" s="120" t="s">
        <v>1299</v>
      </c>
      <c r="D752" s="123">
        <v>42774</v>
      </c>
      <c r="E752" s="9" t="s">
        <v>15</v>
      </c>
      <c r="F752" s="127">
        <v>17170148</v>
      </c>
      <c r="G752" s="118">
        <v>42793</v>
      </c>
      <c r="H752" s="119" t="s">
        <v>1300</v>
      </c>
      <c r="I752" s="57" t="s">
        <v>1191</v>
      </c>
      <c r="J752" s="52" t="s">
        <v>1192</v>
      </c>
      <c r="K752" s="87">
        <v>1893528</v>
      </c>
    </row>
    <row r="753" spans="1:11" ht="27" x14ac:dyDescent="0.25">
      <c r="A753" s="6" t="s">
        <v>1157</v>
      </c>
      <c r="B753" s="121" t="s">
        <v>64</v>
      </c>
      <c r="C753" s="9" t="s">
        <v>14</v>
      </c>
      <c r="D753" s="9" t="s">
        <v>14</v>
      </c>
      <c r="E753" s="52" t="s">
        <v>23</v>
      </c>
      <c r="F753" s="88">
        <v>17170042</v>
      </c>
      <c r="G753" s="118">
        <v>42789</v>
      </c>
      <c r="H753" s="119" t="s">
        <v>1301</v>
      </c>
      <c r="I753" s="57" t="s">
        <v>1169</v>
      </c>
      <c r="J753" s="52" t="s">
        <v>1170</v>
      </c>
      <c r="K753" s="87">
        <v>16786</v>
      </c>
    </row>
    <row r="754" spans="1:11" ht="27" x14ac:dyDescent="0.25">
      <c r="A754" s="6" t="s">
        <v>1157</v>
      </c>
      <c r="B754" s="121" t="s">
        <v>64</v>
      </c>
      <c r="C754" s="9" t="s">
        <v>14</v>
      </c>
      <c r="D754" s="9" t="s">
        <v>14</v>
      </c>
      <c r="E754" s="9" t="s">
        <v>15</v>
      </c>
      <c r="F754" s="88">
        <v>17170149</v>
      </c>
      <c r="G754" s="118">
        <v>42789</v>
      </c>
      <c r="H754" s="119" t="s">
        <v>1302</v>
      </c>
      <c r="I754" s="57" t="s">
        <v>1303</v>
      </c>
      <c r="J754" s="52" t="s">
        <v>1304</v>
      </c>
      <c r="K754" s="87">
        <v>247813</v>
      </c>
    </row>
    <row r="755" spans="1:11" ht="40.5" x14ac:dyDescent="0.25">
      <c r="A755" s="6" t="s">
        <v>1157</v>
      </c>
      <c r="B755" s="121" t="s">
        <v>64</v>
      </c>
      <c r="C755" s="9" t="s">
        <v>14</v>
      </c>
      <c r="D755" s="9" t="s">
        <v>14</v>
      </c>
      <c r="E755" s="52" t="s">
        <v>23</v>
      </c>
      <c r="F755" s="88">
        <v>17170043</v>
      </c>
      <c r="G755" s="118">
        <v>42790</v>
      </c>
      <c r="H755" s="119" t="s">
        <v>1305</v>
      </c>
      <c r="I755" s="57" t="s">
        <v>1306</v>
      </c>
      <c r="J755" s="52" t="s">
        <v>1307</v>
      </c>
      <c r="K755" s="87">
        <v>34011992</v>
      </c>
    </row>
    <row r="756" spans="1:11" ht="54" x14ac:dyDescent="0.25">
      <c r="A756" s="6" t="s">
        <v>1157</v>
      </c>
      <c r="B756" s="57" t="s">
        <v>1308</v>
      </c>
      <c r="C756" s="52" t="s">
        <v>1309</v>
      </c>
      <c r="D756" s="53">
        <v>42718</v>
      </c>
      <c r="E756" s="9" t="s">
        <v>15</v>
      </c>
      <c r="F756" s="88">
        <v>17170150</v>
      </c>
      <c r="G756" s="118">
        <v>42790</v>
      </c>
      <c r="H756" s="119" t="s">
        <v>1310</v>
      </c>
      <c r="I756" s="57" t="s">
        <v>1311</v>
      </c>
      <c r="J756" s="52" t="s">
        <v>1312</v>
      </c>
      <c r="K756" s="87">
        <v>3603875</v>
      </c>
    </row>
    <row r="757" spans="1:11" ht="40.5" x14ac:dyDescent="0.25">
      <c r="A757" s="6" t="s">
        <v>1157</v>
      </c>
      <c r="B757" s="6" t="s">
        <v>98</v>
      </c>
      <c r="C757" s="9" t="s">
        <v>675</v>
      </c>
      <c r="D757" s="93">
        <v>42747</v>
      </c>
      <c r="E757" s="9" t="s">
        <v>15</v>
      </c>
      <c r="F757" s="88">
        <v>17170151</v>
      </c>
      <c r="G757" s="118">
        <v>42793</v>
      </c>
      <c r="H757" s="119" t="s">
        <v>1313</v>
      </c>
      <c r="I757" s="14" t="s">
        <v>677</v>
      </c>
      <c r="J757" s="7" t="s">
        <v>167</v>
      </c>
      <c r="K757" s="87">
        <v>909684</v>
      </c>
    </row>
    <row r="758" spans="1:11" ht="40.5" x14ac:dyDescent="0.25">
      <c r="A758" s="6" t="s">
        <v>1157</v>
      </c>
      <c r="B758" s="6" t="s">
        <v>98</v>
      </c>
      <c r="C758" s="9" t="s">
        <v>675</v>
      </c>
      <c r="D758" s="93">
        <v>42747</v>
      </c>
      <c r="E758" s="9" t="s">
        <v>15</v>
      </c>
      <c r="F758" s="88">
        <v>17170152</v>
      </c>
      <c r="G758" s="118">
        <v>42794</v>
      </c>
      <c r="H758" s="119" t="s">
        <v>1314</v>
      </c>
      <c r="I758" s="14" t="s">
        <v>677</v>
      </c>
      <c r="J758" s="7" t="s">
        <v>167</v>
      </c>
      <c r="K758" s="87">
        <v>151283</v>
      </c>
    </row>
    <row r="759" spans="1:11" ht="54" x14ac:dyDescent="0.25">
      <c r="A759" s="6" t="s">
        <v>1157</v>
      </c>
      <c r="B759" s="121" t="s">
        <v>64</v>
      </c>
      <c r="C759" s="9" t="s">
        <v>14</v>
      </c>
      <c r="D759" s="9" t="s">
        <v>14</v>
      </c>
      <c r="E759" s="9" t="s">
        <v>15</v>
      </c>
      <c r="F759" s="88">
        <v>17170153</v>
      </c>
      <c r="G759" s="118">
        <v>42794</v>
      </c>
      <c r="H759" s="119" t="s">
        <v>1315</v>
      </c>
      <c r="I759" s="125" t="s">
        <v>1226</v>
      </c>
      <c r="J759" s="52" t="s">
        <v>1227</v>
      </c>
      <c r="K759" s="87">
        <v>160650</v>
      </c>
    </row>
    <row r="760" spans="1:11" ht="54" x14ac:dyDescent="0.25">
      <c r="A760" s="6" t="s">
        <v>1157</v>
      </c>
      <c r="B760" s="121" t="s">
        <v>64</v>
      </c>
      <c r="C760" s="9" t="s">
        <v>14</v>
      </c>
      <c r="D760" s="9" t="s">
        <v>14</v>
      </c>
      <c r="E760" s="9" t="s">
        <v>15</v>
      </c>
      <c r="F760" s="88">
        <v>17170154</v>
      </c>
      <c r="G760" s="118">
        <v>42794</v>
      </c>
      <c r="H760" s="119" t="s">
        <v>1316</v>
      </c>
      <c r="I760" s="125" t="s">
        <v>1226</v>
      </c>
      <c r="J760" s="52" t="s">
        <v>1227</v>
      </c>
      <c r="K760" s="87">
        <v>160650</v>
      </c>
    </row>
    <row r="761" spans="1:11" ht="40.5" x14ac:dyDescent="0.25">
      <c r="A761" s="6" t="s">
        <v>1157</v>
      </c>
      <c r="B761" s="121" t="s">
        <v>64</v>
      </c>
      <c r="C761" s="9" t="s">
        <v>14</v>
      </c>
      <c r="D761" s="9" t="s">
        <v>14</v>
      </c>
      <c r="E761" s="9" t="s">
        <v>15</v>
      </c>
      <c r="F761" s="88">
        <v>17170155</v>
      </c>
      <c r="G761" s="118">
        <v>42794</v>
      </c>
      <c r="H761" s="119" t="s">
        <v>1317</v>
      </c>
      <c r="I761" s="125" t="s">
        <v>1226</v>
      </c>
      <c r="J761" s="52" t="s">
        <v>1227</v>
      </c>
      <c r="K761" s="87">
        <v>410550</v>
      </c>
    </row>
  </sheetData>
  <dataValidations count="32">
    <dataValidation type="list" allowBlank="1" showInputMessage="1" showErrorMessage="1" sqref="B400 B314 B289:B291 B228 B105:B107 B671:B672 B584 B467 B127:B131 B463 B226 B354 B166 B556">
      <formula1>$B$2:$B$50</formula1>
    </dataValidation>
    <dataValidation type="list" allowBlank="1" showInputMessage="1" showErrorMessage="1" sqref="B705:B707 B709:B720 B722:B724">
      <formula1>$IN$65294:$IN$65304</formula1>
    </dataValidation>
    <dataValidation type="list" allowBlank="1" showInputMessage="1" showErrorMessage="1" sqref="E705:E707 E732:E761">
      <formula1>$IO$65294:$IO$65298</formula1>
    </dataValidation>
    <dataValidation type="list" allowBlank="1" showInputMessage="1" showErrorMessage="1" sqref="B264 B262">
      <formula1>$IO$65073:$IO$65085</formula1>
    </dataValidation>
    <dataValidation showInputMessage="1" showErrorMessage="1" sqref="C478:D480 C368:D369 C372:D373 C377:D377"/>
    <dataValidation type="list" allowBlank="1" showInputMessage="1" showErrorMessage="1" sqref="A368:A378 A472:A484 A659:A674">
      <formula1>#REF!</formula1>
    </dataValidation>
    <dataValidation type="list" allowBlank="1" showInputMessage="1" showErrorMessage="1" sqref="E299 E301 E307 E310:E311 E294:E295">
      <formula1>$R$95:$R$105</formula1>
    </dataValidation>
    <dataValidation type="list" allowBlank="1" showInputMessage="1" showErrorMessage="1" sqref="E73">
      <formula1>$HO$65163:$HO$65167</formula1>
    </dataValidation>
    <dataValidation type="list" allowBlank="1" showInputMessage="1" showErrorMessage="1" sqref="B708 B258:B261 B481:B482 B721 B514 B455:B456 B523 B304 B681 B45:B58 B567:B583 B202:B205 B117 B607 B309:B310 B488:B489 B438:B439 B401:B405 B265 B379:B380 B661 B694 B739:B740 B296:B297 B300 B119:B120 B123:B126 B317:B320 B322:B323 B227 B229:B232 B746:B747 B252 B742 B108:B113 B422:B426 B428:B431 B433 B364:B365 B486 B263 B288 B178 B505 B398 B268:B269 B383:B394 B619 B725:B737 B436 B115 B508:B512 B757:B758">
      <formula1>$V$95:$V$95</formula1>
    </dataValidation>
    <dataValidation type="list" allowBlank="1" showInputMessage="1" showErrorMessage="1" sqref="E68:E69">
      <formula1>$HO$65109:$HO$65113</formula1>
    </dataValidation>
    <dataValidation type="list" allowBlank="1" showInputMessage="1" showErrorMessage="1" sqref="E70:E72 E248:E292 E622:E640 E674:E685 E92:E170 E327:E367 E436:E468 E527:E536 E567:E597 E649:E661 E663:E670 E607 E300 E308:E309 E44:E67 E296:E298 E494 E609 E302:E306 E611:E613 E392:E433 E549:E555 E496 E472:E490 E539:E540 E175:E180 E688:E695 E697 E699:E704 E708:E731 E74:E89 E312:E321 E184:E231 E498:E524 E369:E388 E601 E233:E245">
      <formula1>$W$95:$W$95</formula1>
    </dataValidation>
    <dataValidation type="list" allowBlank="1" showInputMessage="1" showErrorMessage="1" sqref="B195 B675:B680 B44 B191 B188:B189 B207:B211 B213:B215 B218:B221 B200:B201 B682:B693 B695:B700 B224:B225 B170:B177 B179:B186">
      <formula1>$HO$63805:$HO$63814</formula1>
    </dataValidation>
    <dataValidation type="list" allowBlank="1" showInputMessage="1" showErrorMessage="1" sqref="E171:E174 E181:E183 E686:E687 E696 E698">
      <formula1>$HP$63805:$HP$63809</formula1>
    </dataValidation>
    <dataValidation type="list" allowBlank="1" showInputMessage="1" showErrorMessage="1" sqref="B190 B192:B194 B196:B199 B187 B212 B216:B217 B222:B223 B206">
      <formula1>$HO$63913:$HO$63923</formula1>
    </dataValidation>
    <dataValidation type="list" allowBlank="1" showInputMessage="1" showErrorMessage="1" sqref="E614:E617 E608 E621">
      <formula1>$HQ$65262:$HQ$65266</formula1>
    </dataValidation>
    <dataValidation type="list" allowBlank="1" showInputMessage="1" showErrorMessage="1" sqref="E605:E606">
      <formula1>$HQ$65263:$HQ$65267</formula1>
    </dataValidation>
    <dataValidation type="list" allowBlank="1" showInputMessage="1" showErrorMessage="1" sqref="B626 B622:B623 B613 B610:B611">
      <formula1>$HP$65260:$HP$65270</formula1>
    </dataValidation>
    <dataValidation type="list" allowBlank="1" showInputMessage="1" showErrorMessage="1" sqref="B625">
      <formula1>$HP$65259:$HP$65269</formula1>
    </dataValidation>
    <dataValidation type="list" allowBlank="1" showInputMessage="1" showErrorMessage="1" sqref="E618:E619 E610">
      <formula1>$HQ$65260:$HQ$65264</formula1>
    </dataValidation>
    <dataValidation type="list" allowBlank="1" showInputMessage="1" showErrorMessage="1" sqref="B624">
      <formula1>$HP$65263:$HP$65273</formula1>
    </dataValidation>
    <dataValidation type="list" allowBlank="1" showInputMessage="1" showErrorMessage="1" sqref="B608:B609">
      <formula1>$HP$65262:$HP$65272</formula1>
    </dataValidation>
    <dataValidation type="list" allowBlank="1" showInputMessage="1" showErrorMessage="1" sqref="E620">
      <formula1>$HQ$65261:$HQ$65265</formula1>
    </dataValidation>
    <dataValidation type="list" allowBlank="1" showInputMessage="1" showErrorMessage="1" sqref="B704">
      <formula1>$HP$65213:$HP$65222</formula1>
    </dataValidation>
    <dataValidation allowBlank="1" showInputMessage="1" showErrorMessage="1" promptTitle="Advertencia" prompt="El archivo pdf asociado a esta Resolución, debe tener el mismo nombre señalado en esta celda, considerando la siguiente estructura: N° de Centro Financiero de su región (con dos dígitos) -Tipo y N° Resolución. Ejemplo: 02-FR N° 348; 08-DER N° 54." sqref="G425:G426 C273:D291 C520:D522 C605:D614 C577:D577 C580:D582 D618:D620 C628:D632 C505:D511 D615 G45:G58 G434 C163:D163 D156 D159:D160 G429 D266 C268:D268 C413:D413 C74:D126 C651:D654 D379:D398 C416:D418 C420:D425 C370:D371 C374:D376 C647:D647 C29:D30 D45:D73 C44:C73 D169:D170 C1:C21 C657:D674 C226:D264 C464:D477 C615:C627 C293:D310 C378:D378 C649:D649 C269:C272 C481:D501 D739:D740 D742:D744 D746:D747 D757:D761 D623:D627 C524:D532 D317:D355 C356:D367 D132:D152 C132:C162 C634:D642 C587:D591 D182:D183 D2:D17 D165:D167 D174 D177 C164:C225 D311:D314 C311:C355 C429:D454 C379:C411 C513:D515 C517:D517 C534:D566 C570:D570 C574:D574 D677:D686 D692:D706 D712:D737 D753:D755 C265:C267 D401:D411 C675:C761"/>
    <dataValidation type="list" allowBlank="1" showInputMessage="1" showErrorMessage="1" sqref="E556:E566">
      <formula1>#REF!</formula1>
    </dataValidation>
    <dataValidation type="list" allowBlank="1" showInputMessage="1" showErrorMessage="1" sqref="B20">
      <formula1>$IP$65372:$IP$65381</formula1>
    </dataValidation>
    <dataValidation type="list" allowBlank="1" showInputMessage="1" showErrorMessage="1" sqref="B18:B19">
      <formula1>$IP$65374:$IP$65383</formula1>
    </dataValidation>
    <dataValidation type="list" allowBlank="1" showInputMessage="1" showErrorMessage="1" sqref="B11:B17 B7:B9 B4:B5">
      <formula1>$IP$65372:$IP$65380</formula1>
    </dataValidation>
    <dataValidation type="list" allowBlank="1" showInputMessage="1" showErrorMessage="1" sqref="A605:A626">
      <formula1>$HO$65249:$HO$65471</formula1>
    </dataValidation>
    <dataValidation type="list" allowBlank="1" showInputMessage="1" showErrorMessage="1" sqref="E2:E21">
      <formula1>$IQ$65372:$IQ$65376</formula1>
    </dataValidation>
    <dataValidation type="list" allowBlank="1" showInputMessage="1" showErrorMessage="1" sqref="B248:B249 B254 B437 B440:B454 B605 B670">
      <formula1>$IM$65355:$IM$65363</formula1>
    </dataValidation>
    <dataValidation type="list" allowBlank="1" showInputMessage="1" showErrorMessage="1" sqref="B503 B519">
      <formula1>$HO$63870:$HO$63879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Parada Gavilán</dc:creator>
  <cp:lastModifiedBy>Sandra Díaz Salazar</cp:lastModifiedBy>
  <dcterms:created xsi:type="dcterms:W3CDTF">2017-03-30T15:10:09Z</dcterms:created>
  <dcterms:modified xsi:type="dcterms:W3CDTF">2017-03-31T02:33:36Z</dcterms:modified>
</cp:coreProperties>
</file>