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chant\AppData\Local\Microsoft\Windows\INetCache\Content.Outlook\V1284NBN\"/>
    </mc:Choice>
  </mc:AlternateContent>
  <bookViews>
    <workbookView xWindow="28680" yWindow="-120" windowWidth="29040" windowHeight="15840" xr2:uid="{00000000-000D-0000-FFFF-FFFF00000000}"/>
  </bookViews>
  <sheets>
    <sheet name="INICIATIVAS DE INVERSIÓN" sheetId="1" r:id="rId1"/>
  </sheets>
  <definedNames>
    <definedName name="_xlnm.Print_Area" localSheetId="0">'INICIATIVAS DE INVERSIÓN'!$A$1:$H$31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8" i="1"/>
  <c r="F26" i="1"/>
  <c r="F29" i="1" l="1"/>
</calcChain>
</file>

<file path=xl/sharedStrings.xml><?xml version="1.0" encoding="utf-8"?>
<sst xmlns="http://schemas.openxmlformats.org/spreadsheetml/2006/main" count="107" uniqueCount="90">
  <si>
    <t>INICIATIVAS DE INVERSION MINISTERIO PUBLICO</t>
  </si>
  <si>
    <t xml:space="preserve"> </t>
  </si>
  <si>
    <t>PROYECTOS</t>
  </si>
  <si>
    <t>ETAPA ACTUAL</t>
  </si>
  <si>
    <t>30038628-0</t>
  </si>
  <si>
    <t>DISEÑO</t>
  </si>
  <si>
    <t>EJECUCIÓN</t>
  </si>
  <si>
    <t>20195427-0</t>
  </si>
  <si>
    <t>Reposición Fiscalía Local de Combarbalá</t>
  </si>
  <si>
    <t>20195431-0</t>
  </si>
  <si>
    <t>Ampliación y Adquisición Fiscalía Local de San Antonio</t>
  </si>
  <si>
    <t>30000650-0</t>
  </si>
  <si>
    <t xml:space="preserve">Construcción y Equipamiento Fiscalía Local de Parral </t>
  </si>
  <si>
    <t>30038634-0</t>
  </si>
  <si>
    <t>Construcción Fiscalía Local de Carahue</t>
  </si>
  <si>
    <t>30476233-0</t>
  </si>
  <si>
    <t>Construcción Fiscalía Regional de Los Ríos</t>
  </si>
  <si>
    <t>30414777-0</t>
  </si>
  <si>
    <t>Construcción Fiscalía Local de Río Negro</t>
  </si>
  <si>
    <t>30136723-0</t>
  </si>
  <si>
    <t>Construcción Fiscalía Local de Castro</t>
  </si>
  <si>
    <t>40010362-0</t>
  </si>
  <si>
    <t>ESTADO DE TRAMITACIÓN DE LA LICITACIÓN ASOCIADA</t>
  </si>
  <si>
    <t>CÓDIGO B.I.P.</t>
  </si>
  <si>
    <t>PERÍODO EJECUCIÓN</t>
  </si>
  <si>
    <t>FECHA ADJUDICACIÓN</t>
  </si>
  <si>
    <t>Construcción Fiscalía Regional y Fiscalía Local de Arica-Parinacota</t>
  </si>
  <si>
    <t>Ampliación y Mejoramiento Fiscalía Regional de Magallanes y la Antártica Chilena</t>
  </si>
  <si>
    <t>40024941-0</t>
  </si>
  <si>
    <t>Construcción Fiscalía Regional y Local de Cerrillos</t>
  </si>
  <si>
    <t>MONTO M$</t>
  </si>
  <si>
    <t>TOTAL PROYECTADO EJECUTAR M$</t>
  </si>
  <si>
    <t>Presupuesto aprobado subt. 31 año 2023 M$</t>
  </si>
  <si>
    <t>Saldo por identificar</t>
  </si>
  <si>
    <t>30486775-0</t>
  </si>
  <si>
    <t>Construcción Fiscalía Local de Quellón</t>
  </si>
  <si>
    <t>Ampliación Fiscalía Local de Puente Alto</t>
  </si>
  <si>
    <t>En proceso de evaluación técnico - económica en el SNI para obtener RS (Recomendación Satisfactoria) etapa de Diseño.</t>
  </si>
  <si>
    <t>Etapa de Obras se encuentra en desarrollo.</t>
  </si>
  <si>
    <t>17/01/2024 - 20/02/2025</t>
  </si>
  <si>
    <t>40032500-0</t>
  </si>
  <si>
    <t>Construcción Fiscalía Local de Melipilla</t>
  </si>
  <si>
    <t>Identificación en trámite</t>
  </si>
  <si>
    <t>Se han efectuado dos llamados previos, la primera licitación se declaró desierta y en la segunda se recibió oferta. En virtud de lo anterior, se está revisando el Programa Arquitectónico y el Presupuesto de Obras Civiles. En preparación antecedentes para solicitar Reevaluación ante el SNI.</t>
  </si>
  <si>
    <t>Primer semestre 2025 a segundo semestre de 2026</t>
  </si>
  <si>
    <t>Se estima adjudicar la Consultoría de Diseño dentro del primer semestre de 2025</t>
  </si>
  <si>
    <t>Primer semestre de 2025 a primer semestre de 2026</t>
  </si>
  <si>
    <t>Se estima adjudicar dentro del primer semestre de 2025</t>
  </si>
  <si>
    <t>Se estima adjudicar dentro del segundo semestre de 2025</t>
  </si>
  <si>
    <t>Segundo semestre 2025 a primer semestre de 2027</t>
  </si>
  <si>
    <t>Se estima realizar llamado a Licitación de Obras dentro del segundo semestre de 2025</t>
  </si>
  <si>
    <t>PRESUPUESTO AÑO 2025</t>
  </si>
  <si>
    <t>Ley N° 21.722 - Subtitulo 31 Iniciativas de Inversión.</t>
  </si>
  <si>
    <t>Mejoramiento Fiscalía Local de Bulnes</t>
  </si>
  <si>
    <t>30068615-0</t>
  </si>
  <si>
    <t>Se estima realizar llamado a Licitación de Diseño dentro del primer semestre de 2025</t>
  </si>
  <si>
    <t>40063605-0</t>
  </si>
  <si>
    <t>Construcción Fiscalía Local de Cabo de Hornos y la Antártica Chilena</t>
  </si>
  <si>
    <t>Segundo semestre de 2025 a primer semestre de 2026.</t>
  </si>
  <si>
    <t>40057209-0</t>
  </si>
  <si>
    <t>MARCO PRESUPUESTARIO APROBADO 2025 M$</t>
  </si>
  <si>
    <t>04/09/2023 - 12/02/2025</t>
  </si>
  <si>
    <t>Primer semestre 2026 a segundo semestre de 2027</t>
  </si>
  <si>
    <t>Este proyecto cuenta con nuevo terreno en la comuna de Maipú, por lo que la iniciativa de inversión deberá reformularse y presentarse al SNI para su evaluación técnico - económica para obtención nuevo RS.</t>
  </si>
  <si>
    <t>Segundo semestre 2025 a segundo semestre de 2026</t>
  </si>
  <si>
    <t>Este proyecto cuenta con Decreto de Identificación de Fondos. Se están preparando antecedentes para realizar llamado a Licitación de Obras.</t>
  </si>
  <si>
    <t>Se estima adjudicar la Consultoría de Diseño dentro del segundo semestre de 2025.</t>
  </si>
  <si>
    <t>Segundo semestre 2025 a segundo semestre de 2026.</t>
  </si>
  <si>
    <t>REBAJA PRESUPUESTARIA (En trámite)</t>
  </si>
  <si>
    <t>Proyecto terminado y entregado a explotación a fines de febrero. Actualmente en proceso de Adquisición de Equipamiento y Equipos.</t>
  </si>
  <si>
    <t>Contrato de Diseño terminado. Se postulará a la Etapa de Ejecución en el Sistema Nacional de Inversiones durante el primer semestre de este año 2025.</t>
  </si>
  <si>
    <t>MARCO PRESUPUESTARIO VIGENTE AL 11/04/2025</t>
  </si>
  <si>
    <t>SALDO SIN DECRETAR REBAJADO</t>
  </si>
  <si>
    <t>MARCO PRESUPUESTARIO IDENTIFICADO AL 11/04/2025</t>
  </si>
  <si>
    <t>Se cuenta con Decreto de Identificación de Fondos de Hacienda y con Convenio Mandato con DA - MOP suscrito. Actualmente en preparación de antecedentes para el llamado a Licitación de Diseño.</t>
  </si>
  <si>
    <t>Se cuenta con Decreto de Identificación de Fondos. En preparación de antecedentes para Licitación de Consultoría de Diseño.</t>
  </si>
  <si>
    <t>Proyecto terminado. Actualmente en proceso de Adquisición de Equipamiento y Equipos.</t>
  </si>
  <si>
    <t>Presupuesto aprobado año 2025 M$ 5.955.448</t>
  </si>
  <si>
    <t>Se estima adjudicar dentro del tercer trimestre de 2025</t>
  </si>
  <si>
    <t>Tercer trimestre 2025 a tercer trimestre de 2026</t>
  </si>
  <si>
    <t>Se estima llamar a licitación de Obras dentro del tercer trimestre de 2025</t>
  </si>
  <si>
    <t>Se estima adjudicar Consultoría de Diseño dentro del tercer trimestre de 2025</t>
  </si>
  <si>
    <t>Tercer trimestre de 2025 a tercer trimestre de 2026.</t>
  </si>
  <si>
    <t>Se estima adjudicar durante el segundo semestre de 2025</t>
  </si>
  <si>
    <t>Actualmente se encuentra en proceso de Licitación de Obras Civiles.</t>
  </si>
  <si>
    <t>Actualmente en proceso de Licitación de Obras Civiles.</t>
  </si>
  <si>
    <t>Proyecto terminado.</t>
  </si>
  <si>
    <t>En proceso de adjudicación de la Licitación de Diseño.</t>
  </si>
  <si>
    <t>24/04/2024 - 15/08/2025</t>
  </si>
  <si>
    <t>Proyecto cuenta con RS en el Sistema Nacional de Inversiones.  Identificación de fondos a Hacienda en toma de razón por parte de la Contraloría General, para posteriormente realizar llamado a Licitación de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</si>
</sst>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" fontId="3" fillId="0" borderId="0" applyFill="0" applyBorder="0" applyAlignment="0" applyProtection="0"/>
  </cellStyleXfs>
  <cellXfs count="64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3" fontId="2" fillId="2" borderId="2" xfId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3" fontId="1" fillId="0" borderId="3" xfId="1" applyFont="1" applyFill="1" applyBorder="1" applyAlignment="1" applyProtection="1">
      <alignment horizontal="right" vertical="center"/>
      <protection locked="0"/>
    </xf>
    <xf numFmtId="14" fontId="4" fillId="0" borderId="2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" fillId="3" borderId="2" xfId="0" applyFont="1" applyFill="1" applyBorder="1" applyAlignment="1" applyProtection="1">
      <alignment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3" fontId="1" fillId="4" borderId="3" xfId="1" applyFont="1" applyFill="1" applyBorder="1" applyAlignment="1" applyProtection="1">
      <alignment horizontal="right"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49" fontId="4" fillId="0" borderId="2" xfId="0" applyNumberFormat="1" applyFont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164" fontId="2" fillId="6" borderId="2" xfId="0" applyNumberFormat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5" borderId="2" xfId="0" applyFont="1" applyFill="1" applyBorder="1" applyAlignment="1" applyProtection="1">
      <alignment vertical="center"/>
      <protection locked="0"/>
    </xf>
    <xf numFmtId="164" fontId="2" fillId="5" borderId="2" xfId="0" applyNumberFormat="1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0" fontId="1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3" fontId="7" fillId="0" borderId="3" xfId="1" applyFont="1" applyFill="1" applyBorder="1" applyAlignment="1" applyProtection="1">
      <alignment horizontal="right" vertical="center"/>
      <protection locked="0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CCFF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V211"/>
  <sheetViews>
    <sheetView tabSelected="1" view="pageBreakPreview" zoomScale="80" zoomScaleNormal="80" zoomScaleSheetLayoutView="80" workbookViewId="0">
      <pane xSplit="4" ySplit="7" topLeftCell="E16" activePane="bottomRight" state="frozen"/>
      <selection pane="topRight" activeCell="E1" sqref="E1"/>
      <selection pane="bottomLeft" activeCell="A8" sqref="A8"/>
      <selection pane="bottomRight" activeCell="E20" sqref="E20"/>
    </sheetView>
  </sheetViews>
  <sheetFormatPr baseColWidth="10" defaultColWidth="11.42578125" defaultRowHeight="15" x14ac:dyDescent="0.25"/>
  <cols>
    <col min="1" max="1" width="3" style="3" customWidth="1"/>
    <col min="2" max="2" width="17.5703125" style="6" customWidth="1"/>
    <col min="3" max="3" width="77" style="6" customWidth="1"/>
    <col min="4" max="4" width="18.5703125" style="6" customWidth="1"/>
    <col min="5" max="5" width="117.140625" style="6" customWidth="1"/>
    <col min="6" max="6" width="23" style="6" customWidth="1"/>
    <col min="7" max="7" width="49" style="15" customWidth="1"/>
    <col min="8" max="8" width="49" style="3" customWidth="1"/>
    <col min="9" max="9" width="19.140625" style="3" customWidth="1"/>
    <col min="10" max="16384" width="11.42578125" style="3"/>
  </cols>
  <sheetData>
    <row r="1" spans="1:204" x14ac:dyDescent="0.25">
      <c r="A1" s="1"/>
      <c r="B1" s="2"/>
      <c r="C1" s="2"/>
      <c r="D1" s="2"/>
      <c r="E1" s="2"/>
      <c r="F1" s="2"/>
    </row>
    <row r="2" spans="1:204" ht="15.75" x14ac:dyDescent="0.25">
      <c r="A2" s="2"/>
      <c r="B2" s="4" t="s">
        <v>0</v>
      </c>
      <c r="C2" s="5"/>
      <c r="D2" s="2"/>
      <c r="E2" s="2"/>
      <c r="F2" s="2"/>
      <c r="G2" s="2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</row>
    <row r="3" spans="1:204" ht="15.75" x14ac:dyDescent="0.25">
      <c r="A3" s="2"/>
      <c r="B3" s="7" t="s">
        <v>51</v>
      </c>
      <c r="C3" s="2"/>
      <c r="D3" s="14"/>
      <c r="E3" s="2"/>
      <c r="F3" s="34"/>
      <c r="G3" s="3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</row>
    <row r="4" spans="1:204" ht="15.75" x14ac:dyDescent="0.25">
      <c r="A4" s="2"/>
      <c r="B4" s="7" t="s">
        <v>52</v>
      </c>
      <c r="C4" s="2"/>
      <c r="D4" s="14"/>
      <c r="E4" s="2"/>
      <c r="F4" s="2"/>
      <c r="G4" s="1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</row>
    <row r="5" spans="1:204" ht="15.75" x14ac:dyDescent="0.25">
      <c r="A5" s="2"/>
      <c r="B5" s="7" t="s">
        <v>77</v>
      </c>
      <c r="C5" s="2"/>
      <c r="D5" s="2"/>
      <c r="E5" s="2"/>
      <c r="F5" s="2"/>
      <c r="G5" s="1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</row>
    <row r="6" spans="1:204" ht="17.100000000000001" customHeight="1" x14ac:dyDescent="0.25">
      <c r="A6" s="2"/>
      <c r="B6" s="8" t="s">
        <v>1</v>
      </c>
      <c r="C6" s="5"/>
      <c r="D6" s="5"/>
      <c r="E6" s="5"/>
      <c r="F6" s="5"/>
      <c r="G6" s="1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</row>
    <row r="7" spans="1:204" ht="87.75" customHeight="1" x14ac:dyDescent="0.25">
      <c r="A7" s="7"/>
      <c r="B7" s="11" t="s">
        <v>23</v>
      </c>
      <c r="C7" s="12" t="s">
        <v>2</v>
      </c>
      <c r="D7" s="11" t="s">
        <v>3</v>
      </c>
      <c r="E7" s="11" t="s">
        <v>22</v>
      </c>
      <c r="F7" s="13" t="s">
        <v>30</v>
      </c>
      <c r="G7" s="13" t="s">
        <v>25</v>
      </c>
      <c r="H7" s="13" t="s">
        <v>24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</row>
    <row r="8" spans="1:204" ht="87.75" customHeight="1" x14ac:dyDescent="0.25">
      <c r="A8" s="7"/>
      <c r="B8" s="18" t="s">
        <v>4</v>
      </c>
      <c r="C8" s="19" t="s">
        <v>26</v>
      </c>
      <c r="D8" s="38" t="s">
        <v>6</v>
      </c>
      <c r="E8" s="20" t="s">
        <v>70</v>
      </c>
      <c r="F8" s="24">
        <v>0</v>
      </c>
      <c r="G8" s="22" t="s">
        <v>50</v>
      </c>
      <c r="H8" s="22" t="s">
        <v>49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</row>
    <row r="9" spans="1:204" ht="63.75" customHeight="1" x14ac:dyDescent="0.25">
      <c r="A9" s="2"/>
      <c r="B9" s="18" t="s">
        <v>7</v>
      </c>
      <c r="C9" s="19" t="s">
        <v>8</v>
      </c>
      <c r="D9" s="18" t="s">
        <v>6</v>
      </c>
      <c r="E9" s="20" t="s">
        <v>85</v>
      </c>
      <c r="F9" s="33">
        <v>238963</v>
      </c>
      <c r="G9" s="21" t="s">
        <v>47</v>
      </c>
      <c r="H9" s="22" t="s">
        <v>44</v>
      </c>
      <c r="I9" s="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</row>
    <row r="10" spans="1:204" ht="63.75" customHeight="1" x14ac:dyDescent="0.25">
      <c r="A10" s="2"/>
      <c r="B10" s="18" t="s">
        <v>9</v>
      </c>
      <c r="C10" s="19" t="s">
        <v>10</v>
      </c>
      <c r="D10" s="18" t="s">
        <v>6</v>
      </c>
      <c r="E10" s="20" t="s">
        <v>65</v>
      </c>
      <c r="F10" s="33">
        <v>772890</v>
      </c>
      <c r="G10" s="22" t="s">
        <v>78</v>
      </c>
      <c r="H10" s="22" t="s">
        <v>79</v>
      </c>
      <c r="I10" s="2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</row>
    <row r="11" spans="1:204" ht="63.75" customHeight="1" x14ac:dyDescent="0.25">
      <c r="A11" s="2"/>
      <c r="B11" s="18" t="s">
        <v>54</v>
      </c>
      <c r="C11" s="19" t="s">
        <v>53</v>
      </c>
      <c r="D11" s="18" t="s">
        <v>5</v>
      </c>
      <c r="E11" s="55" t="s">
        <v>74</v>
      </c>
      <c r="F11" s="56">
        <v>23500</v>
      </c>
      <c r="G11" s="57" t="s">
        <v>55</v>
      </c>
      <c r="H11" s="58" t="s">
        <v>64</v>
      </c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</row>
    <row r="12" spans="1:204" ht="63.75" customHeight="1" x14ac:dyDescent="0.25">
      <c r="A12" s="2"/>
      <c r="B12" s="18" t="s">
        <v>11</v>
      </c>
      <c r="C12" s="19" t="s">
        <v>12</v>
      </c>
      <c r="D12" s="18" t="s">
        <v>6</v>
      </c>
      <c r="E12" s="20" t="s">
        <v>76</v>
      </c>
      <c r="F12" s="33">
        <v>53000</v>
      </c>
      <c r="G12" s="25">
        <v>44922</v>
      </c>
      <c r="H12" s="39">
        <v>45667</v>
      </c>
      <c r="I12" s="2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</row>
    <row r="13" spans="1:204" ht="63.75" customHeight="1" x14ac:dyDescent="0.25">
      <c r="A13" s="2"/>
      <c r="B13" s="18" t="s">
        <v>13</v>
      </c>
      <c r="C13" s="19" t="s">
        <v>14</v>
      </c>
      <c r="D13" s="18" t="s">
        <v>6</v>
      </c>
      <c r="E13" s="20" t="s">
        <v>86</v>
      </c>
      <c r="F13" s="33">
        <v>199558</v>
      </c>
      <c r="G13" s="39">
        <v>45173</v>
      </c>
      <c r="H13" s="37" t="s">
        <v>61</v>
      </c>
      <c r="I13" s="2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</row>
    <row r="14" spans="1:204" ht="63.75" customHeight="1" x14ac:dyDescent="0.25">
      <c r="A14" s="2"/>
      <c r="B14" s="18" t="s">
        <v>15</v>
      </c>
      <c r="C14" s="19" t="s">
        <v>16</v>
      </c>
      <c r="D14" s="18" t="s">
        <v>6</v>
      </c>
      <c r="E14" s="35" t="s">
        <v>43</v>
      </c>
      <c r="F14" s="33">
        <v>0</v>
      </c>
      <c r="G14" s="36" t="s">
        <v>80</v>
      </c>
      <c r="H14" s="37" t="s">
        <v>62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</row>
    <row r="15" spans="1:204" ht="63.75" customHeight="1" x14ac:dyDescent="0.25">
      <c r="A15" s="2"/>
      <c r="B15" s="18" t="s">
        <v>17</v>
      </c>
      <c r="C15" s="19" t="s">
        <v>18</v>
      </c>
      <c r="D15" s="18" t="s">
        <v>6</v>
      </c>
      <c r="E15" s="20" t="s">
        <v>69</v>
      </c>
      <c r="F15" s="33">
        <v>761394</v>
      </c>
      <c r="G15" s="21">
        <v>45308</v>
      </c>
      <c r="H15" s="22" t="s">
        <v>39</v>
      </c>
      <c r="I15" s="2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</row>
    <row r="16" spans="1:204" ht="63.75" customHeight="1" x14ac:dyDescent="0.25">
      <c r="A16" s="2"/>
      <c r="B16" s="18" t="s">
        <v>19</v>
      </c>
      <c r="C16" s="19" t="s">
        <v>20</v>
      </c>
      <c r="D16" s="18" t="s">
        <v>6</v>
      </c>
      <c r="E16" s="20" t="s">
        <v>84</v>
      </c>
      <c r="F16" s="33">
        <v>124765</v>
      </c>
      <c r="G16" s="36" t="s">
        <v>83</v>
      </c>
      <c r="H16" s="37" t="s">
        <v>49</v>
      </c>
      <c r="I16" s="2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</row>
    <row r="17" spans="1:204" ht="63.75" customHeight="1" x14ac:dyDescent="0.25">
      <c r="A17" s="2"/>
      <c r="B17" s="18" t="s">
        <v>34</v>
      </c>
      <c r="C17" s="19" t="s">
        <v>35</v>
      </c>
      <c r="D17" s="18" t="s">
        <v>5</v>
      </c>
      <c r="E17" s="20" t="s">
        <v>87</v>
      </c>
      <c r="F17" s="33">
        <v>32584</v>
      </c>
      <c r="G17" s="21" t="s">
        <v>45</v>
      </c>
      <c r="H17" s="22" t="s">
        <v>46</v>
      </c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</row>
    <row r="18" spans="1:204" ht="63.75" customHeight="1" x14ac:dyDescent="0.25">
      <c r="A18" s="2"/>
      <c r="B18" s="18" t="s">
        <v>21</v>
      </c>
      <c r="C18" s="19" t="s">
        <v>27</v>
      </c>
      <c r="D18" s="18" t="s">
        <v>6</v>
      </c>
      <c r="E18" s="20" t="s">
        <v>38</v>
      </c>
      <c r="F18" s="33">
        <v>3216486</v>
      </c>
      <c r="G18" s="21">
        <v>45406</v>
      </c>
      <c r="H18" s="22" t="s">
        <v>88</v>
      </c>
      <c r="I18" s="2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</row>
    <row r="19" spans="1:204" ht="63.75" customHeight="1" x14ac:dyDescent="0.25">
      <c r="A19" s="2"/>
      <c r="B19" s="18" t="s">
        <v>56</v>
      </c>
      <c r="C19" s="19" t="s">
        <v>57</v>
      </c>
      <c r="D19" s="18" t="s">
        <v>6</v>
      </c>
      <c r="E19" s="20" t="s">
        <v>89</v>
      </c>
      <c r="F19" s="33">
        <v>0</v>
      </c>
      <c r="G19" s="21" t="s">
        <v>48</v>
      </c>
      <c r="H19" s="22" t="s">
        <v>58</v>
      </c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</row>
    <row r="20" spans="1:204" ht="63.75" customHeight="1" x14ac:dyDescent="0.25">
      <c r="A20" s="2"/>
      <c r="B20" s="18" t="s">
        <v>28</v>
      </c>
      <c r="C20" s="19" t="s">
        <v>29</v>
      </c>
      <c r="D20" s="18" t="s">
        <v>5</v>
      </c>
      <c r="E20" s="20" t="s">
        <v>63</v>
      </c>
      <c r="F20" s="33">
        <v>0</v>
      </c>
      <c r="G20" s="22" t="s">
        <v>78</v>
      </c>
      <c r="H20" s="22" t="s">
        <v>82</v>
      </c>
      <c r="I20" s="2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</row>
    <row r="21" spans="1:204" ht="63.75" customHeight="1" x14ac:dyDescent="0.25">
      <c r="A21" s="2"/>
      <c r="B21" s="18" t="s">
        <v>40</v>
      </c>
      <c r="C21" s="19" t="s">
        <v>36</v>
      </c>
      <c r="D21" s="18" t="s">
        <v>5</v>
      </c>
      <c r="E21" s="20" t="s">
        <v>37</v>
      </c>
      <c r="F21" s="33">
        <v>0</v>
      </c>
      <c r="G21" s="22" t="s">
        <v>81</v>
      </c>
      <c r="H21" s="22" t="s">
        <v>82</v>
      </c>
      <c r="I21" s="2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</row>
    <row r="22" spans="1:204" ht="63.75" customHeight="1" x14ac:dyDescent="0.25">
      <c r="A22" s="2"/>
      <c r="B22" s="18" t="s">
        <v>59</v>
      </c>
      <c r="C22" s="19" t="s">
        <v>41</v>
      </c>
      <c r="D22" s="18" t="s">
        <v>5</v>
      </c>
      <c r="E22" s="20" t="s">
        <v>75</v>
      </c>
      <c r="F22" s="33">
        <v>32308</v>
      </c>
      <c r="G22" s="21" t="s">
        <v>66</v>
      </c>
      <c r="H22" s="22" t="s">
        <v>67</v>
      </c>
      <c r="I22" s="2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</row>
    <row r="23" spans="1:204" ht="26.25" customHeight="1" x14ac:dyDescent="0.25">
      <c r="B23" s="62" t="s">
        <v>60</v>
      </c>
      <c r="C23" s="62" t="s">
        <v>32</v>
      </c>
      <c r="D23" s="41"/>
      <c r="E23" s="41"/>
      <c r="F23" s="42">
        <v>5955448</v>
      </c>
      <c r="G23" s="43"/>
      <c r="H23" s="44"/>
      <c r="I23" s="27"/>
    </row>
    <row r="24" spans="1:204" ht="26.25" customHeight="1" x14ac:dyDescent="0.25">
      <c r="B24" s="62" t="s">
        <v>68</v>
      </c>
      <c r="C24" s="62" t="s">
        <v>32</v>
      </c>
      <c r="D24" s="41"/>
      <c r="E24" s="41"/>
      <c r="F24" s="42">
        <v>-259212</v>
      </c>
      <c r="G24" s="43"/>
      <c r="H24" s="44"/>
      <c r="I24" s="27"/>
    </row>
    <row r="25" spans="1:204" ht="26.25" customHeight="1" x14ac:dyDescent="0.25">
      <c r="B25" s="62" t="s">
        <v>72</v>
      </c>
      <c r="C25" s="62"/>
      <c r="D25" s="41"/>
      <c r="E25" s="41"/>
      <c r="F25" s="42">
        <v>-240788</v>
      </c>
      <c r="G25" s="43"/>
      <c r="H25" s="44"/>
      <c r="I25" s="27"/>
    </row>
    <row r="26" spans="1:204" ht="26.25" customHeight="1" x14ac:dyDescent="0.25">
      <c r="B26" s="63" t="s">
        <v>71</v>
      </c>
      <c r="C26" s="63"/>
      <c r="D26" s="29"/>
      <c r="E26" s="29"/>
      <c r="F26" s="30">
        <f>+F23+F24+F25</f>
        <v>5455448</v>
      </c>
      <c r="G26" s="31"/>
      <c r="H26" s="32"/>
      <c r="I26" s="27"/>
    </row>
    <row r="27" spans="1:204" s="49" customFormat="1" ht="26.25" customHeight="1" x14ac:dyDescent="0.25">
      <c r="B27" s="50"/>
      <c r="C27" s="50"/>
      <c r="D27" s="51"/>
      <c r="E27" s="51"/>
      <c r="F27" s="52"/>
      <c r="G27" s="53"/>
      <c r="I27" s="54"/>
    </row>
    <row r="28" spans="1:204" ht="26.25" customHeight="1" x14ac:dyDescent="0.25">
      <c r="B28" s="61" t="s">
        <v>73</v>
      </c>
      <c r="C28" s="61"/>
      <c r="D28" s="45"/>
      <c r="E28" s="40" t="s">
        <v>42</v>
      </c>
      <c r="F28" s="46">
        <f>+SUM(F8:F22)</f>
        <v>5455448</v>
      </c>
      <c r="G28" s="47"/>
      <c r="H28" s="48"/>
      <c r="I28" s="27"/>
    </row>
    <row r="29" spans="1:204" ht="26.25" customHeight="1" x14ac:dyDescent="0.25">
      <c r="B29" s="59" t="s">
        <v>33</v>
      </c>
      <c r="C29" s="60"/>
      <c r="D29" s="45"/>
      <c r="E29" s="40"/>
      <c r="F29" s="46">
        <f>+F26-F28</f>
        <v>0</v>
      </c>
      <c r="G29" s="47"/>
      <c r="H29" s="48"/>
      <c r="I29" s="27"/>
    </row>
    <row r="30" spans="1:204" ht="26.25" customHeight="1" x14ac:dyDescent="0.25">
      <c r="B30" s="61" t="s">
        <v>31</v>
      </c>
      <c r="C30" s="61"/>
      <c r="D30" s="45"/>
      <c r="E30" s="45"/>
      <c r="F30" s="46">
        <f>+F28+F29</f>
        <v>5455448</v>
      </c>
      <c r="G30" s="47"/>
      <c r="H30" s="48"/>
      <c r="I30" s="27"/>
    </row>
    <row r="31" spans="1:204" ht="26.25" customHeight="1" x14ac:dyDescent="0.25">
      <c r="F31" s="26"/>
    </row>
    <row r="32" spans="1:204" x14ac:dyDescent="0.25">
      <c r="F32" s="2"/>
      <c r="G32" s="28"/>
    </row>
    <row r="33" spans="3:7" x14ac:dyDescent="0.25">
      <c r="G33" s="28"/>
    </row>
    <row r="36" spans="3:7" x14ac:dyDescent="0.2">
      <c r="C36" s="10"/>
      <c r="D36" s="10"/>
      <c r="E36" s="10"/>
    </row>
    <row r="37" spans="3:7" x14ac:dyDescent="0.2">
      <c r="C37" s="10"/>
      <c r="D37" s="10"/>
      <c r="E37" s="10"/>
    </row>
    <row r="38" spans="3:7" x14ac:dyDescent="0.2">
      <c r="C38" s="10"/>
      <c r="D38" s="10"/>
      <c r="E38" s="10"/>
    </row>
    <row r="39" spans="3:7" x14ac:dyDescent="0.2">
      <c r="C39" s="10"/>
      <c r="D39" s="10"/>
      <c r="E39" s="10"/>
    </row>
    <row r="40" spans="3:7" x14ac:dyDescent="0.2">
      <c r="C40" s="10"/>
      <c r="D40" s="10"/>
      <c r="E40" s="10"/>
    </row>
    <row r="41" spans="3:7" x14ac:dyDescent="0.2">
      <c r="C41" s="10"/>
      <c r="D41" s="10"/>
      <c r="E41" s="10"/>
    </row>
    <row r="42" spans="3:7" x14ac:dyDescent="0.2">
      <c r="C42" s="10"/>
      <c r="D42" s="10"/>
      <c r="E42" s="10"/>
    </row>
    <row r="43" spans="3:7" x14ac:dyDescent="0.2">
      <c r="C43" s="10"/>
      <c r="D43" s="10"/>
      <c r="E43" s="10"/>
    </row>
    <row r="44" spans="3:7" x14ac:dyDescent="0.2">
      <c r="C44" s="10"/>
      <c r="D44" s="10"/>
      <c r="E44" s="10"/>
    </row>
    <row r="45" spans="3:7" x14ac:dyDescent="0.2">
      <c r="C45" s="10"/>
      <c r="D45" s="10"/>
      <c r="E45" s="10"/>
    </row>
    <row r="46" spans="3:7" x14ac:dyDescent="0.2">
      <c r="C46" s="10"/>
      <c r="D46" s="10"/>
      <c r="E46" s="10"/>
    </row>
    <row r="47" spans="3:7" x14ac:dyDescent="0.2">
      <c r="C47" s="10"/>
      <c r="D47" s="10"/>
      <c r="E47" s="10"/>
    </row>
    <row r="48" spans="3:7" x14ac:dyDescent="0.2">
      <c r="C48" s="10"/>
      <c r="D48" s="10"/>
      <c r="E48" s="10"/>
    </row>
    <row r="49" spans="3:5" x14ac:dyDescent="0.2">
      <c r="C49" s="10"/>
      <c r="D49" s="10"/>
      <c r="E49" s="10"/>
    </row>
    <row r="50" spans="3:5" x14ac:dyDescent="0.2">
      <c r="C50" s="10"/>
      <c r="D50" s="10"/>
      <c r="E50" s="10"/>
    </row>
    <row r="51" spans="3:5" x14ac:dyDescent="0.2">
      <c r="C51" s="10"/>
      <c r="D51" s="10"/>
      <c r="E51" s="10"/>
    </row>
    <row r="52" spans="3:5" x14ac:dyDescent="0.2">
      <c r="C52" s="10"/>
      <c r="D52" s="10"/>
      <c r="E52" s="10"/>
    </row>
    <row r="53" spans="3:5" x14ac:dyDescent="0.2">
      <c r="C53" s="10"/>
      <c r="D53" s="10"/>
      <c r="E53" s="10"/>
    </row>
    <row r="54" spans="3:5" x14ac:dyDescent="0.2">
      <c r="C54" s="10"/>
      <c r="D54" s="10"/>
      <c r="E54" s="10"/>
    </row>
    <row r="55" spans="3:5" x14ac:dyDescent="0.2">
      <c r="C55" s="10"/>
      <c r="D55" s="10"/>
      <c r="E55" s="10"/>
    </row>
    <row r="56" spans="3:5" x14ac:dyDescent="0.2">
      <c r="C56" s="10"/>
      <c r="D56" s="10"/>
      <c r="E56" s="10"/>
    </row>
    <row r="57" spans="3:5" x14ac:dyDescent="0.2">
      <c r="C57" s="10"/>
      <c r="D57" s="10"/>
      <c r="E57" s="10"/>
    </row>
    <row r="58" spans="3:5" x14ac:dyDescent="0.2">
      <c r="C58" s="10"/>
      <c r="D58" s="10"/>
      <c r="E58" s="10"/>
    </row>
    <row r="59" spans="3:5" x14ac:dyDescent="0.2">
      <c r="C59" s="10"/>
      <c r="D59" s="10"/>
      <c r="E59" s="10"/>
    </row>
    <row r="60" spans="3:5" x14ac:dyDescent="0.2">
      <c r="C60" s="10"/>
      <c r="D60" s="10"/>
      <c r="E60" s="10"/>
    </row>
    <row r="61" spans="3:5" x14ac:dyDescent="0.2">
      <c r="C61" s="10"/>
      <c r="D61" s="10"/>
      <c r="E61" s="10"/>
    </row>
    <row r="62" spans="3:5" x14ac:dyDescent="0.2">
      <c r="C62" s="10"/>
      <c r="D62" s="10"/>
      <c r="E62" s="10"/>
    </row>
    <row r="63" spans="3:5" x14ac:dyDescent="0.2">
      <c r="C63" s="10"/>
      <c r="D63" s="10"/>
      <c r="E63" s="10"/>
    </row>
    <row r="64" spans="3:5" x14ac:dyDescent="0.2">
      <c r="C64" s="10"/>
      <c r="D64" s="10"/>
      <c r="E64" s="10"/>
    </row>
    <row r="65" spans="2:6" x14ac:dyDescent="0.2">
      <c r="C65" s="10"/>
      <c r="D65" s="10"/>
      <c r="E65" s="10"/>
    </row>
    <row r="66" spans="2:6" x14ac:dyDescent="0.2">
      <c r="C66" s="10"/>
      <c r="D66" s="10"/>
      <c r="E66" s="10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</sheetData>
  <mergeCells count="7">
    <mergeCell ref="B29:C29"/>
    <mergeCell ref="B30:C30"/>
    <mergeCell ref="B23:C23"/>
    <mergeCell ref="B28:C28"/>
    <mergeCell ref="B26:C26"/>
    <mergeCell ref="B24:C24"/>
    <mergeCell ref="B25:C25"/>
  </mergeCells>
  <pageMargins left="0.17" right="0.17" top="0.74803149606299213" bottom="0.74803149606299213" header="0.31496062992125984" footer="0.31496062992125984"/>
  <pageSetup paperSize="17" scale="38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INICIATIVAS DE INVERSIÓN</vt:lpstr>
      <vt:lpstr>'INICIATIVAS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Mariana Marchant Beltran</cp:lastModifiedBy>
  <cp:lastPrinted>2024-10-14T13:11:20Z</cp:lastPrinted>
  <dcterms:created xsi:type="dcterms:W3CDTF">2020-04-16T21:16:30Z</dcterms:created>
  <dcterms:modified xsi:type="dcterms:W3CDTF">2025-05-16T20:47:40Z</dcterms:modified>
</cp:coreProperties>
</file>