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F00995F306E\Compartido Nicolas and Raul\2025\04 Glosas\Glosas\09 Primer Semestre\2025\Envío\"/>
    </mc:Choice>
  </mc:AlternateContent>
  <xr:revisionPtr revIDLastSave="0" documentId="13_ncr:1_{E51D920D-ABAE-4793-AB73-347CE93D01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iculo 14 N°1" sheetId="1" r:id="rId1"/>
    <sheet name="Ley N° 21.722 Partida 23 M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F50" i="1"/>
  <c r="G50" i="1"/>
  <c r="H50" i="1"/>
  <c r="I50" i="1"/>
  <c r="E51" i="1"/>
  <c r="F51" i="1"/>
  <c r="G51" i="1"/>
  <c r="H51" i="1"/>
  <c r="I51" i="1"/>
  <c r="E52" i="1"/>
  <c r="F52" i="1"/>
  <c r="G52" i="1"/>
  <c r="H52" i="1"/>
  <c r="I52" i="1"/>
  <c r="E53" i="1"/>
  <c r="F53" i="1"/>
  <c r="G53" i="1"/>
  <c r="H53" i="1"/>
  <c r="I53" i="1"/>
  <c r="E54" i="1"/>
  <c r="F54" i="1"/>
  <c r="G54" i="1"/>
  <c r="H54" i="1"/>
  <c r="I54" i="1"/>
  <c r="E55" i="1"/>
  <c r="F55" i="1"/>
  <c r="G55" i="1"/>
  <c r="H55" i="1"/>
  <c r="I55" i="1"/>
  <c r="E56" i="1"/>
  <c r="F56" i="1"/>
  <c r="G56" i="1"/>
  <c r="H56" i="1"/>
  <c r="I56" i="1"/>
  <c r="E57" i="1"/>
  <c r="F57" i="1"/>
  <c r="G57" i="1"/>
  <c r="H57" i="1"/>
  <c r="I57" i="1"/>
  <c r="E58" i="1"/>
  <c r="F58" i="1"/>
  <c r="G58" i="1"/>
  <c r="H58" i="1"/>
  <c r="I58" i="1"/>
  <c r="E59" i="1"/>
  <c r="F59" i="1"/>
  <c r="G59" i="1"/>
  <c r="H59" i="1"/>
  <c r="I59" i="1"/>
  <c r="E60" i="1"/>
  <c r="F60" i="1"/>
  <c r="G60" i="1"/>
  <c r="H60" i="1"/>
  <c r="I60" i="1"/>
  <c r="E61" i="1"/>
  <c r="F61" i="1"/>
  <c r="G61" i="1"/>
  <c r="H61" i="1"/>
  <c r="I61" i="1"/>
  <c r="E62" i="1"/>
  <c r="F62" i="1"/>
  <c r="G62" i="1"/>
  <c r="H62" i="1"/>
  <c r="I62" i="1"/>
  <c r="E63" i="1"/>
  <c r="F63" i="1"/>
  <c r="G63" i="1"/>
  <c r="H63" i="1"/>
  <c r="I63" i="1"/>
  <c r="E64" i="1"/>
  <c r="F64" i="1"/>
  <c r="G64" i="1"/>
  <c r="H64" i="1"/>
  <c r="I64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50" i="1"/>
  <c r="C65" i="1" l="1"/>
  <c r="J50" i="1"/>
  <c r="K50" i="1"/>
  <c r="L50" i="1"/>
  <c r="M50" i="1"/>
  <c r="N50" i="1"/>
  <c r="O50" i="1"/>
  <c r="J51" i="1"/>
  <c r="K51" i="1"/>
  <c r="L51" i="1"/>
  <c r="M51" i="1"/>
  <c r="N51" i="1"/>
  <c r="O51" i="1"/>
  <c r="J52" i="1"/>
  <c r="K52" i="1"/>
  <c r="L52" i="1"/>
  <c r="M52" i="1"/>
  <c r="N52" i="1"/>
  <c r="O52" i="1"/>
  <c r="J53" i="1"/>
  <c r="K53" i="1"/>
  <c r="L53" i="1"/>
  <c r="M53" i="1"/>
  <c r="N53" i="1"/>
  <c r="O53" i="1"/>
  <c r="J54" i="1"/>
  <c r="K54" i="1"/>
  <c r="L54" i="1"/>
  <c r="M54" i="1"/>
  <c r="N54" i="1"/>
  <c r="O54" i="1"/>
  <c r="J55" i="1"/>
  <c r="K55" i="1"/>
  <c r="L55" i="1"/>
  <c r="M55" i="1"/>
  <c r="N55" i="1"/>
  <c r="O55" i="1"/>
  <c r="J56" i="1"/>
  <c r="K56" i="1"/>
  <c r="L56" i="1"/>
  <c r="M56" i="1"/>
  <c r="N56" i="1"/>
  <c r="O56" i="1"/>
  <c r="J57" i="1"/>
  <c r="K57" i="1"/>
  <c r="L57" i="1"/>
  <c r="M57" i="1"/>
  <c r="N57" i="1"/>
  <c r="O57" i="1"/>
  <c r="J58" i="1"/>
  <c r="K58" i="1"/>
  <c r="L58" i="1"/>
  <c r="M58" i="1"/>
  <c r="N58" i="1"/>
  <c r="O58" i="1"/>
  <c r="J59" i="1"/>
  <c r="K59" i="1"/>
  <c r="L59" i="1"/>
  <c r="M59" i="1"/>
  <c r="N59" i="1"/>
  <c r="O59" i="1"/>
  <c r="J60" i="1"/>
  <c r="K60" i="1"/>
  <c r="L60" i="1"/>
  <c r="M60" i="1"/>
  <c r="N60" i="1"/>
  <c r="O60" i="1"/>
  <c r="J61" i="1"/>
  <c r="K61" i="1"/>
  <c r="L61" i="1"/>
  <c r="M61" i="1"/>
  <c r="N61" i="1"/>
  <c r="O61" i="1"/>
  <c r="J62" i="1"/>
  <c r="K62" i="1"/>
  <c r="L62" i="1"/>
  <c r="M62" i="1"/>
  <c r="N62" i="1"/>
  <c r="O62" i="1"/>
  <c r="J63" i="1"/>
  <c r="K63" i="1"/>
  <c r="L63" i="1"/>
  <c r="M63" i="1"/>
  <c r="N63" i="1"/>
  <c r="O63" i="1"/>
  <c r="J64" i="1"/>
  <c r="K64" i="1"/>
  <c r="L64" i="1"/>
  <c r="M64" i="1"/>
  <c r="N64" i="1"/>
  <c r="O64" i="1"/>
  <c r="O45" i="1"/>
  <c r="N45" i="1"/>
  <c r="M45" i="1"/>
  <c r="L45" i="1"/>
  <c r="K45" i="1"/>
  <c r="J45" i="1"/>
  <c r="I45" i="1"/>
  <c r="H45" i="1"/>
  <c r="G45" i="1"/>
  <c r="E45" i="1"/>
  <c r="D45" i="1"/>
  <c r="C45" i="1"/>
  <c r="F45" i="1"/>
  <c r="K65" i="1" l="1"/>
  <c r="N65" i="1"/>
  <c r="L65" i="1"/>
  <c r="J65" i="1"/>
  <c r="O65" i="1"/>
  <c r="M65" i="1"/>
  <c r="I65" i="1"/>
  <c r="E65" i="1"/>
  <c r="G65" i="1"/>
  <c r="F65" i="1"/>
  <c r="H65" i="1"/>
  <c r="D65" i="1"/>
  <c r="D25" i="1"/>
  <c r="E25" i="1"/>
  <c r="F25" i="1"/>
  <c r="G25" i="1"/>
  <c r="H25" i="1"/>
  <c r="I25" i="1"/>
  <c r="J25" i="1"/>
  <c r="K25" i="1"/>
  <c r="L25" i="1"/>
  <c r="M25" i="1"/>
  <c r="N25" i="1"/>
  <c r="O25" i="1"/>
  <c r="C25" i="1"/>
</calcChain>
</file>

<file path=xl/sharedStrings.xml><?xml version="1.0" encoding="utf-8"?>
<sst xmlns="http://schemas.openxmlformats.org/spreadsheetml/2006/main" count="136" uniqueCount="41">
  <si>
    <t>GASTOS EN PERSONAL</t>
  </si>
  <si>
    <t>BIENES Y SERVICIOS DE CONSUMO</t>
  </si>
  <si>
    <t>PRESTACIONES DE SEGURIDAD SOCIAL</t>
  </si>
  <si>
    <t>TRANSFERENCIAS CORRIENTES</t>
  </si>
  <si>
    <t>OTROS GASTOS CORRIENTES</t>
  </si>
  <si>
    <t>APORTE FISCAL LIBRE</t>
  </si>
  <si>
    <t>APORTE FISCAL PARA SERVICIO DE LA DEUDA</t>
  </si>
  <si>
    <t>ADQUISICIÓN DE ACTIVOS NO FINANCIEROS</t>
  </si>
  <si>
    <t>ADQUISICIÓN DE ACTIVOS FINANCIEROS</t>
  </si>
  <si>
    <t>INICIATIVAS DE INVERSIÓN</t>
  </si>
  <si>
    <t>PRÉSTAMOS</t>
  </si>
  <si>
    <t>TRANSFERENCIAS DE CAPITAL</t>
  </si>
  <si>
    <t>SERVICIO DE LA DEUDA</t>
  </si>
  <si>
    <t>SALDO FINAL DE CAJA</t>
  </si>
  <si>
    <t>INTEGROS AL FISCO</t>
  </si>
  <si>
    <t>MINISTERIO PÚBLICO</t>
  </si>
  <si>
    <t>Moneda  Nacional - Miles de Pesos</t>
  </si>
  <si>
    <t xml:space="preserve">CRONOGRAMA MENSUAL DEL PRESUPUESTO </t>
  </si>
  <si>
    <t>Subt.</t>
  </si>
  <si>
    <t xml:space="preserve">GASTOS  </t>
  </si>
  <si>
    <t>Ley 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</si>
  <si>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</si>
  <si>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</si>
  <si>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</si>
  <si>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</si>
  <si>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</si>
  <si>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</si>
  <si>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</si>
  <si>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</si>
  <si>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</si>
  <si>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</si>
  <si>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</si>
  <si>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</si>
  <si>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Cumplimiento Numeral 1° Artículo 14 </t>
  </si>
  <si>
    <t>TOTAL M$</t>
  </si>
  <si>
    <t>ESTIMADO</t>
  </si>
  <si>
    <t>REAL</t>
  </si>
  <si>
    <t>Variación</t>
  </si>
  <si>
    <t>Ley Inicial + Decretos</t>
  </si>
  <si>
    <t>LEY DE PRESUPUESTOS N° 21.722 DEL EL SECTOR PÚBLICO AÑO 2025</t>
  </si>
  <si>
    <t>Ppto. Actualizado a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</si>
</sst>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41" fontId="0" fillId="0" borderId="1" xfId="1" applyFont="1" applyBorder="1"/>
    <xf numFmtId="41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1" fontId="2" fillId="2" borderId="1" xfId="1" applyFont="1" applyFill="1" applyBorder="1"/>
    <xf numFmtId="41" fontId="2" fillId="2" borderId="1" xfId="1" applyFont="1" applyFill="1" applyBorder="1" applyAlignment="1">
      <alignment horizontal="center"/>
    </xf>
    <xf numFmtId="41" fontId="4" fillId="0" borderId="1" xfId="1" applyFont="1" applyBorder="1"/>
    <xf numFmtId="164" fontId="4" fillId="0" borderId="1" xfId="1" applyNumberFormat="1" applyFont="1" applyBorder="1"/>
    <xf numFmtId="41" fontId="2" fillId="0" borderId="0" xfId="1" applyFont="1" applyFill="1" applyBorder="1"/>
    <xf numFmtId="41" fontId="2" fillId="0" borderId="0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4" fontId="2" fillId="2" borderId="1" xfId="1" applyNumberFormat="1" applyFont="1" applyFill="1" applyBorder="1"/>
    <xf numFmtId="0" fontId="6" fillId="0" borderId="1" xfId="0" applyFont="1" applyBorder="1" applyAlignment="1">
      <alignment horizontal="center" vertical="justify"/>
    </xf>
    <xf numFmtId="41" fontId="2" fillId="0" borderId="0" xfId="0" applyNumberFormat="1" applyFont="1"/>
    <xf numFmtId="0" fontId="2" fillId="0" borderId="0" xfId="0" applyFont="1" applyAlignment="1">
      <alignment horizontal="center"/>
    </xf>
  </cellXfs>
  <cellStyles count="6">
    <cellStyle name="Millares [0]" xfId="1" builtinId="6"/>
    <cellStyle name="Millares [0] 2" xfId="5" xr:uid="{CB38A9CB-397F-47A3-AF53-D6018F9E5DCE}"/>
    <cellStyle name="Millares 2" xfId="4" xr:uid="{FCCEE32E-8D11-4459-85E3-BF5A5F40D958}"/>
    <cellStyle name="Millares 3" xfId="3" xr:uid="{CB61F20F-A269-44D2-B829-1E224CF89DDF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57150</xdr:rowOff>
    </xdr:from>
    <xdr:to>
      <xdr:col>16</xdr:col>
      <xdr:colOff>516112</xdr:colOff>
      <xdr:row>43</xdr:row>
      <xdr:rowOff>153530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48334F-93ED-2FC8-9DE5-FDEF8C265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47650"/>
          <a:ext cx="12622387" cy="8097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P30" sqref="P30"/>
    </sheetView>
  </sheetViews>
  <sheetFormatPr baseColWidth="10" defaultRowHeight="15" x14ac:dyDescent="0.25"/>
  <cols>
    <col min="1" max="1" width="6.140625" customWidth="1"/>
    <col min="2" max="2" width="41.5703125" customWidth="1"/>
    <col min="3" max="3" width="20.7109375" customWidth="1"/>
    <col min="4" max="4" width="15.85546875" bestFit="1" customWidth="1"/>
    <col min="5" max="9" width="15.28515625" bestFit="1" customWidth="1"/>
    <col min="10" max="15" width="12" bestFit="1" customWidth="1"/>
    <col min="16" max="16" width="13.140625" bestFit="1" customWidth="1"/>
    <col min="17" max="17" width="18.42578125" customWidth="1"/>
    <col min="18" max="18" width="16.5703125" customWidth="1"/>
  </cols>
  <sheetData>
    <row r="1" spans="1:19" x14ac:dyDescent="0.25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9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9" x14ac:dyDescent="0.25">
      <c r="A3" s="20" t="s">
        <v>33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9" x14ac:dyDescent="0.25">
      <c r="A4" s="20" t="s">
        <v>17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9" x14ac:dyDescent="0.25">
      <c r="A5" s="20" t="s">
        <v>16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9" x14ac:dyDescent="0.25">
      <c r="B6" s="1"/>
    </row>
    <row r="7" spans="1:19" x14ac:dyDescent="0.25">
      <c r="B7" s="1"/>
    </row>
    <row r="8" spans="1:19" x14ac:dyDescent="0.25">
      <c r="D8" s="15" t="s">
        <v>35</v>
      </c>
      <c r="E8" s="15" t="s">
        <v>35</v>
      </c>
      <c r="F8" s="15" t="s">
        <v>35</v>
      </c>
      <c r="G8" s="15" t="s">
        <v>35</v>
      </c>
      <c r="H8" s="15" t="s">
        <v>35</v>
      </c>
      <c r="I8" s="15" t="s">
        <v>35</v>
      </c>
      <c r="J8" s="15" t="s">
        <v>35</v>
      </c>
      <c r="K8" s="15" t="s">
        <v>35</v>
      </c>
      <c r="L8" s="15" t="s">
        <v>35</v>
      </c>
      <c r="M8" s="15" t="s">
        <v>35</v>
      </c>
      <c r="N8" s="15" t="s">
        <v>35</v>
      </c>
      <c r="O8" s="15" t="s">
        <v>35</v>
      </c>
    </row>
    <row r="9" spans="1:19" ht="22.5" customHeight="1" x14ac:dyDescent="0.25">
      <c r="A9" s="5" t="s">
        <v>18</v>
      </c>
      <c r="B9" s="6" t="s">
        <v>19</v>
      </c>
      <c r="C9" s="7" t="s">
        <v>20</v>
      </c>
      <c r="D9" s="7" t="s">
        <v>21</v>
      </c>
      <c r="E9" s="7" t="s">
        <v>22</v>
      </c>
      <c r="F9" s="7" t="s">
        <v>23</v>
      </c>
      <c r="G9" s="7" t="s">
        <v>24</v>
      </c>
      <c r="H9" s="7" t="s">
        <v>25</v>
      </c>
      <c r="I9" s="7" t="s">
        <v>26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31</v>
      </c>
      <c r="O9" s="7" t="s">
        <v>32</v>
      </c>
    </row>
    <row r="10" spans="1:19" x14ac:dyDescent="0.25">
      <c r="A10" s="7">
        <v>21</v>
      </c>
      <c r="B10" s="2" t="s">
        <v>0</v>
      </c>
      <c r="C10" s="8">
        <v>211065642</v>
      </c>
      <c r="D10" s="3">
        <v>17168551.682999998</v>
      </c>
      <c r="E10" s="3">
        <v>17284412.539000001</v>
      </c>
      <c r="F10" s="3">
        <v>20654525.299999997</v>
      </c>
      <c r="G10" s="3">
        <v>17251576.300000001</v>
      </c>
      <c r="H10" s="3">
        <v>17204340.300000001</v>
      </c>
      <c r="I10" s="3">
        <v>17290903.300000001</v>
      </c>
      <c r="J10" s="3">
        <v>17327423.617000002</v>
      </c>
      <c r="K10" s="3">
        <v>17290975.300000001</v>
      </c>
      <c r="L10" s="3">
        <v>17297333.300000001</v>
      </c>
      <c r="M10" s="3">
        <v>17355730.300000001</v>
      </c>
      <c r="N10" s="3">
        <v>17366348.300000001</v>
      </c>
      <c r="O10" s="3">
        <v>17573521.760999948</v>
      </c>
      <c r="P10" s="4"/>
      <c r="Q10" s="4"/>
      <c r="R10" s="4"/>
      <c r="S10" s="4"/>
    </row>
    <row r="11" spans="1:19" x14ac:dyDescent="0.25">
      <c r="A11" s="7">
        <v>22</v>
      </c>
      <c r="B11" s="2" t="s">
        <v>1</v>
      </c>
      <c r="C11" s="8">
        <v>54610892</v>
      </c>
      <c r="D11" s="3">
        <v>1531145.3759999999</v>
      </c>
      <c r="E11" s="3">
        <v>3231160.6519999998</v>
      </c>
      <c r="F11" s="3">
        <v>4474535.6619999995</v>
      </c>
      <c r="G11" s="3">
        <v>4488761.08</v>
      </c>
      <c r="H11" s="3">
        <v>4423619.6710000001</v>
      </c>
      <c r="I11" s="3">
        <v>4585195.8269999996</v>
      </c>
      <c r="J11" s="3">
        <v>4718313.6550000003</v>
      </c>
      <c r="K11" s="3">
        <v>4668115.7180000003</v>
      </c>
      <c r="L11" s="3">
        <v>5283471.335</v>
      </c>
      <c r="M11" s="3">
        <v>5011960.3559999997</v>
      </c>
      <c r="N11" s="3">
        <v>5175791.415</v>
      </c>
      <c r="O11" s="3">
        <v>7018821.2529999996</v>
      </c>
      <c r="P11" s="4"/>
      <c r="Q11" s="4"/>
      <c r="R11" s="4"/>
      <c r="S11" s="4"/>
    </row>
    <row r="12" spans="1:19" x14ac:dyDescent="0.25">
      <c r="A12" s="7">
        <v>23</v>
      </c>
      <c r="B12" s="2" t="s">
        <v>2</v>
      </c>
      <c r="C12" s="8">
        <v>481213</v>
      </c>
      <c r="D12" s="3">
        <v>22232.959999999999</v>
      </c>
      <c r="E12" s="3">
        <v>50431.355000000003</v>
      </c>
      <c r="F12" s="3">
        <v>36374</v>
      </c>
      <c r="G12" s="3">
        <v>213996</v>
      </c>
      <c r="H12" s="3">
        <v>18518</v>
      </c>
      <c r="I12" s="3">
        <v>15436</v>
      </c>
      <c r="J12" s="3">
        <v>22996</v>
      </c>
      <c r="K12" s="3">
        <v>25897</v>
      </c>
      <c r="L12" s="3">
        <v>15884</v>
      </c>
      <c r="M12" s="3">
        <v>21508</v>
      </c>
      <c r="N12" s="3">
        <v>10686</v>
      </c>
      <c r="O12" s="3">
        <v>27253.685000000001</v>
      </c>
      <c r="P12" s="4"/>
      <c r="Q12" s="4"/>
      <c r="R12" s="4"/>
    </row>
    <row r="13" spans="1:19" x14ac:dyDescent="0.25">
      <c r="A13" s="7">
        <v>24</v>
      </c>
      <c r="B13" s="2" t="s">
        <v>3</v>
      </c>
      <c r="C13" s="8">
        <v>13384090</v>
      </c>
      <c r="D13" s="3">
        <v>705136.73400000005</v>
      </c>
      <c r="E13" s="3">
        <v>785159.56</v>
      </c>
      <c r="F13" s="3">
        <v>1205749.115</v>
      </c>
      <c r="G13" s="3">
        <v>1018082</v>
      </c>
      <c r="H13" s="3">
        <v>1571376</v>
      </c>
      <c r="I13" s="3">
        <v>1014827</v>
      </c>
      <c r="J13" s="3">
        <v>1008972</v>
      </c>
      <c r="K13" s="3">
        <v>1015362</v>
      </c>
      <c r="L13" s="3">
        <v>1011459</v>
      </c>
      <c r="M13" s="3">
        <v>1016906</v>
      </c>
      <c r="N13" s="3">
        <v>1587430</v>
      </c>
      <c r="O13" s="3">
        <v>1443630.591</v>
      </c>
      <c r="P13" s="4"/>
      <c r="Q13" s="4"/>
      <c r="R13" s="4"/>
    </row>
    <row r="14" spans="1:19" x14ac:dyDescent="0.25">
      <c r="A14" s="7">
        <v>25</v>
      </c>
      <c r="B14" s="2" t="s">
        <v>14</v>
      </c>
      <c r="C14" s="8">
        <v>837</v>
      </c>
      <c r="D14" s="3">
        <v>0.71699999999999997</v>
      </c>
      <c r="E14" s="3">
        <v>0</v>
      </c>
      <c r="F14" s="3">
        <v>3</v>
      </c>
      <c r="G14" s="3">
        <v>799.28300000000002</v>
      </c>
      <c r="H14" s="3">
        <v>3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13</v>
      </c>
      <c r="P14" s="4"/>
      <c r="Q14" s="4"/>
      <c r="R14" s="4"/>
    </row>
    <row r="15" spans="1:19" x14ac:dyDescent="0.25">
      <c r="A15" s="7">
        <v>26</v>
      </c>
      <c r="B15" s="2" t="s">
        <v>4</v>
      </c>
      <c r="C15" s="8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/>
      <c r="Q15" s="4"/>
      <c r="R15" s="4"/>
    </row>
    <row r="16" spans="1:19" x14ac:dyDescent="0.25">
      <c r="A16" s="7">
        <v>27</v>
      </c>
      <c r="B16" s="2" t="s">
        <v>5</v>
      </c>
      <c r="C16" s="8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/>
      <c r="Q16" s="4"/>
      <c r="R16" s="4"/>
    </row>
    <row r="17" spans="1:18" x14ac:dyDescent="0.25">
      <c r="A17" s="7">
        <v>28</v>
      </c>
      <c r="B17" s="2" t="s">
        <v>6</v>
      </c>
      <c r="C17" s="8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/>
      <c r="Q17" s="4"/>
      <c r="R17" s="4"/>
    </row>
    <row r="18" spans="1:18" x14ac:dyDescent="0.25">
      <c r="A18" s="7">
        <v>29</v>
      </c>
      <c r="B18" s="2" t="s">
        <v>7</v>
      </c>
      <c r="C18" s="8">
        <v>2254397</v>
      </c>
      <c r="D18" s="3">
        <v>0</v>
      </c>
      <c r="E18" s="3">
        <v>85348.433999999994</v>
      </c>
      <c r="F18" s="3">
        <v>32990</v>
      </c>
      <c r="G18" s="3">
        <v>0</v>
      </c>
      <c r="H18" s="3">
        <v>415072</v>
      </c>
      <c r="I18" s="3">
        <v>165073</v>
      </c>
      <c r="J18" s="3">
        <v>132019.674</v>
      </c>
      <c r="K18" s="3">
        <v>234175</v>
      </c>
      <c r="L18" s="3">
        <v>158676</v>
      </c>
      <c r="M18" s="3">
        <v>180000</v>
      </c>
      <c r="N18" s="3">
        <v>375000</v>
      </c>
      <c r="O18" s="3">
        <v>476042.89199999999</v>
      </c>
      <c r="P18" s="4"/>
      <c r="Q18" s="4"/>
      <c r="R18" s="4"/>
    </row>
    <row r="19" spans="1:18" x14ac:dyDescent="0.25">
      <c r="A19" s="7">
        <v>30</v>
      </c>
      <c r="B19" s="2" t="s">
        <v>8</v>
      </c>
      <c r="C19" s="8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/>
      <c r="Q19" s="4"/>
      <c r="R19" s="4"/>
    </row>
    <row r="20" spans="1:18" x14ac:dyDescent="0.25">
      <c r="A20" s="7">
        <v>31</v>
      </c>
      <c r="B20" s="2" t="s">
        <v>9</v>
      </c>
      <c r="C20" s="8">
        <v>5955448</v>
      </c>
      <c r="D20" s="3">
        <v>29390.665000000001</v>
      </c>
      <c r="E20" s="3">
        <v>64215.449000000001</v>
      </c>
      <c r="F20" s="3">
        <v>163038.698</v>
      </c>
      <c r="G20" s="3">
        <v>334110.04300000001</v>
      </c>
      <c r="H20" s="3">
        <v>241666.89300000001</v>
      </c>
      <c r="I20" s="3">
        <v>102157.622</v>
      </c>
      <c r="J20" s="3">
        <v>144102.99400000001</v>
      </c>
      <c r="K20" s="3">
        <v>128544.74400000001</v>
      </c>
      <c r="L20" s="3">
        <v>129682.1</v>
      </c>
      <c r="M20" s="3">
        <v>602278.40399999998</v>
      </c>
      <c r="N20" s="3">
        <v>763206.38800000004</v>
      </c>
      <c r="O20" s="3">
        <v>3253054</v>
      </c>
      <c r="P20" s="4"/>
      <c r="Q20" s="4"/>
      <c r="R20" s="4"/>
    </row>
    <row r="21" spans="1:18" x14ac:dyDescent="0.25">
      <c r="A21" s="7">
        <v>32</v>
      </c>
      <c r="B21" s="2" t="s">
        <v>10</v>
      </c>
      <c r="C21" s="8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/>
      <c r="Q21" s="4"/>
    </row>
    <row r="22" spans="1:18" x14ac:dyDescent="0.25">
      <c r="A22" s="7">
        <v>33</v>
      </c>
      <c r="B22" s="2" t="s">
        <v>11</v>
      </c>
      <c r="C22" s="8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/>
      <c r="Q22" s="4"/>
    </row>
    <row r="23" spans="1:18" x14ac:dyDescent="0.25">
      <c r="A23" s="7">
        <v>34</v>
      </c>
      <c r="B23" s="2" t="s">
        <v>12</v>
      </c>
      <c r="C23" s="8">
        <v>10</v>
      </c>
      <c r="D23" s="3">
        <v>10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"/>
      <c r="Q23" s="4"/>
    </row>
    <row r="24" spans="1:18" x14ac:dyDescent="0.25">
      <c r="A24" s="7">
        <v>35</v>
      </c>
      <c r="B24" s="2" t="s">
        <v>13</v>
      </c>
      <c r="C24" s="8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/>
      <c r="Q24" s="4"/>
    </row>
    <row r="25" spans="1:18" x14ac:dyDescent="0.25">
      <c r="A25" s="8"/>
      <c r="B25" s="9" t="s">
        <v>34</v>
      </c>
      <c r="C25" s="8">
        <f>SUM(C10:C24)</f>
        <v>287752529</v>
      </c>
      <c r="D25" s="8">
        <f t="shared" ref="D25:O25" si="0">SUM(D10:D24)</f>
        <v>19456468.134999998</v>
      </c>
      <c r="E25" s="8">
        <f t="shared" si="0"/>
        <v>21500727.989</v>
      </c>
      <c r="F25" s="8">
        <f t="shared" si="0"/>
        <v>26567215.774999995</v>
      </c>
      <c r="G25" s="8">
        <f t="shared" si="0"/>
        <v>23307324.706000004</v>
      </c>
      <c r="H25" s="8">
        <f t="shared" si="0"/>
        <v>23874595.864</v>
      </c>
      <c r="I25" s="8">
        <f t="shared" si="0"/>
        <v>23173595.749000002</v>
      </c>
      <c r="J25" s="8">
        <f t="shared" si="0"/>
        <v>23353830.940000001</v>
      </c>
      <c r="K25" s="8">
        <f t="shared" si="0"/>
        <v>23363072.761999998</v>
      </c>
      <c r="L25" s="8">
        <f t="shared" si="0"/>
        <v>23896508.735000003</v>
      </c>
      <c r="M25" s="8">
        <f t="shared" si="0"/>
        <v>24188386.059999999</v>
      </c>
      <c r="N25" s="8">
        <f t="shared" si="0"/>
        <v>25278465.103</v>
      </c>
      <c r="O25" s="8">
        <f t="shared" si="0"/>
        <v>29792337.181999948</v>
      </c>
    </row>
    <row r="26" spans="1:18" x14ac:dyDescent="0.25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8" x14ac:dyDescent="0.25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8" ht="30" x14ac:dyDescent="0.25">
      <c r="C28" s="18" t="s">
        <v>40</v>
      </c>
      <c r="D28" s="14" t="s">
        <v>36</v>
      </c>
      <c r="E28" s="14" t="s">
        <v>36</v>
      </c>
      <c r="F28" s="14" t="s">
        <v>36</v>
      </c>
      <c r="G28" s="14" t="s">
        <v>36</v>
      </c>
      <c r="H28" s="14" t="s">
        <v>36</v>
      </c>
      <c r="I28" s="14" t="s">
        <v>36</v>
      </c>
      <c r="J28" s="15" t="s">
        <v>35</v>
      </c>
      <c r="K28" s="15" t="s">
        <v>35</v>
      </c>
      <c r="L28" s="15" t="s">
        <v>35</v>
      </c>
      <c r="M28" s="15" t="s">
        <v>35</v>
      </c>
      <c r="N28" s="15" t="s">
        <v>35</v>
      </c>
      <c r="O28" s="15" t="s">
        <v>35</v>
      </c>
    </row>
    <row r="29" spans="1:18" x14ac:dyDescent="0.25">
      <c r="A29" s="5" t="s">
        <v>18</v>
      </c>
      <c r="B29" s="6" t="s">
        <v>19</v>
      </c>
      <c r="C29" s="7" t="s">
        <v>38</v>
      </c>
      <c r="D29" s="7" t="s">
        <v>21</v>
      </c>
      <c r="E29" s="7" t="s">
        <v>22</v>
      </c>
      <c r="F29" s="7" t="s">
        <v>23</v>
      </c>
      <c r="G29" s="7" t="s">
        <v>24</v>
      </c>
      <c r="H29" s="7" t="s">
        <v>25</v>
      </c>
      <c r="I29" s="7" t="s">
        <v>26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31</v>
      </c>
      <c r="O29" s="7" t="s">
        <v>32</v>
      </c>
    </row>
    <row r="30" spans="1:18" x14ac:dyDescent="0.25">
      <c r="A30" s="7">
        <v>21</v>
      </c>
      <c r="B30" s="2" t="s">
        <v>0</v>
      </c>
      <c r="C30" s="8">
        <v>212561319</v>
      </c>
      <c r="D30" s="10">
        <v>17168551.682999998</v>
      </c>
      <c r="E30" s="10">
        <v>17284412.539000001</v>
      </c>
      <c r="F30" s="10">
        <v>40356033.453000002</v>
      </c>
      <c r="G30" s="10">
        <v>16982001.112</v>
      </c>
      <c r="H30" s="10">
        <v>16976543.013</v>
      </c>
      <c r="I30" s="10">
        <v>17188525.478999998</v>
      </c>
      <c r="J30" s="3">
        <v>17431697.617000002</v>
      </c>
      <c r="K30" s="3">
        <v>17715716.300000001</v>
      </c>
      <c r="L30" s="3">
        <v>17903927.300000001</v>
      </c>
      <c r="M30" s="3">
        <v>17680471.300000001</v>
      </c>
      <c r="N30" s="3">
        <v>17691089.300000001</v>
      </c>
      <c r="O30" s="3">
        <v>19910313.903999921</v>
      </c>
      <c r="P30" s="19"/>
      <c r="Q30" s="4"/>
    </row>
    <row r="31" spans="1:18" x14ac:dyDescent="0.25">
      <c r="A31" s="7">
        <v>22</v>
      </c>
      <c r="B31" s="2" t="s">
        <v>1</v>
      </c>
      <c r="C31" s="8">
        <v>53764822</v>
      </c>
      <c r="D31" s="10">
        <v>1531145.3759999999</v>
      </c>
      <c r="E31" s="10">
        <v>3231160.6519999998</v>
      </c>
      <c r="F31" s="10">
        <v>3675131.3309999998</v>
      </c>
      <c r="G31" s="10">
        <v>3554333.6860000002</v>
      </c>
      <c r="H31" s="10">
        <v>3383806.4890000001</v>
      </c>
      <c r="I31" s="10">
        <v>4861192.449</v>
      </c>
      <c r="J31" s="3">
        <v>5249105.67</v>
      </c>
      <c r="K31" s="3">
        <v>5228586.4519999996</v>
      </c>
      <c r="L31" s="3">
        <v>5167352.148</v>
      </c>
      <c r="M31" s="3">
        <v>5145238.0109999999</v>
      </c>
      <c r="N31" s="3">
        <v>5326412.16</v>
      </c>
      <c r="O31" s="3">
        <v>7411357.5760000004</v>
      </c>
      <c r="P31" s="19"/>
      <c r="Q31" s="4"/>
    </row>
    <row r="32" spans="1:18" x14ac:dyDescent="0.25">
      <c r="A32" s="7">
        <v>23</v>
      </c>
      <c r="B32" s="2" t="s">
        <v>2</v>
      </c>
      <c r="C32" s="8">
        <v>481213</v>
      </c>
      <c r="D32" s="10">
        <v>22232.959999999999</v>
      </c>
      <c r="E32" s="10">
        <v>50431.355000000003</v>
      </c>
      <c r="F32" s="10">
        <v>60241.216</v>
      </c>
      <c r="G32" s="10">
        <v>954505.26699999999</v>
      </c>
      <c r="H32" s="10">
        <v>42025.648000000001</v>
      </c>
      <c r="I32" s="10">
        <v>136381.66200000001</v>
      </c>
      <c r="J32" s="3">
        <v>62441</v>
      </c>
      <c r="K32" s="3">
        <v>48336.119999999995</v>
      </c>
      <c r="L32" s="3">
        <v>15884</v>
      </c>
      <c r="M32" s="3">
        <v>75049</v>
      </c>
      <c r="N32" s="3">
        <v>10686</v>
      </c>
      <c r="O32" s="3">
        <v>27253.685000000001</v>
      </c>
      <c r="P32" s="19"/>
      <c r="Q32" s="4"/>
    </row>
    <row r="33" spans="1:17" x14ac:dyDescent="0.25">
      <c r="A33" s="7">
        <v>24</v>
      </c>
      <c r="B33" s="2" t="s">
        <v>3</v>
      </c>
      <c r="C33" s="8">
        <v>13384090</v>
      </c>
      <c r="D33" s="10">
        <v>705136.73400000005</v>
      </c>
      <c r="E33" s="10">
        <v>785159.56</v>
      </c>
      <c r="F33" s="10">
        <v>850976.31799999997</v>
      </c>
      <c r="G33" s="10">
        <v>108822.614</v>
      </c>
      <c r="H33" s="10">
        <v>2004801.3360000001</v>
      </c>
      <c r="I33" s="10">
        <v>834490.18400000001</v>
      </c>
      <c r="J33" s="3">
        <v>1739664.21662348</v>
      </c>
      <c r="K33" s="3">
        <v>1258613.3814655801</v>
      </c>
      <c r="L33" s="3">
        <v>1021597.4695079</v>
      </c>
      <c r="M33" s="3">
        <v>1077044.4523642201</v>
      </c>
      <c r="N33" s="3">
        <v>1669163.5073923199</v>
      </c>
      <c r="O33" s="3">
        <v>1328620.2266464999</v>
      </c>
      <c r="P33" s="19"/>
      <c r="Q33" s="4"/>
    </row>
    <row r="34" spans="1:17" x14ac:dyDescent="0.25">
      <c r="A34" s="7">
        <v>25</v>
      </c>
      <c r="B34" s="2" t="s">
        <v>14</v>
      </c>
      <c r="C34" s="8">
        <v>837</v>
      </c>
      <c r="D34" s="10">
        <v>0.71699999999999997</v>
      </c>
      <c r="E34" s="10">
        <v>0</v>
      </c>
      <c r="F34" s="10">
        <v>0</v>
      </c>
      <c r="G34" s="10">
        <v>654.96299999999997</v>
      </c>
      <c r="H34" s="10">
        <v>1.7230000000000001</v>
      </c>
      <c r="I34" s="10">
        <v>1.998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157.59899999999999</v>
      </c>
      <c r="P34" s="19"/>
      <c r="Q34" s="4"/>
    </row>
    <row r="35" spans="1:17" x14ac:dyDescent="0.25">
      <c r="A35" s="7">
        <v>26</v>
      </c>
      <c r="B35" s="2" t="s">
        <v>4</v>
      </c>
      <c r="C35" s="8">
        <v>0</v>
      </c>
      <c r="D35" s="10">
        <v>136144.33300000001</v>
      </c>
      <c r="E35" s="10">
        <v>1486.9770000000001</v>
      </c>
      <c r="F35" s="10">
        <v>0</v>
      </c>
      <c r="G35" s="10">
        <v>0</v>
      </c>
      <c r="H35" s="10">
        <v>150997.87899999999</v>
      </c>
      <c r="I35" s="10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19"/>
      <c r="Q35" s="4"/>
    </row>
    <row r="36" spans="1:17" x14ac:dyDescent="0.25">
      <c r="A36" s="7">
        <v>27</v>
      </c>
      <c r="B36" s="2" t="s">
        <v>5</v>
      </c>
      <c r="C36" s="8">
        <v>0</v>
      </c>
      <c r="D36" s="10"/>
      <c r="E36" s="10"/>
      <c r="F36" s="10"/>
      <c r="G36" s="10"/>
      <c r="H36" s="10"/>
      <c r="I36" s="10"/>
      <c r="J36" s="3"/>
      <c r="K36" s="3"/>
      <c r="L36" s="3"/>
      <c r="M36" s="3"/>
      <c r="N36" s="3"/>
      <c r="O36" s="3"/>
      <c r="P36" s="19"/>
      <c r="Q36" s="4"/>
    </row>
    <row r="37" spans="1:17" x14ac:dyDescent="0.25">
      <c r="A37" s="7">
        <v>28</v>
      </c>
      <c r="B37" s="2" t="s">
        <v>6</v>
      </c>
      <c r="C37" s="8">
        <v>0</v>
      </c>
      <c r="D37" s="10"/>
      <c r="E37" s="10"/>
      <c r="F37" s="10"/>
      <c r="G37" s="10"/>
      <c r="H37" s="10"/>
      <c r="I37" s="10"/>
      <c r="J37" s="3"/>
      <c r="K37" s="3"/>
      <c r="L37" s="3"/>
      <c r="M37" s="3"/>
      <c r="N37" s="3"/>
      <c r="O37" s="3"/>
      <c r="P37" s="19"/>
      <c r="Q37" s="4"/>
    </row>
    <row r="38" spans="1:17" x14ac:dyDescent="0.25">
      <c r="A38" s="7">
        <v>29</v>
      </c>
      <c r="B38" s="2" t="s">
        <v>7</v>
      </c>
      <c r="C38" s="8">
        <v>2461518</v>
      </c>
      <c r="D38" s="10">
        <v>0</v>
      </c>
      <c r="E38" s="10">
        <v>85348.433999999994</v>
      </c>
      <c r="F38" s="10">
        <v>9309.5730000000003</v>
      </c>
      <c r="G38" s="10">
        <v>40559.914000000004</v>
      </c>
      <c r="H38" s="10">
        <v>34479.487000000008</v>
      </c>
      <c r="I38" s="10">
        <v>31745.473000000002</v>
      </c>
      <c r="J38" s="3">
        <v>213621.054</v>
      </c>
      <c r="K38" s="3">
        <v>476494.09899999999</v>
      </c>
      <c r="L38" s="3">
        <v>743139.6</v>
      </c>
      <c r="M38" s="3">
        <v>285057.05200000003</v>
      </c>
      <c r="N38" s="3">
        <v>78390</v>
      </c>
      <c r="O38" s="3">
        <v>463373.31400000001</v>
      </c>
      <c r="P38" s="19"/>
      <c r="Q38" s="4"/>
    </row>
    <row r="39" spans="1:17" x14ac:dyDescent="0.25">
      <c r="A39" s="7">
        <v>30</v>
      </c>
      <c r="B39" s="2" t="s">
        <v>8</v>
      </c>
      <c r="C39" s="8">
        <v>0</v>
      </c>
      <c r="D39" s="10"/>
      <c r="E39" s="10"/>
      <c r="F39" s="10"/>
      <c r="G39" s="10"/>
      <c r="H39" s="10"/>
      <c r="I39" s="10"/>
      <c r="J39" s="3"/>
      <c r="K39" s="3"/>
      <c r="L39" s="3"/>
      <c r="M39" s="3"/>
      <c r="N39" s="3"/>
      <c r="O39" s="3"/>
      <c r="P39" s="19"/>
      <c r="Q39" s="4"/>
    </row>
    <row r="40" spans="1:17" x14ac:dyDescent="0.25">
      <c r="A40" s="7">
        <v>31</v>
      </c>
      <c r="B40" s="2" t="s">
        <v>9</v>
      </c>
      <c r="C40" s="8">
        <v>5455448</v>
      </c>
      <c r="D40" s="10">
        <v>740499.96299999999</v>
      </c>
      <c r="E40" s="10">
        <v>410847.40500000003</v>
      </c>
      <c r="F40" s="10">
        <v>295993.24599999998</v>
      </c>
      <c r="G40" s="10">
        <v>503442.54700000002</v>
      </c>
      <c r="H40" s="10">
        <v>582688.41099999996</v>
      </c>
      <c r="I40" s="10">
        <v>363399.62699999998</v>
      </c>
      <c r="J40" s="3">
        <v>312003.40700000001</v>
      </c>
      <c r="K40" s="3">
        <v>492489.43099999998</v>
      </c>
      <c r="L40" s="3">
        <v>477633.78700000001</v>
      </c>
      <c r="M40" s="3">
        <v>423800.64399999997</v>
      </c>
      <c r="N40" s="3">
        <v>341873.95</v>
      </c>
      <c r="O40" s="3">
        <v>510775.58199999901</v>
      </c>
      <c r="P40" s="19"/>
      <c r="Q40" s="4"/>
    </row>
    <row r="41" spans="1:17" x14ac:dyDescent="0.25">
      <c r="A41" s="7">
        <v>32</v>
      </c>
      <c r="B41" s="2" t="s">
        <v>10</v>
      </c>
      <c r="C41" s="8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19"/>
      <c r="Q41" s="4"/>
    </row>
    <row r="42" spans="1:17" x14ac:dyDescent="0.25">
      <c r="A42" s="7">
        <v>33</v>
      </c>
      <c r="B42" s="2" t="s">
        <v>11</v>
      </c>
      <c r="C42" s="8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19"/>
      <c r="Q42" s="4"/>
    </row>
    <row r="43" spans="1:17" x14ac:dyDescent="0.25">
      <c r="A43" s="7">
        <v>34</v>
      </c>
      <c r="B43" s="2" t="s">
        <v>12</v>
      </c>
      <c r="C43" s="8">
        <v>2298948</v>
      </c>
      <c r="D43" s="10">
        <v>2278011.9019999998</v>
      </c>
      <c r="E43" s="10">
        <v>26535.434000000001</v>
      </c>
      <c r="F43" s="10">
        <v>-5600</v>
      </c>
      <c r="G43" s="10">
        <v>0</v>
      </c>
      <c r="H43" s="10">
        <v>0</v>
      </c>
      <c r="I43" s="10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0.66400000000000003</v>
      </c>
      <c r="P43" s="19"/>
      <c r="Q43" s="4"/>
    </row>
    <row r="44" spans="1:17" x14ac:dyDescent="0.25">
      <c r="A44" s="7">
        <v>35</v>
      </c>
      <c r="B44" s="2" t="s">
        <v>13</v>
      </c>
      <c r="C44" s="8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19"/>
      <c r="Q44" s="4"/>
    </row>
    <row r="45" spans="1:17" x14ac:dyDescent="0.25">
      <c r="A45" s="8"/>
      <c r="B45" s="9" t="s">
        <v>34</v>
      </c>
      <c r="C45" s="8">
        <f>SUM(C30:C44)</f>
        <v>290408195</v>
      </c>
      <c r="D45" s="8">
        <f t="shared" ref="D45:O45" si="1">SUM(D30:D44)</f>
        <v>22581723.667999998</v>
      </c>
      <c r="E45" s="8">
        <f t="shared" si="1"/>
        <v>21875382.356000002</v>
      </c>
      <c r="F45" s="8">
        <f t="shared" si="1"/>
        <v>45242085.137000002</v>
      </c>
      <c r="G45" s="8">
        <f t="shared" si="1"/>
        <v>22144320.103</v>
      </c>
      <c r="H45" s="8">
        <f t="shared" si="1"/>
        <v>23175343.985999998</v>
      </c>
      <c r="I45" s="8">
        <f t="shared" si="1"/>
        <v>23415736.872000001</v>
      </c>
      <c r="J45" s="8">
        <f t="shared" si="1"/>
        <v>25008536.964623485</v>
      </c>
      <c r="K45" s="8">
        <f t="shared" si="1"/>
        <v>25220239.783465583</v>
      </c>
      <c r="L45" s="8">
        <f t="shared" si="1"/>
        <v>25329538.3045079</v>
      </c>
      <c r="M45" s="8">
        <f t="shared" si="1"/>
        <v>24686664.459364224</v>
      </c>
      <c r="N45" s="8">
        <f t="shared" si="1"/>
        <v>25117618.917392321</v>
      </c>
      <c r="O45" s="8">
        <f t="shared" si="1"/>
        <v>29651852.550646421</v>
      </c>
      <c r="P45" s="19"/>
      <c r="Q45" s="4"/>
    </row>
    <row r="46" spans="1:17" x14ac:dyDescent="0.25">
      <c r="A46" s="12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7" x14ac:dyDescent="0.25">
      <c r="A47" s="12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7" x14ac:dyDescent="0.25">
      <c r="C48" s="16" t="s">
        <v>37</v>
      </c>
      <c r="D48" s="16" t="s">
        <v>37</v>
      </c>
      <c r="E48" s="16" t="s">
        <v>37</v>
      </c>
      <c r="F48" s="16" t="s">
        <v>37</v>
      </c>
      <c r="G48" s="16" t="s">
        <v>37</v>
      </c>
      <c r="H48" s="16" t="s">
        <v>37</v>
      </c>
      <c r="I48" s="16" t="s">
        <v>37</v>
      </c>
      <c r="J48" s="16" t="s">
        <v>37</v>
      </c>
      <c r="K48" s="16" t="s">
        <v>37</v>
      </c>
      <c r="L48" s="16" t="s">
        <v>37</v>
      </c>
      <c r="M48" s="16" t="s">
        <v>37</v>
      </c>
      <c r="N48" s="16" t="s">
        <v>37</v>
      </c>
      <c r="O48" s="16" t="s">
        <v>37</v>
      </c>
    </row>
    <row r="49" spans="1:15" x14ac:dyDescent="0.25">
      <c r="A49" s="5" t="s">
        <v>18</v>
      </c>
      <c r="B49" s="6" t="s">
        <v>19</v>
      </c>
      <c r="C49" s="7" t="s">
        <v>38</v>
      </c>
      <c r="D49" s="7" t="s">
        <v>21</v>
      </c>
      <c r="E49" s="7" t="s">
        <v>22</v>
      </c>
      <c r="F49" s="7" t="s">
        <v>23</v>
      </c>
      <c r="G49" s="7" t="s">
        <v>24</v>
      </c>
      <c r="H49" s="7" t="s">
        <v>25</v>
      </c>
      <c r="I49" s="7" t="s">
        <v>26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31</v>
      </c>
      <c r="O49" s="7" t="s">
        <v>32</v>
      </c>
    </row>
    <row r="50" spans="1:15" x14ac:dyDescent="0.25">
      <c r="A50" s="7">
        <v>21</v>
      </c>
      <c r="B50" s="2" t="s">
        <v>0</v>
      </c>
      <c r="C50" s="17">
        <f>+C30-C10</f>
        <v>1495677</v>
      </c>
      <c r="D50" s="11">
        <f>+D30-D10</f>
        <v>0</v>
      </c>
      <c r="E50" s="11">
        <f t="shared" ref="E50:I50" si="2">+E30-E10</f>
        <v>0</v>
      </c>
      <c r="F50" s="11">
        <f t="shared" si="2"/>
        <v>19701508.153000005</v>
      </c>
      <c r="G50" s="11">
        <f t="shared" si="2"/>
        <v>-269575.18800000101</v>
      </c>
      <c r="H50" s="11">
        <f t="shared" si="2"/>
        <v>-227797.28700000048</v>
      </c>
      <c r="I50" s="11">
        <f t="shared" si="2"/>
        <v>-102377.82100000232</v>
      </c>
      <c r="J50" s="11">
        <f t="shared" ref="J50:O50" si="3">+J10-J30</f>
        <v>-104274</v>
      </c>
      <c r="K50" s="11">
        <f t="shared" si="3"/>
        <v>-424741</v>
      </c>
      <c r="L50" s="11">
        <f t="shared" si="3"/>
        <v>-606594</v>
      </c>
      <c r="M50" s="11">
        <f t="shared" si="3"/>
        <v>-324741</v>
      </c>
      <c r="N50" s="11">
        <f t="shared" si="3"/>
        <v>-324741</v>
      </c>
      <c r="O50" s="11">
        <f t="shared" si="3"/>
        <v>-2336792.1429999731</v>
      </c>
    </row>
    <row r="51" spans="1:15" x14ac:dyDescent="0.25">
      <c r="A51" s="7">
        <v>22</v>
      </c>
      <c r="B51" s="2" t="s">
        <v>1</v>
      </c>
      <c r="C51" s="17">
        <f t="shared" ref="C51:D64" si="4">+C31-C11</f>
        <v>-846070</v>
      </c>
      <c r="D51" s="11">
        <f t="shared" si="4"/>
        <v>0</v>
      </c>
      <c r="E51" s="11">
        <f t="shared" ref="E51:I51" si="5">+E31-E11</f>
        <v>0</v>
      </c>
      <c r="F51" s="11">
        <f t="shared" si="5"/>
        <v>-799404.33099999977</v>
      </c>
      <c r="G51" s="11">
        <f t="shared" si="5"/>
        <v>-934427.39399999985</v>
      </c>
      <c r="H51" s="11">
        <f t="shared" si="5"/>
        <v>-1039813.182</v>
      </c>
      <c r="I51" s="11">
        <f t="shared" si="5"/>
        <v>275996.62200000044</v>
      </c>
      <c r="J51" s="11">
        <f t="shared" ref="J51:O51" si="6">+J11-J31</f>
        <v>-530792.01499999966</v>
      </c>
      <c r="K51" s="11">
        <f t="shared" si="6"/>
        <v>-560470.73399999924</v>
      </c>
      <c r="L51" s="11">
        <f t="shared" si="6"/>
        <v>116119.18699999992</v>
      </c>
      <c r="M51" s="11">
        <f t="shared" si="6"/>
        <v>-133277.65500000026</v>
      </c>
      <c r="N51" s="11">
        <f t="shared" si="6"/>
        <v>-150620.74500000011</v>
      </c>
      <c r="O51" s="11">
        <f t="shared" si="6"/>
        <v>-392536.32300000079</v>
      </c>
    </row>
    <row r="52" spans="1:15" x14ac:dyDescent="0.25">
      <c r="A52" s="7">
        <v>23</v>
      </c>
      <c r="B52" s="2" t="s">
        <v>2</v>
      </c>
      <c r="C52" s="17">
        <f t="shared" si="4"/>
        <v>0</v>
      </c>
      <c r="D52" s="11">
        <f t="shared" si="4"/>
        <v>0</v>
      </c>
      <c r="E52" s="11">
        <f t="shared" ref="E52:I52" si="7">+E32-E12</f>
        <v>0</v>
      </c>
      <c r="F52" s="11">
        <f t="shared" si="7"/>
        <v>23867.216</v>
      </c>
      <c r="G52" s="11">
        <f t="shared" si="7"/>
        <v>740509.26699999999</v>
      </c>
      <c r="H52" s="11">
        <f t="shared" si="7"/>
        <v>23507.648000000001</v>
      </c>
      <c r="I52" s="11">
        <f t="shared" si="7"/>
        <v>120945.66200000001</v>
      </c>
      <c r="J52" s="11">
        <f t="shared" ref="J52:O52" si="8">+J12-J32</f>
        <v>-39445</v>
      </c>
      <c r="K52" s="11">
        <f t="shared" si="8"/>
        <v>-22439.119999999995</v>
      </c>
      <c r="L52" s="11">
        <f t="shared" si="8"/>
        <v>0</v>
      </c>
      <c r="M52" s="11">
        <f t="shared" si="8"/>
        <v>-53541</v>
      </c>
      <c r="N52" s="11">
        <f t="shared" si="8"/>
        <v>0</v>
      </c>
      <c r="O52" s="11">
        <f t="shared" si="8"/>
        <v>0</v>
      </c>
    </row>
    <row r="53" spans="1:15" x14ac:dyDescent="0.25">
      <c r="A53" s="7">
        <v>24</v>
      </c>
      <c r="B53" s="2" t="s">
        <v>3</v>
      </c>
      <c r="C53" s="17">
        <f t="shared" si="4"/>
        <v>0</v>
      </c>
      <c r="D53" s="11">
        <f t="shared" si="4"/>
        <v>0</v>
      </c>
      <c r="E53" s="11">
        <f t="shared" ref="E53:I53" si="9">+E33-E13</f>
        <v>0</v>
      </c>
      <c r="F53" s="11">
        <f t="shared" si="9"/>
        <v>-354772.79700000002</v>
      </c>
      <c r="G53" s="11">
        <f t="shared" si="9"/>
        <v>-909259.38599999994</v>
      </c>
      <c r="H53" s="11">
        <f t="shared" si="9"/>
        <v>433425.33600000013</v>
      </c>
      <c r="I53" s="11">
        <f t="shared" si="9"/>
        <v>-180336.81599999999</v>
      </c>
      <c r="J53" s="11">
        <f t="shared" ref="J53:O53" si="10">+J13-J33</f>
        <v>-730692.21662347997</v>
      </c>
      <c r="K53" s="11">
        <f t="shared" si="10"/>
        <v>-243251.38146558008</v>
      </c>
      <c r="L53" s="11">
        <f t="shared" si="10"/>
        <v>-10138.46950789995</v>
      </c>
      <c r="M53" s="11">
        <f t="shared" si="10"/>
        <v>-60138.452364220051</v>
      </c>
      <c r="N53" s="11">
        <f t="shared" si="10"/>
        <v>-81733.507392319851</v>
      </c>
      <c r="O53" s="11">
        <f t="shared" si="10"/>
        <v>115010.36435350007</v>
      </c>
    </row>
    <row r="54" spans="1:15" x14ac:dyDescent="0.25">
      <c r="A54" s="7">
        <v>25</v>
      </c>
      <c r="B54" s="2" t="s">
        <v>14</v>
      </c>
      <c r="C54" s="17">
        <f t="shared" si="4"/>
        <v>0</v>
      </c>
      <c r="D54" s="11">
        <f t="shared" si="4"/>
        <v>0</v>
      </c>
      <c r="E54" s="11">
        <f t="shared" ref="E54:I54" si="11">+E34-E14</f>
        <v>0</v>
      </c>
      <c r="F54" s="11">
        <f t="shared" si="11"/>
        <v>-3</v>
      </c>
      <c r="G54" s="11">
        <f t="shared" si="11"/>
        <v>-144.32000000000005</v>
      </c>
      <c r="H54" s="11">
        <f t="shared" si="11"/>
        <v>-1.2769999999999999</v>
      </c>
      <c r="I54" s="11">
        <f t="shared" si="11"/>
        <v>-1.002</v>
      </c>
      <c r="J54" s="11">
        <f t="shared" ref="J54:O54" si="12">+J14-J34</f>
        <v>-1</v>
      </c>
      <c r="K54" s="11">
        <f t="shared" si="12"/>
        <v>-1</v>
      </c>
      <c r="L54" s="11">
        <f t="shared" si="12"/>
        <v>-1</v>
      </c>
      <c r="M54" s="11">
        <f t="shared" si="12"/>
        <v>-1</v>
      </c>
      <c r="N54" s="11">
        <f t="shared" si="12"/>
        <v>-1</v>
      </c>
      <c r="O54" s="11">
        <f t="shared" si="12"/>
        <v>-144.59899999999999</v>
      </c>
    </row>
    <row r="55" spans="1:15" x14ac:dyDescent="0.25">
      <c r="A55" s="7">
        <v>26</v>
      </c>
      <c r="B55" s="2" t="s">
        <v>4</v>
      </c>
      <c r="C55" s="17">
        <f t="shared" si="4"/>
        <v>0</v>
      </c>
      <c r="D55" s="11">
        <f t="shared" si="4"/>
        <v>136144.33300000001</v>
      </c>
      <c r="E55" s="11">
        <f t="shared" ref="E55:I55" si="13">+E35-E15</f>
        <v>1486.9770000000001</v>
      </c>
      <c r="F55" s="11">
        <f t="shared" si="13"/>
        <v>0</v>
      </c>
      <c r="G55" s="11">
        <f t="shared" si="13"/>
        <v>0</v>
      </c>
      <c r="H55" s="11">
        <f t="shared" si="13"/>
        <v>150997.87899999999</v>
      </c>
      <c r="I55" s="11">
        <f t="shared" si="13"/>
        <v>0</v>
      </c>
      <c r="J55" s="11">
        <f t="shared" ref="J55:O55" si="14">+J15-J35</f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  <c r="O55" s="11">
        <f t="shared" si="14"/>
        <v>0</v>
      </c>
    </row>
    <row r="56" spans="1:15" x14ac:dyDescent="0.25">
      <c r="A56" s="7">
        <v>27</v>
      </c>
      <c r="B56" s="2" t="s">
        <v>5</v>
      </c>
      <c r="C56" s="17">
        <f t="shared" si="4"/>
        <v>0</v>
      </c>
      <c r="D56" s="11">
        <f t="shared" si="4"/>
        <v>0</v>
      </c>
      <c r="E56" s="11">
        <f t="shared" ref="E56:I56" si="15">+E36-E16</f>
        <v>0</v>
      </c>
      <c r="F56" s="11">
        <f t="shared" si="15"/>
        <v>0</v>
      </c>
      <c r="G56" s="11">
        <f t="shared" si="15"/>
        <v>0</v>
      </c>
      <c r="H56" s="11">
        <f t="shared" si="15"/>
        <v>0</v>
      </c>
      <c r="I56" s="11">
        <f t="shared" si="15"/>
        <v>0</v>
      </c>
      <c r="J56" s="11">
        <f t="shared" ref="J56:O56" si="16">+J16-J36</f>
        <v>0</v>
      </c>
      <c r="K56" s="11">
        <f t="shared" si="16"/>
        <v>0</v>
      </c>
      <c r="L56" s="11">
        <f t="shared" si="16"/>
        <v>0</v>
      </c>
      <c r="M56" s="11">
        <f t="shared" si="16"/>
        <v>0</v>
      </c>
      <c r="N56" s="11">
        <f t="shared" si="16"/>
        <v>0</v>
      </c>
      <c r="O56" s="11">
        <f t="shared" si="16"/>
        <v>0</v>
      </c>
    </row>
    <row r="57" spans="1:15" x14ac:dyDescent="0.25">
      <c r="A57" s="7">
        <v>28</v>
      </c>
      <c r="B57" s="2" t="s">
        <v>6</v>
      </c>
      <c r="C57" s="17">
        <f t="shared" si="4"/>
        <v>0</v>
      </c>
      <c r="D57" s="11">
        <f t="shared" si="4"/>
        <v>0</v>
      </c>
      <c r="E57" s="11">
        <f t="shared" ref="E57:I57" si="17">+E37-E17</f>
        <v>0</v>
      </c>
      <c r="F57" s="11">
        <f t="shared" si="17"/>
        <v>0</v>
      </c>
      <c r="G57" s="11">
        <f t="shared" si="17"/>
        <v>0</v>
      </c>
      <c r="H57" s="11">
        <f t="shared" si="17"/>
        <v>0</v>
      </c>
      <c r="I57" s="11">
        <f t="shared" si="17"/>
        <v>0</v>
      </c>
      <c r="J57" s="11">
        <f t="shared" ref="J57:O57" si="18">+J17-J37</f>
        <v>0</v>
      </c>
      <c r="K57" s="11">
        <f t="shared" si="18"/>
        <v>0</v>
      </c>
      <c r="L57" s="11">
        <f t="shared" si="18"/>
        <v>0</v>
      </c>
      <c r="M57" s="11">
        <f t="shared" si="18"/>
        <v>0</v>
      </c>
      <c r="N57" s="11">
        <f t="shared" si="18"/>
        <v>0</v>
      </c>
      <c r="O57" s="11">
        <f t="shared" si="18"/>
        <v>0</v>
      </c>
    </row>
    <row r="58" spans="1:15" x14ac:dyDescent="0.25">
      <c r="A58" s="7">
        <v>29</v>
      </c>
      <c r="B58" s="2" t="s">
        <v>7</v>
      </c>
      <c r="C58" s="17">
        <f t="shared" si="4"/>
        <v>207121</v>
      </c>
      <c r="D58" s="11">
        <f t="shared" si="4"/>
        <v>0</v>
      </c>
      <c r="E58" s="11">
        <f t="shared" ref="E58:I58" si="19">+E38-E18</f>
        <v>0</v>
      </c>
      <c r="F58" s="11">
        <f t="shared" si="19"/>
        <v>-23680.427</v>
      </c>
      <c r="G58" s="11">
        <f t="shared" si="19"/>
        <v>40559.914000000004</v>
      </c>
      <c r="H58" s="11">
        <f t="shared" si="19"/>
        <v>-380592.51299999998</v>
      </c>
      <c r="I58" s="11">
        <f t="shared" si="19"/>
        <v>-133327.527</v>
      </c>
      <c r="J58" s="11">
        <f t="shared" ref="J58:O58" si="20">+J18-J38</f>
        <v>-81601.38</v>
      </c>
      <c r="K58" s="11">
        <f t="shared" si="20"/>
        <v>-242319.09899999999</v>
      </c>
      <c r="L58" s="11">
        <f t="shared" si="20"/>
        <v>-584463.6</v>
      </c>
      <c r="M58" s="11">
        <f t="shared" si="20"/>
        <v>-105057.05200000003</v>
      </c>
      <c r="N58" s="11">
        <f t="shared" si="20"/>
        <v>296610</v>
      </c>
      <c r="O58" s="11">
        <f t="shared" si="20"/>
        <v>12669.57799999998</v>
      </c>
    </row>
    <row r="59" spans="1:15" x14ac:dyDescent="0.25">
      <c r="A59" s="7">
        <v>30</v>
      </c>
      <c r="B59" s="2" t="s">
        <v>8</v>
      </c>
      <c r="C59" s="17">
        <f t="shared" si="4"/>
        <v>0</v>
      </c>
      <c r="D59" s="11">
        <f t="shared" si="4"/>
        <v>0</v>
      </c>
      <c r="E59" s="11">
        <f t="shared" ref="E59:I59" si="21">+E39-E19</f>
        <v>0</v>
      </c>
      <c r="F59" s="11">
        <f t="shared" si="21"/>
        <v>0</v>
      </c>
      <c r="G59" s="11">
        <f t="shared" si="21"/>
        <v>0</v>
      </c>
      <c r="H59" s="11">
        <f t="shared" si="21"/>
        <v>0</v>
      </c>
      <c r="I59" s="11">
        <f t="shared" si="21"/>
        <v>0</v>
      </c>
      <c r="J59" s="11">
        <f t="shared" ref="J59:O59" si="22">+J19-J39</f>
        <v>0</v>
      </c>
      <c r="K59" s="11">
        <f t="shared" si="22"/>
        <v>0</v>
      </c>
      <c r="L59" s="11">
        <f t="shared" si="22"/>
        <v>0</v>
      </c>
      <c r="M59" s="11">
        <f t="shared" si="22"/>
        <v>0</v>
      </c>
      <c r="N59" s="11">
        <f t="shared" si="22"/>
        <v>0</v>
      </c>
      <c r="O59" s="11">
        <f t="shared" si="22"/>
        <v>0</v>
      </c>
    </row>
    <row r="60" spans="1:15" x14ac:dyDescent="0.25">
      <c r="A60" s="7">
        <v>31</v>
      </c>
      <c r="B60" s="2" t="s">
        <v>9</v>
      </c>
      <c r="C60" s="17">
        <f t="shared" si="4"/>
        <v>-500000</v>
      </c>
      <c r="D60" s="11">
        <f t="shared" si="4"/>
        <v>711109.29799999995</v>
      </c>
      <c r="E60" s="11">
        <f t="shared" ref="E60:I60" si="23">+E40-E20</f>
        <v>346631.95600000001</v>
      </c>
      <c r="F60" s="11">
        <f t="shared" si="23"/>
        <v>132954.54799999998</v>
      </c>
      <c r="G60" s="11">
        <f t="shared" si="23"/>
        <v>169332.50400000002</v>
      </c>
      <c r="H60" s="11">
        <f t="shared" si="23"/>
        <v>341021.51799999992</v>
      </c>
      <c r="I60" s="11">
        <f t="shared" si="23"/>
        <v>261242.00499999998</v>
      </c>
      <c r="J60" s="11">
        <f t="shared" ref="J60:O60" si="24">+J20-J40</f>
        <v>-167900.413</v>
      </c>
      <c r="K60" s="11">
        <f t="shared" si="24"/>
        <v>-363944.68699999998</v>
      </c>
      <c r="L60" s="11">
        <f t="shared" si="24"/>
        <v>-347951.68700000003</v>
      </c>
      <c r="M60" s="11">
        <f t="shared" si="24"/>
        <v>178477.76</v>
      </c>
      <c r="N60" s="11">
        <f t="shared" si="24"/>
        <v>421332.43800000002</v>
      </c>
      <c r="O60" s="11">
        <f t="shared" si="24"/>
        <v>2742278.418000001</v>
      </c>
    </row>
    <row r="61" spans="1:15" x14ac:dyDescent="0.25">
      <c r="A61" s="7">
        <v>32</v>
      </c>
      <c r="B61" s="2" t="s">
        <v>10</v>
      </c>
      <c r="C61" s="17">
        <f t="shared" si="4"/>
        <v>0</v>
      </c>
      <c r="D61" s="11">
        <f t="shared" si="4"/>
        <v>0</v>
      </c>
      <c r="E61" s="11">
        <f t="shared" ref="E61:I61" si="25">+E41-E21</f>
        <v>0</v>
      </c>
      <c r="F61" s="11">
        <f t="shared" si="25"/>
        <v>0</v>
      </c>
      <c r="G61" s="11">
        <f t="shared" si="25"/>
        <v>0</v>
      </c>
      <c r="H61" s="11">
        <f t="shared" si="25"/>
        <v>0</v>
      </c>
      <c r="I61" s="11">
        <f t="shared" si="25"/>
        <v>0</v>
      </c>
      <c r="J61" s="11">
        <f t="shared" ref="J61:O61" si="26">+J21-J41</f>
        <v>0</v>
      </c>
      <c r="K61" s="11">
        <f t="shared" si="26"/>
        <v>0</v>
      </c>
      <c r="L61" s="11">
        <f t="shared" si="26"/>
        <v>0</v>
      </c>
      <c r="M61" s="11">
        <f t="shared" si="26"/>
        <v>0</v>
      </c>
      <c r="N61" s="11">
        <f t="shared" si="26"/>
        <v>0</v>
      </c>
      <c r="O61" s="11">
        <f t="shared" si="26"/>
        <v>0</v>
      </c>
    </row>
    <row r="62" spans="1:15" x14ac:dyDescent="0.25">
      <c r="A62" s="7">
        <v>33</v>
      </c>
      <c r="B62" s="2" t="s">
        <v>11</v>
      </c>
      <c r="C62" s="17">
        <f t="shared" si="4"/>
        <v>0</v>
      </c>
      <c r="D62" s="11">
        <f t="shared" si="4"/>
        <v>0</v>
      </c>
      <c r="E62" s="11">
        <f t="shared" ref="E62:I62" si="27">+E42-E22</f>
        <v>0</v>
      </c>
      <c r="F62" s="11">
        <f t="shared" si="27"/>
        <v>0</v>
      </c>
      <c r="G62" s="11">
        <f t="shared" si="27"/>
        <v>0</v>
      </c>
      <c r="H62" s="11">
        <f t="shared" si="27"/>
        <v>0</v>
      </c>
      <c r="I62" s="11">
        <f t="shared" si="27"/>
        <v>0</v>
      </c>
      <c r="J62" s="11">
        <f t="shared" ref="J62:O62" si="28">+J22-J42</f>
        <v>0</v>
      </c>
      <c r="K62" s="11">
        <f t="shared" si="28"/>
        <v>0</v>
      </c>
      <c r="L62" s="11">
        <f t="shared" si="28"/>
        <v>0</v>
      </c>
      <c r="M62" s="11">
        <f t="shared" si="28"/>
        <v>0</v>
      </c>
      <c r="N62" s="11">
        <f t="shared" si="28"/>
        <v>0</v>
      </c>
      <c r="O62" s="11">
        <f t="shared" si="28"/>
        <v>0</v>
      </c>
    </row>
    <row r="63" spans="1:15" x14ac:dyDescent="0.25">
      <c r="A63" s="7">
        <v>34</v>
      </c>
      <c r="B63" s="2" t="s">
        <v>12</v>
      </c>
      <c r="C63" s="17">
        <f t="shared" si="4"/>
        <v>2298938</v>
      </c>
      <c r="D63" s="11">
        <f t="shared" si="4"/>
        <v>2278001.9019999998</v>
      </c>
      <c r="E63" s="11">
        <f t="shared" ref="E63:I63" si="29">+E43-E23</f>
        <v>26535.434000000001</v>
      </c>
      <c r="F63" s="11">
        <f t="shared" si="29"/>
        <v>-5600</v>
      </c>
      <c r="G63" s="11">
        <f t="shared" si="29"/>
        <v>0</v>
      </c>
      <c r="H63" s="11">
        <f t="shared" si="29"/>
        <v>0</v>
      </c>
      <c r="I63" s="11">
        <f t="shared" si="29"/>
        <v>0</v>
      </c>
      <c r="J63" s="11">
        <f t="shared" ref="J63:O63" si="30">+J23-J43</f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-0.66400000000000003</v>
      </c>
    </row>
    <row r="64" spans="1:15" x14ac:dyDescent="0.25">
      <c r="A64" s="7">
        <v>35</v>
      </c>
      <c r="B64" s="2" t="s">
        <v>13</v>
      </c>
      <c r="C64" s="17">
        <f t="shared" si="4"/>
        <v>0</v>
      </c>
      <c r="D64" s="11">
        <f t="shared" si="4"/>
        <v>0</v>
      </c>
      <c r="E64" s="11">
        <f t="shared" ref="E64:I64" si="31">+E44-E24</f>
        <v>0</v>
      </c>
      <c r="F64" s="11">
        <f t="shared" si="31"/>
        <v>0</v>
      </c>
      <c r="G64" s="11">
        <f t="shared" si="31"/>
        <v>0</v>
      </c>
      <c r="H64" s="11">
        <f t="shared" si="31"/>
        <v>0</v>
      </c>
      <c r="I64" s="11">
        <f t="shared" si="31"/>
        <v>0</v>
      </c>
      <c r="J64" s="11">
        <f t="shared" ref="J64:O64" si="32">+J24-J44</f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</row>
    <row r="65" spans="1:15" x14ac:dyDescent="0.25">
      <c r="A65" s="8"/>
      <c r="B65" s="9" t="s">
        <v>34</v>
      </c>
      <c r="C65" s="8">
        <f>SUM(C50:C64)</f>
        <v>2655666</v>
      </c>
      <c r="D65" s="8">
        <f t="shared" ref="D65:O65" si="33">SUM(D50:D64)</f>
        <v>3125255.5329999998</v>
      </c>
      <c r="E65" s="8">
        <f t="shared" si="33"/>
        <v>374654.36700000003</v>
      </c>
      <c r="F65" s="8">
        <f t="shared" si="33"/>
        <v>18674869.362000003</v>
      </c>
      <c r="G65" s="8">
        <f t="shared" si="33"/>
        <v>-1163004.6030000008</v>
      </c>
      <c r="H65" s="8">
        <f t="shared" si="33"/>
        <v>-699251.87800000049</v>
      </c>
      <c r="I65" s="8">
        <f t="shared" si="33"/>
        <v>242141.1229999981</v>
      </c>
      <c r="J65" s="8">
        <f t="shared" si="33"/>
        <v>-1654706.0246234795</v>
      </c>
      <c r="K65" s="8">
        <f t="shared" si="33"/>
        <v>-1857167.021465579</v>
      </c>
      <c r="L65" s="8">
        <f t="shared" si="33"/>
        <v>-1433029.5695079002</v>
      </c>
      <c r="M65" s="8">
        <f t="shared" si="33"/>
        <v>-498278.39936422033</v>
      </c>
      <c r="N65" s="8">
        <f t="shared" si="33"/>
        <v>160846.18560768006</v>
      </c>
      <c r="O65" s="8">
        <f t="shared" si="33"/>
        <v>140484.63135352766</v>
      </c>
    </row>
  </sheetData>
  <mergeCells count="5"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A15" sqref="A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Articulo 14 N°1</vt:lpstr>
      <vt:lpstr>Ley N° 21.722 Partida 23 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NICOLAS VERGARA ZUÑIGA</cp:lastModifiedBy>
  <cp:lastPrinted>2021-03-24T16:20:51Z</cp:lastPrinted>
  <dcterms:created xsi:type="dcterms:W3CDTF">2021-03-24T14:25:58Z</dcterms:created>
  <dcterms:modified xsi:type="dcterms:W3CDTF">2025-07-23T17:08:41Z</dcterms:modified>
</cp:coreProperties>
</file>