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bcalfunao\Documents\CONGRESO_GLOSA_PPRIA\Congreso_2025\4- Octubre - diciembre\Glosa_08_Formalizaciones_VR_delitos_violentos_MSur\"/>
    </mc:Choice>
  </mc:AlternateContent>
  <bookViews>
    <workbookView xWindow="-108" yWindow="-108" windowWidth="23256" windowHeight="12576" activeTab="1" xr2:uid="{F8D83A72-EEAB-4939-A537-38BB87A9B618}"/>
  </bookViews>
  <sheets>
    <sheet name="Ficha técnica" sheetId="7" r:id="rId1"/>
    <sheet name="Resumen" sheetId="6" r:id="rId2"/>
  </sheets>
  <definedNames>
    <definedName name="_xlnm._FilterDatabase" localSheetId="1" hidden="1">Resumen!#REF!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2" i="6" l="1"/>
  <c r="Z12" i="6" s="1"/>
  <c r="X13" i="6"/>
  <c r="X14" i="6"/>
  <c r="Z14" i="6" s="1"/>
  <c r="X15" i="6"/>
  <c r="Z15" i="6" s="1"/>
  <c r="X16" i="6"/>
  <c r="Z16" i="6" s="1"/>
  <c r="X17" i="6"/>
  <c r="X18" i="6"/>
  <c r="X19" i="6"/>
  <c r="Z19" i="6" s="1"/>
  <c r="X20" i="6"/>
  <c r="X21" i="6"/>
  <c r="X22" i="6"/>
  <c r="X23" i="6"/>
  <c r="X24" i="6"/>
  <c r="Z24" i="6" s="1"/>
  <c r="X25" i="6"/>
  <c r="Z25" i="6" s="1"/>
  <c r="X26" i="6"/>
  <c r="Z26" i="6" s="1"/>
  <c r="X27" i="6"/>
  <c r="Z27" i="6" s="1"/>
  <c r="X28" i="6"/>
  <c r="Z28" i="6" s="1"/>
  <c r="X29" i="6"/>
  <c r="Z29" i="6" s="1"/>
  <c r="X30" i="6"/>
  <c r="Z30" i="6" s="1"/>
  <c r="X31" i="6"/>
  <c r="Z31" i="6" s="1"/>
  <c r="X32" i="6"/>
  <c r="Z32" i="6" s="1"/>
  <c r="X33" i="6"/>
  <c r="X34" i="6"/>
  <c r="Z34" i="6" s="1"/>
  <c r="X35" i="6"/>
  <c r="X36" i="6"/>
  <c r="X37" i="6"/>
  <c r="X38" i="6"/>
  <c r="X39" i="6"/>
  <c r="X40" i="6"/>
  <c r="X41" i="6"/>
  <c r="X42" i="6"/>
  <c r="X11" i="6"/>
  <c r="I37" i="6"/>
  <c r="I38" i="6"/>
  <c r="I39" i="6"/>
  <c r="K39" i="6" s="1"/>
  <c r="I40" i="6"/>
  <c r="K40" i="6" s="1"/>
  <c r="I41" i="6"/>
  <c r="K41" i="6" s="1"/>
  <c r="I42" i="6"/>
  <c r="K42" i="6" s="1"/>
  <c r="I11" i="6"/>
  <c r="I12" i="6"/>
  <c r="K12" i="6" s="1"/>
  <c r="I13" i="6"/>
  <c r="I14" i="6"/>
  <c r="I15" i="6"/>
  <c r="K15" i="6" s="1"/>
  <c r="I16" i="6"/>
  <c r="K16" i="6" s="1"/>
  <c r="I17" i="6"/>
  <c r="I18" i="6"/>
  <c r="I19" i="6"/>
  <c r="I20" i="6"/>
  <c r="K20" i="6" s="1"/>
  <c r="I21" i="6"/>
  <c r="I22" i="6"/>
  <c r="I23" i="6"/>
  <c r="I24" i="6"/>
  <c r="K24" i="6" s="1"/>
  <c r="I25" i="6"/>
  <c r="K25" i="6" s="1"/>
  <c r="I26" i="6"/>
  <c r="K26" i="6" s="1"/>
  <c r="I27" i="6"/>
  <c r="K27" i="6" s="1"/>
  <c r="I28" i="6"/>
  <c r="K28" i="6" s="1"/>
  <c r="I29" i="6"/>
  <c r="K29" i="6" s="1"/>
  <c r="I30" i="6"/>
  <c r="K30" i="6" s="1"/>
  <c r="I31" i="6"/>
  <c r="K31" i="6" s="1"/>
  <c r="I32" i="6"/>
  <c r="K32" i="6" s="1"/>
  <c r="I33" i="6"/>
  <c r="K33" i="6" s="1"/>
  <c r="I34" i="6"/>
  <c r="K34" i="6" s="1"/>
  <c r="I35" i="6"/>
  <c r="K35" i="6" s="1"/>
  <c r="I36" i="6"/>
  <c r="AL42" i="6"/>
  <c r="AL41" i="6"/>
  <c r="AL40" i="6"/>
  <c r="AL39" i="6"/>
  <c r="AL38" i="6"/>
  <c r="AL37" i="6"/>
  <c r="AL36" i="6"/>
  <c r="AL35" i="6"/>
  <c r="AL34" i="6"/>
  <c r="AL33" i="6"/>
  <c r="AL32" i="6"/>
  <c r="AL31" i="6"/>
  <c r="AL30" i="6"/>
  <c r="AL29" i="6"/>
  <c r="AL28" i="6"/>
  <c r="AL27" i="6"/>
  <c r="AL26" i="6"/>
  <c r="AL25" i="6"/>
  <c r="AL24" i="6"/>
  <c r="AL23" i="6"/>
  <c r="AL22" i="6"/>
  <c r="AL21" i="6"/>
  <c r="AL20" i="6"/>
  <c r="AL19" i="6"/>
  <c r="AL18" i="6"/>
  <c r="AL17" i="6"/>
  <c r="AL16" i="6"/>
  <c r="AL15" i="6"/>
  <c r="AL14" i="6"/>
  <c r="AL13" i="6"/>
  <c r="AL12" i="6"/>
  <c r="AL11" i="6"/>
  <c r="AI42" i="6"/>
  <c r="AI41" i="6"/>
  <c r="AI40" i="6"/>
  <c r="AI39" i="6"/>
  <c r="AI38" i="6"/>
  <c r="AI37" i="6"/>
  <c r="AI36" i="6"/>
  <c r="AI35" i="6"/>
  <c r="AI34" i="6"/>
  <c r="AI33" i="6"/>
  <c r="AI32" i="6"/>
  <c r="AI31" i="6"/>
  <c r="AI30" i="6"/>
  <c r="AI29" i="6"/>
  <c r="AI28" i="6"/>
  <c r="AI27" i="6"/>
  <c r="AI26" i="6"/>
  <c r="AI25" i="6"/>
  <c r="AI24" i="6"/>
  <c r="AI23" i="6"/>
  <c r="AI22" i="6"/>
  <c r="AI21" i="6"/>
  <c r="AI20" i="6"/>
  <c r="AI19" i="6"/>
  <c r="AI18" i="6"/>
  <c r="AI17" i="6"/>
  <c r="AI16" i="6"/>
  <c r="AI15" i="6"/>
  <c r="AI14" i="6"/>
  <c r="AI13" i="6"/>
  <c r="AI12" i="6"/>
  <c r="AI11" i="6"/>
  <c r="AF42" i="6"/>
  <c r="AF41" i="6"/>
  <c r="AF40" i="6"/>
  <c r="AF39" i="6"/>
  <c r="AF38" i="6"/>
  <c r="AF37" i="6"/>
  <c r="AF36" i="6"/>
  <c r="AF35" i="6"/>
  <c r="AF34" i="6"/>
  <c r="AF33" i="6"/>
  <c r="AF32" i="6"/>
  <c r="AF31" i="6"/>
  <c r="AF30" i="6"/>
  <c r="AF29" i="6"/>
  <c r="AF28" i="6"/>
  <c r="AF27" i="6"/>
  <c r="AF26" i="6"/>
  <c r="AF25" i="6"/>
  <c r="AF24" i="6"/>
  <c r="AF23" i="6"/>
  <c r="AF22" i="6"/>
  <c r="AF21" i="6"/>
  <c r="AF20" i="6"/>
  <c r="AF19" i="6"/>
  <c r="AF18" i="6"/>
  <c r="AF17" i="6"/>
  <c r="AF16" i="6"/>
  <c r="AF15" i="6"/>
  <c r="AF14" i="6"/>
  <c r="AF13" i="6"/>
  <c r="AF12" i="6"/>
  <c r="AF11" i="6"/>
  <c r="AC42" i="6"/>
  <c r="AC41" i="6"/>
  <c r="AC40" i="6"/>
  <c r="AC39" i="6"/>
  <c r="AC38" i="6"/>
  <c r="AC37" i="6"/>
  <c r="AC36" i="6"/>
  <c r="AC35" i="6"/>
  <c r="AC34" i="6"/>
  <c r="AC33" i="6"/>
  <c r="AC32" i="6"/>
  <c r="AC31" i="6"/>
  <c r="AC30" i="6"/>
  <c r="AC29" i="6"/>
  <c r="AC28" i="6"/>
  <c r="AC27" i="6"/>
  <c r="AC26" i="6"/>
  <c r="AC25" i="6"/>
  <c r="AC24" i="6"/>
  <c r="AC23" i="6"/>
  <c r="AC22" i="6"/>
  <c r="AC21" i="6"/>
  <c r="AC20" i="6"/>
  <c r="AC19" i="6"/>
  <c r="AC18" i="6"/>
  <c r="AC17" i="6"/>
  <c r="AC16" i="6"/>
  <c r="AC15" i="6"/>
  <c r="AC14" i="6"/>
  <c r="AC13" i="6"/>
  <c r="AC12" i="6"/>
  <c r="AC11" i="6"/>
  <c r="Z42" i="6"/>
  <c r="Z41" i="6"/>
  <c r="Z40" i="6"/>
  <c r="Z39" i="6"/>
  <c r="Z38" i="6"/>
  <c r="Z37" i="6"/>
  <c r="Z36" i="6"/>
  <c r="Z35" i="6"/>
  <c r="Z33" i="6"/>
  <c r="Z23" i="6"/>
  <c r="Z22" i="6"/>
  <c r="Z21" i="6"/>
  <c r="Z20" i="6"/>
  <c r="Z18" i="6"/>
  <c r="Z17" i="6"/>
  <c r="Z13" i="6"/>
  <c r="Z11" i="6"/>
  <c r="W42" i="6"/>
  <c r="W41" i="6"/>
  <c r="W40" i="6"/>
  <c r="W39" i="6"/>
  <c r="W38" i="6"/>
  <c r="W37" i="6"/>
  <c r="W36" i="6"/>
  <c r="W35" i="6"/>
  <c r="W34" i="6"/>
  <c r="W33" i="6"/>
  <c r="W32" i="6"/>
  <c r="W31" i="6"/>
  <c r="W30" i="6"/>
  <c r="W29" i="6"/>
  <c r="W28" i="6"/>
  <c r="W27" i="6"/>
  <c r="W26" i="6"/>
  <c r="W25" i="6"/>
  <c r="W24" i="6"/>
  <c r="W23" i="6"/>
  <c r="W22" i="6"/>
  <c r="W21" i="6"/>
  <c r="W20" i="6"/>
  <c r="W19" i="6"/>
  <c r="W18" i="6"/>
  <c r="W17" i="6"/>
  <c r="W16" i="6"/>
  <c r="W15" i="6"/>
  <c r="W14" i="6"/>
  <c r="W13" i="6"/>
  <c r="W12" i="6"/>
  <c r="W11" i="6"/>
  <c r="T42" i="6"/>
  <c r="T41" i="6"/>
  <c r="T40" i="6"/>
  <c r="T39" i="6"/>
  <c r="T38" i="6"/>
  <c r="T37" i="6"/>
  <c r="T36" i="6"/>
  <c r="T35" i="6"/>
  <c r="T34" i="6"/>
  <c r="T33" i="6"/>
  <c r="T32" i="6"/>
  <c r="T31" i="6"/>
  <c r="T30" i="6"/>
  <c r="T29" i="6"/>
  <c r="T28" i="6"/>
  <c r="T27" i="6"/>
  <c r="T26" i="6"/>
  <c r="T25" i="6"/>
  <c r="T24" i="6"/>
  <c r="T23" i="6"/>
  <c r="T22" i="6"/>
  <c r="T21" i="6"/>
  <c r="T20" i="6"/>
  <c r="T19" i="6"/>
  <c r="T18" i="6"/>
  <c r="T17" i="6"/>
  <c r="T16" i="6"/>
  <c r="T15" i="6"/>
  <c r="T14" i="6"/>
  <c r="T13" i="6"/>
  <c r="T12" i="6"/>
  <c r="T11" i="6"/>
  <c r="Q42" i="6"/>
  <c r="Q41" i="6"/>
  <c r="Q40" i="6"/>
  <c r="Q39" i="6"/>
  <c r="Q38" i="6"/>
  <c r="Q37" i="6"/>
  <c r="Q36" i="6"/>
  <c r="Q35" i="6"/>
  <c r="Q34" i="6"/>
  <c r="Q33" i="6"/>
  <c r="Q32" i="6"/>
  <c r="Q31" i="6"/>
  <c r="Q30" i="6"/>
  <c r="Q29" i="6"/>
  <c r="Q28" i="6"/>
  <c r="Q27" i="6"/>
  <c r="Q26" i="6"/>
  <c r="Q25" i="6"/>
  <c r="Q24" i="6"/>
  <c r="Q23" i="6"/>
  <c r="Q22" i="6"/>
  <c r="Q21" i="6"/>
  <c r="Q20" i="6"/>
  <c r="Q19" i="6"/>
  <c r="Q18" i="6"/>
  <c r="Q17" i="6"/>
  <c r="Q16" i="6"/>
  <c r="Q15" i="6"/>
  <c r="Q14" i="6"/>
  <c r="Q13" i="6"/>
  <c r="Q12" i="6"/>
  <c r="Q11" i="6"/>
  <c r="N42" i="6"/>
  <c r="N41" i="6"/>
  <c r="N40" i="6"/>
  <c r="N39" i="6"/>
  <c r="N38" i="6"/>
  <c r="N37" i="6"/>
  <c r="N36" i="6"/>
  <c r="N35" i="6"/>
  <c r="N34" i="6"/>
  <c r="N33" i="6"/>
  <c r="N32" i="6"/>
  <c r="N31" i="6"/>
  <c r="N30" i="6"/>
  <c r="N29" i="6"/>
  <c r="N28" i="6"/>
  <c r="N27" i="6"/>
  <c r="N26" i="6"/>
  <c r="N25" i="6"/>
  <c r="N24" i="6"/>
  <c r="N23" i="6"/>
  <c r="N22" i="6"/>
  <c r="N21" i="6"/>
  <c r="N20" i="6"/>
  <c r="N19" i="6"/>
  <c r="N18" i="6"/>
  <c r="N17" i="6"/>
  <c r="N16" i="6"/>
  <c r="N15" i="6"/>
  <c r="N14" i="6"/>
  <c r="N13" i="6"/>
  <c r="N12" i="6"/>
  <c r="N11" i="6"/>
  <c r="K38" i="6"/>
  <c r="K37" i="6"/>
  <c r="K36" i="6"/>
  <c r="K23" i="6"/>
  <c r="K22" i="6"/>
  <c r="K21" i="6"/>
  <c r="K19" i="6"/>
  <c r="K18" i="6"/>
  <c r="K17" i="6"/>
  <c r="K14" i="6"/>
  <c r="K13" i="6"/>
  <c r="K11"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E37" i="6"/>
  <c r="E38" i="6"/>
  <c r="E39" i="6"/>
  <c r="E40" i="6"/>
  <c r="E41" i="6"/>
  <c r="E42" i="6"/>
  <c r="E11" i="6"/>
  <c r="E12" i="6"/>
  <c r="E13" i="6"/>
  <c r="E14" i="6"/>
  <c r="E15" i="6"/>
  <c r="E16" i="6"/>
  <c r="E17" i="6"/>
  <c r="E18" i="6"/>
  <c r="E19" i="6"/>
  <c r="E20" i="6"/>
  <c r="E21" i="6"/>
  <c r="E22" i="6"/>
  <c r="E23" i="6"/>
  <c r="E24" i="6"/>
  <c r="E25" i="6"/>
  <c r="E26" i="6"/>
  <c r="E27" i="6"/>
  <c r="E28" i="6"/>
  <c r="E29" i="6"/>
  <c r="E30" i="6"/>
  <c r="E31" i="6"/>
  <c r="E32" i="6"/>
  <c r="E33" i="6"/>
  <c r="E34" i="6"/>
  <c r="E35" i="6"/>
  <c r="E36" i="6"/>
</calcChain>
</file>

<file path=xl/sharedStrings.xml><?xml version="1.0" encoding="utf-8"?>
<sst xmlns="http://schemas.openxmlformats.org/spreadsheetml/2006/main" count="658" uniqueCount="60">
  <si>
    <t>Región comuna del delito</t>
  </si>
  <si>
    <t>IX</t>
  </si>
  <si>
    <t>VIII</t>
  </si>
  <si>
    <t>XIV</t>
  </si>
  <si>
    <t>Sentencia Definitiva Condenatoria</t>
  </si>
  <si>
    <t>Sentencia Definitiva Absolutoria</t>
  </si>
  <si>
    <t>COLLIPULLI</t>
  </si>
  <si>
    <t>VICTORIA</t>
  </si>
  <si>
    <t>PADRE DE LAS CASAS</t>
  </si>
  <si>
    <t>Suspensión Condicional del Procedimiento</t>
  </si>
  <si>
    <t>ERCILLA</t>
  </si>
  <si>
    <t>LOS SAUCES</t>
  </si>
  <si>
    <t>Total general</t>
  </si>
  <si>
    <t>Total IX</t>
  </si>
  <si>
    <t>Total VIII</t>
  </si>
  <si>
    <t>Total XIV</t>
  </si>
  <si>
    <t/>
  </si>
  <si>
    <t>Términos aplicados</t>
  </si>
  <si>
    <t>FUENTE DE INFORMACIÓN:     Base de datos SAF, Sistema de Apoyo a los Fiscales.</t>
  </si>
  <si>
    <t>Casos ingresados
(A)</t>
  </si>
  <si>
    <t>Casos terminados
(B)</t>
  </si>
  <si>
    <t>Víctimas afectadas</t>
  </si>
  <si>
    <t>Tasa de despacho
(A / B)</t>
  </si>
  <si>
    <t>Salida Judicial
(C )</t>
  </si>
  <si>
    <t>Salida no Judicial
(D)</t>
  </si>
  <si>
    <t>Tasa de judicialización
(C / C + D)</t>
  </si>
  <si>
    <t>Comuna donde ocurrió el delito</t>
  </si>
  <si>
    <t>Fichas técnicas</t>
  </si>
  <si>
    <t>Variación</t>
  </si>
  <si>
    <t>LUMACO</t>
  </si>
  <si>
    <t>Tiempo de tramitación
 (en días)</t>
  </si>
  <si>
    <t>YUMBEL</t>
  </si>
  <si>
    <t>LAUTARO</t>
  </si>
  <si>
    <t>CUNCO</t>
  </si>
  <si>
    <t>TRAIGUEN</t>
  </si>
  <si>
    <t>ALTO BIO BIO</t>
  </si>
  <si>
    <t>CURACAUTIN</t>
  </si>
  <si>
    <t>VILCUN</t>
  </si>
  <si>
    <t>MAFIL</t>
  </si>
  <si>
    <t>ANGOL</t>
  </si>
  <si>
    <t>ARAUCO</t>
  </si>
  <si>
    <t>CURANILAHUE</t>
  </si>
  <si>
    <t>LOS ALAMOS</t>
  </si>
  <si>
    <t>NUEVA IMPERIAL</t>
  </si>
  <si>
    <t>PUREN</t>
  </si>
  <si>
    <t>TEMUCO</t>
  </si>
  <si>
    <t>TIRUA</t>
  </si>
  <si>
    <t>Sin información</t>
  </si>
  <si>
    <t>Archivo provisional</t>
  </si>
  <si>
    <t>Informe trimestral de Investigaciones Formalizadas en curso sobres casos de violencia rural en la Macrozona Sur del país, desagregado por comuna y región del hecho delictual.</t>
  </si>
  <si>
    <t>CAÑETE</t>
  </si>
  <si>
    <t>CONTULMO</t>
  </si>
  <si>
    <t>Jul Sep 2025</t>
  </si>
  <si>
    <t>FREIRE</t>
  </si>
  <si>
    <t>LOS ANGELES</t>
  </si>
  <si>
    <t>TOLTEN</t>
  </si>
  <si>
    <t>Oct Dic 2025</t>
  </si>
  <si>
    <t>-</t>
  </si>
  <si>
    <t>TRIMESTRES CONSULTADOS:  Octubre - Diciembre / Julio - Septiembre 2025.</t>
  </si>
  <si>
    <t>ACTUALIZACIÓN:    Enero,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</si>
</sst>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1"/>
      <color theme="1"/>
      <name val="Calibri"/>
      <family val="2"/>
      <scheme val="minor"/>
    </font>
    <font>
      <b/>
      <sz val="15"/>
      <color theme="3"/>
      <name val="Calibri"/>
      <family val="2"/>
      <scheme val="minor"/>
    </font>
    <font>
      <b/>
      <sz val="28"/>
      <color theme="3"/>
      <name val="Calibri"/>
      <family val="2"/>
      <scheme val="minor"/>
    </font>
    <font>
      <b/>
      <sz val="14"/>
      <name val="Selawik"/>
      <family val="2"/>
    </font>
    <font>
      <sz val="14"/>
      <name val="Selawik"/>
      <family val="2"/>
    </font>
    <font>
      <sz val="14"/>
      <color theme="3"/>
      <name val="Selawik"/>
      <family val="2"/>
    </font>
    <font>
      <sz val="8"/>
      <color theme="1"/>
      <name val="Selawik"/>
      <family val="2"/>
    </font>
    <font>
      <sz val="8"/>
      <name val="Selawik"/>
      <family val="2"/>
    </font>
    <font>
      <sz val="8"/>
      <color theme="3"/>
      <name val="Selawik"/>
      <family val="2"/>
    </font>
    <font>
      <b/>
      <sz val="9"/>
      <color theme="1"/>
      <name val="Selawik"/>
      <family val="2"/>
    </font>
    <font>
      <b/>
      <sz val="8"/>
      <color theme="1"/>
      <name val="Selawik"/>
      <family val="2"/>
    </font>
    <font>
      <sz val="9"/>
      <color theme="1"/>
      <name val="Selawik"/>
      <family val="2"/>
    </font>
    <font>
      <sz val="9"/>
      <color rgb="FFC00000"/>
      <name val="Selawik"/>
      <family val="2"/>
    </font>
    <font>
      <sz val="9"/>
      <color rgb="FFFF0000"/>
      <name val="Selawik"/>
      <family val="2"/>
    </font>
    <font>
      <b/>
      <sz val="8"/>
      <color theme="0"/>
      <name val="Selawik"/>
      <family val="2"/>
    </font>
    <font>
      <b/>
      <sz val="9"/>
      <color rgb="FFFF0000"/>
      <name val="Selawik"/>
      <family val="2"/>
    </font>
  </fonts>
  <fills count="10">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bgColor indexed="64"/>
      </patternFill>
    </fill>
    <fill>
      <patternFill patternType="solid">
        <fgColor theme="2" tint="-9.9978637043366805E-2"/>
        <bgColor indexed="64"/>
      </patternFill>
    </fill>
    <fill>
      <patternFill patternType="solid">
        <fgColor rgb="FFFFFFCC"/>
      </patternFill>
    </fill>
    <fill>
      <patternFill patternType="solid">
        <fgColor theme="9" tint="0.59999389629810485"/>
        <bgColor indexed="64"/>
      </patternFill>
    </fill>
    <fill>
      <patternFill patternType="solid">
        <fgColor theme="4" tint="0.79998168889431442"/>
        <bgColor indexed="65"/>
      </patternFill>
    </fill>
  </fills>
  <borders count="11">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ck">
        <color theme="4"/>
      </bottom>
      <diagonal/>
    </border>
    <border>
      <left/>
      <right/>
      <top/>
      <bottom style="thick">
        <color theme="1" tint="0.499984740745262"/>
      </bottom>
      <diagonal/>
    </border>
    <border>
      <left style="thin">
        <color rgb="FFB2B2B2"/>
      </left>
      <right style="thin">
        <color rgb="FFB2B2B2"/>
      </right>
      <top style="thin">
        <color rgb="FFB2B2B2"/>
      </top>
      <bottom style="thin">
        <color rgb="FFB2B2B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14999847407452621"/>
      </left>
      <right/>
      <top style="thin">
        <color theme="0" tint="-0.14999847407452621"/>
      </top>
      <bottom style="thin">
        <color theme="0" tint="-0.14999847407452621"/>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2" applyNumberFormat="0" applyFill="0" applyAlignment="0" applyProtection="0"/>
    <xf numFmtId="0" fontId="1" fillId="7" borderId="4" applyNumberFormat="0" applyFont="0" applyAlignment="0" applyProtection="0"/>
    <xf numFmtId="0" fontId="1" fillId="9"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3" fontId="4" fillId="0" borderId="3" xfId="1" applyNumberFormat="1" applyFont="1" applyFill="1" applyBorder="1" applyAlignment="1">
      <alignment horizontal="left" vertical="center"/>
    </xf>
    <xf numFmtId="3" fontId="5" fillId="0" borderId="3" xfId="1" applyNumberFormat="1" applyFont="1" applyFill="1" applyBorder="1" applyAlignment="1">
      <alignment horizontal="left" vertical="center"/>
    </xf>
    <xf numFmtId="3" fontId="5" fillId="0" borderId="3" xfId="1" applyNumberFormat="1" applyFont="1" applyFill="1" applyBorder="1" applyAlignment="1">
      <alignment horizontal="center" vertical="center"/>
    </xf>
    <xf numFmtId="3" fontId="6" fillId="0" borderId="3" xfId="1" applyNumberFormat="1" applyFont="1" applyFill="1" applyBorder="1" applyAlignment="1">
      <alignment horizontal="center" vertical="center"/>
    </xf>
    <xf numFmtId="3" fontId="6" fillId="0" borderId="0" xfId="1" applyNumberFormat="1" applyFont="1" applyFill="1" applyBorder="1" applyAlignment="1">
      <alignment horizontal="center" vertical="center"/>
    </xf>
    <xf numFmtId="0" fontId="7" fillId="0" borderId="0" xfId="0" applyFont="1"/>
    <xf numFmtId="3" fontId="8" fillId="5" borderId="0" xfId="0" applyNumberFormat="1" applyFont="1" applyFill="1" applyAlignment="1">
      <alignment horizontal="left"/>
    </xf>
    <xf numFmtId="3" fontId="8" fillId="5" borderId="0" xfId="0" applyNumberFormat="1" applyFont="1" applyFill="1" applyAlignment="1">
      <alignment horizontal="left" vertical="center"/>
    </xf>
    <xf numFmtId="3" fontId="8" fillId="5" borderId="0" xfId="0" applyNumberFormat="1" applyFont="1" applyFill="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wrapText="1"/>
    </xf>
    <xf numFmtId="0" fontId="7" fillId="0" borderId="0" xfId="0" applyFont="1" applyAlignment="1">
      <alignment horizontal="center"/>
    </xf>
    <xf numFmtId="3" fontId="9" fillId="5" borderId="0" xfId="0" applyNumberFormat="1" applyFont="1" applyFill="1" applyAlignment="1">
      <alignment horizontal="left" vertical="center" wrapText="1"/>
    </xf>
    <xf numFmtId="3" fontId="9" fillId="5" borderId="0" xfId="0" applyNumberFormat="1" applyFont="1" applyFill="1" applyAlignment="1">
      <alignment horizontal="center" vertical="center" wrapText="1"/>
    </xf>
    <xf numFmtId="0" fontId="12" fillId="0" borderId="0" xfId="0" applyFont="1"/>
    <xf numFmtId="0" fontId="7" fillId="0" borderId="5" xfId="0" applyFont="1" applyBorder="1" applyAlignment="1">
      <alignment vertical="center"/>
    </xf>
    <xf numFmtId="3" fontId="7" fillId="0" borderId="5" xfId="0" applyNumberFormat="1" applyFont="1" applyBorder="1" applyAlignment="1">
      <alignment horizontal="center" vertical="center"/>
    </xf>
    <xf numFmtId="0" fontId="7" fillId="0" borderId="0" xfId="0" applyFont="1" applyAlignment="1">
      <alignment vertical="center"/>
    </xf>
    <xf numFmtId="0" fontId="11" fillId="3" borderId="5" xfId="0" applyFont="1" applyFill="1" applyBorder="1" applyAlignment="1">
      <alignment vertical="center"/>
    </xf>
    <xf numFmtId="3" fontId="11" fillId="3" borderId="5" xfId="0" applyNumberFormat="1" applyFont="1" applyFill="1" applyBorder="1" applyAlignment="1">
      <alignment horizontal="center" vertical="center" wrapText="1"/>
    </xf>
    <xf numFmtId="0" fontId="15" fillId="4" borderId="5" xfId="0" applyFont="1" applyFill="1" applyBorder="1" applyAlignment="1">
      <alignment wrapText="1"/>
    </xf>
    <xf numFmtId="0" fontId="15" fillId="4" borderId="5" xfId="0" applyFont="1" applyFill="1" applyBorder="1"/>
    <xf numFmtId="3" fontId="15" fillId="4" borderId="5" xfId="0" applyNumberFormat="1" applyFont="1" applyFill="1" applyBorder="1" applyAlignment="1">
      <alignment horizontal="center" vertical="center"/>
    </xf>
    <xf numFmtId="0" fontId="11" fillId="0" borderId="0" xfId="0" applyFont="1"/>
    <xf numFmtId="0" fontId="7" fillId="0" borderId="6" xfId="0" applyFont="1" applyBorder="1" applyAlignment="1">
      <alignment vertical="center"/>
    </xf>
    <xf numFmtId="3" fontId="7" fillId="0" borderId="6" xfId="0" applyNumberFormat="1" applyFont="1" applyBorder="1" applyAlignment="1">
      <alignment horizontal="center" vertical="center"/>
    </xf>
    <xf numFmtId="3" fontId="13" fillId="6" borderId="1" xfId="0" applyNumberFormat="1" applyFont="1" applyFill="1" applyBorder="1" applyAlignment="1">
      <alignment horizontal="center" vertical="center" wrapText="1"/>
    </xf>
    <xf numFmtId="3" fontId="14" fillId="7" borderId="1" xfId="2" applyNumberFormat="1" applyFont="1" applyBorder="1" applyAlignment="1">
      <alignment horizontal="center" vertical="center" wrapText="1"/>
    </xf>
    <xf numFmtId="0" fontId="7" fillId="0" borderId="1" xfId="0" applyFont="1" applyBorder="1" applyAlignment="1">
      <alignment vertical="center"/>
    </xf>
    <xf numFmtId="164" fontId="7" fillId="0" borderId="6" xfId="4" applyNumberFormat="1" applyFont="1" applyBorder="1" applyAlignment="1">
      <alignment horizontal="center" vertical="center"/>
    </xf>
    <xf numFmtId="164" fontId="15" fillId="4" borderId="6" xfId="4" applyNumberFormat="1" applyFont="1" applyFill="1" applyBorder="1" applyAlignment="1">
      <alignment horizontal="center" vertical="center"/>
    </xf>
    <xf numFmtId="164" fontId="16" fillId="7" borderId="5" xfId="2" applyNumberFormat="1" applyFont="1" applyBorder="1" applyAlignment="1">
      <alignment horizontal="center" vertical="center"/>
    </xf>
    <xf numFmtId="9" fontId="7" fillId="0" borderId="0" xfId="5" applyFont="1" applyAlignment="1">
      <alignment horizontal="center"/>
    </xf>
    <xf numFmtId="164" fontId="7" fillId="9" borderId="6" xfId="3" applyNumberFormat="1" applyFont="1" applyBorder="1" applyAlignment="1">
      <alignment horizontal="center" vertical="center"/>
    </xf>
    <xf numFmtId="9" fontId="11" fillId="3" borderId="5" xfId="5" applyFont="1" applyFill="1" applyBorder="1" applyAlignment="1">
      <alignment horizontal="center" vertical="center" wrapText="1"/>
    </xf>
    <xf numFmtId="9" fontId="7" fillId="0" borderId="6" xfId="5" applyFont="1" applyBorder="1" applyAlignment="1">
      <alignment horizontal="center" vertical="center"/>
    </xf>
    <xf numFmtId="3" fontId="3" fillId="0" borderId="2" xfId="1" applyNumberFormat="1" applyFont="1" applyFill="1" applyAlignment="1">
      <alignment horizontal="left" vertical="center" wrapText="1"/>
    </xf>
    <xf numFmtId="0" fontId="11" fillId="2" borderId="1" xfId="0"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3" fontId="10" fillId="2" borderId="7"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2" fillId="8" borderId="5" xfId="0" applyFont="1" applyFill="1" applyBorder="1" applyAlignment="1">
      <alignment horizontal="center" vertical="center" wrapText="1"/>
    </xf>
    <xf numFmtId="3" fontId="10" fillId="8" borderId="8" xfId="0" applyNumberFormat="1" applyFont="1" applyFill="1" applyBorder="1" applyAlignment="1">
      <alignment horizontal="center" vertical="center" wrapText="1"/>
    </xf>
    <xf numFmtId="3" fontId="10" fillId="8" borderId="9" xfId="0" applyNumberFormat="1" applyFont="1" applyFill="1" applyBorder="1" applyAlignment="1">
      <alignment horizontal="center" vertical="center" wrapText="1"/>
    </xf>
    <xf numFmtId="3" fontId="8" fillId="5" borderId="0" xfId="0" applyNumberFormat="1" applyFont="1" applyFill="1" applyAlignment="1">
      <alignment horizontal="left" vertical="center"/>
    </xf>
    <xf numFmtId="0" fontId="7" fillId="0" borderId="10" xfId="0" applyFont="1" applyBorder="1" applyAlignment="1">
      <alignment vertical="center"/>
    </xf>
    <xf numFmtId="164" fontId="7" fillId="0" borderId="6" xfId="5" applyNumberFormat="1" applyFont="1" applyBorder="1" applyAlignment="1">
      <alignment horizontal="center" vertical="center"/>
    </xf>
    <xf numFmtId="164" fontId="7" fillId="0" borderId="5" xfId="5" applyNumberFormat="1" applyFont="1" applyBorder="1" applyAlignment="1">
      <alignment horizontal="center" vertical="center"/>
    </xf>
    <xf numFmtId="164" fontId="11" fillId="3" borderId="5" xfId="5" applyNumberFormat="1" applyFont="1" applyFill="1" applyBorder="1" applyAlignment="1">
      <alignment horizontal="center" vertical="center" wrapText="1"/>
    </xf>
    <xf numFmtId="3" fontId="8" fillId="5" borderId="0" xfId="0" applyNumberFormat="1" applyFont="1" applyFill="1" applyAlignment="1">
      <alignment vertical="center"/>
    </xf>
  </cellXfs>
  <cellStyles count="6">
    <cellStyle name="20% - Énfasis1" xfId="3" builtinId="30"/>
    <cellStyle name="Encabezado 1" xfId="1" builtinId="16"/>
    <cellStyle name="Normal" xfId="0" builtinId="0"/>
    <cellStyle name="Notas" xfId="2" builtinId="10"/>
    <cellStyle name="Porcentaje" xfId="5" builtinId="5"/>
    <cellStyle name="Porcentaje 2" xfId="4" xr:uid="{AD4712CF-B815-4F2E-B82C-C04034570D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6</xdr:col>
      <xdr:colOff>512154</xdr:colOff>
      <xdr:row>2</xdr:row>
      <xdr:rowOff>139212</xdr:rowOff>
    </xdr:from>
    <xdr:to>
      <xdr:col>12</xdr:col>
      <xdr:colOff>238126</xdr:colOff>
      <xdr:row>11</xdr:row>
      <xdr:rowOff>9526</xdr:rowOff>
    </xdr:to>
    <xdr:sp macro="" textlink="">
      <xdr:nvSpPr>
        <xdr:cNvPr id="2" name="4 Rectángulo">
          <a:extLst>
            <a:ext uri="{FF2B5EF4-FFF2-40B4-BE49-F238E27FC236}">
              <a16:creationId xmlns:a16="http://schemas.microsoft.com/office/drawing/2014/main" id="{B6C6C6E2-B39D-4112-8BED-C1A3ADADBCB5}"/>
            </a:ext>
          </a:extLst>
        </xdr:cNvPr>
        <xdr:cNvSpPr/>
      </xdr:nvSpPr>
      <xdr:spPr>
        <a:xfrm>
          <a:off x="4466934" y="794532"/>
          <a:ext cx="4023652" cy="151623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endParaRPr lang="es-CL" sz="105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a:solidFill>
                <a:schemeClr val="tx2"/>
              </a:solidFill>
              <a:latin typeface="+mn-lt"/>
              <a:ea typeface="+mn-ea"/>
              <a:cs typeface="+mn-cs"/>
            </a:rPr>
            <a:t>Esta columna muestra el número total de </a:t>
          </a:r>
          <a:r>
            <a:rPr lang="es-CL" sz="1050" b="1" u="sng" baseline="0">
              <a:solidFill>
                <a:schemeClr val="tx2"/>
              </a:solidFill>
              <a:latin typeface="+mn-lt"/>
              <a:ea typeface="+mn-ea"/>
              <a:cs typeface="+mn-cs"/>
            </a:rPr>
            <a:t>casos</a:t>
          </a:r>
          <a:r>
            <a:rPr lang="es-CL" sz="1050" b="0" u="none" baseline="0">
              <a:solidFill>
                <a:schemeClr val="tx2"/>
              </a:solidFill>
              <a:latin typeface="+mn-lt"/>
              <a:ea typeface="+mn-ea"/>
              <a:cs typeface="+mn-cs"/>
            </a:rPr>
            <a:t> ingresados en el trimestre, y que fueron formalizados</a:t>
          </a:r>
          <a:r>
            <a:rPr lang="es-CL" sz="1050" baseline="0">
              <a:solidFill>
                <a:schemeClr val="tx2"/>
              </a:solidFill>
              <a:latin typeface="+mn-lt"/>
              <a:ea typeface="+mn-ea"/>
              <a:cs typeface="+mn-cs"/>
            </a:rPr>
            <a:t>.</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La unidad de conteo es el caso o Ruc (Rol único de caso).</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a:solidFill>
                <a:schemeClr val="tx2"/>
              </a:solidFill>
              <a:latin typeface="+mn-lt"/>
              <a:ea typeface="+mn-ea"/>
              <a:cs typeface="+mn-cs"/>
            </a:rPr>
            <a:t>Estos</a:t>
          </a:r>
          <a:r>
            <a:rPr lang="es-CL" sz="1050" baseline="0">
              <a:solidFill>
                <a:schemeClr val="tx2"/>
              </a:solidFill>
              <a:latin typeface="+mn-lt"/>
              <a:ea typeface="+mn-ea"/>
              <a:cs typeface="+mn-cs"/>
            </a:rPr>
            <a:t> c</a:t>
          </a:r>
          <a:r>
            <a:rPr lang="es-CL" sz="1050">
              <a:solidFill>
                <a:schemeClr val="tx2"/>
              </a:solidFill>
              <a:latin typeface="+mn-lt"/>
              <a:ea typeface="+mn-ea"/>
              <a:cs typeface="+mn-cs"/>
            </a:rPr>
            <a:t>asos se</a:t>
          </a:r>
          <a:r>
            <a:rPr lang="es-CL" sz="1050" baseline="0">
              <a:solidFill>
                <a:schemeClr val="tx2"/>
              </a:solidFill>
              <a:latin typeface="+mn-lt"/>
              <a:ea typeface="+mn-ea"/>
              <a:cs typeface="+mn-cs"/>
            </a:rPr>
            <a:t> encuentran en estado: ingresado, transferido, vigente, terminado o suspendido</a:t>
          </a:r>
          <a:r>
            <a:rPr lang="es-CL" sz="1050">
              <a:solidFill>
                <a:schemeClr val="tx2"/>
              </a:solidFill>
              <a:latin typeface="+mn-lt"/>
              <a:ea typeface="+mn-ea"/>
              <a:cs typeface="+mn-cs"/>
            </a:rPr>
            <a:t>.    </a:t>
          </a:r>
        </a:p>
        <a:p>
          <a:pPr marL="0" indent="0" algn="l">
            <a:buFontTx/>
            <a:buNone/>
          </a:pPr>
          <a:endParaRPr lang="es-CL" sz="1050" baseline="0">
            <a:solidFill>
              <a:schemeClr val="tx2"/>
            </a:solidFill>
            <a:latin typeface="+mn-lt"/>
            <a:ea typeface="+mn-ea"/>
            <a:cs typeface="+mn-cs"/>
          </a:endParaRPr>
        </a:p>
      </xdr:txBody>
    </xdr:sp>
    <xdr:clientData/>
  </xdr:twoCellAnchor>
  <xdr:twoCellAnchor>
    <xdr:from>
      <xdr:col>8</xdr:col>
      <xdr:colOff>244170</xdr:colOff>
      <xdr:row>1</xdr:row>
      <xdr:rowOff>252616</xdr:rowOff>
    </xdr:from>
    <xdr:to>
      <xdr:col>11</xdr:col>
      <xdr:colOff>191977</xdr:colOff>
      <xdr:row>3</xdr:row>
      <xdr:rowOff>90284</xdr:rowOff>
    </xdr:to>
    <xdr:sp macro="" textlink="">
      <xdr:nvSpPr>
        <xdr:cNvPr id="3" name="3 Rectángulo redondeado">
          <a:extLst>
            <a:ext uri="{FF2B5EF4-FFF2-40B4-BE49-F238E27FC236}">
              <a16:creationId xmlns:a16="http://schemas.microsoft.com/office/drawing/2014/main" id="{374C7485-2B02-44BA-A82F-B22BFA6DB07E}"/>
            </a:ext>
          </a:extLst>
        </xdr:cNvPr>
        <xdr:cNvSpPr/>
      </xdr:nvSpPr>
      <xdr:spPr>
        <a:xfrm>
          <a:off x="5326710" y="656476"/>
          <a:ext cx="2325247" cy="272008"/>
        </a:xfrm>
        <a:prstGeom prst="round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b="1"/>
            <a:t>Casos ingresados</a:t>
          </a:r>
        </a:p>
        <a:p>
          <a:pPr algn="ctr"/>
          <a:endParaRPr lang="es-CL" sz="1400" b="1"/>
        </a:p>
      </xdr:txBody>
    </xdr:sp>
    <xdr:clientData/>
  </xdr:twoCellAnchor>
  <xdr:twoCellAnchor>
    <xdr:from>
      <xdr:col>0</xdr:col>
      <xdr:colOff>84649</xdr:colOff>
      <xdr:row>33</xdr:row>
      <xdr:rowOff>9525</xdr:rowOff>
    </xdr:from>
    <xdr:to>
      <xdr:col>6</xdr:col>
      <xdr:colOff>266701</xdr:colOff>
      <xdr:row>43</xdr:row>
      <xdr:rowOff>161924</xdr:rowOff>
    </xdr:to>
    <xdr:sp macro="" textlink="">
      <xdr:nvSpPr>
        <xdr:cNvPr id="4" name="12 Rectángulo">
          <a:extLst>
            <a:ext uri="{FF2B5EF4-FFF2-40B4-BE49-F238E27FC236}">
              <a16:creationId xmlns:a16="http://schemas.microsoft.com/office/drawing/2014/main" id="{C522B34A-105F-435A-98D2-955D861F4282}"/>
            </a:ext>
          </a:extLst>
        </xdr:cNvPr>
        <xdr:cNvSpPr/>
      </xdr:nvSpPr>
      <xdr:spPr>
        <a:xfrm>
          <a:off x="84649" y="6334125"/>
          <a:ext cx="4136832" cy="198119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L" sz="1100">
            <a:solidFill>
              <a:schemeClr val="tx2"/>
            </a:solidFill>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Este ítem considera todas las </a:t>
          </a:r>
          <a:r>
            <a:rPr lang="es-CL" sz="1050" b="1" u="sng" baseline="0">
              <a:solidFill>
                <a:schemeClr val="tx2"/>
              </a:solidFill>
              <a:latin typeface="+mn-lt"/>
              <a:ea typeface="+mn-ea"/>
              <a:cs typeface="+mn-cs"/>
            </a:rPr>
            <a:t>relaciones</a:t>
          </a:r>
          <a:r>
            <a:rPr lang="es-CL" sz="1050" baseline="0">
              <a:solidFill>
                <a:schemeClr val="tx2"/>
              </a:solidFill>
              <a:latin typeface="+mn-lt"/>
              <a:ea typeface="+mn-ea"/>
              <a:cs typeface="+mn-cs"/>
            </a:rPr>
            <a:t> formalizadas y no formalizadas, que fueron concluidas o suspendidas en los trimestres consultados, independiente de la fecha en que fue ingresado el caso.</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Los términos aplicados que pertenecen al grupo de Salidas Judiciales son:  sentencia definitiva condenatoria, sentencia definitiva absolutoria, sobreseimiento definitivo, sobreseimiento temporal, suspensión condicional del procedimiento, acuerdo reparatorio y facultad para no investigar.</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La unidad de conteo es la relación.</a:t>
          </a:r>
        </a:p>
      </xdr:txBody>
    </xdr:sp>
    <xdr:clientData/>
  </xdr:twoCellAnchor>
  <xdr:twoCellAnchor>
    <xdr:from>
      <xdr:col>2</xdr:col>
      <xdr:colOff>187938</xdr:colOff>
      <xdr:row>32</xdr:row>
      <xdr:rowOff>13214</xdr:rowOff>
    </xdr:from>
    <xdr:to>
      <xdr:col>5</xdr:col>
      <xdr:colOff>135286</xdr:colOff>
      <xdr:row>33</xdr:row>
      <xdr:rowOff>107770</xdr:rowOff>
    </xdr:to>
    <xdr:sp macro="" textlink="">
      <xdr:nvSpPr>
        <xdr:cNvPr id="5" name="13 Rectángulo redondeado">
          <a:extLst>
            <a:ext uri="{FF2B5EF4-FFF2-40B4-BE49-F238E27FC236}">
              <a16:creationId xmlns:a16="http://schemas.microsoft.com/office/drawing/2014/main" id="{5C9A82D9-79FB-4E7B-87A6-7E4A27738398}"/>
            </a:ext>
          </a:extLst>
        </xdr:cNvPr>
        <xdr:cNvSpPr/>
      </xdr:nvSpPr>
      <xdr:spPr>
        <a:xfrm>
          <a:off x="972798" y="6154934"/>
          <a:ext cx="2324788" cy="277436"/>
        </a:xfrm>
        <a:prstGeom prst="round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b="1"/>
            <a:t>Salida Judicial</a:t>
          </a:r>
        </a:p>
        <a:p>
          <a:pPr algn="ctr"/>
          <a:endParaRPr lang="es-CL" sz="1400" b="1"/>
        </a:p>
      </xdr:txBody>
    </xdr:sp>
    <xdr:clientData/>
  </xdr:twoCellAnchor>
  <xdr:twoCellAnchor>
    <xdr:from>
      <xdr:col>6</xdr:col>
      <xdr:colOff>502468</xdr:colOff>
      <xdr:row>34</xdr:row>
      <xdr:rowOff>85725</xdr:rowOff>
    </xdr:from>
    <xdr:to>
      <xdr:col>12</xdr:col>
      <xdr:colOff>257176</xdr:colOff>
      <xdr:row>43</xdr:row>
      <xdr:rowOff>152401</xdr:rowOff>
    </xdr:to>
    <xdr:sp macro="" textlink="">
      <xdr:nvSpPr>
        <xdr:cNvPr id="6" name="14 Rectángulo">
          <a:extLst>
            <a:ext uri="{FF2B5EF4-FFF2-40B4-BE49-F238E27FC236}">
              <a16:creationId xmlns:a16="http://schemas.microsoft.com/office/drawing/2014/main" id="{45B0464F-E04B-4224-B0D6-95D049FF42CE}"/>
            </a:ext>
          </a:extLst>
        </xdr:cNvPr>
        <xdr:cNvSpPr/>
      </xdr:nvSpPr>
      <xdr:spPr>
        <a:xfrm>
          <a:off x="4457248" y="6593205"/>
          <a:ext cx="4052388" cy="171259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L" sz="1100">
            <a:solidFill>
              <a:schemeClr val="tx2"/>
            </a:solidFill>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Este ítem considera todas las </a:t>
          </a:r>
          <a:r>
            <a:rPr lang="es-CL" sz="1050" b="1" u="sng" baseline="0">
              <a:solidFill>
                <a:schemeClr val="tx2"/>
              </a:solidFill>
              <a:latin typeface="+mn-lt"/>
              <a:ea typeface="+mn-ea"/>
              <a:cs typeface="+mn-cs"/>
            </a:rPr>
            <a:t>relaciones</a:t>
          </a:r>
          <a:r>
            <a:rPr lang="es-CL" sz="1050" baseline="0">
              <a:solidFill>
                <a:schemeClr val="tx2"/>
              </a:solidFill>
              <a:latin typeface="+mn-lt"/>
              <a:ea typeface="+mn-ea"/>
              <a:cs typeface="+mn-cs"/>
            </a:rPr>
            <a:t> que fueron concluidas en los trimestres consultados, independiente de la fecha en que fue ingresado el caso.</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Los términos aplicados que pertenecen al grupo de Salidas No Judiciales son:   archivo provisional, decisión de no perseverar, principio de oportunidad e incompetencia.</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La unidad de conteo es la relación.</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xdr:txBody>
    </xdr:sp>
    <xdr:clientData/>
  </xdr:twoCellAnchor>
  <xdr:twoCellAnchor>
    <xdr:from>
      <xdr:col>8</xdr:col>
      <xdr:colOff>265725</xdr:colOff>
      <xdr:row>33</xdr:row>
      <xdr:rowOff>139969</xdr:rowOff>
    </xdr:from>
    <xdr:to>
      <xdr:col>11</xdr:col>
      <xdr:colOff>206822</xdr:colOff>
      <xdr:row>35</xdr:row>
      <xdr:rowOff>44025</xdr:rowOff>
    </xdr:to>
    <xdr:sp macro="" textlink="">
      <xdr:nvSpPr>
        <xdr:cNvPr id="7" name="15 Rectángulo redondeado">
          <a:extLst>
            <a:ext uri="{FF2B5EF4-FFF2-40B4-BE49-F238E27FC236}">
              <a16:creationId xmlns:a16="http://schemas.microsoft.com/office/drawing/2014/main" id="{0A582CAF-38E4-44BA-9DF6-2107D2001FB1}"/>
            </a:ext>
          </a:extLst>
        </xdr:cNvPr>
        <xdr:cNvSpPr/>
      </xdr:nvSpPr>
      <xdr:spPr>
        <a:xfrm>
          <a:off x="5348265" y="6464569"/>
          <a:ext cx="2318537" cy="269816"/>
        </a:xfrm>
        <a:prstGeom prst="round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b="1"/>
            <a:t>Salida No</a:t>
          </a:r>
          <a:r>
            <a:rPr lang="es-CL" sz="1400" b="1" baseline="0"/>
            <a:t> </a:t>
          </a:r>
          <a:r>
            <a:rPr lang="es-CL" sz="1400" b="1"/>
            <a:t>Judicial</a:t>
          </a:r>
        </a:p>
        <a:p>
          <a:pPr algn="ctr"/>
          <a:endParaRPr lang="es-CL" sz="1400" b="1"/>
        </a:p>
      </xdr:txBody>
    </xdr:sp>
    <xdr:clientData/>
  </xdr:twoCellAnchor>
  <xdr:twoCellAnchor>
    <xdr:from>
      <xdr:col>12</xdr:col>
      <xdr:colOff>473251</xdr:colOff>
      <xdr:row>32</xdr:row>
      <xdr:rowOff>180975</xdr:rowOff>
    </xdr:from>
    <xdr:to>
      <xdr:col>18</xdr:col>
      <xdr:colOff>742950</xdr:colOff>
      <xdr:row>43</xdr:row>
      <xdr:rowOff>152401</xdr:rowOff>
    </xdr:to>
    <xdr:sp macro="" textlink="">
      <xdr:nvSpPr>
        <xdr:cNvPr id="8" name="18 Rectángulo">
          <a:extLst>
            <a:ext uri="{FF2B5EF4-FFF2-40B4-BE49-F238E27FC236}">
              <a16:creationId xmlns:a16="http://schemas.microsoft.com/office/drawing/2014/main" id="{4D3E3EA6-6A1E-4D3B-83ED-9A0AAFEFBE16}"/>
            </a:ext>
          </a:extLst>
        </xdr:cNvPr>
        <xdr:cNvSpPr/>
      </xdr:nvSpPr>
      <xdr:spPr>
        <a:xfrm>
          <a:off x="8725711" y="6627495"/>
          <a:ext cx="4354019" cy="198310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L" sz="1100">
            <a:solidFill>
              <a:schemeClr val="tx2"/>
            </a:solidFill>
          </a:endParaRPr>
        </a:p>
        <a:p>
          <a:pPr marL="171450" indent="-171450" algn="l">
            <a:buFontTx/>
            <a:buBlip>
              <a:blip xmlns:r="http://schemas.openxmlformats.org/officeDocument/2006/relationships" r:embed="rId1"/>
            </a:buBlip>
          </a:pPr>
          <a:r>
            <a:rPr lang="es-CL" sz="1050">
              <a:solidFill>
                <a:schemeClr val="tx2"/>
              </a:solidFill>
              <a:latin typeface="+mn-lt"/>
              <a:ea typeface="+mn-ea"/>
              <a:cs typeface="+mn-cs"/>
            </a:rPr>
            <a:t>Coeficiente entre el número de salidas judiciales dividido por el total de salidas judiciales y no judiciales aplicadas en el trimestre consultado.</a:t>
          </a:r>
        </a:p>
        <a:p>
          <a:pPr algn="l"/>
          <a:endParaRPr lang="es-CL" sz="1100">
            <a:solidFill>
              <a:schemeClr val="tx2"/>
            </a:solidFill>
          </a:endParaRPr>
        </a:p>
      </xdr:txBody>
    </xdr:sp>
    <xdr:clientData/>
  </xdr:twoCellAnchor>
  <xdr:twoCellAnchor>
    <xdr:from>
      <xdr:col>14</xdr:col>
      <xdr:colOff>235959</xdr:colOff>
      <xdr:row>32</xdr:row>
      <xdr:rowOff>31898</xdr:rowOff>
    </xdr:from>
    <xdr:to>
      <xdr:col>17</xdr:col>
      <xdr:colOff>610322</xdr:colOff>
      <xdr:row>33</xdr:row>
      <xdr:rowOff>126454</xdr:rowOff>
    </xdr:to>
    <xdr:sp macro="" textlink="">
      <xdr:nvSpPr>
        <xdr:cNvPr id="9" name="19 Rectángulo redondeado">
          <a:extLst>
            <a:ext uri="{FF2B5EF4-FFF2-40B4-BE49-F238E27FC236}">
              <a16:creationId xmlns:a16="http://schemas.microsoft.com/office/drawing/2014/main" id="{81F8DA83-54A3-4791-893E-61631179E0AB}"/>
            </a:ext>
          </a:extLst>
        </xdr:cNvPr>
        <xdr:cNvSpPr/>
      </xdr:nvSpPr>
      <xdr:spPr>
        <a:xfrm>
          <a:off x="9623799" y="6173618"/>
          <a:ext cx="2302223" cy="277436"/>
        </a:xfrm>
        <a:prstGeom prst="round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b="1"/>
            <a:t>Tasa de</a:t>
          </a:r>
          <a:r>
            <a:rPr lang="es-CL" sz="1400" b="1" baseline="0"/>
            <a:t> judicialización</a:t>
          </a:r>
          <a:endParaRPr lang="es-CL" sz="1400" b="1"/>
        </a:p>
        <a:p>
          <a:pPr algn="ctr"/>
          <a:endParaRPr lang="es-CL" sz="1400" b="1"/>
        </a:p>
      </xdr:txBody>
    </xdr:sp>
    <xdr:clientData/>
  </xdr:twoCellAnchor>
  <xdr:twoCellAnchor>
    <xdr:from>
      <xdr:col>12</xdr:col>
      <xdr:colOff>753481</xdr:colOff>
      <xdr:row>37</xdr:row>
      <xdr:rowOff>41307</xdr:rowOff>
    </xdr:from>
    <xdr:to>
      <xdr:col>18</xdr:col>
      <xdr:colOff>542925</xdr:colOff>
      <xdr:row>43</xdr:row>
      <xdr:rowOff>9524</xdr:rowOff>
    </xdr:to>
    <xdr:grpSp>
      <xdr:nvGrpSpPr>
        <xdr:cNvPr id="10" name="53 Grupo">
          <a:extLst>
            <a:ext uri="{FF2B5EF4-FFF2-40B4-BE49-F238E27FC236}">
              <a16:creationId xmlns:a16="http://schemas.microsoft.com/office/drawing/2014/main" id="{475EB7D8-7017-4697-935D-60F7FE2E058D}"/>
            </a:ext>
          </a:extLst>
        </xdr:cNvPr>
        <xdr:cNvGrpSpPr/>
      </xdr:nvGrpSpPr>
      <xdr:grpSpPr>
        <a:xfrm>
          <a:off x="9005941" y="7402227"/>
          <a:ext cx="3873764" cy="1065497"/>
          <a:chOff x="1179636" y="12531328"/>
          <a:chExt cx="3209192" cy="901211"/>
        </a:xfrm>
      </xdr:grpSpPr>
      <xdr:pic>
        <xdr:nvPicPr>
          <xdr:cNvPr id="11" name="35 Imagen">
            <a:extLst>
              <a:ext uri="{FF2B5EF4-FFF2-40B4-BE49-F238E27FC236}">
                <a16:creationId xmlns:a16="http://schemas.microsoft.com/office/drawing/2014/main" id="{2FC9DEA0-5A27-852F-53D1-62EFE16DC2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9636" y="12531328"/>
            <a:ext cx="3209192" cy="90121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2" name="37 Rectángulo">
            <a:extLst>
              <a:ext uri="{FF2B5EF4-FFF2-40B4-BE49-F238E27FC236}">
                <a16:creationId xmlns:a16="http://schemas.microsoft.com/office/drawing/2014/main" id="{0E8B04B5-395A-8F5E-BC74-E15571A7C0EF}"/>
              </a:ext>
            </a:extLst>
          </xdr:cNvPr>
          <xdr:cNvSpPr/>
        </xdr:nvSpPr>
        <xdr:spPr>
          <a:xfrm>
            <a:off x="1194289" y="12840526"/>
            <a:ext cx="337039" cy="35169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solidFill>
                <a:srgbClr val="C00000"/>
              </a:solidFill>
            </a:endParaRPr>
          </a:p>
        </xdr:txBody>
      </xdr:sp>
      <xdr:sp macro="" textlink="">
        <xdr:nvSpPr>
          <xdr:cNvPr id="13" name="38 Rectángulo">
            <a:extLst>
              <a:ext uri="{FF2B5EF4-FFF2-40B4-BE49-F238E27FC236}">
                <a16:creationId xmlns:a16="http://schemas.microsoft.com/office/drawing/2014/main" id="{0985EDA6-B935-043D-FE6E-2265BEF4F99F}"/>
              </a:ext>
            </a:extLst>
          </xdr:cNvPr>
          <xdr:cNvSpPr/>
        </xdr:nvSpPr>
        <xdr:spPr>
          <a:xfrm>
            <a:off x="2256692" y="12840526"/>
            <a:ext cx="337039" cy="35169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solidFill>
                <a:srgbClr val="C00000"/>
              </a:solidFill>
            </a:endParaRPr>
          </a:p>
        </xdr:txBody>
      </xdr:sp>
      <xdr:sp macro="" textlink="">
        <xdr:nvSpPr>
          <xdr:cNvPr id="14" name="39 Rectángulo">
            <a:extLst>
              <a:ext uri="{FF2B5EF4-FFF2-40B4-BE49-F238E27FC236}">
                <a16:creationId xmlns:a16="http://schemas.microsoft.com/office/drawing/2014/main" id="{8B9EE47B-F9F7-5C5D-85F7-53A06F0D4C91}"/>
              </a:ext>
            </a:extLst>
          </xdr:cNvPr>
          <xdr:cNvSpPr/>
        </xdr:nvSpPr>
        <xdr:spPr>
          <a:xfrm>
            <a:off x="3324967" y="12839059"/>
            <a:ext cx="337039" cy="35169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solidFill>
                <a:srgbClr val="C00000"/>
              </a:solidFill>
            </a:endParaRPr>
          </a:p>
        </xdr:txBody>
      </xdr:sp>
    </xdr:grpSp>
    <xdr:clientData/>
  </xdr:twoCellAnchor>
  <xdr:twoCellAnchor>
    <xdr:from>
      <xdr:col>6</xdr:col>
      <xdr:colOff>512152</xdr:colOff>
      <xdr:row>12</xdr:row>
      <xdr:rowOff>189950</xdr:rowOff>
    </xdr:from>
    <xdr:to>
      <xdr:col>12</xdr:col>
      <xdr:colOff>238125</xdr:colOff>
      <xdr:row>21</xdr:row>
      <xdr:rowOff>95250</xdr:rowOff>
    </xdr:to>
    <xdr:sp macro="" textlink="">
      <xdr:nvSpPr>
        <xdr:cNvPr id="15" name="44 Rectángulo">
          <a:extLst>
            <a:ext uri="{FF2B5EF4-FFF2-40B4-BE49-F238E27FC236}">
              <a16:creationId xmlns:a16="http://schemas.microsoft.com/office/drawing/2014/main" id="{605B407D-0F9A-454B-80CF-A83632F892BF}"/>
            </a:ext>
          </a:extLst>
        </xdr:cNvPr>
        <xdr:cNvSpPr/>
      </xdr:nvSpPr>
      <xdr:spPr>
        <a:xfrm>
          <a:off x="4466932" y="2666450"/>
          <a:ext cx="4023653" cy="155884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endParaRPr lang="es-CL" sz="105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a:solidFill>
                <a:schemeClr val="tx2"/>
              </a:solidFill>
              <a:latin typeface="+mn-lt"/>
              <a:ea typeface="+mn-ea"/>
              <a:cs typeface="+mn-cs"/>
            </a:rPr>
            <a:t>Esta columna muestra el número total de </a:t>
          </a:r>
          <a:r>
            <a:rPr lang="es-CL" sz="1050" b="1" u="sng" baseline="0">
              <a:solidFill>
                <a:schemeClr val="tx2"/>
              </a:solidFill>
              <a:latin typeface="+mn-lt"/>
              <a:ea typeface="+mn-ea"/>
              <a:cs typeface="+mn-cs"/>
            </a:rPr>
            <a:t>casos</a:t>
          </a:r>
          <a:r>
            <a:rPr lang="es-CL" sz="1050" baseline="0">
              <a:solidFill>
                <a:schemeClr val="tx2"/>
              </a:solidFill>
              <a:latin typeface="+mn-lt"/>
              <a:ea typeface="+mn-ea"/>
              <a:cs typeface="+mn-cs"/>
            </a:rPr>
            <a:t> formalizados y terminados en el trimestre, independientemente de la fecha en que fueron ingresados.</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marR="0" indent="-171450" algn="l" defTabSz="914400" eaLnBrk="1" fontAlgn="auto" latinLnBrk="0" hangingPunct="1">
            <a:lnSpc>
              <a:spcPct val="100000"/>
            </a:lnSpc>
            <a:spcBef>
              <a:spcPts val="0"/>
            </a:spcBef>
            <a:spcAft>
              <a:spcPts val="0"/>
            </a:spcAft>
            <a:buClrTx/>
            <a:buSzTx/>
            <a:buFontTx/>
            <a:buBlip>
              <a:blip xmlns:r="http://schemas.openxmlformats.org/officeDocument/2006/relationships" r:embed="rId1"/>
            </a:buBlip>
            <a:tabLst/>
            <a:defRPr/>
          </a:pPr>
          <a:r>
            <a:rPr lang="es-CL" sz="1050" baseline="0">
              <a:solidFill>
                <a:schemeClr val="tx2"/>
              </a:solidFill>
              <a:latin typeface="+mn-lt"/>
              <a:ea typeface="+mn-ea"/>
              <a:cs typeface="+mn-cs"/>
            </a:rPr>
            <a:t>La unidad de conteo es el caso o Ruc (Rol único de caso).</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Estos casos se encuentran en estado: terminado o suspendido.</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xdr:txBody>
    </xdr:sp>
    <xdr:clientData/>
  </xdr:twoCellAnchor>
  <xdr:twoCellAnchor>
    <xdr:from>
      <xdr:col>8</xdr:col>
      <xdr:colOff>240904</xdr:colOff>
      <xdr:row>12</xdr:row>
      <xdr:rowOff>50555</xdr:rowOff>
    </xdr:from>
    <xdr:to>
      <xdr:col>11</xdr:col>
      <xdr:colOff>179957</xdr:colOff>
      <xdr:row>13</xdr:row>
      <xdr:rowOff>146728</xdr:rowOff>
    </xdr:to>
    <xdr:sp macro="" textlink="">
      <xdr:nvSpPr>
        <xdr:cNvPr id="16" name="6 Rectángulo redondeado">
          <a:extLst>
            <a:ext uri="{FF2B5EF4-FFF2-40B4-BE49-F238E27FC236}">
              <a16:creationId xmlns:a16="http://schemas.microsoft.com/office/drawing/2014/main" id="{25635074-A87B-41E4-9502-C73E2875C5FA}"/>
            </a:ext>
          </a:extLst>
        </xdr:cNvPr>
        <xdr:cNvSpPr/>
      </xdr:nvSpPr>
      <xdr:spPr>
        <a:xfrm>
          <a:off x="5323444" y="2534675"/>
          <a:ext cx="2316493" cy="279053"/>
        </a:xfrm>
        <a:prstGeom prst="round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b="1"/>
            <a:t>Casos terminados</a:t>
          </a:r>
        </a:p>
        <a:p>
          <a:pPr algn="ctr"/>
          <a:endParaRPr lang="es-CL" sz="1400" b="1"/>
        </a:p>
      </xdr:txBody>
    </xdr:sp>
    <xdr:clientData/>
  </xdr:twoCellAnchor>
  <xdr:twoCellAnchor>
    <xdr:from>
      <xdr:col>6</xdr:col>
      <xdr:colOff>512152</xdr:colOff>
      <xdr:row>23</xdr:row>
      <xdr:rowOff>91312</xdr:rowOff>
    </xdr:from>
    <xdr:to>
      <xdr:col>12</xdr:col>
      <xdr:colOff>247650</xdr:colOff>
      <xdr:row>32</xdr:row>
      <xdr:rowOff>43229</xdr:rowOff>
    </xdr:to>
    <xdr:sp macro="" textlink="">
      <xdr:nvSpPr>
        <xdr:cNvPr id="17" name="45 Rectángulo">
          <a:extLst>
            <a:ext uri="{FF2B5EF4-FFF2-40B4-BE49-F238E27FC236}">
              <a16:creationId xmlns:a16="http://schemas.microsoft.com/office/drawing/2014/main" id="{AD84ACB5-D33B-4CC0-A05F-542C0951EB94}"/>
            </a:ext>
          </a:extLst>
        </xdr:cNvPr>
        <xdr:cNvSpPr/>
      </xdr:nvSpPr>
      <xdr:spPr>
        <a:xfrm>
          <a:off x="4466932" y="4587112"/>
          <a:ext cx="4033178" cy="159783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endParaRPr lang="es-CL" sz="105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a:solidFill>
                <a:schemeClr val="tx2"/>
              </a:solidFill>
              <a:latin typeface="+mn-lt"/>
              <a:ea typeface="+mn-ea"/>
              <a:cs typeface="+mn-cs"/>
            </a:rPr>
            <a:t>Coeficiente</a:t>
          </a:r>
          <a:r>
            <a:rPr lang="es-CL" sz="1050" baseline="0">
              <a:solidFill>
                <a:schemeClr val="tx2"/>
              </a:solidFill>
              <a:latin typeface="+mn-lt"/>
              <a:ea typeface="+mn-ea"/>
              <a:cs typeface="+mn-cs"/>
            </a:rPr>
            <a:t> entre el número de casos ingresados y formalizados dividido por el número de casos terminados y formalizados, en el trimestre consultado.</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xdr:txBody>
    </xdr:sp>
    <xdr:clientData/>
  </xdr:twoCellAnchor>
  <xdr:twoCellAnchor>
    <xdr:from>
      <xdr:col>6</xdr:col>
      <xdr:colOff>761267</xdr:colOff>
      <xdr:row>27</xdr:row>
      <xdr:rowOff>83820</xdr:rowOff>
    </xdr:from>
    <xdr:to>
      <xdr:col>12</xdr:col>
      <xdr:colOff>47625</xdr:colOff>
      <xdr:row>31</xdr:row>
      <xdr:rowOff>171450</xdr:rowOff>
    </xdr:to>
    <xdr:grpSp>
      <xdr:nvGrpSpPr>
        <xdr:cNvPr id="18" name="46 Grupo">
          <a:extLst>
            <a:ext uri="{FF2B5EF4-FFF2-40B4-BE49-F238E27FC236}">
              <a16:creationId xmlns:a16="http://schemas.microsoft.com/office/drawing/2014/main" id="{A4FC44CB-3392-47D8-BB70-942D6EFCC668}"/>
            </a:ext>
          </a:extLst>
        </xdr:cNvPr>
        <xdr:cNvGrpSpPr/>
      </xdr:nvGrpSpPr>
      <xdr:grpSpPr>
        <a:xfrm>
          <a:off x="4716047" y="5417820"/>
          <a:ext cx="3584038" cy="1017270"/>
          <a:chOff x="1384792" y="3912578"/>
          <a:chExt cx="3216516" cy="892721"/>
        </a:xfrm>
      </xdr:grpSpPr>
      <xdr:pic>
        <xdr:nvPicPr>
          <xdr:cNvPr id="19" name="47 Imagen">
            <a:extLst>
              <a:ext uri="{FF2B5EF4-FFF2-40B4-BE49-F238E27FC236}">
                <a16:creationId xmlns:a16="http://schemas.microsoft.com/office/drawing/2014/main" id="{909181E2-6B69-0E37-CABF-2C7CC9FE19B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4792" y="3912578"/>
            <a:ext cx="3216516" cy="89272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0" name="48 Rectángulo">
            <a:extLst>
              <a:ext uri="{FF2B5EF4-FFF2-40B4-BE49-F238E27FC236}">
                <a16:creationId xmlns:a16="http://schemas.microsoft.com/office/drawing/2014/main" id="{28878B2A-91D0-7ED0-36E0-6C5C64034D5E}"/>
              </a:ext>
            </a:extLst>
          </xdr:cNvPr>
          <xdr:cNvSpPr/>
        </xdr:nvSpPr>
        <xdr:spPr>
          <a:xfrm>
            <a:off x="1399442" y="4205654"/>
            <a:ext cx="337039" cy="35169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solidFill>
                <a:srgbClr val="C00000"/>
              </a:solidFill>
            </a:endParaRPr>
          </a:p>
        </xdr:txBody>
      </xdr:sp>
      <xdr:sp macro="" textlink="">
        <xdr:nvSpPr>
          <xdr:cNvPr id="21" name="49 Rectángulo">
            <a:extLst>
              <a:ext uri="{FF2B5EF4-FFF2-40B4-BE49-F238E27FC236}">
                <a16:creationId xmlns:a16="http://schemas.microsoft.com/office/drawing/2014/main" id="{E5178B45-C2D4-1E54-18DB-D8115440F4F5}"/>
              </a:ext>
            </a:extLst>
          </xdr:cNvPr>
          <xdr:cNvSpPr/>
        </xdr:nvSpPr>
        <xdr:spPr>
          <a:xfrm>
            <a:off x="2461845" y="4205654"/>
            <a:ext cx="337039" cy="35169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solidFill>
                <a:srgbClr val="C00000"/>
              </a:solidFill>
            </a:endParaRPr>
          </a:p>
        </xdr:txBody>
      </xdr:sp>
      <xdr:sp macro="" textlink="">
        <xdr:nvSpPr>
          <xdr:cNvPr id="22" name="50 Rectángulo">
            <a:extLst>
              <a:ext uri="{FF2B5EF4-FFF2-40B4-BE49-F238E27FC236}">
                <a16:creationId xmlns:a16="http://schemas.microsoft.com/office/drawing/2014/main" id="{D94DF176-545B-BC68-1AEB-EF65EA054761}"/>
              </a:ext>
            </a:extLst>
          </xdr:cNvPr>
          <xdr:cNvSpPr/>
        </xdr:nvSpPr>
        <xdr:spPr>
          <a:xfrm>
            <a:off x="3530120" y="4204187"/>
            <a:ext cx="337039" cy="35169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solidFill>
                <a:srgbClr val="C00000"/>
              </a:solidFill>
            </a:endParaRPr>
          </a:p>
        </xdr:txBody>
      </xdr:sp>
    </xdr:grpSp>
    <xdr:clientData/>
  </xdr:twoCellAnchor>
  <xdr:twoCellAnchor>
    <xdr:from>
      <xdr:col>8</xdr:col>
      <xdr:colOff>243714</xdr:colOff>
      <xdr:row>22</xdr:row>
      <xdr:rowOff>143611</xdr:rowOff>
    </xdr:from>
    <xdr:to>
      <xdr:col>11</xdr:col>
      <xdr:colOff>179178</xdr:colOff>
      <xdr:row>24</xdr:row>
      <xdr:rowOff>49284</xdr:rowOff>
    </xdr:to>
    <xdr:sp macro="" textlink="">
      <xdr:nvSpPr>
        <xdr:cNvPr id="23" name="17 Rectángulo redondeado">
          <a:extLst>
            <a:ext uri="{FF2B5EF4-FFF2-40B4-BE49-F238E27FC236}">
              <a16:creationId xmlns:a16="http://schemas.microsoft.com/office/drawing/2014/main" id="{16EB2830-E7C3-46A7-A41E-FB61744D9805}"/>
            </a:ext>
          </a:extLst>
        </xdr:cNvPr>
        <xdr:cNvSpPr/>
      </xdr:nvSpPr>
      <xdr:spPr>
        <a:xfrm>
          <a:off x="5326254" y="4456531"/>
          <a:ext cx="2312904" cy="271433"/>
        </a:xfrm>
        <a:prstGeom prst="round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b="1"/>
            <a:t>Tasa de despacho</a:t>
          </a:r>
        </a:p>
      </xdr:txBody>
    </xdr:sp>
    <xdr:clientData/>
  </xdr:twoCellAnchor>
  <xdr:twoCellAnchor>
    <xdr:from>
      <xdr:col>12</xdr:col>
      <xdr:colOff>494293</xdr:colOff>
      <xdr:row>2</xdr:row>
      <xdr:rowOff>140037</xdr:rowOff>
    </xdr:from>
    <xdr:to>
      <xdr:col>19</xdr:col>
      <xdr:colOff>45720</xdr:colOff>
      <xdr:row>11</xdr:row>
      <xdr:rowOff>91441</xdr:rowOff>
    </xdr:to>
    <xdr:sp macro="" textlink="">
      <xdr:nvSpPr>
        <xdr:cNvPr id="24" name="51 Rectángulo">
          <a:extLst>
            <a:ext uri="{FF2B5EF4-FFF2-40B4-BE49-F238E27FC236}">
              <a16:creationId xmlns:a16="http://schemas.microsoft.com/office/drawing/2014/main" id="{8D01C8B3-39C7-489C-ADA3-DD2E469D1F5F}"/>
            </a:ext>
          </a:extLst>
        </xdr:cNvPr>
        <xdr:cNvSpPr/>
      </xdr:nvSpPr>
      <xdr:spPr>
        <a:xfrm>
          <a:off x="8746753" y="863937"/>
          <a:ext cx="4428227" cy="159732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endParaRPr lang="es-CL" sz="105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a:solidFill>
                <a:schemeClr val="tx2"/>
              </a:solidFill>
              <a:latin typeface="+mn-lt"/>
              <a:ea typeface="+mn-ea"/>
              <a:cs typeface="+mn-cs"/>
            </a:rPr>
            <a:t>Esta columna muestra el número total de </a:t>
          </a:r>
          <a:r>
            <a:rPr lang="es-CL" sz="1050" b="1" u="sng">
              <a:solidFill>
                <a:schemeClr val="tx2"/>
              </a:solidFill>
              <a:latin typeface="+mn-lt"/>
              <a:ea typeface="+mn-ea"/>
              <a:cs typeface="+mn-cs"/>
            </a:rPr>
            <a:t>personas</a:t>
          </a:r>
          <a:r>
            <a:rPr lang="es-CL" sz="1050" b="1" u="sng" baseline="0">
              <a:solidFill>
                <a:schemeClr val="tx2"/>
              </a:solidFill>
              <a:latin typeface="+mn-lt"/>
              <a:ea typeface="+mn-ea"/>
              <a:cs typeface="+mn-cs"/>
            </a:rPr>
            <a:t> naturales o jurídicas</a:t>
          </a:r>
          <a:r>
            <a:rPr lang="es-CL" sz="1050" baseline="0">
              <a:solidFill>
                <a:schemeClr val="tx2"/>
              </a:solidFill>
              <a:latin typeface="+mn-lt"/>
              <a:ea typeface="+mn-ea"/>
              <a:cs typeface="+mn-cs"/>
            </a:rPr>
            <a:t>, ingresadas como víctimas en un caso ingresado y formalizado en los trimestres consultados.  Un caso puede tener una o más víctimas.</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La unidad de conteo es la víctima.</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a:solidFill>
                <a:schemeClr val="tx2"/>
              </a:solidFill>
              <a:latin typeface="+mn-lt"/>
              <a:ea typeface="+mn-ea"/>
              <a:cs typeface="+mn-cs"/>
            </a:rPr>
            <a:t>El caso, al cual pertenece</a:t>
          </a:r>
          <a:r>
            <a:rPr lang="es-CL" sz="1050" baseline="0">
              <a:solidFill>
                <a:schemeClr val="tx2"/>
              </a:solidFill>
              <a:latin typeface="+mn-lt"/>
              <a:ea typeface="+mn-ea"/>
              <a:cs typeface="+mn-cs"/>
            </a:rPr>
            <a:t> la víctima, </a:t>
          </a:r>
          <a:r>
            <a:rPr lang="es-CL" sz="1050">
              <a:solidFill>
                <a:schemeClr val="tx2"/>
              </a:solidFill>
              <a:latin typeface="+mn-lt"/>
              <a:ea typeface="+mn-ea"/>
              <a:cs typeface="+mn-cs"/>
            </a:rPr>
            <a:t>se</a:t>
          </a:r>
          <a:r>
            <a:rPr lang="es-CL" sz="1050" baseline="0">
              <a:solidFill>
                <a:schemeClr val="tx2"/>
              </a:solidFill>
              <a:latin typeface="+mn-lt"/>
              <a:ea typeface="+mn-ea"/>
              <a:cs typeface="+mn-cs"/>
            </a:rPr>
            <a:t> encuentra en estado: ingresado, transferido, vigente, terminado o suspendido</a:t>
          </a:r>
          <a:r>
            <a:rPr lang="es-CL" sz="1050">
              <a:solidFill>
                <a:schemeClr val="tx2"/>
              </a:solidFill>
              <a:latin typeface="+mn-lt"/>
              <a:ea typeface="+mn-ea"/>
              <a:cs typeface="+mn-cs"/>
            </a:rPr>
            <a:t>.  </a:t>
          </a:r>
          <a:endParaRPr lang="es-CL" sz="1050" baseline="0">
            <a:solidFill>
              <a:schemeClr val="tx2"/>
            </a:solidFill>
            <a:latin typeface="+mn-lt"/>
            <a:ea typeface="+mn-ea"/>
            <a:cs typeface="+mn-cs"/>
          </a:endParaRPr>
        </a:p>
      </xdr:txBody>
    </xdr:sp>
    <xdr:clientData/>
  </xdr:twoCellAnchor>
  <xdr:twoCellAnchor>
    <xdr:from>
      <xdr:col>14</xdr:col>
      <xdr:colOff>221003</xdr:colOff>
      <xdr:row>2</xdr:row>
      <xdr:rowOff>5349</xdr:rowOff>
    </xdr:from>
    <xdr:to>
      <xdr:col>17</xdr:col>
      <xdr:colOff>595021</xdr:colOff>
      <xdr:row>3</xdr:row>
      <xdr:rowOff>100638</xdr:rowOff>
    </xdr:to>
    <xdr:sp macro="" textlink="">
      <xdr:nvSpPr>
        <xdr:cNvPr id="25" name="11 Rectángulo redondeado">
          <a:extLst>
            <a:ext uri="{FF2B5EF4-FFF2-40B4-BE49-F238E27FC236}">
              <a16:creationId xmlns:a16="http://schemas.microsoft.com/office/drawing/2014/main" id="{F920F02E-7FEA-42B3-9978-B44EEF3515CB}"/>
            </a:ext>
          </a:extLst>
        </xdr:cNvPr>
        <xdr:cNvSpPr/>
      </xdr:nvSpPr>
      <xdr:spPr>
        <a:xfrm>
          <a:off x="9608843" y="660669"/>
          <a:ext cx="2301878" cy="278169"/>
        </a:xfrm>
        <a:prstGeom prst="round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b="1"/>
            <a:t>Víctimas</a:t>
          </a:r>
          <a:r>
            <a:rPr lang="es-CL" sz="1400" b="1" baseline="0"/>
            <a:t> afectadas</a:t>
          </a:r>
          <a:endParaRPr lang="es-CL" sz="1400" b="1"/>
        </a:p>
      </xdr:txBody>
    </xdr:sp>
    <xdr:clientData/>
  </xdr:twoCellAnchor>
  <xdr:twoCellAnchor>
    <xdr:from>
      <xdr:col>12</xdr:col>
      <xdr:colOff>482681</xdr:colOff>
      <xdr:row>12</xdr:row>
      <xdr:rowOff>177878</xdr:rowOff>
    </xdr:from>
    <xdr:to>
      <xdr:col>18</xdr:col>
      <xdr:colOff>750570</xdr:colOff>
      <xdr:row>27</xdr:row>
      <xdr:rowOff>49530</xdr:rowOff>
    </xdr:to>
    <xdr:sp macro="" textlink="">
      <xdr:nvSpPr>
        <xdr:cNvPr id="26" name="52 Rectángulo">
          <a:extLst>
            <a:ext uri="{FF2B5EF4-FFF2-40B4-BE49-F238E27FC236}">
              <a16:creationId xmlns:a16="http://schemas.microsoft.com/office/drawing/2014/main" id="{417101A3-646B-4102-8920-A5E6D996B994}"/>
            </a:ext>
          </a:extLst>
        </xdr:cNvPr>
        <xdr:cNvSpPr/>
      </xdr:nvSpPr>
      <xdr:spPr>
        <a:xfrm>
          <a:off x="8735141" y="2730578"/>
          <a:ext cx="4352209" cy="265295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endParaRPr lang="es-CL" sz="105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Para obtener los tiempos de tramitación en días, se consideran todas las </a:t>
          </a:r>
          <a:r>
            <a:rPr lang="es-CL" sz="1050" b="1" u="sng" baseline="0">
              <a:solidFill>
                <a:schemeClr val="tx2"/>
              </a:solidFill>
              <a:latin typeface="+mn-lt"/>
              <a:ea typeface="+mn-ea"/>
              <a:cs typeface="+mn-cs"/>
            </a:rPr>
            <a:t>relaciones</a:t>
          </a:r>
          <a:r>
            <a:rPr lang="es-CL" sz="1050" baseline="0">
              <a:solidFill>
                <a:schemeClr val="tx2"/>
              </a:solidFill>
              <a:latin typeface="+mn-lt"/>
              <a:ea typeface="+mn-ea"/>
              <a:cs typeface="+mn-cs"/>
            </a:rPr>
            <a:t> formalizadas y existentes en un caso.</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La unidad de conteo es la relación.</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Las relaciones del caso fueron concluidas o suspendidas, en los  trimestres consultados, independiente de la fecha en que fueron ingresados.</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Para aquellas relaciones concluidas por Sobreseimiento Definitivo 240 se considera la fecha de la Suspensión Condicional del Procedimiento menos la fecha de ingreso del caso.  Para el resto, se considera la fecha de término o suspensión de la relación menos la fecha de ingreso del caso.</a:t>
          </a:r>
        </a:p>
      </xdr:txBody>
    </xdr:sp>
    <xdr:clientData/>
  </xdr:twoCellAnchor>
  <xdr:twoCellAnchor>
    <xdr:from>
      <xdr:col>14</xdr:col>
      <xdr:colOff>210937</xdr:colOff>
      <xdr:row>12</xdr:row>
      <xdr:rowOff>31146</xdr:rowOff>
    </xdr:from>
    <xdr:to>
      <xdr:col>17</xdr:col>
      <xdr:colOff>580659</xdr:colOff>
      <xdr:row>13</xdr:row>
      <xdr:rowOff>118082</xdr:rowOff>
    </xdr:to>
    <xdr:sp macro="" textlink="">
      <xdr:nvSpPr>
        <xdr:cNvPr id="27" name="9 Rectángulo redondeado">
          <a:extLst>
            <a:ext uri="{FF2B5EF4-FFF2-40B4-BE49-F238E27FC236}">
              <a16:creationId xmlns:a16="http://schemas.microsoft.com/office/drawing/2014/main" id="{FED500B1-61E1-4A5B-8487-6ED47BE54037}"/>
            </a:ext>
          </a:extLst>
        </xdr:cNvPr>
        <xdr:cNvSpPr/>
      </xdr:nvSpPr>
      <xdr:spPr>
        <a:xfrm>
          <a:off x="9713077" y="2583846"/>
          <a:ext cx="2411882" cy="269816"/>
        </a:xfrm>
        <a:prstGeom prst="round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b="1"/>
            <a:t>Tiempo</a:t>
          </a:r>
          <a:r>
            <a:rPr lang="es-CL" sz="1400" b="1" baseline="0"/>
            <a:t> de Tramitación</a:t>
          </a:r>
          <a:endParaRPr lang="es-CL" sz="1400" b="1"/>
        </a:p>
        <a:p>
          <a:pPr algn="ctr"/>
          <a:endParaRPr lang="es-CL" sz="1400" b="1"/>
        </a:p>
      </xdr:txBody>
    </xdr:sp>
    <xdr:clientData/>
  </xdr:twoCellAnchor>
  <xdr:oneCellAnchor>
    <xdr:from>
      <xdr:col>1</xdr:col>
      <xdr:colOff>0</xdr:colOff>
      <xdr:row>1</xdr:row>
      <xdr:rowOff>228598</xdr:rowOff>
    </xdr:from>
    <xdr:ext cx="3981449" cy="5505452"/>
    <xdr:sp macro="" textlink="">
      <xdr:nvSpPr>
        <xdr:cNvPr id="28" name="36 Rectángulo">
          <a:extLst>
            <a:ext uri="{FF2B5EF4-FFF2-40B4-BE49-F238E27FC236}">
              <a16:creationId xmlns:a16="http://schemas.microsoft.com/office/drawing/2014/main" id="{A49C0FE4-7B67-43AA-A417-83B9F6DDC3B4}"/>
            </a:ext>
          </a:extLst>
        </xdr:cNvPr>
        <xdr:cNvSpPr/>
      </xdr:nvSpPr>
      <xdr:spPr>
        <a:xfrm>
          <a:off x="91440" y="632458"/>
          <a:ext cx="3981449" cy="5505452"/>
        </a:xfrm>
        <a:prstGeom prst="rect">
          <a:avLst/>
        </a:prstGeom>
        <a:solidFill>
          <a:schemeClr val="accent3">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pPr marL="171450" indent="-171450" algn="l">
            <a:buFontTx/>
            <a:buBlip>
              <a:blip xmlns:r="http://schemas.openxmlformats.org/officeDocument/2006/relationships" r:embed="rId1"/>
            </a:buBlip>
          </a:pPr>
          <a:r>
            <a:rPr lang="es-CL" sz="1050">
              <a:solidFill>
                <a:schemeClr val="tx2"/>
              </a:solidFill>
              <a:latin typeface="+mn-lt"/>
              <a:ea typeface="+mn-ea"/>
              <a:cs typeface="+mn-cs"/>
            </a:rPr>
            <a:t>El presente</a:t>
          </a:r>
          <a:r>
            <a:rPr lang="es-CL" sz="1050" baseline="0">
              <a:solidFill>
                <a:schemeClr val="tx2"/>
              </a:solidFill>
              <a:latin typeface="+mn-lt"/>
              <a:ea typeface="+mn-ea"/>
              <a:cs typeface="+mn-cs"/>
            </a:rPr>
            <a:t> informe despliega la información por </a:t>
          </a:r>
          <a:r>
            <a:rPr lang="es-CL" sz="1050" b="1" u="sng" baseline="0">
              <a:solidFill>
                <a:schemeClr val="tx2"/>
              </a:solidFill>
              <a:latin typeface="+mn-lt"/>
              <a:ea typeface="+mn-ea"/>
              <a:cs typeface="+mn-cs"/>
            </a:rPr>
            <a:t>Región y comuna donde ocurrió el delito.</a:t>
          </a:r>
          <a:r>
            <a:rPr lang="es-CL" sz="1050" baseline="0">
              <a:solidFill>
                <a:schemeClr val="tx2"/>
              </a:solidFill>
              <a:latin typeface="+mn-lt"/>
              <a:ea typeface="+mn-ea"/>
              <a:cs typeface="+mn-cs"/>
            </a:rPr>
            <a:t> </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Con respecto al concepto de términos aplicados considera las  "</a:t>
          </a:r>
          <a:r>
            <a:rPr lang="es-CL" sz="1050" b="1" baseline="0">
              <a:solidFill>
                <a:schemeClr val="tx2"/>
              </a:solidFill>
              <a:latin typeface="+mn-lt"/>
              <a:ea typeface="+mn-ea"/>
              <a:cs typeface="+mn-cs"/>
            </a:rPr>
            <a:t>relaciones</a:t>
          </a:r>
          <a:r>
            <a:rPr lang="es-CL" sz="1050" baseline="0">
              <a:solidFill>
                <a:schemeClr val="tx2"/>
              </a:solidFill>
              <a:latin typeface="+mn-lt"/>
              <a:ea typeface="+mn-ea"/>
              <a:cs typeface="+mn-cs"/>
            </a:rPr>
            <a:t>", en el Sistema de Apoyo a los Fiscales, SAF, se define como el vínculo entre el imputado – delito – víctima ingresado en el caso.   Por lo tanto, un caso puede tener una o más relaciones dependiendo del número de imputados, delitos y víctimas que existan.</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Es importante señalar que, por cada indicador, se muestra la </a:t>
          </a:r>
          <a:r>
            <a:rPr lang="es-CL" sz="1050" b="1" baseline="0">
              <a:solidFill>
                <a:schemeClr val="tx2"/>
              </a:solidFill>
              <a:latin typeface="+mn-lt"/>
              <a:ea typeface="+mn-ea"/>
              <a:cs typeface="+mn-cs"/>
            </a:rPr>
            <a:t>variación porcentual </a:t>
          </a:r>
          <a:r>
            <a:rPr lang="es-CL" sz="1050" baseline="0">
              <a:solidFill>
                <a:schemeClr val="tx2"/>
              </a:solidFill>
              <a:latin typeface="+mn-lt"/>
              <a:ea typeface="+mn-ea"/>
              <a:cs typeface="+mn-cs"/>
            </a:rPr>
            <a:t>con respecto al trimestre anterior, esto es, [(trimestre actual / trimestre anterior) - 1].  </a:t>
          </a:r>
          <a:endParaRPr lang="es-CL" sz="1050">
            <a:solidFill>
              <a:schemeClr val="tx2"/>
            </a:solidFill>
            <a:latin typeface="+mn-lt"/>
            <a:ea typeface="+mn-ea"/>
            <a:cs typeface="+mn-cs"/>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DBA42-3BE4-49EA-B9E4-E9FEF2B2E44B}">
  <dimension ref="B1:S31"/>
  <sheetViews>
    <sheetView showGridLines="0" workbookViewId="0">
      <selection activeCell="G15" sqref="G15"/>
    </sheetView>
  </sheetViews>
  <sheetFormatPr baseColWidth="10" defaultRowHeight="14.4" x14ac:dyDescent="0.3"/>
  <cols>
    <col min="1" max="1" width="1.33203125" customWidth="1"/>
    <col min="2" max="2" width="10.109375" customWidth="1"/>
    <col min="8" max="8" width="4.88671875" customWidth="1"/>
    <col min="14" max="15" width="6.6640625" customWidth="1"/>
  </cols>
  <sheetData>
    <row r="1" spans="2:19" ht="37.200000000000003" thickBot="1" x14ac:dyDescent="0.35">
      <c r="B1" s="37" t="s">
        <v>27</v>
      </c>
      <c r="C1" s="37"/>
      <c r="D1" s="37"/>
      <c r="E1" s="37"/>
      <c r="F1" s="37"/>
      <c r="G1" s="37"/>
      <c r="H1" s="37"/>
      <c r="I1" s="37"/>
      <c r="J1" s="37"/>
      <c r="K1" s="37"/>
      <c r="L1" s="37"/>
      <c r="M1" s="37"/>
      <c r="N1" s="37"/>
      <c r="O1" s="37"/>
      <c r="P1" s="37"/>
      <c r="Q1" s="37"/>
      <c r="R1" s="37"/>
      <c r="S1" s="37"/>
    </row>
    <row r="2" spans="2:19" ht="20.25" customHeight="1" thickTop="1" x14ac:dyDescent="0.3"/>
    <row r="27" ht="17.399999999999999" customHeight="1" x14ac:dyDescent="0.3"/>
    <row r="28" ht="24" customHeight="1" x14ac:dyDescent="0.3"/>
    <row r="31" ht="20.399999999999999" customHeight="1" x14ac:dyDescent="0.3"/>
  </sheetData>
  <mergeCells count="1">
    <mergeCell ref="B1:S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5345C-F0AA-4E9F-B98C-2910B628C946}">
  <dimension ref="A1:AL44"/>
  <sheetViews>
    <sheetView showGridLines="0" tabSelected="1" zoomScaleNormal="100" workbookViewId="0">
      <selection activeCell="B19" sqref="B19"/>
    </sheetView>
  </sheetViews>
  <sheetFormatPr baseColWidth="10" defaultColWidth="8" defaultRowHeight="11.4" x14ac:dyDescent="0.25"/>
  <cols>
    <col min="1" max="1" width="10" style="6" customWidth="1"/>
    <col min="2" max="2" width="15.88671875" style="6" customWidth="1"/>
    <col min="3" max="3" width="7.88671875" style="12" customWidth="1"/>
    <col min="4" max="4" width="7.88671875" style="10" customWidth="1"/>
    <col min="5" max="5" width="9.5546875" style="10" customWidth="1"/>
    <col min="6" max="7" width="7.88671875" style="10" customWidth="1"/>
    <col min="8" max="8" width="9.5546875" style="10" customWidth="1"/>
    <col min="9" max="10" width="8.6640625" style="10" customWidth="1"/>
    <col min="11" max="11" width="9.5546875" style="10" customWidth="1"/>
    <col min="12" max="13" width="7.88671875" style="10" customWidth="1"/>
    <col min="14" max="14" width="9.5546875" style="10" customWidth="1"/>
    <col min="15" max="15" width="8.88671875" style="10" customWidth="1"/>
    <col min="16" max="16" width="8.88671875" style="12" customWidth="1"/>
    <col min="17" max="17" width="9.5546875" style="12" customWidth="1"/>
    <col min="18" max="18" width="7.88671875" style="12" customWidth="1"/>
    <col min="19" max="19" width="7.88671875" style="10" customWidth="1"/>
    <col min="20" max="20" width="9.5546875" style="10" customWidth="1"/>
    <col min="21" max="21" width="8.33203125" style="10" customWidth="1"/>
    <col min="22" max="22" width="7.88671875" style="10" customWidth="1"/>
    <col min="23" max="23" width="9.5546875" style="10" customWidth="1"/>
    <col min="24" max="25" width="8.33203125" style="10" customWidth="1"/>
    <col min="26" max="26" width="9.5546875" style="10" customWidth="1"/>
    <col min="27" max="27" width="7.88671875" style="10" customWidth="1"/>
    <col min="28" max="28" width="7.88671875" style="12" customWidth="1"/>
    <col min="29" max="29" width="9.5546875" style="12" customWidth="1"/>
    <col min="30" max="31" width="7.88671875" style="12" customWidth="1"/>
    <col min="32" max="32" width="9.5546875" style="12" customWidth="1"/>
    <col min="33" max="34" width="7.88671875" style="12" customWidth="1"/>
    <col min="35" max="35" width="9.5546875" style="12" customWidth="1"/>
    <col min="36" max="37" width="8" style="6" customWidth="1"/>
    <col min="38" max="38" width="9.5546875" style="6" customWidth="1"/>
    <col min="39" max="16384" width="8" style="6"/>
  </cols>
  <sheetData>
    <row r="1" spans="1:38" ht="25.95" customHeight="1" thickBot="1" x14ac:dyDescent="0.3">
      <c r="A1" s="1" t="s">
        <v>49</v>
      </c>
      <c r="B1" s="2"/>
      <c r="C1" s="3"/>
      <c r="D1" s="3"/>
      <c r="E1" s="3"/>
      <c r="F1" s="3"/>
      <c r="G1" s="4"/>
      <c r="H1" s="4"/>
      <c r="I1" s="4"/>
      <c r="J1" s="4"/>
      <c r="K1" s="4"/>
      <c r="L1" s="4"/>
      <c r="M1" s="4"/>
      <c r="N1" s="4"/>
      <c r="O1" s="4"/>
      <c r="P1" s="4"/>
      <c r="Q1" s="4"/>
      <c r="R1" s="4"/>
      <c r="S1" s="4"/>
      <c r="T1" s="4"/>
      <c r="U1" s="4"/>
      <c r="V1" s="4"/>
      <c r="W1" s="4"/>
      <c r="X1" s="4"/>
      <c r="Y1" s="4"/>
      <c r="Z1" s="4"/>
      <c r="AA1" s="4"/>
      <c r="AB1" s="4"/>
      <c r="AC1" s="4"/>
      <c r="AD1" s="4"/>
      <c r="AE1" s="4"/>
      <c r="AF1" s="4"/>
      <c r="AG1" s="4"/>
      <c r="AH1" s="4"/>
      <c r="AI1" s="5"/>
    </row>
    <row r="2" spans="1:38" ht="13.95" customHeight="1" thickTop="1" x14ac:dyDescent="0.25">
      <c r="A2" s="7" t="s">
        <v>58</v>
      </c>
      <c r="B2" s="8"/>
      <c r="C2" s="9"/>
      <c r="D2" s="9"/>
      <c r="E2" s="9"/>
      <c r="F2" s="9"/>
      <c r="P2" s="10"/>
      <c r="Q2" s="10"/>
      <c r="R2" s="10"/>
      <c r="AB2" s="10"/>
      <c r="AC2" s="10"/>
      <c r="AD2" s="10"/>
      <c r="AE2" s="10"/>
      <c r="AF2" s="10"/>
      <c r="AG2" s="10"/>
      <c r="AH2" s="10"/>
      <c r="AI2" s="10"/>
    </row>
    <row r="3" spans="1:38" ht="13.95" customHeight="1" x14ac:dyDescent="0.25">
      <c r="A3" s="51" t="s">
        <v>18</v>
      </c>
      <c r="B3" s="51"/>
      <c r="C3" s="51"/>
      <c r="D3" s="51"/>
      <c r="E3" s="9"/>
      <c r="F3" s="9"/>
      <c r="P3" s="11"/>
      <c r="Q3" s="11"/>
      <c r="R3" s="11"/>
    </row>
    <row r="4" spans="1:38" ht="13.95" customHeight="1" x14ac:dyDescent="0.25">
      <c r="A4" s="46" t="s">
        <v>59</v>
      </c>
      <c r="B4" s="46"/>
      <c r="C4" s="46"/>
      <c r="D4" s="46"/>
      <c r="E4" s="9"/>
      <c r="F4" s="9"/>
      <c r="P4" s="11"/>
      <c r="Q4" s="11"/>
      <c r="R4" s="11"/>
    </row>
    <row r="5" spans="1:38" ht="13.95" customHeight="1" x14ac:dyDescent="0.25">
      <c r="A5" s="8"/>
      <c r="B5" s="8"/>
      <c r="C5" s="9"/>
      <c r="D5" s="9"/>
      <c r="E5" s="9"/>
      <c r="F5" s="9"/>
      <c r="P5" s="11"/>
      <c r="Q5" s="11"/>
      <c r="R5" s="11"/>
    </row>
    <row r="6" spans="1:38" ht="13.95" customHeight="1" x14ac:dyDescent="0.25">
      <c r="A6" s="13"/>
      <c r="B6" s="13"/>
      <c r="C6" s="14"/>
      <c r="D6" s="14"/>
      <c r="E6" s="14"/>
      <c r="F6" s="14"/>
      <c r="P6" s="11"/>
      <c r="Q6" s="11"/>
      <c r="R6" s="11"/>
    </row>
    <row r="7" spans="1:38" ht="27" customHeight="1" x14ac:dyDescent="0.25">
      <c r="A7" s="41" t="s">
        <v>0</v>
      </c>
      <c r="B7" s="41" t="s">
        <v>26</v>
      </c>
      <c r="C7" s="41" t="s">
        <v>19</v>
      </c>
      <c r="D7" s="41"/>
      <c r="E7" s="41"/>
      <c r="F7" s="41" t="s">
        <v>20</v>
      </c>
      <c r="G7" s="41"/>
      <c r="H7" s="41"/>
      <c r="I7" s="41" t="s">
        <v>22</v>
      </c>
      <c r="J7" s="41"/>
      <c r="K7" s="41"/>
      <c r="L7" s="41" t="s">
        <v>21</v>
      </c>
      <c r="M7" s="41"/>
      <c r="N7" s="41"/>
      <c r="O7" s="41" t="s">
        <v>30</v>
      </c>
      <c r="P7" s="41"/>
      <c r="Q7" s="41"/>
      <c r="R7" s="39" t="s">
        <v>17</v>
      </c>
      <c r="S7" s="39"/>
      <c r="T7" s="39"/>
      <c r="U7" s="39"/>
      <c r="V7" s="39"/>
      <c r="W7" s="39"/>
      <c r="X7" s="39"/>
      <c r="Y7" s="39"/>
      <c r="Z7" s="40"/>
      <c r="AA7" s="44" t="s">
        <v>17</v>
      </c>
      <c r="AB7" s="45"/>
      <c r="AC7" s="45"/>
      <c r="AD7" s="45"/>
      <c r="AE7" s="45"/>
      <c r="AF7" s="45"/>
      <c r="AG7" s="45"/>
      <c r="AH7" s="45"/>
      <c r="AI7" s="45"/>
      <c r="AJ7" s="45"/>
      <c r="AK7" s="45"/>
      <c r="AL7" s="45"/>
    </row>
    <row r="8" spans="1:38" s="15" customFormat="1" ht="22.95" customHeight="1" x14ac:dyDescent="0.3">
      <c r="A8" s="41"/>
      <c r="B8" s="41"/>
      <c r="C8" s="41"/>
      <c r="D8" s="41"/>
      <c r="E8" s="41"/>
      <c r="F8" s="41"/>
      <c r="G8" s="41"/>
      <c r="H8" s="41"/>
      <c r="I8" s="41"/>
      <c r="J8" s="41"/>
      <c r="K8" s="41"/>
      <c r="L8" s="41"/>
      <c r="M8" s="41"/>
      <c r="N8" s="41"/>
      <c r="O8" s="41"/>
      <c r="P8" s="41"/>
      <c r="Q8" s="41"/>
      <c r="R8" s="38" t="s">
        <v>23</v>
      </c>
      <c r="S8" s="38"/>
      <c r="T8" s="38"/>
      <c r="U8" s="38" t="s">
        <v>24</v>
      </c>
      <c r="V8" s="38"/>
      <c r="W8" s="38"/>
      <c r="X8" s="41" t="s">
        <v>25</v>
      </c>
      <c r="Y8" s="41"/>
      <c r="Z8" s="42"/>
      <c r="AA8" s="43" t="s">
        <v>9</v>
      </c>
      <c r="AB8" s="43"/>
      <c r="AC8" s="43"/>
      <c r="AD8" s="43" t="s">
        <v>4</v>
      </c>
      <c r="AE8" s="43"/>
      <c r="AF8" s="43"/>
      <c r="AG8" s="43" t="s">
        <v>5</v>
      </c>
      <c r="AH8" s="43"/>
      <c r="AI8" s="43"/>
      <c r="AJ8" s="43" t="s">
        <v>48</v>
      </c>
      <c r="AK8" s="43"/>
      <c r="AL8" s="43"/>
    </row>
    <row r="9" spans="1:38" s="15" customFormat="1" ht="22.95" customHeight="1" x14ac:dyDescent="0.3">
      <c r="A9" s="41"/>
      <c r="B9" s="41"/>
      <c r="C9" s="41"/>
      <c r="D9" s="41"/>
      <c r="E9" s="41"/>
      <c r="F9" s="41"/>
      <c r="G9" s="41"/>
      <c r="H9" s="41"/>
      <c r="I9" s="41"/>
      <c r="J9" s="41"/>
      <c r="K9" s="41"/>
      <c r="L9" s="41"/>
      <c r="M9" s="41"/>
      <c r="N9" s="41"/>
      <c r="O9" s="41"/>
      <c r="P9" s="41"/>
      <c r="Q9" s="41"/>
      <c r="R9" s="38"/>
      <c r="S9" s="38"/>
      <c r="T9" s="38"/>
      <c r="U9" s="38"/>
      <c r="V9" s="38"/>
      <c r="W9" s="38"/>
      <c r="X9" s="41"/>
      <c r="Y9" s="41"/>
      <c r="Z9" s="42"/>
      <c r="AA9" s="43"/>
      <c r="AB9" s="43"/>
      <c r="AC9" s="43"/>
      <c r="AD9" s="43"/>
      <c r="AE9" s="43"/>
      <c r="AF9" s="43"/>
      <c r="AG9" s="43"/>
      <c r="AH9" s="43"/>
      <c r="AI9" s="43"/>
      <c r="AJ9" s="43"/>
      <c r="AK9" s="43"/>
      <c r="AL9" s="43"/>
    </row>
    <row r="10" spans="1:38" s="15" customFormat="1" ht="30" customHeight="1" x14ac:dyDescent="0.3">
      <c r="A10" s="41"/>
      <c r="B10" s="41"/>
      <c r="C10" s="27" t="s">
        <v>56</v>
      </c>
      <c r="D10" s="27" t="s">
        <v>52</v>
      </c>
      <c r="E10" s="28" t="s">
        <v>28</v>
      </c>
      <c r="F10" s="27" t="s">
        <v>56</v>
      </c>
      <c r="G10" s="27" t="s">
        <v>52</v>
      </c>
      <c r="H10" s="28" t="s">
        <v>28</v>
      </c>
      <c r="I10" s="27" t="s">
        <v>56</v>
      </c>
      <c r="J10" s="27" t="s">
        <v>52</v>
      </c>
      <c r="K10" s="28" t="s">
        <v>28</v>
      </c>
      <c r="L10" s="27" t="s">
        <v>56</v>
      </c>
      <c r="M10" s="27" t="s">
        <v>52</v>
      </c>
      <c r="N10" s="28" t="s">
        <v>28</v>
      </c>
      <c r="O10" s="27" t="s">
        <v>56</v>
      </c>
      <c r="P10" s="27" t="s">
        <v>52</v>
      </c>
      <c r="Q10" s="28" t="s">
        <v>28</v>
      </c>
      <c r="R10" s="27" t="s">
        <v>56</v>
      </c>
      <c r="S10" s="27" t="s">
        <v>52</v>
      </c>
      <c r="T10" s="28" t="s">
        <v>28</v>
      </c>
      <c r="U10" s="27" t="s">
        <v>56</v>
      </c>
      <c r="V10" s="27" t="s">
        <v>52</v>
      </c>
      <c r="W10" s="28" t="s">
        <v>28</v>
      </c>
      <c r="X10" s="27" t="s">
        <v>56</v>
      </c>
      <c r="Y10" s="27" t="s">
        <v>52</v>
      </c>
      <c r="Z10" s="28" t="s">
        <v>28</v>
      </c>
      <c r="AA10" s="27" t="s">
        <v>56</v>
      </c>
      <c r="AB10" s="27" t="s">
        <v>52</v>
      </c>
      <c r="AC10" s="28" t="s">
        <v>28</v>
      </c>
      <c r="AD10" s="27" t="s">
        <v>56</v>
      </c>
      <c r="AE10" s="27" t="s">
        <v>52</v>
      </c>
      <c r="AF10" s="28" t="s">
        <v>28</v>
      </c>
      <c r="AG10" s="27" t="s">
        <v>56</v>
      </c>
      <c r="AH10" s="27" t="s">
        <v>52</v>
      </c>
      <c r="AI10" s="28" t="s">
        <v>28</v>
      </c>
      <c r="AJ10" s="27" t="s">
        <v>56</v>
      </c>
      <c r="AK10" s="27" t="s">
        <v>52</v>
      </c>
      <c r="AL10" s="28" t="s">
        <v>28</v>
      </c>
    </row>
    <row r="11" spans="1:38" s="18" customFormat="1" ht="12.6" customHeight="1" x14ac:dyDescent="0.3">
      <c r="A11" s="25" t="s">
        <v>2</v>
      </c>
      <c r="B11" s="25" t="s">
        <v>40</v>
      </c>
      <c r="C11" s="26" t="s">
        <v>57</v>
      </c>
      <c r="D11" s="26" t="s">
        <v>57</v>
      </c>
      <c r="E11" s="32" t="str">
        <f t="shared" ref="E11:E42" si="0">IFERROR((C11/D11)-1,"-")</f>
        <v>-</v>
      </c>
      <c r="F11" s="26" t="s">
        <v>57</v>
      </c>
      <c r="G11" s="26" t="s">
        <v>57</v>
      </c>
      <c r="H11" s="32" t="str">
        <f t="shared" ref="H11:H42" si="1">IFERROR((F11/G11)-1,"-")</f>
        <v>-</v>
      </c>
      <c r="I11" s="26" t="str">
        <f t="shared" ref="I11:I42" si="2">IFERROR(C11/F11,"-")</f>
        <v>-</v>
      </c>
      <c r="J11" s="26" t="s">
        <v>57</v>
      </c>
      <c r="K11" s="32" t="str">
        <f t="shared" ref="K11:K42" si="3">IFERROR((I11/J11)-1,"-")</f>
        <v>-</v>
      </c>
      <c r="L11" s="26" t="s">
        <v>57</v>
      </c>
      <c r="M11" s="26" t="s">
        <v>57</v>
      </c>
      <c r="N11" s="32" t="str">
        <f t="shared" ref="N11:N42" si="4">IFERROR((L11/M11)-1,"-")</f>
        <v>-</v>
      </c>
      <c r="O11" s="26" t="s">
        <v>57</v>
      </c>
      <c r="P11" s="26" t="s">
        <v>57</v>
      </c>
      <c r="Q11" s="32" t="str">
        <f t="shared" ref="Q11:Q42" si="5">IFERROR((O11/P11)-1,"-")</f>
        <v>-</v>
      </c>
      <c r="R11" s="26" t="s">
        <v>57</v>
      </c>
      <c r="S11" s="26" t="s">
        <v>57</v>
      </c>
      <c r="T11" s="32" t="str">
        <f t="shared" ref="T11:T42" si="6">IFERROR((R11/S11)-1,"-")</f>
        <v>-</v>
      </c>
      <c r="U11" s="26" t="s">
        <v>57</v>
      </c>
      <c r="V11" s="26" t="s">
        <v>57</v>
      </c>
      <c r="W11" s="32" t="str">
        <f t="shared" ref="W11:W42" si="7">IFERROR((U11/V11)-1,"-")</f>
        <v>-</v>
      </c>
      <c r="X11" s="26" t="str">
        <f>IFERROR(R11/(R11+U11),"-")</f>
        <v>-</v>
      </c>
      <c r="Y11" s="26" t="s">
        <v>57</v>
      </c>
      <c r="Z11" s="32" t="str">
        <f t="shared" ref="Z11:Z42" si="8">IFERROR((X11/Y11)-1,"-")</f>
        <v>-</v>
      </c>
      <c r="AA11" s="26" t="s">
        <v>57</v>
      </c>
      <c r="AB11" s="26" t="s">
        <v>57</v>
      </c>
      <c r="AC11" s="32" t="str">
        <f t="shared" ref="AC11:AC42" si="9">IFERROR((AA11/AB11)-1,"-")</f>
        <v>-</v>
      </c>
      <c r="AD11" s="26" t="s">
        <v>57</v>
      </c>
      <c r="AE11" s="26" t="s">
        <v>57</v>
      </c>
      <c r="AF11" s="32" t="str">
        <f t="shared" ref="AF11:AF42" si="10">IFERROR((AD11/AE11)-1,"-")</f>
        <v>-</v>
      </c>
      <c r="AG11" s="26" t="s">
        <v>57</v>
      </c>
      <c r="AH11" s="26" t="s">
        <v>57</v>
      </c>
      <c r="AI11" s="32" t="str">
        <f t="shared" ref="AI11:AI42" si="11">IFERROR((AG11/AH11)-1,"-")</f>
        <v>-</v>
      </c>
      <c r="AJ11" s="26" t="s">
        <v>57</v>
      </c>
      <c r="AK11" s="26" t="s">
        <v>57</v>
      </c>
      <c r="AL11" s="32" t="str">
        <f t="shared" ref="AL11:AL42" si="12">IFERROR((AJ11/AK11)-1,"-")</f>
        <v>-</v>
      </c>
    </row>
    <row r="12" spans="1:38" s="18" customFormat="1" ht="12.6" customHeight="1" x14ac:dyDescent="0.3">
      <c r="A12" s="25"/>
      <c r="B12" s="25" t="s">
        <v>35</v>
      </c>
      <c r="C12" s="26" t="s">
        <v>57</v>
      </c>
      <c r="D12" s="26" t="s">
        <v>57</v>
      </c>
      <c r="E12" s="32" t="str">
        <f t="shared" si="0"/>
        <v>-</v>
      </c>
      <c r="F12" s="26" t="s">
        <v>57</v>
      </c>
      <c r="G12" s="26" t="s">
        <v>57</v>
      </c>
      <c r="H12" s="32" t="str">
        <f t="shared" si="1"/>
        <v>-</v>
      </c>
      <c r="I12" s="26" t="str">
        <f t="shared" si="2"/>
        <v>-</v>
      </c>
      <c r="J12" s="26" t="s">
        <v>57</v>
      </c>
      <c r="K12" s="32" t="str">
        <f t="shared" si="3"/>
        <v>-</v>
      </c>
      <c r="L12" s="26" t="s">
        <v>57</v>
      </c>
      <c r="M12" s="26" t="s">
        <v>57</v>
      </c>
      <c r="N12" s="32" t="str">
        <f t="shared" si="4"/>
        <v>-</v>
      </c>
      <c r="O12" s="26" t="s">
        <v>57</v>
      </c>
      <c r="P12" s="26" t="s">
        <v>57</v>
      </c>
      <c r="Q12" s="32" t="str">
        <f t="shared" si="5"/>
        <v>-</v>
      </c>
      <c r="R12" s="26" t="s">
        <v>57</v>
      </c>
      <c r="S12" s="26" t="s">
        <v>57</v>
      </c>
      <c r="T12" s="32" t="str">
        <f t="shared" si="6"/>
        <v>-</v>
      </c>
      <c r="U12" s="26" t="s">
        <v>57</v>
      </c>
      <c r="V12" s="26" t="s">
        <v>57</v>
      </c>
      <c r="W12" s="32" t="str">
        <f t="shared" si="7"/>
        <v>-</v>
      </c>
      <c r="X12" s="26" t="str">
        <f t="shared" ref="X12:X42" si="13">IFERROR(R12/(R12+U12),"-")</f>
        <v>-</v>
      </c>
      <c r="Y12" s="26" t="s">
        <v>57</v>
      </c>
      <c r="Z12" s="32" t="str">
        <f t="shared" si="8"/>
        <v>-</v>
      </c>
      <c r="AA12" s="26" t="s">
        <v>57</v>
      </c>
      <c r="AB12" s="26" t="s">
        <v>57</v>
      </c>
      <c r="AC12" s="32" t="str">
        <f t="shared" si="9"/>
        <v>-</v>
      </c>
      <c r="AD12" s="26" t="s">
        <v>57</v>
      </c>
      <c r="AE12" s="26" t="s">
        <v>57</v>
      </c>
      <c r="AF12" s="32" t="str">
        <f t="shared" si="10"/>
        <v>-</v>
      </c>
      <c r="AG12" s="26" t="s">
        <v>57</v>
      </c>
      <c r="AH12" s="26" t="s">
        <v>57</v>
      </c>
      <c r="AI12" s="32" t="str">
        <f t="shared" si="11"/>
        <v>-</v>
      </c>
      <c r="AJ12" s="26" t="s">
        <v>57</v>
      </c>
      <c r="AK12" s="26" t="s">
        <v>57</v>
      </c>
      <c r="AL12" s="32" t="str">
        <f t="shared" si="12"/>
        <v>-</v>
      </c>
    </row>
    <row r="13" spans="1:38" s="18" customFormat="1" ht="12.6" customHeight="1" x14ac:dyDescent="0.3">
      <c r="A13" s="25"/>
      <c r="B13" s="16" t="s">
        <v>50</v>
      </c>
      <c r="C13" s="26" t="s">
        <v>57</v>
      </c>
      <c r="D13" s="26" t="s">
        <v>57</v>
      </c>
      <c r="E13" s="32" t="str">
        <f t="shared" si="0"/>
        <v>-</v>
      </c>
      <c r="F13" s="26" t="s">
        <v>57</v>
      </c>
      <c r="G13" s="26" t="s">
        <v>57</v>
      </c>
      <c r="H13" s="32" t="str">
        <f t="shared" si="1"/>
        <v>-</v>
      </c>
      <c r="I13" s="26" t="str">
        <f t="shared" si="2"/>
        <v>-</v>
      </c>
      <c r="J13" s="26" t="s">
        <v>57</v>
      </c>
      <c r="K13" s="32" t="str">
        <f t="shared" si="3"/>
        <v>-</v>
      </c>
      <c r="L13" s="26" t="s">
        <v>57</v>
      </c>
      <c r="M13" s="26" t="s">
        <v>57</v>
      </c>
      <c r="N13" s="32" t="str">
        <f t="shared" si="4"/>
        <v>-</v>
      </c>
      <c r="O13" s="26" t="s">
        <v>57</v>
      </c>
      <c r="P13" s="26">
        <v>1089</v>
      </c>
      <c r="Q13" s="32" t="str">
        <f t="shared" si="5"/>
        <v>-</v>
      </c>
      <c r="R13" s="26" t="s">
        <v>57</v>
      </c>
      <c r="S13" s="26">
        <v>5</v>
      </c>
      <c r="T13" s="32" t="str">
        <f t="shared" si="6"/>
        <v>-</v>
      </c>
      <c r="U13" s="26" t="s">
        <v>57</v>
      </c>
      <c r="V13" s="26" t="s">
        <v>57</v>
      </c>
      <c r="W13" s="32" t="str">
        <f t="shared" si="7"/>
        <v>-</v>
      </c>
      <c r="X13" s="48" t="str">
        <f t="shared" si="13"/>
        <v>-</v>
      </c>
      <c r="Y13" s="48">
        <v>1</v>
      </c>
      <c r="Z13" s="32" t="str">
        <f t="shared" si="8"/>
        <v>-</v>
      </c>
      <c r="AA13" s="26" t="s">
        <v>57</v>
      </c>
      <c r="AB13" s="26" t="s">
        <v>57</v>
      </c>
      <c r="AC13" s="32" t="str">
        <f t="shared" si="9"/>
        <v>-</v>
      </c>
      <c r="AD13" s="26" t="s">
        <v>57</v>
      </c>
      <c r="AE13" s="26">
        <v>5</v>
      </c>
      <c r="AF13" s="32" t="str">
        <f t="shared" si="10"/>
        <v>-</v>
      </c>
      <c r="AG13" s="26" t="s">
        <v>57</v>
      </c>
      <c r="AH13" s="26" t="s">
        <v>57</v>
      </c>
      <c r="AI13" s="32" t="str">
        <f t="shared" si="11"/>
        <v>-</v>
      </c>
      <c r="AJ13" s="26" t="s">
        <v>57</v>
      </c>
      <c r="AK13" s="26" t="s">
        <v>57</v>
      </c>
      <c r="AL13" s="32" t="str">
        <f t="shared" si="12"/>
        <v>-</v>
      </c>
    </row>
    <row r="14" spans="1:38" s="18" customFormat="1" ht="12.6" customHeight="1" x14ac:dyDescent="0.3">
      <c r="A14" s="25"/>
      <c r="B14" s="16" t="s">
        <v>51</v>
      </c>
      <c r="C14" s="26" t="s">
        <v>57</v>
      </c>
      <c r="D14" s="26" t="s">
        <v>57</v>
      </c>
      <c r="E14" s="32" t="str">
        <f t="shared" si="0"/>
        <v>-</v>
      </c>
      <c r="F14" s="26" t="s">
        <v>57</v>
      </c>
      <c r="G14" s="26">
        <v>1</v>
      </c>
      <c r="H14" s="32" t="str">
        <f t="shared" si="1"/>
        <v>-</v>
      </c>
      <c r="I14" s="26" t="str">
        <f t="shared" si="2"/>
        <v>-</v>
      </c>
      <c r="J14" s="26" t="s">
        <v>57</v>
      </c>
      <c r="K14" s="32" t="str">
        <f t="shared" si="3"/>
        <v>-</v>
      </c>
      <c r="L14" s="26" t="s">
        <v>57</v>
      </c>
      <c r="M14" s="26" t="s">
        <v>57</v>
      </c>
      <c r="N14" s="32" t="str">
        <f t="shared" si="4"/>
        <v>-</v>
      </c>
      <c r="O14" s="26" t="s">
        <v>57</v>
      </c>
      <c r="P14" s="26">
        <v>2017</v>
      </c>
      <c r="Q14" s="32" t="str">
        <f t="shared" si="5"/>
        <v>-</v>
      </c>
      <c r="R14" s="26" t="s">
        <v>57</v>
      </c>
      <c r="S14" s="26">
        <v>3</v>
      </c>
      <c r="T14" s="32" t="str">
        <f t="shared" si="6"/>
        <v>-</v>
      </c>
      <c r="U14" s="26" t="s">
        <v>57</v>
      </c>
      <c r="V14" s="26" t="s">
        <v>57</v>
      </c>
      <c r="W14" s="32" t="str">
        <f t="shared" si="7"/>
        <v>-</v>
      </c>
      <c r="X14" s="48" t="str">
        <f t="shared" si="13"/>
        <v>-</v>
      </c>
      <c r="Y14" s="48">
        <v>1</v>
      </c>
      <c r="Z14" s="32" t="str">
        <f t="shared" si="8"/>
        <v>-</v>
      </c>
      <c r="AA14" s="26" t="s">
        <v>57</v>
      </c>
      <c r="AB14" s="26" t="s">
        <v>57</v>
      </c>
      <c r="AC14" s="32" t="str">
        <f t="shared" si="9"/>
        <v>-</v>
      </c>
      <c r="AD14" s="26" t="s">
        <v>57</v>
      </c>
      <c r="AE14" s="26">
        <v>3</v>
      </c>
      <c r="AF14" s="32" t="str">
        <f t="shared" si="10"/>
        <v>-</v>
      </c>
      <c r="AG14" s="26" t="s">
        <v>57</v>
      </c>
      <c r="AH14" s="26" t="s">
        <v>57</v>
      </c>
      <c r="AI14" s="32" t="str">
        <f t="shared" si="11"/>
        <v>-</v>
      </c>
      <c r="AJ14" s="26" t="s">
        <v>57</v>
      </c>
      <c r="AK14" s="26" t="s">
        <v>57</v>
      </c>
      <c r="AL14" s="32" t="str">
        <f t="shared" si="12"/>
        <v>-</v>
      </c>
    </row>
    <row r="15" spans="1:38" s="18" customFormat="1" ht="12.6" customHeight="1" x14ac:dyDescent="0.3">
      <c r="A15" s="25"/>
      <c r="B15" s="16" t="s">
        <v>41</v>
      </c>
      <c r="C15" s="26" t="s">
        <v>57</v>
      </c>
      <c r="D15" s="26" t="s">
        <v>57</v>
      </c>
      <c r="E15" s="32" t="str">
        <f t="shared" si="0"/>
        <v>-</v>
      </c>
      <c r="F15" s="26">
        <v>1</v>
      </c>
      <c r="G15" s="26" t="s">
        <v>57</v>
      </c>
      <c r="H15" s="32" t="str">
        <f t="shared" si="1"/>
        <v>-</v>
      </c>
      <c r="I15" s="26" t="str">
        <f t="shared" si="2"/>
        <v>-</v>
      </c>
      <c r="J15" s="26" t="s">
        <v>57</v>
      </c>
      <c r="K15" s="32" t="str">
        <f t="shared" si="3"/>
        <v>-</v>
      </c>
      <c r="L15" s="26" t="s">
        <v>57</v>
      </c>
      <c r="M15" s="26" t="s">
        <v>57</v>
      </c>
      <c r="N15" s="32" t="str">
        <f t="shared" si="4"/>
        <v>-</v>
      </c>
      <c r="O15" s="26">
        <v>1267</v>
      </c>
      <c r="P15" s="26" t="s">
        <v>57</v>
      </c>
      <c r="Q15" s="32" t="str">
        <f t="shared" si="5"/>
        <v>-</v>
      </c>
      <c r="R15" s="26">
        <v>3</v>
      </c>
      <c r="S15" s="26" t="s">
        <v>57</v>
      </c>
      <c r="T15" s="32" t="str">
        <f t="shared" si="6"/>
        <v>-</v>
      </c>
      <c r="U15" s="26" t="s">
        <v>57</v>
      </c>
      <c r="V15" s="26" t="s">
        <v>57</v>
      </c>
      <c r="W15" s="32" t="str">
        <f t="shared" si="7"/>
        <v>-</v>
      </c>
      <c r="X15" s="48" t="str">
        <f t="shared" si="13"/>
        <v>-</v>
      </c>
      <c r="Y15" s="48" t="s">
        <v>57</v>
      </c>
      <c r="Z15" s="32" t="str">
        <f t="shared" si="8"/>
        <v>-</v>
      </c>
      <c r="AA15" s="26" t="s">
        <v>57</v>
      </c>
      <c r="AB15" s="26" t="s">
        <v>57</v>
      </c>
      <c r="AC15" s="32" t="str">
        <f t="shared" si="9"/>
        <v>-</v>
      </c>
      <c r="AD15" s="26">
        <v>3</v>
      </c>
      <c r="AE15" s="26" t="s">
        <v>57</v>
      </c>
      <c r="AF15" s="32" t="str">
        <f t="shared" si="10"/>
        <v>-</v>
      </c>
      <c r="AG15" s="26" t="s">
        <v>57</v>
      </c>
      <c r="AH15" s="26" t="s">
        <v>57</v>
      </c>
      <c r="AI15" s="32" t="str">
        <f t="shared" si="11"/>
        <v>-</v>
      </c>
      <c r="AJ15" s="26" t="s">
        <v>57</v>
      </c>
      <c r="AK15" s="26" t="s">
        <v>57</v>
      </c>
      <c r="AL15" s="32" t="str">
        <f t="shared" si="12"/>
        <v>-</v>
      </c>
    </row>
    <row r="16" spans="1:38" s="18" customFormat="1" ht="12.6" customHeight="1" x14ac:dyDescent="0.3">
      <c r="A16" s="25"/>
      <c r="B16" s="16" t="s">
        <v>42</v>
      </c>
      <c r="C16" s="26" t="s">
        <v>57</v>
      </c>
      <c r="D16" s="26" t="s">
        <v>57</v>
      </c>
      <c r="E16" s="32" t="str">
        <f t="shared" si="0"/>
        <v>-</v>
      </c>
      <c r="F16" s="26" t="s">
        <v>57</v>
      </c>
      <c r="G16" s="26" t="s">
        <v>57</v>
      </c>
      <c r="H16" s="32" t="str">
        <f t="shared" si="1"/>
        <v>-</v>
      </c>
      <c r="I16" s="26" t="str">
        <f t="shared" si="2"/>
        <v>-</v>
      </c>
      <c r="J16" s="26" t="s">
        <v>57</v>
      </c>
      <c r="K16" s="32" t="str">
        <f t="shared" si="3"/>
        <v>-</v>
      </c>
      <c r="L16" s="26" t="s">
        <v>57</v>
      </c>
      <c r="M16" s="26" t="s">
        <v>57</v>
      </c>
      <c r="N16" s="32" t="str">
        <f t="shared" si="4"/>
        <v>-</v>
      </c>
      <c r="O16" s="26" t="s">
        <v>57</v>
      </c>
      <c r="P16" s="26" t="s">
        <v>57</v>
      </c>
      <c r="Q16" s="32" t="str">
        <f t="shared" si="5"/>
        <v>-</v>
      </c>
      <c r="R16" s="26" t="s">
        <v>57</v>
      </c>
      <c r="S16" s="26" t="s">
        <v>57</v>
      </c>
      <c r="T16" s="32" t="str">
        <f t="shared" si="6"/>
        <v>-</v>
      </c>
      <c r="U16" s="26" t="s">
        <v>57</v>
      </c>
      <c r="V16" s="26" t="s">
        <v>57</v>
      </c>
      <c r="W16" s="32" t="str">
        <f t="shared" si="7"/>
        <v>-</v>
      </c>
      <c r="X16" s="48" t="str">
        <f t="shared" si="13"/>
        <v>-</v>
      </c>
      <c r="Y16" s="48" t="s">
        <v>57</v>
      </c>
      <c r="Z16" s="32" t="str">
        <f t="shared" si="8"/>
        <v>-</v>
      </c>
      <c r="AA16" s="26" t="s">
        <v>57</v>
      </c>
      <c r="AB16" s="26" t="s">
        <v>57</v>
      </c>
      <c r="AC16" s="32" t="str">
        <f t="shared" si="9"/>
        <v>-</v>
      </c>
      <c r="AD16" s="26" t="s">
        <v>57</v>
      </c>
      <c r="AE16" s="26" t="s">
        <v>57</v>
      </c>
      <c r="AF16" s="32" t="str">
        <f t="shared" si="10"/>
        <v>-</v>
      </c>
      <c r="AG16" s="26" t="s">
        <v>57</v>
      </c>
      <c r="AH16" s="26" t="s">
        <v>57</v>
      </c>
      <c r="AI16" s="32" t="str">
        <f t="shared" si="11"/>
        <v>-</v>
      </c>
      <c r="AJ16" s="26" t="s">
        <v>57</v>
      </c>
      <c r="AK16" s="26" t="s">
        <v>57</v>
      </c>
      <c r="AL16" s="32" t="str">
        <f t="shared" si="12"/>
        <v>-</v>
      </c>
    </row>
    <row r="17" spans="1:38" s="18" customFormat="1" ht="12.6" customHeight="1" x14ac:dyDescent="0.3">
      <c r="A17" s="25"/>
      <c r="B17" s="47" t="s">
        <v>54</v>
      </c>
      <c r="C17" s="26" t="s">
        <v>57</v>
      </c>
      <c r="D17" s="26" t="s">
        <v>57</v>
      </c>
      <c r="E17" s="32" t="str">
        <f t="shared" si="0"/>
        <v>-</v>
      </c>
      <c r="F17" s="26" t="s">
        <v>57</v>
      </c>
      <c r="G17" s="26" t="s">
        <v>57</v>
      </c>
      <c r="H17" s="32" t="str">
        <f t="shared" si="1"/>
        <v>-</v>
      </c>
      <c r="I17" s="26" t="str">
        <f t="shared" si="2"/>
        <v>-</v>
      </c>
      <c r="J17" s="26" t="s">
        <v>57</v>
      </c>
      <c r="K17" s="32" t="str">
        <f t="shared" si="3"/>
        <v>-</v>
      </c>
      <c r="L17" s="26" t="s">
        <v>57</v>
      </c>
      <c r="M17" s="26" t="s">
        <v>57</v>
      </c>
      <c r="N17" s="32" t="str">
        <f t="shared" si="4"/>
        <v>-</v>
      </c>
      <c r="O17" s="26">
        <v>1554</v>
      </c>
      <c r="P17" s="26" t="s">
        <v>57</v>
      </c>
      <c r="Q17" s="32" t="str">
        <f t="shared" si="5"/>
        <v>-</v>
      </c>
      <c r="R17" s="26">
        <v>1</v>
      </c>
      <c r="S17" s="26" t="s">
        <v>57</v>
      </c>
      <c r="T17" s="32" t="str">
        <f t="shared" si="6"/>
        <v>-</v>
      </c>
      <c r="U17" s="26" t="s">
        <v>57</v>
      </c>
      <c r="V17" s="26" t="s">
        <v>57</v>
      </c>
      <c r="W17" s="32" t="str">
        <f t="shared" si="7"/>
        <v>-</v>
      </c>
      <c r="X17" s="48" t="str">
        <f t="shared" si="13"/>
        <v>-</v>
      </c>
      <c r="Y17" s="48" t="s">
        <v>57</v>
      </c>
      <c r="Z17" s="32" t="str">
        <f t="shared" si="8"/>
        <v>-</v>
      </c>
      <c r="AA17" s="26" t="s">
        <v>57</v>
      </c>
      <c r="AB17" s="26" t="s">
        <v>57</v>
      </c>
      <c r="AC17" s="32" t="str">
        <f t="shared" si="9"/>
        <v>-</v>
      </c>
      <c r="AD17" s="26" t="s">
        <v>57</v>
      </c>
      <c r="AE17" s="26" t="s">
        <v>57</v>
      </c>
      <c r="AF17" s="32" t="str">
        <f t="shared" si="10"/>
        <v>-</v>
      </c>
      <c r="AG17" s="26">
        <v>1</v>
      </c>
      <c r="AH17" s="26" t="s">
        <v>57</v>
      </c>
      <c r="AI17" s="32" t="str">
        <f t="shared" si="11"/>
        <v>-</v>
      </c>
      <c r="AJ17" s="26" t="s">
        <v>57</v>
      </c>
      <c r="AK17" s="26" t="s">
        <v>57</v>
      </c>
      <c r="AL17" s="32" t="str">
        <f t="shared" si="12"/>
        <v>-</v>
      </c>
    </row>
    <row r="18" spans="1:38" s="18" customFormat="1" ht="12.6" customHeight="1" x14ac:dyDescent="0.3">
      <c r="A18" s="25"/>
      <c r="B18" s="29" t="s">
        <v>46</v>
      </c>
      <c r="C18" s="26" t="s">
        <v>57</v>
      </c>
      <c r="D18" s="26" t="s">
        <v>57</v>
      </c>
      <c r="E18" s="32" t="str">
        <f t="shared" si="0"/>
        <v>-</v>
      </c>
      <c r="F18" s="26" t="s">
        <v>57</v>
      </c>
      <c r="G18" s="26" t="s">
        <v>57</v>
      </c>
      <c r="H18" s="32" t="str">
        <f t="shared" si="1"/>
        <v>-</v>
      </c>
      <c r="I18" s="26" t="str">
        <f t="shared" si="2"/>
        <v>-</v>
      </c>
      <c r="J18" s="26" t="s">
        <v>57</v>
      </c>
      <c r="K18" s="32" t="str">
        <f t="shared" si="3"/>
        <v>-</v>
      </c>
      <c r="L18" s="26" t="s">
        <v>57</v>
      </c>
      <c r="M18" s="26" t="s">
        <v>57</v>
      </c>
      <c r="N18" s="32" t="str">
        <f t="shared" si="4"/>
        <v>-</v>
      </c>
      <c r="O18" s="26" t="s">
        <v>57</v>
      </c>
      <c r="P18" s="26">
        <v>1576</v>
      </c>
      <c r="Q18" s="32" t="str">
        <f t="shared" si="5"/>
        <v>-</v>
      </c>
      <c r="R18" s="26" t="s">
        <v>57</v>
      </c>
      <c r="S18" s="26">
        <v>4</v>
      </c>
      <c r="T18" s="32" t="str">
        <f t="shared" si="6"/>
        <v>-</v>
      </c>
      <c r="U18" s="26" t="s">
        <v>57</v>
      </c>
      <c r="V18" s="26" t="s">
        <v>57</v>
      </c>
      <c r="W18" s="32" t="str">
        <f t="shared" si="7"/>
        <v>-</v>
      </c>
      <c r="X18" s="48" t="str">
        <f t="shared" si="13"/>
        <v>-</v>
      </c>
      <c r="Y18" s="48">
        <v>1</v>
      </c>
      <c r="Z18" s="32" t="str">
        <f t="shared" si="8"/>
        <v>-</v>
      </c>
      <c r="AA18" s="26" t="s">
        <v>57</v>
      </c>
      <c r="AB18" s="26" t="s">
        <v>57</v>
      </c>
      <c r="AC18" s="32" t="str">
        <f t="shared" si="9"/>
        <v>-</v>
      </c>
      <c r="AD18" s="26" t="s">
        <v>57</v>
      </c>
      <c r="AE18" s="26">
        <v>2</v>
      </c>
      <c r="AF18" s="32" t="str">
        <f t="shared" si="10"/>
        <v>-</v>
      </c>
      <c r="AG18" s="26" t="s">
        <v>57</v>
      </c>
      <c r="AH18" s="26">
        <v>2</v>
      </c>
      <c r="AI18" s="32" t="str">
        <f t="shared" si="11"/>
        <v>-</v>
      </c>
      <c r="AJ18" s="26" t="s">
        <v>57</v>
      </c>
      <c r="AK18" s="26" t="s">
        <v>57</v>
      </c>
      <c r="AL18" s="32" t="str">
        <f t="shared" si="12"/>
        <v>-</v>
      </c>
    </row>
    <row r="19" spans="1:38" s="18" customFormat="1" ht="12.6" customHeight="1" x14ac:dyDescent="0.3">
      <c r="A19" s="16"/>
      <c r="B19" s="16" t="s">
        <v>31</v>
      </c>
      <c r="C19" s="17" t="s">
        <v>57</v>
      </c>
      <c r="D19" s="17" t="s">
        <v>57</v>
      </c>
      <c r="E19" s="32" t="str">
        <f t="shared" si="0"/>
        <v>-</v>
      </c>
      <c r="F19" s="17" t="s">
        <v>57</v>
      </c>
      <c r="G19" s="17" t="s">
        <v>57</v>
      </c>
      <c r="H19" s="32" t="str">
        <f t="shared" si="1"/>
        <v>-</v>
      </c>
      <c r="I19" s="17" t="str">
        <f t="shared" si="2"/>
        <v>-</v>
      </c>
      <c r="J19" s="17" t="s">
        <v>57</v>
      </c>
      <c r="K19" s="32" t="str">
        <f t="shared" si="3"/>
        <v>-</v>
      </c>
      <c r="L19" s="17" t="s">
        <v>57</v>
      </c>
      <c r="M19" s="17" t="s">
        <v>57</v>
      </c>
      <c r="N19" s="32" t="str">
        <f t="shared" si="4"/>
        <v>-</v>
      </c>
      <c r="O19" s="17" t="s">
        <v>57</v>
      </c>
      <c r="P19" s="17" t="s">
        <v>57</v>
      </c>
      <c r="Q19" s="32" t="str">
        <f t="shared" si="5"/>
        <v>-</v>
      </c>
      <c r="R19" s="17" t="s">
        <v>57</v>
      </c>
      <c r="S19" s="17" t="s">
        <v>57</v>
      </c>
      <c r="T19" s="32" t="str">
        <f t="shared" si="6"/>
        <v>-</v>
      </c>
      <c r="U19" s="17" t="s">
        <v>57</v>
      </c>
      <c r="V19" s="17" t="s">
        <v>57</v>
      </c>
      <c r="W19" s="32" t="str">
        <f t="shared" si="7"/>
        <v>-</v>
      </c>
      <c r="X19" s="49" t="str">
        <f t="shared" si="13"/>
        <v>-</v>
      </c>
      <c r="Y19" s="49" t="s">
        <v>57</v>
      </c>
      <c r="Z19" s="32" t="str">
        <f t="shared" si="8"/>
        <v>-</v>
      </c>
      <c r="AA19" s="17" t="s">
        <v>57</v>
      </c>
      <c r="AB19" s="17" t="s">
        <v>57</v>
      </c>
      <c r="AC19" s="32" t="str">
        <f t="shared" si="9"/>
        <v>-</v>
      </c>
      <c r="AD19" s="17" t="s">
        <v>57</v>
      </c>
      <c r="AE19" s="17" t="s">
        <v>57</v>
      </c>
      <c r="AF19" s="32" t="str">
        <f t="shared" si="10"/>
        <v>-</v>
      </c>
      <c r="AG19" s="17" t="s">
        <v>57</v>
      </c>
      <c r="AH19" s="17" t="s">
        <v>57</v>
      </c>
      <c r="AI19" s="32" t="str">
        <f t="shared" si="11"/>
        <v>-</v>
      </c>
      <c r="AJ19" s="17" t="s">
        <v>57</v>
      </c>
      <c r="AK19" s="17" t="s">
        <v>57</v>
      </c>
      <c r="AL19" s="32" t="str">
        <f t="shared" si="12"/>
        <v>-</v>
      </c>
    </row>
    <row r="20" spans="1:38" s="18" customFormat="1" ht="12.6" customHeight="1" x14ac:dyDescent="0.3">
      <c r="A20" s="19" t="s">
        <v>14</v>
      </c>
      <c r="B20" s="19" t="s">
        <v>16</v>
      </c>
      <c r="C20" s="20" t="s">
        <v>57</v>
      </c>
      <c r="D20" s="20" t="s">
        <v>57</v>
      </c>
      <c r="E20" s="32" t="str">
        <f t="shared" si="0"/>
        <v>-</v>
      </c>
      <c r="F20" s="20">
        <v>1</v>
      </c>
      <c r="G20" s="20">
        <v>1</v>
      </c>
      <c r="H20" s="32">
        <f t="shared" si="1"/>
        <v>0</v>
      </c>
      <c r="I20" s="20" t="str">
        <f t="shared" si="2"/>
        <v>-</v>
      </c>
      <c r="J20" s="20" t="s">
        <v>57</v>
      </c>
      <c r="K20" s="32" t="str">
        <f t="shared" si="3"/>
        <v>-</v>
      </c>
      <c r="L20" s="20" t="s">
        <v>57</v>
      </c>
      <c r="M20" s="20" t="s">
        <v>57</v>
      </c>
      <c r="N20" s="32" t="str">
        <f t="shared" si="4"/>
        <v>-</v>
      </c>
      <c r="O20" s="20">
        <v>1338</v>
      </c>
      <c r="P20" s="20">
        <v>1483</v>
      </c>
      <c r="Q20" s="32">
        <f t="shared" si="5"/>
        <v>-9.7774780849629095E-2</v>
      </c>
      <c r="R20" s="20">
        <v>4</v>
      </c>
      <c r="S20" s="20">
        <v>12</v>
      </c>
      <c r="T20" s="32">
        <f t="shared" si="6"/>
        <v>-0.66666666666666674</v>
      </c>
      <c r="U20" s="20" t="s">
        <v>57</v>
      </c>
      <c r="V20" s="20" t="s">
        <v>57</v>
      </c>
      <c r="W20" s="32" t="str">
        <f t="shared" si="7"/>
        <v>-</v>
      </c>
      <c r="X20" s="50" t="str">
        <f t="shared" si="13"/>
        <v>-</v>
      </c>
      <c r="Y20" s="50">
        <v>3</v>
      </c>
      <c r="Z20" s="32" t="str">
        <f t="shared" si="8"/>
        <v>-</v>
      </c>
      <c r="AA20" s="20" t="s">
        <v>57</v>
      </c>
      <c r="AB20" s="20" t="s">
        <v>57</v>
      </c>
      <c r="AC20" s="32" t="str">
        <f t="shared" si="9"/>
        <v>-</v>
      </c>
      <c r="AD20" s="20">
        <v>3</v>
      </c>
      <c r="AE20" s="20">
        <v>10</v>
      </c>
      <c r="AF20" s="32">
        <f t="shared" si="10"/>
        <v>-0.7</v>
      </c>
      <c r="AG20" s="20">
        <v>1</v>
      </c>
      <c r="AH20" s="20">
        <v>2</v>
      </c>
      <c r="AI20" s="32">
        <f t="shared" si="11"/>
        <v>-0.5</v>
      </c>
      <c r="AJ20" s="20" t="s">
        <v>57</v>
      </c>
      <c r="AK20" s="20" t="s">
        <v>57</v>
      </c>
      <c r="AL20" s="32" t="str">
        <f t="shared" si="12"/>
        <v>-</v>
      </c>
    </row>
    <row r="21" spans="1:38" s="18" customFormat="1" ht="12.6" customHeight="1" x14ac:dyDescent="0.3">
      <c r="A21" s="16" t="s">
        <v>1</v>
      </c>
      <c r="B21" s="16" t="s">
        <v>39</v>
      </c>
      <c r="C21" s="17" t="s">
        <v>57</v>
      </c>
      <c r="D21" s="17" t="s">
        <v>57</v>
      </c>
      <c r="E21" s="32" t="str">
        <f t="shared" si="0"/>
        <v>-</v>
      </c>
      <c r="F21" s="17">
        <v>1</v>
      </c>
      <c r="G21" s="17" t="s">
        <v>57</v>
      </c>
      <c r="H21" s="32" t="str">
        <f t="shared" si="1"/>
        <v>-</v>
      </c>
      <c r="I21" s="17" t="str">
        <f t="shared" si="2"/>
        <v>-</v>
      </c>
      <c r="J21" s="17" t="s">
        <v>57</v>
      </c>
      <c r="K21" s="32" t="str">
        <f t="shared" si="3"/>
        <v>-</v>
      </c>
      <c r="L21" s="17" t="s">
        <v>57</v>
      </c>
      <c r="M21" s="17" t="s">
        <v>57</v>
      </c>
      <c r="N21" s="32" t="str">
        <f t="shared" si="4"/>
        <v>-</v>
      </c>
      <c r="O21" s="17" t="s">
        <v>57</v>
      </c>
      <c r="P21" s="17">
        <v>559</v>
      </c>
      <c r="Q21" s="32" t="str">
        <f t="shared" si="5"/>
        <v>-</v>
      </c>
      <c r="R21" s="17" t="s">
        <v>57</v>
      </c>
      <c r="S21" s="17">
        <v>2</v>
      </c>
      <c r="T21" s="32" t="str">
        <f t="shared" si="6"/>
        <v>-</v>
      </c>
      <c r="U21" s="17" t="s">
        <v>57</v>
      </c>
      <c r="V21" s="17" t="s">
        <v>57</v>
      </c>
      <c r="W21" s="32" t="str">
        <f t="shared" si="7"/>
        <v>-</v>
      </c>
      <c r="X21" s="49" t="str">
        <f t="shared" si="13"/>
        <v>-</v>
      </c>
      <c r="Y21" s="49">
        <v>1</v>
      </c>
      <c r="Z21" s="32" t="str">
        <f t="shared" si="8"/>
        <v>-</v>
      </c>
      <c r="AA21" s="17" t="s">
        <v>57</v>
      </c>
      <c r="AB21" s="17" t="s">
        <v>57</v>
      </c>
      <c r="AC21" s="32" t="str">
        <f t="shared" si="9"/>
        <v>-</v>
      </c>
      <c r="AD21" s="17" t="s">
        <v>57</v>
      </c>
      <c r="AE21" s="17">
        <v>2</v>
      </c>
      <c r="AF21" s="32" t="str">
        <f t="shared" si="10"/>
        <v>-</v>
      </c>
      <c r="AG21" s="17" t="s">
        <v>57</v>
      </c>
      <c r="AH21" s="17" t="s">
        <v>57</v>
      </c>
      <c r="AI21" s="32" t="str">
        <f t="shared" si="11"/>
        <v>-</v>
      </c>
      <c r="AJ21" s="17" t="s">
        <v>57</v>
      </c>
      <c r="AK21" s="17" t="s">
        <v>57</v>
      </c>
      <c r="AL21" s="32" t="str">
        <f t="shared" si="12"/>
        <v>-</v>
      </c>
    </row>
    <row r="22" spans="1:38" s="18" customFormat="1" ht="12.6" customHeight="1" x14ac:dyDescent="0.3">
      <c r="A22" s="16"/>
      <c r="B22" s="16" t="s">
        <v>6</v>
      </c>
      <c r="C22" s="17" t="s">
        <v>57</v>
      </c>
      <c r="D22" s="17" t="s">
        <v>57</v>
      </c>
      <c r="E22" s="32" t="str">
        <f t="shared" si="0"/>
        <v>-</v>
      </c>
      <c r="F22" s="17">
        <v>3</v>
      </c>
      <c r="G22" s="17">
        <v>4</v>
      </c>
      <c r="H22" s="32">
        <f t="shared" si="1"/>
        <v>-0.25</v>
      </c>
      <c r="I22" s="17" t="str">
        <f t="shared" si="2"/>
        <v>-</v>
      </c>
      <c r="J22" s="17" t="s">
        <v>57</v>
      </c>
      <c r="K22" s="32" t="str">
        <f t="shared" si="3"/>
        <v>-</v>
      </c>
      <c r="L22" s="17" t="s">
        <v>57</v>
      </c>
      <c r="M22" s="17" t="s">
        <v>57</v>
      </c>
      <c r="N22" s="32" t="str">
        <f t="shared" si="4"/>
        <v>-</v>
      </c>
      <c r="O22" s="17">
        <v>1262</v>
      </c>
      <c r="P22" s="17">
        <v>1643</v>
      </c>
      <c r="Q22" s="32">
        <f t="shared" si="5"/>
        <v>-0.23189287888009735</v>
      </c>
      <c r="R22" s="17">
        <v>2</v>
      </c>
      <c r="S22" s="17">
        <v>27</v>
      </c>
      <c r="T22" s="32">
        <f t="shared" si="6"/>
        <v>-0.92592592592592593</v>
      </c>
      <c r="U22" s="17" t="s">
        <v>57</v>
      </c>
      <c r="V22" s="17" t="s">
        <v>57</v>
      </c>
      <c r="W22" s="32" t="str">
        <f t="shared" si="7"/>
        <v>-</v>
      </c>
      <c r="X22" s="30" t="str">
        <f t="shared" si="13"/>
        <v>-</v>
      </c>
      <c r="Y22" s="30">
        <v>1</v>
      </c>
      <c r="Z22" s="32" t="str">
        <f t="shared" si="8"/>
        <v>-</v>
      </c>
      <c r="AA22" s="17" t="s">
        <v>57</v>
      </c>
      <c r="AB22" s="17" t="s">
        <v>57</v>
      </c>
      <c r="AC22" s="32" t="str">
        <f t="shared" si="9"/>
        <v>-</v>
      </c>
      <c r="AD22" s="17">
        <v>2</v>
      </c>
      <c r="AE22" s="17">
        <v>21</v>
      </c>
      <c r="AF22" s="32">
        <f t="shared" si="10"/>
        <v>-0.90476190476190477</v>
      </c>
      <c r="AG22" s="17" t="s">
        <v>57</v>
      </c>
      <c r="AH22" s="17">
        <v>6</v>
      </c>
      <c r="AI22" s="32" t="str">
        <f t="shared" si="11"/>
        <v>-</v>
      </c>
      <c r="AJ22" s="17" t="s">
        <v>57</v>
      </c>
      <c r="AK22" s="17" t="s">
        <v>57</v>
      </c>
      <c r="AL22" s="32" t="str">
        <f t="shared" si="12"/>
        <v>-</v>
      </c>
    </row>
    <row r="23" spans="1:38" s="18" customFormat="1" ht="12.6" customHeight="1" x14ac:dyDescent="0.3">
      <c r="A23" s="16"/>
      <c r="B23" s="16" t="s">
        <v>33</v>
      </c>
      <c r="C23" s="17" t="s">
        <v>57</v>
      </c>
      <c r="D23" s="17" t="s">
        <v>57</v>
      </c>
      <c r="E23" s="32" t="str">
        <f t="shared" si="0"/>
        <v>-</v>
      </c>
      <c r="F23" s="17" t="s">
        <v>57</v>
      </c>
      <c r="G23" s="17" t="s">
        <v>57</v>
      </c>
      <c r="H23" s="32" t="str">
        <f t="shared" si="1"/>
        <v>-</v>
      </c>
      <c r="I23" s="17" t="str">
        <f t="shared" si="2"/>
        <v>-</v>
      </c>
      <c r="J23" s="17" t="s">
        <v>57</v>
      </c>
      <c r="K23" s="32" t="str">
        <f t="shared" si="3"/>
        <v>-</v>
      </c>
      <c r="L23" s="17" t="s">
        <v>57</v>
      </c>
      <c r="M23" s="17" t="s">
        <v>57</v>
      </c>
      <c r="N23" s="32" t="str">
        <f t="shared" si="4"/>
        <v>-</v>
      </c>
      <c r="O23" s="17" t="s">
        <v>57</v>
      </c>
      <c r="P23" s="17">
        <v>737</v>
      </c>
      <c r="Q23" s="32" t="str">
        <f t="shared" si="5"/>
        <v>-</v>
      </c>
      <c r="R23" s="17" t="s">
        <v>57</v>
      </c>
      <c r="S23" s="17">
        <v>21</v>
      </c>
      <c r="T23" s="32" t="str">
        <f t="shared" si="6"/>
        <v>-</v>
      </c>
      <c r="U23" s="17" t="s">
        <v>57</v>
      </c>
      <c r="V23" s="17" t="s">
        <v>57</v>
      </c>
      <c r="W23" s="32" t="str">
        <f t="shared" si="7"/>
        <v>-</v>
      </c>
      <c r="X23" s="30" t="str">
        <f t="shared" si="13"/>
        <v>-</v>
      </c>
      <c r="Y23" s="30">
        <v>1</v>
      </c>
      <c r="Z23" s="32" t="str">
        <f t="shared" si="8"/>
        <v>-</v>
      </c>
      <c r="AA23" s="17" t="s">
        <v>57</v>
      </c>
      <c r="AB23" s="17" t="s">
        <v>57</v>
      </c>
      <c r="AC23" s="32" t="str">
        <f t="shared" si="9"/>
        <v>-</v>
      </c>
      <c r="AD23" s="17" t="s">
        <v>57</v>
      </c>
      <c r="AE23" s="17">
        <v>21</v>
      </c>
      <c r="AF23" s="32" t="str">
        <f t="shared" si="10"/>
        <v>-</v>
      </c>
      <c r="AG23" s="17" t="s">
        <v>57</v>
      </c>
      <c r="AH23" s="17" t="s">
        <v>57</v>
      </c>
      <c r="AI23" s="32" t="str">
        <f t="shared" si="11"/>
        <v>-</v>
      </c>
      <c r="AJ23" s="17" t="s">
        <v>57</v>
      </c>
      <c r="AK23" s="17" t="s">
        <v>57</v>
      </c>
      <c r="AL23" s="32" t="str">
        <f t="shared" si="12"/>
        <v>-</v>
      </c>
    </row>
    <row r="24" spans="1:38" s="18" customFormat="1" ht="12.6" customHeight="1" x14ac:dyDescent="0.3">
      <c r="A24" s="16"/>
      <c r="B24" s="16" t="s">
        <v>36</v>
      </c>
      <c r="C24" s="17" t="s">
        <v>57</v>
      </c>
      <c r="D24" s="17" t="s">
        <v>57</v>
      </c>
      <c r="E24" s="32" t="str">
        <f t="shared" si="0"/>
        <v>-</v>
      </c>
      <c r="F24" s="17" t="s">
        <v>57</v>
      </c>
      <c r="G24" s="17" t="s">
        <v>57</v>
      </c>
      <c r="H24" s="32" t="str">
        <f t="shared" si="1"/>
        <v>-</v>
      </c>
      <c r="I24" s="17" t="str">
        <f t="shared" si="2"/>
        <v>-</v>
      </c>
      <c r="J24" s="17" t="s">
        <v>57</v>
      </c>
      <c r="K24" s="32" t="str">
        <f t="shared" si="3"/>
        <v>-</v>
      </c>
      <c r="L24" s="17" t="s">
        <v>57</v>
      </c>
      <c r="M24" s="17" t="s">
        <v>57</v>
      </c>
      <c r="N24" s="32" t="str">
        <f t="shared" si="4"/>
        <v>-</v>
      </c>
      <c r="O24" s="17" t="s">
        <v>57</v>
      </c>
      <c r="P24" s="17" t="s">
        <v>57</v>
      </c>
      <c r="Q24" s="32" t="str">
        <f t="shared" si="5"/>
        <v>-</v>
      </c>
      <c r="R24" s="17" t="s">
        <v>57</v>
      </c>
      <c r="S24" s="17" t="s">
        <v>57</v>
      </c>
      <c r="T24" s="32" t="str">
        <f t="shared" si="6"/>
        <v>-</v>
      </c>
      <c r="U24" s="17" t="s">
        <v>57</v>
      </c>
      <c r="V24" s="17" t="s">
        <v>57</v>
      </c>
      <c r="W24" s="32" t="str">
        <f t="shared" si="7"/>
        <v>-</v>
      </c>
      <c r="X24" s="30" t="str">
        <f t="shared" si="13"/>
        <v>-</v>
      </c>
      <c r="Y24" s="30" t="s">
        <v>57</v>
      </c>
      <c r="Z24" s="32" t="str">
        <f t="shared" si="8"/>
        <v>-</v>
      </c>
      <c r="AA24" s="17" t="s">
        <v>57</v>
      </c>
      <c r="AB24" s="17" t="s">
        <v>57</v>
      </c>
      <c r="AC24" s="32" t="str">
        <f t="shared" si="9"/>
        <v>-</v>
      </c>
      <c r="AD24" s="17" t="s">
        <v>57</v>
      </c>
      <c r="AE24" s="17" t="s">
        <v>57</v>
      </c>
      <c r="AF24" s="32" t="str">
        <f t="shared" si="10"/>
        <v>-</v>
      </c>
      <c r="AG24" s="17" t="s">
        <v>57</v>
      </c>
      <c r="AH24" s="17" t="s">
        <v>57</v>
      </c>
      <c r="AI24" s="32" t="str">
        <f t="shared" si="11"/>
        <v>-</v>
      </c>
      <c r="AJ24" s="17" t="s">
        <v>57</v>
      </c>
      <c r="AK24" s="17" t="s">
        <v>57</v>
      </c>
      <c r="AL24" s="32" t="str">
        <f t="shared" si="12"/>
        <v>-</v>
      </c>
    </row>
    <row r="25" spans="1:38" s="18" customFormat="1" ht="12.6" customHeight="1" x14ac:dyDescent="0.3">
      <c r="A25" s="16"/>
      <c r="B25" s="16" t="s">
        <v>10</v>
      </c>
      <c r="C25" s="17" t="s">
        <v>57</v>
      </c>
      <c r="D25" s="17" t="s">
        <v>57</v>
      </c>
      <c r="E25" s="32" t="str">
        <f t="shared" si="0"/>
        <v>-</v>
      </c>
      <c r="F25" s="17">
        <v>2</v>
      </c>
      <c r="G25" s="17">
        <v>1</v>
      </c>
      <c r="H25" s="32">
        <f t="shared" si="1"/>
        <v>1</v>
      </c>
      <c r="I25" s="17" t="str">
        <f t="shared" si="2"/>
        <v>-</v>
      </c>
      <c r="J25" s="17" t="s">
        <v>57</v>
      </c>
      <c r="K25" s="32" t="str">
        <f t="shared" si="3"/>
        <v>-</v>
      </c>
      <c r="L25" s="17" t="s">
        <v>57</v>
      </c>
      <c r="M25" s="17" t="s">
        <v>57</v>
      </c>
      <c r="N25" s="32" t="str">
        <f t="shared" si="4"/>
        <v>-</v>
      </c>
      <c r="O25" s="17">
        <v>1011</v>
      </c>
      <c r="P25" s="17">
        <v>839</v>
      </c>
      <c r="Q25" s="32">
        <f t="shared" si="5"/>
        <v>0.20500595947556621</v>
      </c>
      <c r="R25" s="17">
        <v>1</v>
      </c>
      <c r="S25" s="17">
        <v>4</v>
      </c>
      <c r="T25" s="32">
        <f t="shared" si="6"/>
        <v>-0.75</v>
      </c>
      <c r="U25" s="17">
        <v>2</v>
      </c>
      <c r="V25" s="17" t="s">
        <v>57</v>
      </c>
      <c r="W25" s="32" t="str">
        <f t="shared" si="7"/>
        <v>-</v>
      </c>
      <c r="X25" s="30">
        <f t="shared" si="13"/>
        <v>0.33333333333333331</v>
      </c>
      <c r="Y25" s="30">
        <v>1</v>
      </c>
      <c r="Z25" s="32">
        <f t="shared" si="8"/>
        <v>-0.66666666666666674</v>
      </c>
      <c r="AA25" s="17" t="s">
        <v>57</v>
      </c>
      <c r="AB25" s="17" t="s">
        <v>57</v>
      </c>
      <c r="AC25" s="32" t="str">
        <f t="shared" si="9"/>
        <v>-</v>
      </c>
      <c r="AD25" s="17">
        <v>1</v>
      </c>
      <c r="AE25" s="17">
        <v>4</v>
      </c>
      <c r="AF25" s="32">
        <f t="shared" si="10"/>
        <v>-0.75</v>
      </c>
      <c r="AG25" s="17" t="s">
        <v>57</v>
      </c>
      <c r="AH25" s="17" t="s">
        <v>57</v>
      </c>
      <c r="AI25" s="32" t="str">
        <f t="shared" si="11"/>
        <v>-</v>
      </c>
      <c r="AJ25" s="17" t="s">
        <v>57</v>
      </c>
      <c r="AK25" s="17" t="s">
        <v>57</v>
      </c>
      <c r="AL25" s="32" t="str">
        <f t="shared" si="12"/>
        <v>-</v>
      </c>
    </row>
    <row r="26" spans="1:38" s="18" customFormat="1" ht="12.6" customHeight="1" x14ac:dyDescent="0.3">
      <c r="A26" s="16"/>
      <c r="B26" s="47" t="s">
        <v>53</v>
      </c>
      <c r="C26" s="17">
        <v>1</v>
      </c>
      <c r="D26" s="17" t="s">
        <v>57</v>
      </c>
      <c r="E26" s="32" t="str">
        <f t="shared" si="0"/>
        <v>-</v>
      </c>
      <c r="F26" s="17" t="s">
        <v>57</v>
      </c>
      <c r="G26" s="17" t="s">
        <v>57</v>
      </c>
      <c r="H26" s="32" t="str">
        <f t="shared" si="1"/>
        <v>-</v>
      </c>
      <c r="I26" s="17" t="str">
        <f t="shared" si="2"/>
        <v>-</v>
      </c>
      <c r="J26" s="17" t="s">
        <v>57</v>
      </c>
      <c r="K26" s="32" t="str">
        <f t="shared" si="3"/>
        <v>-</v>
      </c>
      <c r="L26" s="17">
        <v>1</v>
      </c>
      <c r="M26" s="17" t="s">
        <v>57</v>
      </c>
      <c r="N26" s="32" t="str">
        <f t="shared" si="4"/>
        <v>-</v>
      </c>
      <c r="O26" s="17" t="s">
        <v>57</v>
      </c>
      <c r="P26" s="17" t="s">
        <v>57</v>
      </c>
      <c r="Q26" s="32" t="str">
        <f t="shared" si="5"/>
        <v>-</v>
      </c>
      <c r="R26" s="17" t="s">
        <v>57</v>
      </c>
      <c r="S26" s="17" t="s">
        <v>57</v>
      </c>
      <c r="T26" s="32" t="str">
        <f t="shared" si="6"/>
        <v>-</v>
      </c>
      <c r="U26" s="17" t="s">
        <v>57</v>
      </c>
      <c r="V26" s="17" t="s">
        <v>57</v>
      </c>
      <c r="W26" s="32" t="str">
        <f t="shared" si="7"/>
        <v>-</v>
      </c>
      <c r="X26" s="30" t="str">
        <f t="shared" si="13"/>
        <v>-</v>
      </c>
      <c r="Y26" s="30" t="s">
        <v>57</v>
      </c>
      <c r="Z26" s="32" t="str">
        <f t="shared" si="8"/>
        <v>-</v>
      </c>
      <c r="AA26" s="17" t="s">
        <v>57</v>
      </c>
      <c r="AB26" s="17" t="s">
        <v>57</v>
      </c>
      <c r="AC26" s="32" t="str">
        <f t="shared" si="9"/>
        <v>-</v>
      </c>
      <c r="AD26" s="17" t="s">
        <v>57</v>
      </c>
      <c r="AE26" s="17" t="s">
        <v>57</v>
      </c>
      <c r="AF26" s="32" t="str">
        <f t="shared" si="10"/>
        <v>-</v>
      </c>
      <c r="AG26" s="17" t="s">
        <v>57</v>
      </c>
      <c r="AH26" s="17" t="s">
        <v>57</v>
      </c>
      <c r="AI26" s="32" t="str">
        <f t="shared" si="11"/>
        <v>-</v>
      </c>
      <c r="AJ26" s="17" t="s">
        <v>57</v>
      </c>
      <c r="AK26" s="17" t="s">
        <v>57</v>
      </c>
      <c r="AL26" s="32" t="str">
        <f t="shared" si="12"/>
        <v>-</v>
      </c>
    </row>
    <row r="27" spans="1:38" s="18" customFormat="1" ht="12.6" customHeight="1" x14ac:dyDescent="0.3">
      <c r="A27" s="16"/>
      <c r="B27" s="16" t="s">
        <v>32</v>
      </c>
      <c r="C27" s="17" t="s">
        <v>57</v>
      </c>
      <c r="D27" s="17" t="s">
        <v>57</v>
      </c>
      <c r="E27" s="32" t="str">
        <f t="shared" si="0"/>
        <v>-</v>
      </c>
      <c r="F27" s="17" t="s">
        <v>57</v>
      </c>
      <c r="G27" s="17" t="s">
        <v>57</v>
      </c>
      <c r="H27" s="32" t="str">
        <f t="shared" si="1"/>
        <v>-</v>
      </c>
      <c r="I27" s="17" t="str">
        <f t="shared" si="2"/>
        <v>-</v>
      </c>
      <c r="J27" s="17" t="s">
        <v>57</v>
      </c>
      <c r="K27" s="32" t="str">
        <f t="shared" si="3"/>
        <v>-</v>
      </c>
      <c r="L27" s="17" t="s">
        <v>57</v>
      </c>
      <c r="M27" s="17" t="s">
        <v>57</v>
      </c>
      <c r="N27" s="32" t="str">
        <f t="shared" si="4"/>
        <v>-</v>
      </c>
      <c r="O27" s="17" t="s">
        <v>57</v>
      </c>
      <c r="P27" s="17" t="s">
        <v>57</v>
      </c>
      <c r="Q27" s="32" t="str">
        <f t="shared" si="5"/>
        <v>-</v>
      </c>
      <c r="R27" s="17" t="s">
        <v>57</v>
      </c>
      <c r="S27" s="17" t="s">
        <v>57</v>
      </c>
      <c r="T27" s="32" t="str">
        <f t="shared" si="6"/>
        <v>-</v>
      </c>
      <c r="U27" s="17" t="s">
        <v>57</v>
      </c>
      <c r="V27" s="17" t="s">
        <v>57</v>
      </c>
      <c r="W27" s="32" t="str">
        <f t="shared" si="7"/>
        <v>-</v>
      </c>
      <c r="X27" s="30" t="str">
        <f t="shared" si="13"/>
        <v>-</v>
      </c>
      <c r="Y27" s="30" t="s">
        <v>57</v>
      </c>
      <c r="Z27" s="32" t="str">
        <f t="shared" si="8"/>
        <v>-</v>
      </c>
      <c r="AA27" s="17" t="s">
        <v>57</v>
      </c>
      <c r="AB27" s="17" t="s">
        <v>57</v>
      </c>
      <c r="AC27" s="32" t="str">
        <f t="shared" si="9"/>
        <v>-</v>
      </c>
      <c r="AD27" s="17" t="s">
        <v>57</v>
      </c>
      <c r="AE27" s="17" t="s">
        <v>57</v>
      </c>
      <c r="AF27" s="32" t="str">
        <f t="shared" si="10"/>
        <v>-</v>
      </c>
      <c r="AG27" s="17" t="s">
        <v>57</v>
      </c>
      <c r="AH27" s="17" t="s">
        <v>57</v>
      </c>
      <c r="AI27" s="32" t="str">
        <f t="shared" si="11"/>
        <v>-</v>
      </c>
      <c r="AJ27" s="17" t="s">
        <v>57</v>
      </c>
      <c r="AK27" s="17" t="s">
        <v>57</v>
      </c>
      <c r="AL27" s="32" t="str">
        <f t="shared" si="12"/>
        <v>-</v>
      </c>
    </row>
    <row r="28" spans="1:38" s="18" customFormat="1" ht="12.6" customHeight="1" x14ac:dyDescent="0.3">
      <c r="A28" s="16"/>
      <c r="B28" s="16" t="s">
        <v>11</v>
      </c>
      <c r="C28" s="17" t="s">
        <v>57</v>
      </c>
      <c r="D28" s="17" t="s">
        <v>57</v>
      </c>
      <c r="E28" s="32" t="str">
        <f t="shared" si="0"/>
        <v>-</v>
      </c>
      <c r="F28" s="17" t="s">
        <v>57</v>
      </c>
      <c r="G28" s="17">
        <v>1</v>
      </c>
      <c r="H28" s="32" t="str">
        <f t="shared" si="1"/>
        <v>-</v>
      </c>
      <c r="I28" s="17" t="str">
        <f t="shared" si="2"/>
        <v>-</v>
      </c>
      <c r="J28" s="17" t="s">
        <v>57</v>
      </c>
      <c r="K28" s="32" t="str">
        <f t="shared" si="3"/>
        <v>-</v>
      </c>
      <c r="L28" s="17" t="s">
        <v>57</v>
      </c>
      <c r="M28" s="17" t="s">
        <v>57</v>
      </c>
      <c r="N28" s="32" t="str">
        <f t="shared" si="4"/>
        <v>-</v>
      </c>
      <c r="O28" s="17" t="s">
        <v>57</v>
      </c>
      <c r="P28" s="17">
        <v>1111</v>
      </c>
      <c r="Q28" s="32" t="str">
        <f t="shared" si="5"/>
        <v>-</v>
      </c>
      <c r="R28" s="17" t="s">
        <v>57</v>
      </c>
      <c r="S28" s="17">
        <v>3</v>
      </c>
      <c r="T28" s="32" t="str">
        <f t="shared" si="6"/>
        <v>-</v>
      </c>
      <c r="U28" s="17" t="s">
        <v>57</v>
      </c>
      <c r="V28" s="17">
        <v>1</v>
      </c>
      <c r="W28" s="32" t="str">
        <f t="shared" si="7"/>
        <v>-</v>
      </c>
      <c r="X28" s="30" t="str">
        <f t="shared" si="13"/>
        <v>-</v>
      </c>
      <c r="Y28" s="30">
        <v>0.75</v>
      </c>
      <c r="Z28" s="32" t="str">
        <f t="shared" si="8"/>
        <v>-</v>
      </c>
      <c r="AA28" s="17" t="s">
        <v>57</v>
      </c>
      <c r="AB28" s="17" t="s">
        <v>57</v>
      </c>
      <c r="AC28" s="32" t="str">
        <f t="shared" si="9"/>
        <v>-</v>
      </c>
      <c r="AD28" s="17" t="s">
        <v>57</v>
      </c>
      <c r="AE28" s="17" t="s">
        <v>57</v>
      </c>
      <c r="AF28" s="32" t="str">
        <f t="shared" si="10"/>
        <v>-</v>
      </c>
      <c r="AG28" s="17" t="s">
        <v>57</v>
      </c>
      <c r="AH28" s="17" t="s">
        <v>57</v>
      </c>
      <c r="AI28" s="32" t="str">
        <f t="shared" si="11"/>
        <v>-</v>
      </c>
      <c r="AJ28" s="17" t="s">
        <v>57</v>
      </c>
      <c r="AK28" s="17" t="s">
        <v>57</v>
      </c>
      <c r="AL28" s="32" t="str">
        <f t="shared" si="12"/>
        <v>-</v>
      </c>
    </row>
    <row r="29" spans="1:38" s="18" customFormat="1" ht="12.6" customHeight="1" x14ac:dyDescent="0.3">
      <c r="A29" s="16"/>
      <c r="B29" s="16" t="s">
        <v>29</v>
      </c>
      <c r="C29" s="17" t="s">
        <v>57</v>
      </c>
      <c r="D29" s="17" t="s">
        <v>57</v>
      </c>
      <c r="E29" s="32" t="str">
        <f t="shared" si="0"/>
        <v>-</v>
      </c>
      <c r="F29" s="17" t="s">
        <v>57</v>
      </c>
      <c r="G29" s="17" t="s">
        <v>57</v>
      </c>
      <c r="H29" s="32" t="str">
        <f t="shared" si="1"/>
        <v>-</v>
      </c>
      <c r="I29" s="17" t="str">
        <f t="shared" si="2"/>
        <v>-</v>
      </c>
      <c r="J29" s="17" t="s">
        <v>57</v>
      </c>
      <c r="K29" s="32" t="str">
        <f t="shared" si="3"/>
        <v>-</v>
      </c>
      <c r="L29" s="17" t="s">
        <v>57</v>
      </c>
      <c r="M29" s="17" t="s">
        <v>57</v>
      </c>
      <c r="N29" s="32" t="str">
        <f t="shared" si="4"/>
        <v>-</v>
      </c>
      <c r="O29" s="17" t="s">
        <v>57</v>
      </c>
      <c r="P29" s="17" t="s">
        <v>57</v>
      </c>
      <c r="Q29" s="32" t="str">
        <f t="shared" si="5"/>
        <v>-</v>
      </c>
      <c r="R29" s="17" t="s">
        <v>57</v>
      </c>
      <c r="S29" s="17" t="s">
        <v>57</v>
      </c>
      <c r="T29" s="32" t="str">
        <f t="shared" si="6"/>
        <v>-</v>
      </c>
      <c r="U29" s="17" t="s">
        <v>57</v>
      </c>
      <c r="V29" s="17" t="s">
        <v>57</v>
      </c>
      <c r="W29" s="32" t="str">
        <f t="shared" si="7"/>
        <v>-</v>
      </c>
      <c r="X29" s="30" t="str">
        <f t="shared" si="13"/>
        <v>-</v>
      </c>
      <c r="Y29" s="30" t="s">
        <v>57</v>
      </c>
      <c r="Z29" s="32" t="str">
        <f t="shared" si="8"/>
        <v>-</v>
      </c>
      <c r="AA29" s="17" t="s">
        <v>57</v>
      </c>
      <c r="AB29" s="17" t="s">
        <v>57</v>
      </c>
      <c r="AC29" s="32" t="str">
        <f t="shared" si="9"/>
        <v>-</v>
      </c>
      <c r="AD29" s="17" t="s">
        <v>57</v>
      </c>
      <c r="AE29" s="17" t="s">
        <v>57</v>
      </c>
      <c r="AF29" s="32" t="str">
        <f t="shared" si="10"/>
        <v>-</v>
      </c>
      <c r="AG29" s="17" t="s">
        <v>57</v>
      </c>
      <c r="AH29" s="17" t="s">
        <v>57</v>
      </c>
      <c r="AI29" s="32" t="str">
        <f t="shared" si="11"/>
        <v>-</v>
      </c>
      <c r="AJ29" s="17" t="s">
        <v>57</v>
      </c>
      <c r="AK29" s="17" t="s">
        <v>57</v>
      </c>
      <c r="AL29" s="32" t="str">
        <f t="shared" si="12"/>
        <v>-</v>
      </c>
    </row>
    <row r="30" spans="1:38" s="18" customFormat="1" ht="12.6" customHeight="1" x14ac:dyDescent="0.3">
      <c r="A30" s="16"/>
      <c r="B30" s="25" t="s">
        <v>43</v>
      </c>
      <c r="C30" s="17" t="s">
        <v>57</v>
      </c>
      <c r="D30" s="17" t="s">
        <v>57</v>
      </c>
      <c r="E30" s="32" t="str">
        <f t="shared" si="0"/>
        <v>-</v>
      </c>
      <c r="F30" s="17" t="s">
        <v>57</v>
      </c>
      <c r="G30" s="17" t="s">
        <v>57</v>
      </c>
      <c r="H30" s="32" t="str">
        <f t="shared" si="1"/>
        <v>-</v>
      </c>
      <c r="I30" s="17" t="str">
        <f t="shared" si="2"/>
        <v>-</v>
      </c>
      <c r="J30" s="17" t="s">
        <v>57</v>
      </c>
      <c r="K30" s="32" t="str">
        <f t="shared" si="3"/>
        <v>-</v>
      </c>
      <c r="L30" s="17" t="s">
        <v>57</v>
      </c>
      <c r="M30" s="17" t="s">
        <v>57</v>
      </c>
      <c r="N30" s="32" t="str">
        <f t="shared" si="4"/>
        <v>-</v>
      </c>
      <c r="O30" s="17" t="s">
        <v>57</v>
      </c>
      <c r="P30" s="17" t="s">
        <v>57</v>
      </c>
      <c r="Q30" s="32" t="str">
        <f t="shared" si="5"/>
        <v>-</v>
      </c>
      <c r="R30" s="17" t="s">
        <v>57</v>
      </c>
      <c r="S30" s="17" t="s">
        <v>57</v>
      </c>
      <c r="T30" s="32" t="str">
        <f t="shared" si="6"/>
        <v>-</v>
      </c>
      <c r="U30" s="17" t="s">
        <v>57</v>
      </c>
      <c r="V30" s="17" t="s">
        <v>57</v>
      </c>
      <c r="W30" s="32" t="str">
        <f t="shared" si="7"/>
        <v>-</v>
      </c>
      <c r="X30" s="30" t="str">
        <f t="shared" si="13"/>
        <v>-</v>
      </c>
      <c r="Y30" s="30" t="s">
        <v>57</v>
      </c>
      <c r="Z30" s="32" t="str">
        <f t="shared" si="8"/>
        <v>-</v>
      </c>
      <c r="AA30" s="17" t="s">
        <v>57</v>
      </c>
      <c r="AB30" s="17" t="s">
        <v>57</v>
      </c>
      <c r="AC30" s="32" t="str">
        <f t="shared" si="9"/>
        <v>-</v>
      </c>
      <c r="AD30" s="17" t="s">
        <v>57</v>
      </c>
      <c r="AE30" s="17" t="s">
        <v>57</v>
      </c>
      <c r="AF30" s="32" t="str">
        <f t="shared" si="10"/>
        <v>-</v>
      </c>
      <c r="AG30" s="17" t="s">
        <v>57</v>
      </c>
      <c r="AH30" s="17" t="s">
        <v>57</v>
      </c>
      <c r="AI30" s="32" t="str">
        <f t="shared" si="11"/>
        <v>-</v>
      </c>
      <c r="AJ30" s="17" t="s">
        <v>57</v>
      </c>
      <c r="AK30" s="17" t="s">
        <v>57</v>
      </c>
      <c r="AL30" s="32" t="str">
        <f t="shared" si="12"/>
        <v>-</v>
      </c>
    </row>
    <row r="31" spans="1:38" s="18" customFormat="1" ht="12.6" customHeight="1" x14ac:dyDescent="0.3">
      <c r="A31" s="16"/>
      <c r="B31" s="16" t="s">
        <v>8</v>
      </c>
      <c r="C31" s="17" t="s">
        <v>57</v>
      </c>
      <c r="D31" s="17" t="s">
        <v>57</v>
      </c>
      <c r="E31" s="32" t="str">
        <f t="shared" si="0"/>
        <v>-</v>
      </c>
      <c r="F31" s="17" t="s">
        <v>57</v>
      </c>
      <c r="G31" s="17" t="s">
        <v>57</v>
      </c>
      <c r="H31" s="32" t="str">
        <f t="shared" si="1"/>
        <v>-</v>
      </c>
      <c r="I31" s="17" t="str">
        <f t="shared" si="2"/>
        <v>-</v>
      </c>
      <c r="J31" s="17" t="s">
        <v>57</v>
      </c>
      <c r="K31" s="32" t="str">
        <f t="shared" si="3"/>
        <v>-</v>
      </c>
      <c r="L31" s="17" t="s">
        <v>57</v>
      </c>
      <c r="M31" s="17" t="s">
        <v>57</v>
      </c>
      <c r="N31" s="32" t="str">
        <f t="shared" si="4"/>
        <v>-</v>
      </c>
      <c r="O31" s="17" t="s">
        <v>57</v>
      </c>
      <c r="P31" s="17" t="s">
        <v>57</v>
      </c>
      <c r="Q31" s="32" t="str">
        <f t="shared" si="5"/>
        <v>-</v>
      </c>
      <c r="R31" s="17" t="s">
        <v>57</v>
      </c>
      <c r="S31" s="17" t="s">
        <v>57</v>
      </c>
      <c r="T31" s="32" t="str">
        <f t="shared" si="6"/>
        <v>-</v>
      </c>
      <c r="U31" s="17" t="s">
        <v>57</v>
      </c>
      <c r="V31" s="17" t="s">
        <v>57</v>
      </c>
      <c r="W31" s="32" t="str">
        <f t="shared" si="7"/>
        <v>-</v>
      </c>
      <c r="X31" s="30" t="str">
        <f t="shared" si="13"/>
        <v>-</v>
      </c>
      <c r="Y31" s="30" t="s">
        <v>57</v>
      </c>
      <c r="Z31" s="32" t="str">
        <f t="shared" si="8"/>
        <v>-</v>
      </c>
      <c r="AA31" s="17" t="s">
        <v>57</v>
      </c>
      <c r="AB31" s="17" t="s">
        <v>57</v>
      </c>
      <c r="AC31" s="32" t="str">
        <f t="shared" si="9"/>
        <v>-</v>
      </c>
      <c r="AD31" s="17" t="s">
        <v>57</v>
      </c>
      <c r="AE31" s="17" t="s">
        <v>57</v>
      </c>
      <c r="AF31" s="32" t="str">
        <f t="shared" si="10"/>
        <v>-</v>
      </c>
      <c r="AG31" s="17" t="s">
        <v>57</v>
      </c>
      <c r="AH31" s="17" t="s">
        <v>57</v>
      </c>
      <c r="AI31" s="32" t="str">
        <f t="shared" si="11"/>
        <v>-</v>
      </c>
      <c r="AJ31" s="17" t="s">
        <v>57</v>
      </c>
      <c r="AK31" s="17" t="s">
        <v>57</v>
      </c>
      <c r="AL31" s="32" t="str">
        <f t="shared" si="12"/>
        <v>-</v>
      </c>
    </row>
    <row r="32" spans="1:38" s="18" customFormat="1" ht="12.6" customHeight="1" x14ac:dyDescent="0.3">
      <c r="A32" s="16"/>
      <c r="B32" s="25" t="s">
        <v>44</v>
      </c>
      <c r="C32" s="17" t="s">
        <v>57</v>
      </c>
      <c r="D32" s="17" t="s">
        <v>57</v>
      </c>
      <c r="E32" s="32" t="str">
        <f t="shared" si="0"/>
        <v>-</v>
      </c>
      <c r="F32" s="17" t="s">
        <v>57</v>
      </c>
      <c r="G32" s="17" t="s">
        <v>57</v>
      </c>
      <c r="H32" s="32" t="str">
        <f t="shared" si="1"/>
        <v>-</v>
      </c>
      <c r="I32" s="17" t="str">
        <f t="shared" si="2"/>
        <v>-</v>
      </c>
      <c r="J32" s="17" t="s">
        <v>57</v>
      </c>
      <c r="K32" s="32" t="str">
        <f t="shared" si="3"/>
        <v>-</v>
      </c>
      <c r="L32" s="17" t="s">
        <v>57</v>
      </c>
      <c r="M32" s="17" t="s">
        <v>57</v>
      </c>
      <c r="N32" s="32" t="str">
        <f t="shared" si="4"/>
        <v>-</v>
      </c>
      <c r="O32" s="17">
        <v>594</v>
      </c>
      <c r="P32" s="17" t="s">
        <v>57</v>
      </c>
      <c r="Q32" s="32" t="str">
        <f t="shared" si="5"/>
        <v>-</v>
      </c>
      <c r="R32" s="17">
        <v>3</v>
      </c>
      <c r="S32" s="17" t="s">
        <v>57</v>
      </c>
      <c r="T32" s="32" t="str">
        <f t="shared" si="6"/>
        <v>-</v>
      </c>
      <c r="U32" s="17" t="s">
        <v>57</v>
      </c>
      <c r="V32" s="17" t="s">
        <v>57</v>
      </c>
      <c r="W32" s="32" t="str">
        <f t="shared" si="7"/>
        <v>-</v>
      </c>
      <c r="X32" s="30" t="str">
        <f t="shared" si="13"/>
        <v>-</v>
      </c>
      <c r="Y32" s="30" t="s">
        <v>57</v>
      </c>
      <c r="Z32" s="32" t="str">
        <f t="shared" si="8"/>
        <v>-</v>
      </c>
      <c r="AA32" s="17" t="s">
        <v>57</v>
      </c>
      <c r="AB32" s="17" t="s">
        <v>57</v>
      </c>
      <c r="AC32" s="32" t="str">
        <f t="shared" si="9"/>
        <v>-</v>
      </c>
      <c r="AD32" s="17">
        <v>3</v>
      </c>
      <c r="AE32" s="17" t="s">
        <v>57</v>
      </c>
      <c r="AF32" s="32" t="str">
        <f t="shared" si="10"/>
        <v>-</v>
      </c>
      <c r="AG32" s="17" t="s">
        <v>57</v>
      </c>
      <c r="AH32" s="17" t="s">
        <v>57</v>
      </c>
      <c r="AI32" s="32" t="str">
        <f t="shared" si="11"/>
        <v>-</v>
      </c>
      <c r="AJ32" s="17" t="s">
        <v>57</v>
      </c>
      <c r="AK32" s="17" t="s">
        <v>57</v>
      </c>
      <c r="AL32" s="32" t="str">
        <f t="shared" si="12"/>
        <v>-</v>
      </c>
    </row>
    <row r="33" spans="1:38" s="18" customFormat="1" ht="12.6" customHeight="1" x14ac:dyDescent="0.3">
      <c r="A33" s="16"/>
      <c r="B33" s="29" t="s">
        <v>45</v>
      </c>
      <c r="C33" s="17" t="s">
        <v>57</v>
      </c>
      <c r="D33" s="17" t="s">
        <v>57</v>
      </c>
      <c r="E33" s="32" t="str">
        <f t="shared" si="0"/>
        <v>-</v>
      </c>
      <c r="F33" s="17" t="s">
        <v>57</v>
      </c>
      <c r="G33" s="17" t="s">
        <v>57</v>
      </c>
      <c r="H33" s="32" t="str">
        <f t="shared" si="1"/>
        <v>-</v>
      </c>
      <c r="I33" s="17" t="str">
        <f t="shared" si="2"/>
        <v>-</v>
      </c>
      <c r="J33" s="17" t="s">
        <v>57</v>
      </c>
      <c r="K33" s="32" t="str">
        <f t="shared" si="3"/>
        <v>-</v>
      </c>
      <c r="L33" s="17" t="s">
        <v>57</v>
      </c>
      <c r="M33" s="17" t="s">
        <v>57</v>
      </c>
      <c r="N33" s="32" t="str">
        <f t="shared" si="4"/>
        <v>-</v>
      </c>
      <c r="O33" s="17" t="s">
        <v>57</v>
      </c>
      <c r="P33" s="17" t="s">
        <v>57</v>
      </c>
      <c r="Q33" s="32" t="str">
        <f t="shared" si="5"/>
        <v>-</v>
      </c>
      <c r="R33" s="17" t="s">
        <v>57</v>
      </c>
      <c r="S33" s="17" t="s">
        <v>57</v>
      </c>
      <c r="T33" s="32" t="str">
        <f t="shared" si="6"/>
        <v>-</v>
      </c>
      <c r="U33" s="17" t="s">
        <v>57</v>
      </c>
      <c r="V33" s="17" t="s">
        <v>57</v>
      </c>
      <c r="W33" s="32" t="str">
        <f t="shared" si="7"/>
        <v>-</v>
      </c>
      <c r="X33" s="30" t="str">
        <f t="shared" si="13"/>
        <v>-</v>
      </c>
      <c r="Y33" s="30" t="s">
        <v>57</v>
      </c>
      <c r="Z33" s="32" t="str">
        <f t="shared" si="8"/>
        <v>-</v>
      </c>
      <c r="AA33" s="17" t="s">
        <v>57</v>
      </c>
      <c r="AB33" s="17" t="s">
        <v>57</v>
      </c>
      <c r="AC33" s="32" t="str">
        <f t="shared" si="9"/>
        <v>-</v>
      </c>
      <c r="AD33" s="17" t="s">
        <v>57</v>
      </c>
      <c r="AE33" s="17" t="s">
        <v>57</v>
      </c>
      <c r="AF33" s="32" t="str">
        <f t="shared" si="10"/>
        <v>-</v>
      </c>
      <c r="AG33" s="17" t="s">
        <v>57</v>
      </c>
      <c r="AH33" s="17" t="s">
        <v>57</v>
      </c>
      <c r="AI33" s="32" t="str">
        <f t="shared" si="11"/>
        <v>-</v>
      </c>
      <c r="AJ33" s="17" t="s">
        <v>57</v>
      </c>
      <c r="AK33" s="17" t="s">
        <v>57</v>
      </c>
      <c r="AL33" s="32" t="str">
        <f t="shared" si="12"/>
        <v>-</v>
      </c>
    </row>
    <row r="34" spans="1:38" s="18" customFormat="1" ht="12.6" customHeight="1" x14ac:dyDescent="0.3">
      <c r="A34" s="16"/>
      <c r="B34" s="47" t="s">
        <v>55</v>
      </c>
      <c r="C34" s="17" t="s">
        <v>57</v>
      </c>
      <c r="D34" s="17" t="s">
        <v>57</v>
      </c>
      <c r="E34" s="32" t="str">
        <f t="shared" si="0"/>
        <v>-</v>
      </c>
      <c r="F34" s="17">
        <v>1</v>
      </c>
      <c r="G34" s="17" t="s">
        <v>57</v>
      </c>
      <c r="H34" s="32" t="str">
        <f t="shared" si="1"/>
        <v>-</v>
      </c>
      <c r="I34" s="17" t="str">
        <f t="shared" si="2"/>
        <v>-</v>
      </c>
      <c r="J34" s="17" t="s">
        <v>57</v>
      </c>
      <c r="K34" s="32" t="str">
        <f t="shared" si="3"/>
        <v>-</v>
      </c>
      <c r="L34" s="17" t="s">
        <v>57</v>
      </c>
      <c r="M34" s="17" t="s">
        <v>57</v>
      </c>
      <c r="N34" s="32" t="str">
        <f t="shared" si="4"/>
        <v>-</v>
      </c>
      <c r="O34" s="17">
        <v>1279</v>
      </c>
      <c r="P34" s="17" t="s">
        <v>57</v>
      </c>
      <c r="Q34" s="32" t="str">
        <f t="shared" si="5"/>
        <v>-</v>
      </c>
      <c r="R34" s="17">
        <v>1</v>
      </c>
      <c r="S34" s="17" t="s">
        <v>57</v>
      </c>
      <c r="T34" s="32" t="str">
        <f t="shared" si="6"/>
        <v>-</v>
      </c>
      <c r="U34" s="17" t="s">
        <v>57</v>
      </c>
      <c r="V34" s="17" t="s">
        <v>57</v>
      </c>
      <c r="W34" s="32" t="str">
        <f t="shared" si="7"/>
        <v>-</v>
      </c>
      <c r="X34" s="30" t="str">
        <f t="shared" si="13"/>
        <v>-</v>
      </c>
      <c r="Y34" s="30" t="s">
        <v>57</v>
      </c>
      <c r="Z34" s="32" t="str">
        <f t="shared" si="8"/>
        <v>-</v>
      </c>
      <c r="AA34" s="17" t="s">
        <v>57</v>
      </c>
      <c r="AB34" s="17" t="s">
        <v>57</v>
      </c>
      <c r="AC34" s="32" t="str">
        <f t="shared" si="9"/>
        <v>-</v>
      </c>
      <c r="AD34" s="17" t="s">
        <v>57</v>
      </c>
      <c r="AE34" s="17" t="s">
        <v>57</v>
      </c>
      <c r="AF34" s="32" t="str">
        <f t="shared" si="10"/>
        <v>-</v>
      </c>
      <c r="AG34" s="17" t="s">
        <v>57</v>
      </c>
      <c r="AH34" s="17" t="s">
        <v>57</v>
      </c>
      <c r="AI34" s="32" t="str">
        <f t="shared" si="11"/>
        <v>-</v>
      </c>
      <c r="AJ34" s="17" t="s">
        <v>57</v>
      </c>
      <c r="AK34" s="17" t="s">
        <v>57</v>
      </c>
      <c r="AL34" s="32" t="str">
        <f t="shared" si="12"/>
        <v>-</v>
      </c>
    </row>
    <row r="35" spans="1:38" s="18" customFormat="1" ht="12.6" customHeight="1" x14ac:dyDescent="0.3">
      <c r="A35" s="16"/>
      <c r="B35" s="16" t="s">
        <v>34</v>
      </c>
      <c r="C35" s="17" t="s">
        <v>57</v>
      </c>
      <c r="D35" s="17">
        <v>1</v>
      </c>
      <c r="E35" s="32" t="str">
        <f t="shared" si="0"/>
        <v>-</v>
      </c>
      <c r="F35" s="17">
        <v>1</v>
      </c>
      <c r="G35" s="17" t="s">
        <v>57</v>
      </c>
      <c r="H35" s="32" t="str">
        <f t="shared" si="1"/>
        <v>-</v>
      </c>
      <c r="I35" s="17" t="str">
        <f t="shared" si="2"/>
        <v>-</v>
      </c>
      <c r="J35" s="17" t="s">
        <v>57</v>
      </c>
      <c r="K35" s="32" t="str">
        <f t="shared" si="3"/>
        <v>-</v>
      </c>
      <c r="L35" s="17" t="s">
        <v>57</v>
      </c>
      <c r="M35" s="17">
        <v>1</v>
      </c>
      <c r="N35" s="32" t="str">
        <f t="shared" si="4"/>
        <v>-</v>
      </c>
      <c r="O35" s="17">
        <v>473</v>
      </c>
      <c r="P35" s="17" t="s">
        <v>57</v>
      </c>
      <c r="Q35" s="32" t="str">
        <f t="shared" si="5"/>
        <v>-</v>
      </c>
      <c r="R35" s="17">
        <v>13</v>
      </c>
      <c r="S35" s="17" t="s">
        <v>57</v>
      </c>
      <c r="T35" s="32" t="str">
        <f t="shared" si="6"/>
        <v>-</v>
      </c>
      <c r="U35" s="17" t="s">
        <v>57</v>
      </c>
      <c r="V35" s="17" t="s">
        <v>57</v>
      </c>
      <c r="W35" s="32" t="str">
        <f t="shared" si="7"/>
        <v>-</v>
      </c>
      <c r="X35" s="30" t="str">
        <f t="shared" si="13"/>
        <v>-</v>
      </c>
      <c r="Y35" s="30" t="s">
        <v>57</v>
      </c>
      <c r="Z35" s="32" t="str">
        <f t="shared" si="8"/>
        <v>-</v>
      </c>
      <c r="AA35" s="17">
        <v>2</v>
      </c>
      <c r="AB35" s="17" t="s">
        <v>57</v>
      </c>
      <c r="AC35" s="32" t="str">
        <f t="shared" si="9"/>
        <v>-</v>
      </c>
      <c r="AD35" s="17">
        <v>11</v>
      </c>
      <c r="AE35" s="17" t="s">
        <v>57</v>
      </c>
      <c r="AF35" s="32" t="str">
        <f t="shared" si="10"/>
        <v>-</v>
      </c>
      <c r="AG35" s="17" t="s">
        <v>57</v>
      </c>
      <c r="AH35" s="17" t="s">
        <v>57</v>
      </c>
      <c r="AI35" s="32" t="str">
        <f t="shared" si="11"/>
        <v>-</v>
      </c>
      <c r="AJ35" s="17" t="s">
        <v>57</v>
      </c>
      <c r="AK35" s="17" t="s">
        <v>57</v>
      </c>
      <c r="AL35" s="32" t="str">
        <f t="shared" si="12"/>
        <v>-</v>
      </c>
    </row>
    <row r="36" spans="1:38" s="18" customFormat="1" ht="12.6" customHeight="1" x14ac:dyDescent="0.3">
      <c r="A36" s="16"/>
      <c r="B36" s="16" t="s">
        <v>7</v>
      </c>
      <c r="C36" s="17">
        <v>1</v>
      </c>
      <c r="D36" s="17">
        <v>1</v>
      </c>
      <c r="E36" s="32">
        <f>IFERROR((C36/D36)-1,"-")</f>
        <v>0</v>
      </c>
      <c r="F36" s="17">
        <v>1</v>
      </c>
      <c r="G36" s="17">
        <v>2</v>
      </c>
      <c r="H36" s="32">
        <f>IFERROR((F36/G36)-1,"-")</f>
        <v>-0.5</v>
      </c>
      <c r="I36" s="30">
        <f>IFERROR(C36/F36,"-")</f>
        <v>1</v>
      </c>
      <c r="J36" s="30">
        <v>0.5</v>
      </c>
      <c r="K36" s="32">
        <f>IFERROR((I36/J36)-1,"-")</f>
        <v>1</v>
      </c>
      <c r="L36" s="17">
        <v>2</v>
      </c>
      <c r="M36" s="17">
        <v>5</v>
      </c>
      <c r="N36" s="32">
        <f>IFERROR((L36/M36)-1,"-")</f>
        <v>-0.6</v>
      </c>
      <c r="O36" s="17">
        <v>2497</v>
      </c>
      <c r="P36" s="17">
        <v>722</v>
      </c>
      <c r="Q36" s="32">
        <f>IFERROR((O36/P36)-1,"-")</f>
        <v>2.4584487534626041</v>
      </c>
      <c r="R36" s="17">
        <v>1</v>
      </c>
      <c r="S36" s="17">
        <v>1</v>
      </c>
      <c r="T36" s="32">
        <f>IFERROR((R36/S36)-1,"-")</f>
        <v>0</v>
      </c>
      <c r="U36" s="17" t="s">
        <v>57</v>
      </c>
      <c r="V36" s="17" t="s">
        <v>57</v>
      </c>
      <c r="W36" s="32" t="str">
        <f>IFERROR((U36/V36)-1,"-")</f>
        <v>-</v>
      </c>
      <c r="X36" s="30" t="str">
        <f t="shared" si="13"/>
        <v>-</v>
      </c>
      <c r="Y36" s="30">
        <v>1</v>
      </c>
      <c r="Z36" s="32" t="str">
        <f>IFERROR((X36/Y36)-1,"-")</f>
        <v>-</v>
      </c>
      <c r="AA36" s="17" t="s">
        <v>57</v>
      </c>
      <c r="AB36" s="17" t="s">
        <v>57</v>
      </c>
      <c r="AC36" s="32" t="str">
        <f>IFERROR((AA36/AB36)-1,"-")</f>
        <v>-</v>
      </c>
      <c r="AD36" s="17" t="s">
        <v>57</v>
      </c>
      <c r="AE36" s="17" t="s">
        <v>57</v>
      </c>
      <c r="AF36" s="32" t="str">
        <f>IFERROR((AD36/AE36)-1,"-")</f>
        <v>-</v>
      </c>
      <c r="AG36" s="17" t="s">
        <v>57</v>
      </c>
      <c r="AH36" s="17" t="s">
        <v>57</v>
      </c>
      <c r="AI36" s="32" t="str">
        <f>IFERROR((AG36/AH36)-1,"-")</f>
        <v>-</v>
      </c>
      <c r="AJ36" s="17" t="s">
        <v>57</v>
      </c>
      <c r="AK36" s="17" t="s">
        <v>57</v>
      </c>
      <c r="AL36" s="32" t="str">
        <f>IFERROR((AJ36/AK36)-1,"-")</f>
        <v>-</v>
      </c>
    </row>
    <row r="37" spans="1:38" s="18" customFormat="1" ht="12.6" customHeight="1" x14ac:dyDescent="0.3">
      <c r="A37" s="16"/>
      <c r="B37" s="16" t="s">
        <v>37</v>
      </c>
      <c r="C37" s="17" t="s">
        <v>57</v>
      </c>
      <c r="D37" s="17" t="s">
        <v>57</v>
      </c>
      <c r="E37" s="32" t="str">
        <f t="shared" si="0"/>
        <v>-</v>
      </c>
      <c r="F37" s="17" t="s">
        <v>57</v>
      </c>
      <c r="G37" s="17" t="s">
        <v>57</v>
      </c>
      <c r="H37" s="32" t="str">
        <f t="shared" si="1"/>
        <v>-</v>
      </c>
      <c r="I37" s="17" t="str">
        <f t="shared" si="2"/>
        <v>-</v>
      </c>
      <c r="J37" s="17" t="s">
        <v>57</v>
      </c>
      <c r="K37" s="32" t="str">
        <f t="shared" si="3"/>
        <v>-</v>
      </c>
      <c r="L37" s="17" t="s">
        <v>57</v>
      </c>
      <c r="M37" s="17" t="s">
        <v>57</v>
      </c>
      <c r="N37" s="32" t="str">
        <f t="shared" si="4"/>
        <v>-</v>
      </c>
      <c r="O37" s="17" t="s">
        <v>57</v>
      </c>
      <c r="P37" s="17" t="s">
        <v>57</v>
      </c>
      <c r="Q37" s="32" t="str">
        <f t="shared" si="5"/>
        <v>-</v>
      </c>
      <c r="R37" s="17" t="s">
        <v>57</v>
      </c>
      <c r="S37" s="17" t="s">
        <v>57</v>
      </c>
      <c r="T37" s="32" t="str">
        <f t="shared" si="6"/>
        <v>-</v>
      </c>
      <c r="U37" s="17" t="s">
        <v>57</v>
      </c>
      <c r="V37" s="17" t="s">
        <v>57</v>
      </c>
      <c r="W37" s="32" t="str">
        <f t="shared" si="7"/>
        <v>-</v>
      </c>
      <c r="X37" s="30" t="str">
        <f t="shared" si="13"/>
        <v>-</v>
      </c>
      <c r="Y37" s="30" t="s">
        <v>57</v>
      </c>
      <c r="Z37" s="32" t="str">
        <f t="shared" si="8"/>
        <v>-</v>
      </c>
      <c r="AA37" s="17" t="s">
        <v>57</v>
      </c>
      <c r="AB37" s="17" t="s">
        <v>57</v>
      </c>
      <c r="AC37" s="32" t="str">
        <f t="shared" si="9"/>
        <v>-</v>
      </c>
      <c r="AD37" s="17" t="s">
        <v>57</v>
      </c>
      <c r="AE37" s="17" t="s">
        <v>57</v>
      </c>
      <c r="AF37" s="32" t="str">
        <f t="shared" si="10"/>
        <v>-</v>
      </c>
      <c r="AG37" s="17" t="s">
        <v>57</v>
      </c>
      <c r="AH37" s="17" t="s">
        <v>57</v>
      </c>
      <c r="AI37" s="32" t="str">
        <f t="shared" si="11"/>
        <v>-</v>
      </c>
      <c r="AJ37" s="17" t="s">
        <v>57</v>
      </c>
      <c r="AK37" s="17" t="s">
        <v>57</v>
      </c>
      <c r="AL37" s="32" t="str">
        <f t="shared" si="12"/>
        <v>-</v>
      </c>
    </row>
    <row r="38" spans="1:38" s="18" customFormat="1" ht="12.6" customHeight="1" x14ac:dyDescent="0.3">
      <c r="A38" s="19" t="s">
        <v>13</v>
      </c>
      <c r="B38" s="19" t="s">
        <v>16</v>
      </c>
      <c r="C38" s="20">
        <v>2</v>
      </c>
      <c r="D38" s="20">
        <v>2</v>
      </c>
      <c r="E38" s="32">
        <f t="shared" si="0"/>
        <v>0</v>
      </c>
      <c r="F38" s="20">
        <v>9</v>
      </c>
      <c r="G38" s="20">
        <v>8</v>
      </c>
      <c r="H38" s="32">
        <f t="shared" si="1"/>
        <v>0.125</v>
      </c>
      <c r="I38" s="34">
        <f t="shared" si="2"/>
        <v>0.22222222222222221</v>
      </c>
      <c r="J38" s="34">
        <v>0.5</v>
      </c>
      <c r="K38" s="32">
        <f t="shared" si="3"/>
        <v>-0.55555555555555558</v>
      </c>
      <c r="L38" s="20">
        <v>3</v>
      </c>
      <c r="M38" s="20">
        <v>6</v>
      </c>
      <c r="N38" s="32">
        <f t="shared" si="4"/>
        <v>-0.5</v>
      </c>
      <c r="O38" s="20">
        <v>750</v>
      </c>
      <c r="P38" s="20">
        <v>1177</v>
      </c>
      <c r="Q38" s="32">
        <f t="shared" si="5"/>
        <v>-0.36278674596431604</v>
      </c>
      <c r="R38" s="20">
        <v>21</v>
      </c>
      <c r="S38" s="20">
        <v>58</v>
      </c>
      <c r="T38" s="32">
        <f t="shared" si="6"/>
        <v>-0.63793103448275867</v>
      </c>
      <c r="U38" s="20">
        <v>2</v>
      </c>
      <c r="V38" s="20">
        <v>1</v>
      </c>
      <c r="W38" s="32">
        <f t="shared" si="7"/>
        <v>1</v>
      </c>
      <c r="X38" s="35">
        <f t="shared" si="13"/>
        <v>0.91304347826086951</v>
      </c>
      <c r="Y38" s="35">
        <v>5.75</v>
      </c>
      <c r="Z38" s="32">
        <f t="shared" si="8"/>
        <v>-0.8412098298676749</v>
      </c>
      <c r="AA38" s="20">
        <v>2</v>
      </c>
      <c r="AB38" s="20" t="s">
        <v>57</v>
      </c>
      <c r="AC38" s="32" t="str">
        <f t="shared" si="9"/>
        <v>-</v>
      </c>
      <c r="AD38" s="20">
        <v>17</v>
      </c>
      <c r="AE38" s="20">
        <v>48</v>
      </c>
      <c r="AF38" s="32">
        <f t="shared" si="10"/>
        <v>-0.64583333333333326</v>
      </c>
      <c r="AG38" s="20" t="s">
        <v>57</v>
      </c>
      <c r="AH38" s="20">
        <v>6</v>
      </c>
      <c r="AI38" s="32" t="str">
        <f t="shared" si="11"/>
        <v>-</v>
      </c>
      <c r="AJ38" s="20" t="s">
        <v>57</v>
      </c>
      <c r="AK38" s="20" t="s">
        <v>57</v>
      </c>
      <c r="AL38" s="32" t="str">
        <f t="shared" si="12"/>
        <v>-</v>
      </c>
    </row>
    <row r="39" spans="1:38" s="18" customFormat="1" ht="12.6" customHeight="1" x14ac:dyDescent="0.3">
      <c r="A39" s="16" t="s">
        <v>3</v>
      </c>
      <c r="B39" s="16" t="s">
        <v>38</v>
      </c>
      <c r="C39" s="17" t="s">
        <v>57</v>
      </c>
      <c r="D39" s="17" t="s">
        <v>57</v>
      </c>
      <c r="E39" s="32" t="str">
        <f t="shared" si="0"/>
        <v>-</v>
      </c>
      <c r="F39" s="17" t="s">
        <v>57</v>
      </c>
      <c r="G39" s="17" t="s">
        <v>57</v>
      </c>
      <c r="H39" s="32" t="str">
        <f t="shared" si="1"/>
        <v>-</v>
      </c>
      <c r="I39" s="17" t="str">
        <f t="shared" si="2"/>
        <v>-</v>
      </c>
      <c r="J39" s="17" t="s">
        <v>57</v>
      </c>
      <c r="K39" s="32" t="str">
        <f t="shared" si="3"/>
        <v>-</v>
      </c>
      <c r="L39" s="17" t="s">
        <v>57</v>
      </c>
      <c r="M39" s="17" t="s">
        <v>57</v>
      </c>
      <c r="N39" s="32" t="str">
        <f t="shared" si="4"/>
        <v>-</v>
      </c>
      <c r="O39" s="17" t="s">
        <v>57</v>
      </c>
      <c r="P39" s="17" t="s">
        <v>57</v>
      </c>
      <c r="Q39" s="32" t="str">
        <f t="shared" si="5"/>
        <v>-</v>
      </c>
      <c r="R39" s="17" t="s">
        <v>57</v>
      </c>
      <c r="S39" s="17" t="s">
        <v>57</v>
      </c>
      <c r="T39" s="32" t="str">
        <f t="shared" si="6"/>
        <v>-</v>
      </c>
      <c r="U39" s="17" t="s">
        <v>57</v>
      </c>
      <c r="V39" s="17" t="s">
        <v>57</v>
      </c>
      <c r="W39" s="32" t="str">
        <f t="shared" si="7"/>
        <v>-</v>
      </c>
      <c r="X39" s="36" t="str">
        <f t="shared" si="13"/>
        <v>-</v>
      </c>
      <c r="Y39" s="36" t="s">
        <v>57</v>
      </c>
      <c r="Z39" s="32" t="str">
        <f t="shared" si="8"/>
        <v>-</v>
      </c>
      <c r="AA39" s="17" t="s">
        <v>57</v>
      </c>
      <c r="AB39" s="17" t="s">
        <v>57</v>
      </c>
      <c r="AC39" s="32" t="str">
        <f t="shared" si="9"/>
        <v>-</v>
      </c>
      <c r="AD39" s="17" t="s">
        <v>57</v>
      </c>
      <c r="AE39" s="17" t="s">
        <v>57</v>
      </c>
      <c r="AF39" s="32" t="str">
        <f t="shared" si="10"/>
        <v>-</v>
      </c>
      <c r="AG39" s="17" t="s">
        <v>57</v>
      </c>
      <c r="AH39" s="17" t="s">
        <v>57</v>
      </c>
      <c r="AI39" s="32" t="str">
        <f t="shared" si="11"/>
        <v>-</v>
      </c>
      <c r="AJ39" s="17" t="s">
        <v>57</v>
      </c>
      <c r="AK39" s="17" t="s">
        <v>57</v>
      </c>
      <c r="AL39" s="32" t="str">
        <f t="shared" si="12"/>
        <v>-</v>
      </c>
    </row>
    <row r="40" spans="1:38" s="18" customFormat="1" ht="12.6" customHeight="1" x14ac:dyDescent="0.3">
      <c r="A40" s="19" t="s">
        <v>15</v>
      </c>
      <c r="B40" s="19" t="s">
        <v>16</v>
      </c>
      <c r="C40" s="20" t="s">
        <v>57</v>
      </c>
      <c r="D40" s="20" t="s">
        <v>57</v>
      </c>
      <c r="E40" s="32" t="str">
        <f t="shared" si="0"/>
        <v>-</v>
      </c>
      <c r="F40" s="20" t="s">
        <v>57</v>
      </c>
      <c r="G40" s="20" t="s">
        <v>57</v>
      </c>
      <c r="H40" s="32" t="str">
        <f t="shared" si="1"/>
        <v>-</v>
      </c>
      <c r="I40" s="20" t="str">
        <f t="shared" si="2"/>
        <v>-</v>
      </c>
      <c r="J40" s="20" t="s">
        <v>57</v>
      </c>
      <c r="K40" s="32" t="str">
        <f t="shared" si="3"/>
        <v>-</v>
      </c>
      <c r="L40" s="20" t="s">
        <v>57</v>
      </c>
      <c r="M40" s="20" t="s">
        <v>57</v>
      </c>
      <c r="N40" s="32" t="str">
        <f t="shared" si="4"/>
        <v>-</v>
      </c>
      <c r="O40" s="20" t="s">
        <v>57</v>
      </c>
      <c r="P40" s="20" t="s">
        <v>57</v>
      </c>
      <c r="Q40" s="32" t="str">
        <f t="shared" si="5"/>
        <v>-</v>
      </c>
      <c r="R40" s="20" t="s">
        <v>57</v>
      </c>
      <c r="S40" s="20" t="s">
        <v>57</v>
      </c>
      <c r="T40" s="32" t="str">
        <f t="shared" si="6"/>
        <v>-</v>
      </c>
      <c r="U40" s="20" t="s">
        <v>57</v>
      </c>
      <c r="V40" s="20" t="s">
        <v>57</v>
      </c>
      <c r="W40" s="32" t="str">
        <f t="shared" si="7"/>
        <v>-</v>
      </c>
      <c r="X40" s="35" t="str">
        <f t="shared" si="13"/>
        <v>-</v>
      </c>
      <c r="Y40" s="35" t="s">
        <v>57</v>
      </c>
      <c r="Z40" s="32" t="str">
        <f t="shared" si="8"/>
        <v>-</v>
      </c>
      <c r="AA40" s="20" t="s">
        <v>57</v>
      </c>
      <c r="AB40" s="20" t="s">
        <v>57</v>
      </c>
      <c r="AC40" s="32" t="str">
        <f t="shared" si="9"/>
        <v>-</v>
      </c>
      <c r="AD40" s="20" t="s">
        <v>57</v>
      </c>
      <c r="AE40" s="20" t="s">
        <v>57</v>
      </c>
      <c r="AF40" s="32" t="str">
        <f t="shared" si="10"/>
        <v>-</v>
      </c>
      <c r="AG40" s="20" t="s">
        <v>57</v>
      </c>
      <c r="AH40" s="20" t="s">
        <v>57</v>
      </c>
      <c r="AI40" s="32" t="str">
        <f t="shared" si="11"/>
        <v>-</v>
      </c>
      <c r="AJ40" s="20" t="s">
        <v>57</v>
      </c>
      <c r="AK40" s="20" t="s">
        <v>57</v>
      </c>
      <c r="AL40" s="32" t="str">
        <f t="shared" si="12"/>
        <v>-</v>
      </c>
    </row>
    <row r="41" spans="1:38" s="18" customFormat="1" ht="12.6" customHeight="1" x14ac:dyDescent="0.3">
      <c r="A41" s="16" t="s">
        <v>47</v>
      </c>
      <c r="B41" s="16" t="s">
        <v>47</v>
      </c>
      <c r="C41" s="17" t="s">
        <v>57</v>
      </c>
      <c r="D41" s="17" t="s">
        <v>57</v>
      </c>
      <c r="E41" s="32" t="str">
        <f t="shared" si="0"/>
        <v>-</v>
      </c>
      <c r="F41" s="17">
        <v>1</v>
      </c>
      <c r="G41" s="17">
        <v>1</v>
      </c>
      <c r="H41" s="32">
        <f t="shared" si="1"/>
        <v>0</v>
      </c>
      <c r="I41" s="17" t="str">
        <f t="shared" si="2"/>
        <v>-</v>
      </c>
      <c r="J41" s="17" t="s">
        <v>57</v>
      </c>
      <c r="K41" s="32" t="str">
        <f t="shared" si="3"/>
        <v>-</v>
      </c>
      <c r="L41" s="17" t="s">
        <v>57</v>
      </c>
      <c r="M41" s="17" t="s">
        <v>57</v>
      </c>
      <c r="N41" s="32" t="str">
        <f t="shared" si="4"/>
        <v>-</v>
      </c>
      <c r="O41" s="17">
        <v>1237</v>
      </c>
      <c r="P41" s="17">
        <v>1512</v>
      </c>
      <c r="Q41" s="32">
        <f t="shared" si="5"/>
        <v>-0.18187830687830686</v>
      </c>
      <c r="R41" s="17">
        <v>3</v>
      </c>
      <c r="S41" s="17">
        <v>21</v>
      </c>
      <c r="T41" s="32">
        <f t="shared" si="6"/>
        <v>-0.85714285714285721</v>
      </c>
      <c r="U41" s="17" t="s">
        <v>57</v>
      </c>
      <c r="V41" s="17" t="s">
        <v>57</v>
      </c>
      <c r="W41" s="32" t="str">
        <f t="shared" si="7"/>
        <v>-</v>
      </c>
      <c r="X41" s="30" t="str">
        <f t="shared" si="13"/>
        <v>-</v>
      </c>
      <c r="Y41" s="30">
        <v>1</v>
      </c>
      <c r="Z41" s="32" t="str">
        <f t="shared" si="8"/>
        <v>-</v>
      </c>
      <c r="AA41" s="17">
        <v>2</v>
      </c>
      <c r="AB41" s="17">
        <v>11</v>
      </c>
      <c r="AC41" s="32">
        <f t="shared" si="9"/>
        <v>-0.81818181818181812</v>
      </c>
      <c r="AD41" s="17">
        <v>1</v>
      </c>
      <c r="AE41" s="17">
        <v>8</v>
      </c>
      <c r="AF41" s="32">
        <f t="shared" si="10"/>
        <v>-0.875</v>
      </c>
      <c r="AG41" s="17" t="s">
        <v>57</v>
      </c>
      <c r="AH41" s="17">
        <v>2</v>
      </c>
      <c r="AI41" s="32" t="str">
        <f t="shared" si="11"/>
        <v>-</v>
      </c>
      <c r="AJ41" s="17" t="s">
        <v>57</v>
      </c>
      <c r="AK41" s="17" t="s">
        <v>57</v>
      </c>
      <c r="AL41" s="32" t="str">
        <f t="shared" si="12"/>
        <v>-</v>
      </c>
    </row>
    <row r="42" spans="1:38" s="24" customFormat="1" ht="13.2" x14ac:dyDescent="0.25">
      <c r="A42" s="21" t="s">
        <v>12</v>
      </c>
      <c r="B42" s="22" t="s">
        <v>16</v>
      </c>
      <c r="C42" s="23">
        <v>2</v>
      </c>
      <c r="D42" s="23">
        <v>2</v>
      </c>
      <c r="E42" s="32">
        <f t="shared" si="0"/>
        <v>0</v>
      </c>
      <c r="F42" s="23">
        <v>11</v>
      </c>
      <c r="G42" s="23">
        <v>10</v>
      </c>
      <c r="H42" s="32">
        <f t="shared" si="1"/>
        <v>0.10000000000000009</v>
      </c>
      <c r="I42" s="31">
        <f t="shared" si="2"/>
        <v>0.18181818181818182</v>
      </c>
      <c r="J42" s="31">
        <v>0.5</v>
      </c>
      <c r="K42" s="32">
        <f t="shared" si="3"/>
        <v>-0.63636363636363635</v>
      </c>
      <c r="L42" s="23">
        <v>3</v>
      </c>
      <c r="M42" s="23">
        <v>6</v>
      </c>
      <c r="N42" s="32">
        <f t="shared" si="4"/>
        <v>-0.5</v>
      </c>
      <c r="O42" s="23">
        <v>877</v>
      </c>
      <c r="P42" s="23">
        <v>1294</v>
      </c>
      <c r="Q42" s="32">
        <f t="shared" si="5"/>
        <v>-0.3222565687789799</v>
      </c>
      <c r="R42" s="23">
        <v>28</v>
      </c>
      <c r="S42" s="23">
        <v>91</v>
      </c>
      <c r="T42" s="32">
        <f t="shared" si="6"/>
        <v>-0.69230769230769229</v>
      </c>
      <c r="U42" s="23">
        <v>2</v>
      </c>
      <c r="V42" s="23">
        <v>1</v>
      </c>
      <c r="W42" s="32">
        <f t="shared" si="7"/>
        <v>1</v>
      </c>
      <c r="X42" s="23">
        <f t="shared" si="13"/>
        <v>0.93333333333333335</v>
      </c>
      <c r="Y42" s="23">
        <v>9.75</v>
      </c>
      <c r="Z42" s="32">
        <f t="shared" si="8"/>
        <v>-0.90427350427350428</v>
      </c>
      <c r="AA42" s="23">
        <v>4</v>
      </c>
      <c r="AB42" s="23">
        <v>11</v>
      </c>
      <c r="AC42" s="32">
        <f t="shared" si="9"/>
        <v>-0.63636363636363635</v>
      </c>
      <c r="AD42" s="23">
        <v>21</v>
      </c>
      <c r="AE42" s="23">
        <v>66</v>
      </c>
      <c r="AF42" s="32">
        <f t="shared" si="10"/>
        <v>-0.68181818181818188</v>
      </c>
      <c r="AG42" s="23">
        <v>1</v>
      </c>
      <c r="AH42" s="23">
        <v>10</v>
      </c>
      <c r="AI42" s="32">
        <f t="shared" si="11"/>
        <v>-0.9</v>
      </c>
      <c r="AJ42" s="23" t="s">
        <v>57</v>
      </c>
      <c r="AK42" s="23" t="s">
        <v>57</v>
      </c>
      <c r="AL42" s="32" t="str">
        <f t="shared" si="12"/>
        <v>-</v>
      </c>
    </row>
    <row r="43" spans="1:38" x14ac:dyDescent="0.25">
      <c r="P43" s="10"/>
      <c r="Q43" s="10"/>
      <c r="R43" s="10"/>
      <c r="AD43" s="6"/>
    </row>
    <row r="44" spans="1:38" x14ac:dyDescent="0.25">
      <c r="AH44" s="33"/>
    </row>
  </sheetData>
  <mergeCells count="17">
    <mergeCell ref="F7:H9"/>
    <mergeCell ref="I7:K9"/>
    <mergeCell ref="AA8:AC9"/>
    <mergeCell ref="AD8:AF9"/>
    <mergeCell ref="AG8:AI9"/>
    <mergeCell ref="L7:N9"/>
    <mergeCell ref="O7:Q9"/>
    <mergeCell ref="A4:D4"/>
    <mergeCell ref="A7:A10"/>
    <mergeCell ref="B7:B10"/>
    <mergeCell ref="C7:E9"/>
    <mergeCell ref="R8:T9"/>
    <mergeCell ref="R7:Z7"/>
    <mergeCell ref="U8:W9"/>
    <mergeCell ref="X8:Z9"/>
    <mergeCell ref="AJ8:AL9"/>
    <mergeCell ref="AA7:AL7"/>
  </mergeCells>
  <pageMargins left="0.7" right="0.7" top="0.75" bottom="0.75" header="0.3" footer="0.3"/>
  <pageSetup paperSize="9" orientation="portrait" horizontalDpi="360" verticalDpi="360" r:id="rId1"/>
</worksheet>
</file>

<file path=docMetadata/LabelInfo.xml><?xml version="1.0" encoding="utf-8"?>
<clbl:labelList xmlns:clbl="http://schemas.microsoft.com/office/2020/mipLabelMetadata">
  <clbl:label id="{fc537770-210a-47ac-b2ab-cddef19e742f}" enabled="1" method="Privileged" siteId="{8bef3dae-3f49-4f22-8a5d-85a8e59a371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Ficha técnica</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Berta Calfunao Calfunao</dc:creator>
  <cp:lastModifiedBy>Berta Calfunao Calfunao</cp:lastModifiedBy>
  <dcterms:created xsi:type="dcterms:W3CDTF">2023-04-24T21:49:30Z</dcterms:created>
  <dcterms:modified xsi:type="dcterms:W3CDTF">2026-01-24T02:36:13Z</dcterms:modified>
</cp:coreProperties>
</file>