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00" windowHeight="11760"/>
  </bookViews>
  <sheets>
    <sheet name="Hoja1" sheetId="1" r:id="rId1"/>
    <sheet name="Hoja2" sheetId="2" r:id="rId2"/>
    <sheet name="Hoja3" sheetId="3" r:id="rId3"/>
  </sheets>
  <definedNames>
    <definedName name="_xlnm._FilterDatabase" localSheetId="0" hidden="1">Hoja1!$A$1:$K$836</definedName>
  </definedNames>
  <calcPr calcId="145621"/>
</workbook>
</file>

<file path=xl/calcChain.xml><?xml version="1.0" encoding="utf-8"?>
<calcChain xmlns="http://schemas.openxmlformats.org/spreadsheetml/2006/main">
  <c r="D229" i="1" l="1"/>
  <c r="D228" i="1"/>
  <c r="D227" i="1"/>
  <c r="D226" i="1"/>
  <c r="D223" i="1"/>
  <c r="D221" i="1"/>
  <c r="D220" i="1"/>
  <c r="D219" i="1"/>
  <c r="D218" i="1"/>
  <c r="D217" i="1"/>
  <c r="D216" i="1"/>
  <c r="D215" i="1"/>
  <c r="D214" i="1"/>
  <c r="D213" i="1"/>
  <c r="D209" i="1"/>
  <c r="D208" i="1"/>
  <c r="D207" i="1"/>
  <c r="D206" i="1"/>
  <c r="D205" i="1"/>
  <c r="D204" i="1"/>
  <c r="D203" i="1"/>
  <c r="D202" i="1"/>
  <c r="D199" i="1"/>
  <c r="D198" i="1"/>
  <c r="D197" i="1"/>
  <c r="D196" i="1"/>
  <c r="D195" i="1"/>
  <c r="D194" i="1"/>
  <c r="D193" i="1"/>
  <c r="D192" i="1"/>
  <c r="D191" i="1"/>
  <c r="D190" i="1"/>
  <c r="D189" i="1"/>
  <c r="D188" i="1"/>
  <c r="D187" i="1"/>
  <c r="D186" i="1"/>
  <c r="D185" i="1"/>
  <c r="D184" i="1"/>
  <c r="D183" i="1"/>
  <c r="D182" i="1"/>
  <c r="D181" i="1"/>
  <c r="K139" i="1" l="1"/>
  <c r="K298" i="1" l="1"/>
  <c r="K292" i="1"/>
  <c r="K290" i="1"/>
  <c r="K52" i="1" l="1"/>
  <c r="K50" i="1"/>
  <c r="K493" i="1"/>
  <c r="K486" i="1"/>
  <c r="K481" i="1"/>
  <c r="D480" i="1"/>
  <c r="D479" i="1"/>
</calcChain>
</file>

<file path=xl/sharedStrings.xml><?xml version="1.0" encoding="utf-8"?>
<sst xmlns="http://schemas.openxmlformats.org/spreadsheetml/2006/main" count="6678" uniqueCount="1626">
  <si>
    <t>Proceso de Compra o Contratación</t>
  </si>
  <si>
    <t>Fecha de Resolución</t>
  </si>
  <si>
    <t>Documento de Compra</t>
  </si>
  <si>
    <t>N° Documento de Compra</t>
  </si>
  <si>
    <t>Fecha O/Compra ú O/Servicio</t>
  </si>
  <si>
    <t>Descripción Bien o Servicio</t>
  </si>
  <si>
    <t>Proveedor</t>
  </si>
  <si>
    <t>RUT Proveedor</t>
  </si>
  <si>
    <t>Monto Aprobado</t>
  </si>
  <si>
    <t>No Aplica</t>
  </si>
  <si>
    <t>Orden de Servicio</t>
  </si>
  <si>
    <t>Julia Arévalo Ibañez</t>
  </si>
  <si>
    <t>13.147.865-8</t>
  </si>
  <si>
    <t>Orden de Compra</t>
  </si>
  <si>
    <t>Licitación Pública</t>
  </si>
  <si>
    <t>FN/MP N°1.858</t>
  </si>
  <si>
    <t>Oneide Queiroz de Larraín</t>
  </si>
  <si>
    <t>9.856.683-K</t>
  </si>
  <si>
    <t>FN/MP N° 78</t>
  </si>
  <si>
    <t>Soc. de Turismo e Inversiones Inmobiliaria Ltda.  
(G12 Viajes)</t>
  </si>
  <si>
    <t>76.204.527-3</t>
  </si>
  <si>
    <t>Hotelera San Francisco S.A.</t>
  </si>
  <si>
    <t>99.511.100-4</t>
  </si>
  <si>
    <t>Servicios Técnicos Audiovisuales Limitada 
(STA)</t>
  </si>
  <si>
    <t>78.190.300-0</t>
  </si>
  <si>
    <t>FN/MP N°930</t>
  </si>
  <si>
    <t>Irene De Marchi Zaharija</t>
  </si>
  <si>
    <t>7.190.721-K</t>
  </si>
  <si>
    <t>Proveedores Integrales Prisa S.A.</t>
  </si>
  <si>
    <t>96.556.940-5</t>
  </si>
  <si>
    <t>90.193.000-7</t>
  </si>
  <si>
    <t>Sociedad de Servicios Informáticos GOVMS Limitada</t>
  </si>
  <si>
    <t>76.384.526-5</t>
  </si>
  <si>
    <t xml:space="preserve">Empresa El Mercurio                S A P </t>
  </si>
  <si>
    <t>Compra de Gasolina 95 Octanos. carga de "Cupón Electrónico COPEC" para uso en vehículos institucionales placas patentes YK - 7108 y CK CY -96</t>
  </si>
  <si>
    <t>Compañía de Petróleos de Chile COPEC S.A.</t>
  </si>
  <si>
    <t>99.520.000-7</t>
  </si>
  <si>
    <t>Compra de Petróleo Diésel. carga de "Cupón Electrónico COPEC" para uso en vehículo institucional placa patente DB XP - 48</t>
  </si>
  <si>
    <t>Hotel Torremayor S.A.</t>
  </si>
  <si>
    <t>99.502.703-5</t>
  </si>
  <si>
    <t>Hotel Bellavista Ltda.</t>
  </si>
  <si>
    <t>78.451.360-2</t>
  </si>
  <si>
    <t>Virginia Parada Lillo</t>
  </si>
  <si>
    <t>7.646.409-K</t>
  </si>
  <si>
    <t>80.470.300-4</t>
  </si>
  <si>
    <t>FN/MP N° 410</t>
  </si>
  <si>
    <t>FN/MP N°1229                                FN/MP N° 508</t>
  </si>
  <si>
    <t>29/06/2016                            20/03/2017</t>
  </si>
  <si>
    <t>Integración e Innovación Tecnológica Xintec Ltda.</t>
  </si>
  <si>
    <t>76.017.995-7</t>
  </si>
  <si>
    <t>Samara Asesorias e Invesiones Ltda.</t>
  </si>
  <si>
    <t>76.295.660-8</t>
  </si>
  <si>
    <t>Tipo y N° de Resolución</t>
  </si>
  <si>
    <t>Servicio Básico</t>
  </si>
  <si>
    <t>No aplica</t>
  </si>
  <si>
    <t xml:space="preserve">Varias facturas </t>
  </si>
  <si>
    <t>17236936-6935-6934-693317367749-7748-7747-7746-7745-7744-7743-7742-7741-7740-7739-7738 Y 7732</t>
  </si>
  <si>
    <t>Gasto en electricidad para la Fiscalía Nacional, correspondiente a las dependencias de General Mackenna 1369, Pisos 2, 3 y 4, Santiago, para el período comprendido entre el 28  de Marzo al 26 de Abril de 2017.</t>
  </si>
  <si>
    <t>Chilectra S.A.</t>
  </si>
  <si>
    <t>96.800.570-7</t>
  </si>
  <si>
    <t>61.808.000-5</t>
  </si>
  <si>
    <t>Telefonica Chile S.A.</t>
  </si>
  <si>
    <t>90.635.000-9</t>
  </si>
  <si>
    <t>92.580.000-7</t>
  </si>
  <si>
    <t>Contratación directa de la empresa nacional de telecomunicaciones S.A., para la prestación del servicio de housing de los equipos de comunicaciones necesarios para el enlace de datos dedicados, con el servicio de registro civil e identificación, por un periodo de 48 meses</t>
  </si>
  <si>
    <t>U.F. 20,82 mensual</t>
  </si>
  <si>
    <t>Entel S.A.</t>
  </si>
  <si>
    <t>Contrato</t>
  </si>
  <si>
    <t>Contratación Directa</t>
  </si>
  <si>
    <t>Contratación directa de asesoria profesional de arquitecto Cristian Cespedes para la compra de equipamiento para el edificio institucinal de la Fiscalía Nacional</t>
  </si>
  <si>
    <t>10.080.127-2</t>
  </si>
  <si>
    <t>Cristian Cespedes Schwerter</t>
  </si>
  <si>
    <t>Contratación directa de la empresa nacional de telecomunicaciones S.A., para la prestación de servicios asociados al conversor trunk para lineas ISDN/BRI, por un periodo de 36 meses</t>
  </si>
  <si>
    <t>U.F. 21,57 mensual</t>
  </si>
  <si>
    <t>Prorroga del contrato de prestación del servicio de aseo por un plazo de 2 meses</t>
  </si>
  <si>
    <t>Mas Aseo S.A.</t>
  </si>
  <si>
    <t>76.320.590-8</t>
  </si>
  <si>
    <t>Adquisición de cortinas tipo roller para el edificio institucional de la Fiscalia Nacional</t>
  </si>
  <si>
    <t>Licitación Privada</t>
  </si>
  <si>
    <t>Empresas Indenor S.A.</t>
  </si>
  <si>
    <t>84.588.900-7</t>
  </si>
  <si>
    <t>Centro Financiero</t>
  </si>
  <si>
    <t>Fiscalia Nacional</t>
  </si>
  <si>
    <t>Licitación Privada Menor</t>
  </si>
  <si>
    <t>Com.Redoffice Magallanes Ltda.</t>
  </si>
  <si>
    <t>78.307.990-9</t>
  </si>
  <si>
    <t>Materiales de oficina para fiscalía regional</t>
  </si>
  <si>
    <t>Materiales de aseo para URAVIT</t>
  </si>
  <si>
    <t>Abastecedora  del Comercio Ltda.</t>
  </si>
  <si>
    <t>84.348.700-9</t>
  </si>
  <si>
    <t>800 tarjetas presentación para funcionarios URAVIT</t>
  </si>
  <si>
    <t>Imprenta Rasmussen Ltda.</t>
  </si>
  <si>
    <t>79.866.170-1</t>
  </si>
  <si>
    <t>Papel higiénico dispensador para URAVIT</t>
  </si>
  <si>
    <t>Comercial Fies y Cia.Ltda.</t>
  </si>
  <si>
    <t>76.186.710-5</t>
  </si>
  <si>
    <t>Pasaje Pta.Arenas/Santiago/Pta.Arenas días 25/04 al 02/05/17 por comisión de servicio</t>
  </si>
  <si>
    <t>Latam Airlines Group S.A.</t>
  </si>
  <si>
    <t>89.862.200-2</t>
  </si>
  <si>
    <t>Mantención fluorescentes en oficinas fiscalía regional</t>
  </si>
  <si>
    <t>Hernán Borquez Alvarado</t>
  </si>
  <si>
    <t>10.894.335-1</t>
  </si>
  <si>
    <t>Pasaje Pta.Arenas/Santiago/Pta.Arenas días 16 al 21/05/17  por comisión de servicio</t>
  </si>
  <si>
    <t>Modificación fecha retorno viaje comisión de servicio para el día 12/04/17</t>
  </si>
  <si>
    <t>Pasaje Pta.Arenas/Pto.Williams/Pta.Arenas días 17 y 18/04/17 por comisión de servicio</t>
  </si>
  <si>
    <t>Aerovías DAP S.A.</t>
  </si>
  <si>
    <t>89.428.000-k</t>
  </si>
  <si>
    <t>Instalación cerradura y manilla puerta patio fiscalía regional y pintura exterior edificio por rayado</t>
  </si>
  <si>
    <t>Freddy Galindo T.</t>
  </si>
  <si>
    <t>9.531.760-K</t>
  </si>
  <si>
    <t>Arriendo de salón Jornada Planificación Anual 20 y 21 /04/17</t>
  </si>
  <si>
    <t>CCAF de Los Andes</t>
  </si>
  <si>
    <t>81.826.800-9</t>
  </si>
  <si>
    <t xml:space="preserve">Pasaje Pta.Arenas/Santiago/Pta.Arenas días 25/04 al 03/05/17  por comisión de servicio </t>
  </si>
  <si>
    <t>Pasaje Pta.Arenas/Santiago/Pta.Arenas días 24 al 30/04/17  por comisión de servicio (2 funcionarios)</t>
  </si>
  <si>
    <t>84 coffee break para jornada coordinación regional 20 y 21/04/17, 21 personas</t>
  </si>
  <si>
    <t>Karen Dibarrat Araneda</t>
  </si>
  <si>
    <t>14.205.886-3</t>
  </si>
  <si>
    <t>Lavado manteles F.L.Pta.Arenas</t>
  </si>
  <si>
    <t>Juana Cabero Huinao</t>
  </si>
  <si>
    <t>9.874.389-8</t>
  </si>
  <si>
    <t>14 empavonados para F.L.Pta.Arenas</t>
  </si>
  <si>
    <t>Comercial Lubag Gráfica y Cia.Ltda.</t>
  </si>
  <si>
    <t>76.241.561-5</t>
  </si>
  <si>
    <t>Pasaje Pta.Arenas/Porvenir/Pta.Arenas días 28/04/17 por comisión de servicio</t>
  </si>
  <si>
    <t>Pasaje Porvenir/Pta.Arenas día 20/04/17 por comisión de servicio (3 funcionarios)</t>
  </si>
  <si>
    <t>Transbordadora Austral Broom S.A.</t>
  </si>
  <si>
    <t>82.074.900-6</t>
  </si>
  <si>
    <t>Pasaje Pta.Arenas/Porvenir día 23/04/17 por comisión de  servicio</t>
  </si>
  <si>
    <t>Cambio itinerario  pasaje  Pta.Arenas/Porvenir día 24/04/17 por comisión de servicio</t>
  </si>
  <si>
    <t xml:space="preserve">Publicación llamado concurso público día 23/04/17 para cargo secretaria(suplencia) </t>
  </si>
  <si>
    <t>Patagonica Publicaciones S.A.</t>
  </si>
  <si>
    <t>76.000.759-5</t>
  </si>
  <si>
    <t>Empresa de Publicaciones La Prensa Austral Ltda.</t>
  </si>
  <si>
    <t>85.732.200-2</t>
  </si>
  <si>
    <t>Pasaje Pta.Arenas/Santiago/Pta.Arenas días 26 al 30/04/17  por comisión de servicio (2 funcionarios)</t>
  </si>
  <si>
    <t>Pasaje Porvenir/Pta.Arenas día 28/04/17 por comisión de servicio</t>
  </si>
  <si>
    <t>Pasaje Porvenir/Pta.Arenas día 25/04/17 por comisión de servicio</t>
  </si>
  <si>
    <t>Pasaje Pta.Arenas/Porvenir día 26/04/17 por comisión de  servicio</t>
  </si>
  <si>
    <t>Pasaje Pta.Arenas/Porvenir día 01/05/17 por comisión de  servicio</t>
  </si>
  <si>
    <t>Pasaje Santiago/Pta.Arenas/Santiago 26 y 27/04/17</t>
  </si>
  <si>
    <t>Intalación 6 puntos eléctricos en F.L.Pta.Arenas</t>
  </si>
  <si>
    <t>Const.Diseño y Arquitectura Krearq.cl y Cia.Ltda.</t>
  </si>
  <si>
    <t>76.462.548-k</t>
  </si>
  <si>
    <t>Instalación y modificación equipos fluorescentes a tubos led en oficina Jefe UAF</t>
  </si>
  <si>
    <t>Héctor Aravena  Martinovic</t>
  </si>
  <si>
    <t>12.542.071-0</t>
  </si>
  <si>
    <t>Pasaje Pto.Montt/Santiago /Pta.Arenas 14 y 17/05/17 y pasaje Pta.Arenas/Santiago/Pta.Arenas días 29 y 31/05/17 por comisión de servicio</t>
  </si>
  <si>
    <t>Pasaje Pta.Arenas/Puerto Montt/Pta.Arenas días 08 al 12/05/17  por comisión de servicio</t>
  </si>
  <si>
    <t>Boleta</t>
  </si>
  <si>
    <t>Consumo electricidad Fiscalía Regional desde el  25/02/17 al 28/03/2017</t>
  </si>
  <si>
    <t>Edelmag S.A.</t>
  </si>
  <si>
    <t>88.221.200-9</t>
  </si>
  <si>
    <t>Consumo electricidad Fiscalía Local Pta.Arenas y URAVIT desde el  28/02/17 al 29/03/17</t>
  </si>
  <si>
    <t>Consumo electricidad Fiscalía Local Puerto Natales  desde el  07/03/17 al 04/04/17</t>
  </si>
  <si>
    <t>Consumo electricidad Fiscalía Local Porvenir  desde el 06/03/17 al 03/04/2017</t>
  </si>
  <si>
    <t>Factura</t>
  </si>
  <si>
    <t>Servicio franqueo convenido FR y Fiscalías Locales Marzo 2017</t>
  </si>
  <si>
    <t>Empresa de Correos de Chile</t>
  </si>
  <si>
    <t>60.503.000-9</t>
  </si>
  <si>
    <t>Servicio franqueo convenido  Fiscalía Regional y Fiscalía  Local Pta.Arenas Marzo  2017</t>
  </si>
  <si>
    <t>Consumo agua potable  Fiscalía Regional desde el 08/03/17 al 06/04/17</t>
  </si>
  <si>
    <t>Aguas Magallanes S.A.</t>
  </si>
  <si>
    <t>76.215.628-8</t>
  </si>
  <si>
    <t>Consumo agua potable  Fiscalía Local Pta.Arenas   desde el   13/03/17 al 10/04/17</t>
  </si>
  <si>
    <t>76.215.628-9</t>
  </si>
  <si>
    <t>Consumo agua potable  Fiscalía Local Pto.Natales   desde el    17/03/17 al 17/04/17</t>
  </si>
  <si>
    <t>Consumo agua potable  Fiscalía Local Porvenir   desde el  13/03/17 al 10/04/17</t>
  </si>
  <si>
    <t>Consumo gas Fiscalía Local Pta.Arenas desde el  07/03/17 al 06/04/17</t>
  </si>
  <si>
    <t>Gasco S.A.</t>
  </si>
  <si>
    <t>90.310.000-1</t>
  </si>
  <si>
    <t>Consumo gas Fiscalía Local Pto.Natales  desde el 06/03/17 al 05/04/17</t>
  </si>
  <si>
    <t>Consumo gas Fiscalía Local Porvenir  desde el  03/03/17 al 04/04/17</t>
  </si>
  <si>
    <t>Consumo gas Fiscalía Regional  desde el 22/03/17 al 21/04/17</t>
  </si>
  <si>
    <t>Servicio telefónico Fiscalía Local Porvenir, fono 2581563</t>
  </si>
  <si>
    <t>Latam Airlines Group</t>
  </si>
  <si>
    <t>89862200-2</t>
  </si>
  <si>
    <t>Reparación eléctrica en pasillo de sala reunión</t>
  </si>
  <si>
    <t>INELEC Ltda.</t>
  </si>
  <si>
    <t>76372439-5</t>
  </si>
  <si>
    <t>Servicio de Evaluación Psicolaboral para el cargo de profesional URAVIT</t>
  </si>
  <si>
    <t>Mandomedio Com S.A</t>
  </si>
  <si>
    <t>77600820-6</t>
  </si>
  <si>
    <t>SKY AIRLINES S.A</t>
  </si>
  <si>
    <t>88417000-1</t>
  </si>
  <si>
    <t xml:space="preserve">Servicio de avisaje de concurso público en Diario Local </t>
  </si>
  <si>
    <t>Esa Periodistica El Norte S.A.</t>
  </si>
  <si>
    <t>84295700-1</t>
  </si>
  <si>
    <t>Servicio de Evaluación Psicolaboral para el cargo de administrativo apoyo  URAVIT</t>
  </si>
  <si>
    <t>Comercial Successo Ltda.</t>
  </si>
  <si>
    <t>79605490-5</t>
  </si>
  <si>
    <t>Servicio de mensajeria local para URAVIT</t>
  </si>
  <si>
    <t xml:space="preserve">Guillermo Gonzalez Tapia </t>
  </si>
  <si>
    <t>8161239-0</t>
  </si>
  <si>
    <t xml:space="preserve">Adq. Pasaje aereo PEG Curso Investigación causas complejas </t>
  </si>
  <si>
    <t>FN/MP N°392</t>
  </si>
  <si>
    <t xml:space="preserve">Servicio de arriendo (anual) de vehiculos para 3 unidades de la FR Arica </t>
  </si>
  <si>
    <t>Arrendadora de vehículos S.A</t>
  </si>
  <si>
    <t>77225200-5</t>
  </si>
  <si>
    <t>Servicio de vigilancia (8 meses) para 3 unidades de la FR Arica,  por reajuste de contrato suscrito en febrero de 2015</t>
  </si>
  <si>
    <t>Soc. Seguridad Saldia Mercado Ltda.</t>
  </si>
  <si>
    <t>76074834-K</t>
  </si>
  <si>
    <t>18-FR N°40</t>
  </si>
  <si>
    <t>Servicio de destrucción de especies incautadas</t>
  </si>
  <si>
    <t>Recicladora Arica S.A</t>
  </si>
  <si>
    <t>76083275-8</t>
  </si>
  <si>
    <t>Adq. Pasaje aereo CNS Comité Operatico Plan Estrategico</t>
  </si>
  <si>
    <t>Adq. Pasaje aereo PCA Jornada Jefes URAVIT</t>
  </si>
  <si>
    <t>Adq. Pasaje aereo RTH Jornada Jefes URAVIT</t>
  </si>
  <si>
    <t xml:space="preserve">Servicio de alojamiento para expositores de la III Jornada de Derecho Penal </t>
  </si>
  <si>
    <t>Soc. Com. Y Turismo Grupo Aruma Ltda.</t>
  </si>
  <si>
    <t>76440175-1</t>
  </si>
  <si>
    <t>Servicio de Coffe Break para reunión Macrozona Norte UGI</t>
  </si>
  <si>
    <t>Eliana Campos Gracia</t>
  </si>
  <si>
    <t>7052071-0</t>
  </si>
  <si>
    <t xml:space="preserve">Adquisición de cuadernillos turno de Fiscales </t>
  </si>
  <si>
    <t>Hans Dreyer Villanueva</t>
  </si>
  <si>
    <t>13212685-2</t>
  </si>
  <si>
    <t xml:space="preserve">Adq. Mobiliario nuevos puestos de trabajo FR Arica </t>
  </si>
  <si>
    <t>AGM Y DIMAD S.A</t>
  </si>
  <si>
    <t>76909170-K</t>
  </si>
  <si>
    <t xml:space="preserve">Adq. De 5 video proyectores para unidades operativas de la FR Arica </t>
  </si>
  <si>
    <t>Soc. Com. Forteza y Cia. Ltda.</t>
  </si>
  <si>
    <t>76367430-4</t>
  </si>
  <si>
    <t>18-FR N°35</t>
  </si>
  <si>
    <t>Adquisición de Regalos institucionales para autoridades (7 unidades)</t>
  </si>
  <si>
    <t>Eduardo Ossandon Pizarro</t>
  </si>
  <si>
    <t>10086202-6</t>
  </si>
  <si>
    <t xml:space="preserve">Adquisición insumos computacionales para UGI FR Arica </t>
  </si>
  <si>
    <t>Comercial Sercodata Ltda.</t>
  </si>
  <si>
    <t>77339180-7</t>
  </si>
  <si>
    <t>Adq. De Licencia Office Inversion FAE</t>
  </si>
  <si>
    <t xml:space="preserve">Ing. Y Cont. Ricardo Rodriguez y Cia </t>
  </si>
  <si>
    <t>89912300-K</t>
  </si>
  <si>
    <t xml:space="preserve">Adq. Chequeador de cable UTP </t>
  </si>
  <si>
    <t xml:space="preserve">ESTEC Ltda. </t>
  </si>
  <si>
    <t>79913160-9</t>
  </si>
  <si>
    <t>F.R. Metrop. Sur</t>
  </si>
  <si>
    <t>15-FR N° 48</t>
  </si>
  <si>
    <t>Renovacion Servicio de Atención Psicológica</t>
  </si>
  <si>
    <t>CENTRO DE TERAPIA FAMILIAR ACUÑA Y RIVERA LTDA</t>
  </si>
  <si>
    <t>76161354-5</t>
  </si>
  <si>
    <t>300 UTM</t>
  </si>
  <si>
    <t>15-FR N° 47</t>
  </si>
  <si>
    <t>Renovacion Servicio de Caracterización y Maquillaje URAVIT</t>
  </si>
  <si>
    <t>MARTA CAROLINA CUETO GAMBOA</t>
  </si>
  <si>
    <t>14381819-5</t>
  </si>
  <si>
    <t>Servicio de interpretación consecutiva de Chino Mandarín para IMPUTADO en causa RUC 1700321166-5, de la Fiscalía Especializada en Delitos Violentos.</t>
  </si>
  <si>
    <t>ASIA REPS SPA.</t>
  </si>
  <si>
    <t>77600970-9</t>
  </si>
  <si>
    <t>Servicio de interpretación consecutiva de Créole para víctima en causa RUC 1700323238-7, de la Fiscalía Especializada de Robos con Fuerza.</t>
  </si>
  <si>
    <t>BARBARA TRUCCO MINAGLIA</t>
  </si>
  <si>
    <t>17176800-4</t>
  </si>
  <si>
    <t>Servicio de reparación menor a 10 UTM.</t>
  </si>
  <si>
    <t>HUMBERTO LEONARDO PALAVECINO GAMBOA</t>
  </si>
  <si>
    <t>8862438-6</t>
  </si>
  <si>
    <t>Compra de palmetas de fibra de mineral para cielo falso de inmueble de Gran Avenida.</t>
  </si>
  <si>
    <t xml:space="preserve">LUIS PATRICIO ORELLANA VELAZQUEZ </t>
  </si>
  <si>
    <t>10339134-2</t>
  </si>
  <si>
    <t>Servicio de reparación de botón de apertura de puerta en Oficina de Partes en Gran Avenida.</t>
  </si>
  <si>
    <t>Servicio de reparación de luminarias por sobreconsumo en circuito. Se cambiará de fluorescente a led, manteniendo los mismos equipos. Piso 3 Gran Avenida.</t>
  </si>
  <si>
    <t>Servicio de reparación de CCTV de inmueble Pirámide.</t>
  </si>
  <si>
    <t>17-FN Nº 748</t>
  </si>
  <si>
    <t>Compra de videoproyector para salón de reuniones de inmueble Gran Avenida, actualmente de uso exclusivo de fiscales y funcionarios SACFI. El equipo funciona con luminosidad completa en la sala.</t>
  </si>
  <si>
    <t>AUDIOVISUALES HERZAM LTDA.</t>
  </si>
  <si>
    <t>76844390-4</t>
  </si>
  <si>
    <t>Compra de carpetas institucionales para causas. Chilecompra 696212-36-CM17.</t>
  </si>
  <si>
    <t>BARRA ZAMBRA IMPRESORES LIMITADA</t>
  </si>
  <si>
    <t>76216845-6</t>
  </si>
  <si>
    <t>Compra de 5.000 carpetas de causas para FL Antinarcóticos. Chilecompra 696212-44-CM17.</t>
  </si>
  <si>
    <t>Compra de adaptador wifi para videoproyector Epson. Chilecompra 696212-45-CM17.</t>
  </si>
  <si>
    <t>CARLOS ALBERTO PALMA RIVERA</t>
  </si>
  <si>
    <t>12125928-1</t>
  </si>
  <si>
    <t>Compra de materiales de oficina para pedidos de fiscalías locales y unidades, correspondiente a Abril 2017.</t>
  </si>
  <si>
    <t>COMERCIAL RED OFFICE LIMITADA</t>
  </si>
  <si>
    <t>77012870-6</t>
  </si>
  <si>
    <t>Compra de resmas de papel carta y oficio para pedidos de fiscalías locales y unidades, correspondientes al mes de abril 2017. Chilecompra 696212-40-CM17.</t>
  </si>
  <si>
    <t>EDAPI S.A.</t>
  </si>
  <si>
    <t>85541900-9</t>
  </si>
  <si>
    <t>Compra de dos soportes móviles de televisión para SACFI. Chilecompra 696212-37-CM17.</t>
  </si>
  <si>
    <t>ELIB COMERCIAL LIMITADA</t>
  </si>
  <si>
    <t>76377564-K</t>
  </si>
  <si>
    <t>Compra de 15 cientos de tarjetas de presentación para SACFI (*9) y Fiscales Jefes (*6).</t>
  </si>
  <si>
    <t>IMPRESOS SOCIAS LIMITADA</t>
  </si>
  <si>
    <t>79840580-2</t>
  </si>
  <si>
    <t>Servicio de arriendo de vehículo de reemplazo para uso de Fiscal Regional. Vehículo institucional será evaluado por servicio técnico por falla grave en dirección. Chilecompra 696212-41-CM17.</t>
  </si>
  <si>
    <t>MEDITERRANEO AUTOMOTORES S.A.</t>
  </si>
  <si>
    <t>96889440-4</t>
  </si>
  <si>
    <t>Servicio de arriendo de salón, equipamiento audiovisual y coffee break para reunión de Fiscal Nacional y Fiscal Regional Metropolitano Sur con todos los fiscales y funcionarios de la FRMS.</t>
  </si>
  <si>
    <t>BANCO DEL ESTADO DE CHILE</t>
  </si>
  <si>
    <t>97030000-7</t>
  </si>
  <si>
    <t>Servicio para "Programa de Apoyo a la Desvinculación Asistida".</t>
  </si>
  <si>
    <t>EVALUACIONES &amp; DESARROLLO ORGANIZACIONAL</t>
  </si>
  <si>
    <t>76588490-K</t>
  </si>
  <si>
    <t>Servicio de reparación de luminaria en FL Violentos de San Miguel.</t>
  </si>
  <si>
    <t>Servicio de bodegaje requerido para carpetas de causas y otros materiales de oficina. Periodo Mayo a Octubre 2017.</t>
  </si>
  <si>
    <t>MI BODEGA SPA</t>
  </si>
  <si>
    <t>76156598-2</t>
  </si>
  <si>
    <t>17-FN Nº 1885</t>
  </si>
  <si>
    <t>Servicio de evaluación psicolaboral para estamento PROFESIONAL (*3).</t>
  </si>
  <si>
    <t>BGM CONSULTORES ASOCIADOS LTDA.</t>
  </si>
  <si>
    <t>77277220-3</t>
  </si>
  <si>
    <t>Compra de pasajes aéreos SCL/PMC por Curso de Litigación Oral Inicial. Abogados Magdalena Díaz y Carlos Yáñez.</t>
  </si>
  <si>
    <t>Compra de pasajes aéreos a Puerto Montt por diligencias propias de investigación fiscal (Raúl Guzmán, Paulina Díaz, Víctor Núñez).</t>
  </si>
  <si>
    <t>17-FN Nº 1506</t>
  </si>
  <si>
    <t>Compra de 100 cajas Storbox para Carpetas Terminadas de San Miguel.</t>
  </si>
  <si>
    <t>STORBOX S.A.</t>
  </si>
  <si>
    <t>96700620-3</t>
  </si>
  <si>
    <t>Agua Gran Avenida 3840 - Mes de abril</t>
  </si>
  <si>
    <t>AGUAS ANDINAS S.A.</t>
  </si>
  <si>
    <t>Agua Pirámide - Mes de abril</t>
  </si>
  <si>
    <t>Agua Puente Alto - Mes de abril</t>
  </si>
  <si>
    <t>Agua Gran Avenida 3814 - Mes de abril</t>
  </si>
  <si>
    <t>Electricidad Puente Alto - Mes de abril</t>
  </si>
  <si>
    <t>EMPRESA ELECTRICA PUENTE ALTO LIMITADA</t>
  </si>
  <si>
    <t>80.313.300-K</t>
  </si>
  <si>
    <t>Electricidad Gran Avenida 3840 - Mes de abril</t>
  </si>
  <si>
    <t>ENEL DISTRIBUCION CHILE S.A.</t>
  </si>
  <si>
    <t>Electricidad Pirámide - Mes de abril</t>
  </si>
  <si>
    <t>Electricidad Gran Avenida 3814 - Mes de abril</t>
  </si>
  <si>
    <t>no aplica</t>
  </si>
  <si>
    <t>2 sillón ejecutivo respaldo alto</t>
  </si>
  <si>
    <t>Soc.Céspedes y Roldan Ltda.</t>
  </si>
  <si>
    <t>78.970.170-9</t>
  </si>
  <si>
    <t>200 tazones impresión full color</t>
  </si>
  <si>
    <t>Thabata Vásquez Rioja</t>
  </si>
  <si>
    <t>23.499.574-k</t>
  </si>
  <si>
    <t>Servivio coffe break reunión Fiscales Jefes y Administradores</t>
  </si>
  <si>
    <t>Ricardo Gómez Almonacid</t>
  </si>
  <si>
    <t>8.893.780-5</t>
  </si>
  <si>
    <t>Servicio coffe break reunión administradores</t>
  </si>
  <si>
    <t>17-FN/MP N°78</t>
  </si>
  <si>
    <t>Pasaje aéreo P.Montt-Santiago-P.Montt del 10-04 al 11-04-17</t>
  </si>
  <si>
    <t>Soc.de Turismo e Inv.Inmobiliarias Ltda.</t>
  </si>
  <si>
    <t>Pasaje aéreo P.Montt-Santiago-P.Montt del 10-04 al 12-04-17</t>
  </si>
  <si>
    <t>Pasaje aéreo P.Montt-Santiago-P.Montt del 19-04 al 21-04-17</t>
  </si>
  <si>
    <t>Provisión e instalación equipo estabilizador FL Quinchao</t>
  </si>
  <si>
    <t>Omega Eléctrica Ltda.</t>
  </si>
  <si>
    <t>76.488.052-8</t>
  </si>
  <si>
    <t>Servicio de desmalezado y tala de árboles FL Maullín</t>
  </si>
  <si>
    <t>José Teodoro Mansilla Oyarzo</t>
  </si>
  <si>
    <t>11.116.911-k</t>
  </si>
  <si>
    <t>Publicación Aviso Concurso Público 16-04-17 en los diarios Austral de Osorno, El Llanquihue de P.Montt y La Estrella de Chiloé. Cargos Prof.RRHH y Prof.Uravit</t>
  </si>
  <si>
    <t>Soc.Periodística Araucanía S.A.</t>
  </si>
  <si>
    <t>87.778.800-8</t>
  </si>
  <si>
    <t>Servicio coffe break reunión Fiscales y Policías</t>
  </si>
  <si>
    <t>Pasaje aéreo P.Montt-Santiago-P.Montt del 25-04 al 27-04-17</t>
  </si>
  <si>
    <t>Pasaje aéreo P.Montt-Santiago-Castro del 25-04 al 28-04-17</t>
  </si>
  <si>
    <t>17-FN-MP N°78</t>
  </si>
  <si>
    <t>Pasaje aéreo Osorno-Santiago-P.Montt del 25-04 al 28-04-17</t>
  </si>
  <si>
    <t>Pasaje aéreo P.Montt-Santiago-P.Montt del 25-04 al 28-04-17</t>
  </si>
  <si>
    <t>Pasaje aéreo P.Montt-Santiago-P.Montt del 25-04 al 27-0417</t>
  </si>
  <si>
    <t>Recarga teléfono satelital F.Regional</t>
  </si>
  <si>
    <t>Tesam Chile S.A.</t>
  </si>
  <si>
    <t>96.880.440-5</t>
  </si>
  <si>
    <t>Pasaje aéreo P.Montt-Santiago-P.Montt del 26-04 al 01-05-17</t>
  </si>
  <si>
    <t>Pasaje aéreo P.Montt-Santiago-P.Montt del 16-05 al 19-05-17</t>
  </si>
  <si>
    <t>Pasaje aéreo P.Montt-Santiago-P.Montt del 03-05 al 05-05-17</t>
  </si>
  <si>
    <t>Servicio coffe break Capacitación Delitos de Drogas</t>
  </si>
  <si>
    <t>Alma Pamela González Saez</t>
  </si>
  <si>
    <t>11.141.422-K</t>
  </si>
  <si>
    <t>Servicio coffe break Entrevista Videograbada</t>
  </si>
  <si>
    <t>Carola Santana Gómez</t>
  </si>
  <si>
    <t>13.322.427-0</t>
  </si>
  <si>
    <t>Servicio coffe break "Yo Sigo Adelante"</t>
  </si>
  <si>
    <t>Pasaje aéreo P.Montt-Santiago-P.Montt del 10-05 al 14-05-17</t>
  </si>
  <si>
    <t>Servicio de mantención 150000 kms vehículo institucional</t>
  </si>
  <si>
    <t>Difor Chile S.A.</t>
  </si>
  <si>
    <t>96.918.300-5</t>
  </si>
  <si>
    <t>Pasaje aéreo P.Montt-Santiago-P.Montt del 09-05 al 11-05-17</t>
  </si>
  <si>
    <t>Pasaje aéreo P.Montt-Santiago-P.Montt del 06-05 al 09-05-17</t>
  </si>
  <si>
    <t>Pasaje aéreo P.Montt-Santiago-P.Montt del 07-05 al 09-05-17</t>
  </si>
  <si>
    <t>Pasaje aéreo P.Montt-Santiago-P.Montt del 07-05 al 10-05-17</t>
  </si>
  <si>
    <t>Instalación 2 puntos de red F.Regional</t>
  </si>
  <si>
    <t>Eugenio Negrete y Cía Ltda</t>
  </si>
  <si>
    <t>76.032.811-1</t>
  </si>
  <si>
    <t>Otro</t>
  </si>
  <si>
    <t>Consumo de electricidad FL Chaitén</t>
  </si>
  <si>
    <t>Edelaysen S.A.</t>
  </si>
  <si>
    <t>88.272.600-2</t>
  </si>
  <si>
    <t>Consumo de electricidad FL Quellón</t>
  </si>
  <si>
    <t>Sociedad Austral de Electricidad S.A.</t>
  </si>
  <si>
    <t>76.073.162-5</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</si>
  <si>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</si>
  <si>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</si>
  <si>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</si>
  <si>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</si>
  <si>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</si>
  <si>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</si>
  <si>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</si>
  <si>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</si>
  <si>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</si>
  <si>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</si>
  <si>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</si>
  <si>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electricidad FL Hualaihué</t>
  </si>
  <si>
    <t>71.385.700-9</t>
  </si>
  <si>
    <t>Consumo de agua FL Castro</t>
  </si>
  <si>
    <t>Empresa de Servicios Sanitarios de Los Lagos S.A.</t>
  </si>
  <si>
    <t>96.579.800-5</t>
  </si>
  <si>
    <t>Consumo de agua FL Osorno</t>
  </si>
  <si>
    <t>Consumo de agua FL Ancud</t>
  </si>
  <si>
    <t>Consumo de agua FL P.Montt</t>
  </si>
  <si>
    <t>Consumo de agua FL Futalefú</t>
  </si>
  <si>
    <t>Consumo de agua FL Maullín</t>
  </si>
  <si>
    <t>Consumo de agua FL Quellón</t>
  </si>
  <si>
    <t>Consumo de agua FL Quinchao</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</si>
  <si>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</si>
  <si>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</si>
  <si>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</si>
  <si>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</si>
  <si>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</si>
  <si>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</si>
  <si>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</si>
  <si>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</si>
  <si>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</si>
  <si>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Los Muermos</t>
  </si>
  <si>
    <t>Abastible S.A.</t>
  </si>
  <si>
    <t>91.806.000-6</t>
  </si>
  <si>
    <t>Consumo de gas FL P.Varas</t>
  </si>
  <si>
    <t>Consumo de gas FL Castro</t>
  </si>
  <si>
    <t>SOCIEDAD AUSTRAL DE ELECTRICIDAD</t>
  </si>
  <si>
    <t>Consumo telefónico líneas respaldo del mes Marzo de 2017</t>
  </si>
  <si>
    <t>TELEFONICA DEL SUR S.A.</t>
  </si>
  <si>
    <t>90.299.000-3</t>
  </si>
  <si>
    <t>Adquisición de pasajes aéreos por comisión de servicio de funcionarios y fiscales de la XIV Región.</t>
  </si>
  <si>
    <t>LATAM AIRLINES GROUP S.A</t>
  </si>
  <si>
    <t>Servicio de agua potable de la Fiscalía Regional de los Rios  y edificio URAVIT</t>
  </si>
  <si>
    <t>AGUAS DECIMAS</t>
  </si>
  <si>
    <t>96.703.230-1</t>
  </si>
  <si>
    <t>FN/MP Nº 626/2016</t>
  </si>
  <si>
    <t>Servicio de evaluaciones psicolaborales para la Fiscalia XIV Refion</t>
  </si>
  <si>
    <t>GERMAN VARAS Y ASOCIADOS LTDA.</t>
  </si>
  <si>
    <t>77.659.810-0</t>
  </si>
  <si>
    <t>Servicio de mantencion extintores para la Fiscalia Regional de los Rios</t>
  </si>
  <si>
    <t>EXTINTORES ALFA VALDIVIA  SPA</t>
  </si>
  <si>
    <t>76.356.363-4</t>
  </si>
  <si>
    <t>.</t>
  </si>
  <si>
    <t>Servicio de fumigacion para desratizar perimetro de la Fiscalia Local de la Union</t>
  </si>
  <si>
    <t>MAURICIO ISRAEL BORQUEZ  RODRIGUEZ</t>
  </si>
  <si>
    <t>11.705.203-6</t>
  </si>
  <si>
    <t>Servicio de agua potable de la Fiscalía Local de Valdivia</t>
  </si>
  <si>
    <t>Adquisicion de cd para la Fiscalia Regional de los Rios</t>
  </si>
  <si>
    <t>ECOFFICE COMPUTACION LIMITADA</t>
  </si>
  <si>
    <t>76.293.503-1</t>
  </si>
  <si>
    <t>Servicio de consumo de gas de la Fiscalia Local de La Union</t>
  </si>
  <si>
    <t>ABASTIBLE S.A.</t>
  </si>
  <si>
    <t>Materiales de aseo para la Fiscalia Regional de los Rios</t>
  </si>
  <si>
    <t>PROVEEDORES INTEGRALES PRISA S.A.</t>
  </si>
  <si>
    <t>Se cancela cables y conectores para la Fiscalia Regional de los Rios</t>
  </si>
  <si>
    <t>ANDESCO SPA</t>
  </si>
  <si>
    <t>76.423.377-8</t>
  </si>
  <si>
    <t>Materiales de aseo  para la Fiscalia Regional de los Rios</t>
  </si>
  <si>
    <t>DIMERC S.A.</t>
  </si>
  <si>
    <t>96.670.840-9</t>
  </si>
  <si>
    <t>Servicio de impresión de codigo procesal penal para Ministerio Publico de la Region de los Rios.</t>
  </si>
  <si>
    <t>IMPRENTA AMERICA LTDA.</t>
  </si>
  <si>
    <t>87.726.400-9</t>
  </si>
  <si>
    <t>Servicio de poda y tala de follaje de arboles con retiro de desechos vegatales para Ministerio Publico de la Fiscalia Regional de los Rios</t>
  </si>
  <si>
    <t>JUAN RAUL VARGAS OYARZO</t>
  </si>
  <si>
    <t>9.305.435-0</t>
  </si>
  <si>
    <t>Se cancela arreglos de filtración en tercer piso de la Fiscalia Regional de los Rios</t>
  </si>
  <si>
    <t>CRISTIAN ESTEBAN MUÑOZ OYARZO</t>
  </si>
  <si>
    <t>15.292.592-1</t>
  </si>
  <si>
    <t>4472863,7776875,4476874,4476873,4480289,4480290</t>
  </si>
  <si>
    <t>Consumo de electricidad de la Fiscalía Local de Paillaco, Panguipulli y Rio Bueno.</t>
  </si>
  <si>
    <t>Adquisicion de cable y conectores VGA para informatica de la Fiscalia Regional de los Rios</t>
  </si>
  <si>
    <t>SERVICOM COMPUTACION LTDA.</t>
  </si>
  <si>
    <t>77.451.560-7</t>
  </si>
  <si>
    <t>CRISTIAN TALA MANRIQUEZ</t>
  </si>
  <si>
    <t>7.515.289-2</t>
  </si>
  <si>
    <t>Adquisición de pasaje aéreo por comisión de servicio de funcionario XIV Región</t>
  </si>
  <si>
    <t>Consumo de electricidad de la Fiscalía Local de La Unión.</t>
  </si>
  <si>
    <t>IMPRENTA MONTARIS LTDA.</t>
  </si>
  <si>
    <t>79.098.470-1</t>
  </si>
  <si>
    <t>Servicio de consumo de gas de la Fiscalia Local de San Jose</t>
  </si>
  <si>
    <t>4483701,4491998,4492000</t>
  </si>
  <si>
    <t>Consumo de electricidad de la Fiscalía Regional, Valdivia y la URAVIT.</t>
  </si>
  <si>
    <t>Adquisición de pasaje aéreo vía agencia por comisión de servicio de funcionario XIV Región.</t>
  </si>
  <si>
    <t>Reparación alarma de incendio en edificio de Las Condes</t>
  </si>
  <si>
    <t>OVERCOM ALARMAS Y SEGURIDAD LIMITADA</t>
  </si>
  <si>
    <t>77.685.420-4</t>
  </si>
  <si>
    <t>Adquisición de 700 botellones de agua purificada 20 litros, para edificios de la FRMO.</t>
  </si>
  <si>
    <t>MANANTIAL S.A.</t>
  </si>
  <si>
    <t>96.711.590-8</t>
  </si>
  <si>
    <t>Compra de etiquetas adhesivas para carpetas de causas, a distribuir a Fiscalías Locales</t>
  </si>
  <si>
    <t>COMERCIAL RED OFFICE</t>
  </si>
  <si>
    <t>77.012.870-6</t>
  </si>
  <si>
    <t xml:space="preserve">Adquisición de rack metálico para almacenamiento de botellones de agua. </t>
  </si>
  <si>
    <t xml:space="preserve">Programación de 5 tarjetas de acceso para edificio de Centro de Justicia (reasignación de usuario). </t>
  </si>
  <si>
    <t xml:space="preserve"> SOC.CONCESIONARIA C.DE JUSTICIA DE STGO. </t>
  </si>
  <si>
    <t>99.557.380-6</t>
  </si>
  <si>
    <t>Adquisición de 4 tarjetas de acceso a estacionamiento de Centro de Justicia.</t>
  </si>
  <si>
    <t xml:space="preserve">Servicio de mantención, nivelación y lavado de cortinas roller de oficinas de Fiscalía Regional. </t>
  </si>
  <si>
    <t>FABRICA DE CORTINAS PUNTO CL LTDA.</t>
  </si>
  <si>
    <t>76.005.249-3</t>
  </si>
  <si>
    <t>Programa de Apoyo para desvinculación asistida, para dos personas.-</t>
  </si>
  <si>
    <t>DIAZ, SZIKLAI Y COMPANIA LIMITADA</t>
  </si>
  <si>
    <t>79.945.530-7</t>
  </si>
  <si>
    <t>Servicio de 1 hora de interpretación español - creole para víctima.</t>
  </si>
  <si>
    <t>DIDIER FRANCOIS PASCAL CASSAMAJOR</t>
  </si>
  <si>
    <t>22.960.680-8</t>
  </si>
  <si>
    <t>Compra de tres secadores de mano acero inoxidable, alto tráfico, para edificio Las Condes de la Fiscalía Oriente.</t>
  </si>
  <si>
    <t>A D QUIMICAL PRODUCTOS INDUSTRIALES LTDA</t>
  </si>
  <si>
    <t>76.113.420-5</t>
  </si>
  <si>
    <t>Compra de 32 cientos de tarjetas de presentación para fiscales y funcionarios de Fiscalía Oriente.</t>
  </si>
  <si>
    <t>BARRA ZAMBRA IMPRESORES</t>
  </si>
  <si>
    <t>76.216.845-6</t>
  </si>
  <si>
    <t>Servicio de 1 hora de interpretación en Lengua de Señas, para toma de declaración imputado.</t>
  </si>
  <si>
    <t>JUANITA VERONICA GONZALEZ VERGARA</t>
  </si>
  <si>
    <t>9.617.206-0</t>
  </si>
  <si>
    <t>Carga de combustible, gasolina 95 octanos y Petróleo Diesel, con Cupón Electrónico, para vehículos de la Fiscalía Oriente.</t>
  </si>
  <si>
    <t>COMPAÑIA DE PETROLEOS DE CHILE COPEC S.A</t>
  </si>
  <si>
    <t>Compra de papel carta y oficio para Fiscalía Local de Ñuñoa</t>
  </si>
  <si>
    <t>PROVEEDORES INTEGRALES PRISA S.A</t>
  </si>
  <si>
    <t>Compra de materiales de oficina para Fiscalía Local de Ñuñoa</t>
  </si>
  <si>
    <t>Reparación equipo de clima en recepción Fiscalía Regional de la Fiscalía Oriente.</t>
  </si>
  <si>
    <t>JORGE A.OSORIO ARROYO SERV.CLIM.E.I.R.L.</t>
  </si>
  <si>
    <t>52.000.848-9</t>
  </si>
  <si>
    <t>ROLAND VORWERK Y CIA. LTDA</t>
  </si>
  <si>
    <t>78.178.530-K</t>
  </si>
  <si>
    <t>Programa Mindfulness para funcionarios de la Fiscalía Oriente, 20 cupos.</t>
  </si>
  <si>
    <t>INSTITUTO MINDFULNESS S. A.</t>
  </si>
  <si>
    <t>76.141.258-2</t>
  </si>
  <si>
    <t>Adquisición de dos pasajes aéreos Stgo-Puerto Varas, para Capacitación de Abogados Asistentes.</t>
  </si>
  <si>
    <t>LATAM AIRLINES GROUP</t>
  </si>
  <si>
    <t>Compra de materiales de oficina para Fiscalía de Flagrancia.</t>
  </si>
  <si>
    <t>Compra de materiales de oficina para Fiscalía de Flagrancia</t>
  </si>
  <si>
    <t>Instalación equipos de sistema monitoreo alarmas de robo GPRS para los 3 inmuebles</t>
  </si>
  <si>
    <t>AUXI COMERCIAL LTDA.</t>
  </si>
  <si>
    <t>76.876.160-4</t>
  </si>
  <si>
    <t>Servicio de destrucción de especies para Fiscalía Local de Peñalolén.</t>
  </si>
  <si>
    <t>K D M S.A.</t>
  </si>
  <si>
    <t>96.754.450-7</t>
  </si>
  <si>
    <t>Licitación Privada Mayor</t>
  </si>
  <si>
    <t>Res. DER 015-2015</t>
  </si>
  <si>
    <t>4 Servicios de desarme y armado de mesa de sala de reuniones en Fiscalía Local de Las Condes.</t>
  </si>
  <si>
    <t>LUIS RUBIO QUINTANILLA</t>
  </si>
  <si>
    <t>10.265.615-6</t>
  </si>
  <si>
    <t>Servicio de instalación de tres secadores de manos eléctricos en baños atención de publico de Fiscalía Local de Las Condes.</t>
  </si>
  <si>
    <t>Servicio de Certificación de Ascensores de los tres inmuebles de la Fiscalía Regional Metropolitana Oriente.</t>
  </si>
  <si>
    <t>INGENIERIA NDT CHILE LIMITADA</t>
  </si>
  <si>
    <t>76.059.970-0</t>
  </si>
  <si>
    <t>Suscripción de diario El Mercurio para días sábado y domingo.</t>
  </si>
  <si>
    <t>EMPRESA EL MERCURIO SAP</t>
  </si>
  <si>
    <t>Servicio de destrucción de especies para Fiscalía Local de Ñuñoa.</t>
  </si>
  <si>
    <t>Adquisición de 3 pizarras blancas para colgar</t>
  </si>
  <si>
    <t>COMERCIAL BELTCHILE SPA</t>
  </si>
  <si>
    <t>76.377.858-4</t>
  </si>
  <si>
    <t>Compra de 32 talonarios de 50 citaciones en papel autocopiativo.</t>
  </si>
  <si>
    <t>MAX HUBER REPROTECNICA S.A.</t>
  </si>
  <si>
    <t>Provisión e instalación de 3 enchufes de fuerza.</t>
  </si>
  <si>
    <t>ALEX REYES VARGAS</t>
  </si>
  <si>
    <t>13.081.903-6</t>
  </si>
  <si>
    <t>Compra de 10 Sillones Ejecutivos para funcionarios de SACFI.</t>
  </si>
  <si>
    <t>MUEBLES TIMAUKEL LIMITADA</t>
  </si>
  <si>
    <t>78.042.830-9</t>
  </si>
  <si>
    <t>Res FN 578-2017</t>
  </si>
  <si>
    <t>Servicio de Aseo para Edificios de la Fiscalía Regional Metropolitana Oriente</t>
  </si>
  <si>
    <t>MAS ASEO S.A.</t>
  </si>
  <si>
    <t>Agua Potable Edificio Vespucio, 09-03-17 al 07-04-17</t>
  </si>
  <si>
    <t>AGUAS ANDINA S.A.</t>
  </si>
  <si>
    <t>Agua Potable Edificio Irarrázabal, 27/02/17 al 29/03/17</t>
  </si>
  <si>
    <t>Energía eléctrica Edificio San Jorge 14/03/17 al 13/04/17</t>
  </si>
  <si>
    <t>Energía eléctrica Edificio Los Militares 15/03/17 al 17/04/17</t>
  </si>
  <si>
    <t>Energía eléctrica Edificio Vespucio del 14/03/17 al 13/04/17</t>
  </si>
  <si>
    <t>EMPRESA DE CORREOS DE CHILE</t>
  </si>
  <si>
    <t>Servicio de Correo Privado Marzo FL Peñalolen Macul</t>
  </si>
  <si>
    <t>POSTALCHILE LIMITADA</t>
  </si>
  <si>
    <t>76.013.075-3</t>
  </si>
  <si>
    <t>Servicio de Correo Privado Marzo FL La Florida</t>
  </si>
  <si>
    <t>Servicio de Correo Privado Marzo FL Las Condes</t>
  </si>
  <si>
    <t>Servicio de Correo Privado Marzo FL Ñuñoa</t>
  </si>
  <si>
    <t>F.R. Antofagasta</t>
  </si>
  <si>
    <t>Convenio Marco (ChileCompra)</t>
  </si>
  <si>
    <t>Convenio ChileCompra</t>
  </si>
  <si>
    <t>697036-33-CM17</t>
  </si>
  <si>
    <t>Arriendo de salón con implementos audiovisuales y coffe break para jornada de trabajo</t>
  </si>
  <si>
    <t>HOTEL ANTOFAGASTA S.A.</t>
  </si>
  <si>
    <t>96.884.900-K</t>
  </si>
  <si>
    <t>697036-42-CM17</t>
  </si>
  <si>
    <t xml:space="preserve">Compra perforadora manual tipo industrial para UAF </t>
  </si>
  <si>
    <t>COMERCIAL E IMPORTADORA VIEYOR LIMITADA</t>
  </si>
  <si>
    <t>77.180.230-3</t>
  </si>
  <si>
    <t>697036-32-CM17</t>
  </si>
  <si>
    <t>Compra cintillos y cables conectores Plantronic</t>
  </si>
  <si>
    <t>C.D. COMP. S.A.</t>
  </si>
  <si>
    <t>78.611.770-4</t>
  </si>
  <si>
    <t>Compra de 10 controles remotos para portón de acceso vehicular FL Calama</t>
  </si>
  <si>
    <t>FRANCISCO MUÑOZ HERNÁNDEZ</t>
  </si>
  <si>
    <t>12.541.206-8</t>
  </si>
  <si>
    <t>02 -FR N°226</t>
  </si>
  <si>
    <t>Reparación de instalación eléctrica Oficina María Elena</t>
  </si>
  <si>
    <t>JESSICA ESMERALDA MORENO CANCINO</t>
  </si>
  <si>
    <t>11.202.393-3</t>
  </si>
  <si>
    <t>Mantenciones generales a edificio Fiscalía Local de Taltal</t>
  </si>
  <si>
    <t>OBRAS CIVILES DISEÑO EXTRUCTURALES ELECT.</t>
  </si>
  <si>
    <t>76.006.537-4</t>
  </si>
  <si>
    <t>Publicación "Legales" en aviso económico</t>
  </si>
  <si>
    <t>EMPRESA PERIODISTICA EL NORTE S.A</t>
  </si>
  <si>
    <t>84.295.700-1</t>
  </si>
  <si>
    <t>Publicación concurso público para cargo administrativo y cargo auxiliar  F L Calama</t>
  </si>
  <si>
    <t>Publicación concurso público para cargo psicólogo -  Fiscalía Regional Antofagasta</t>
  </si>
  <si>
    <t>697036-34-CM17</t>
  </si>
  <si>
    <t>Pasaje aéreo para Fiscal en comisión de servicio a la ciudad de Santiago</t>
  </si>
  <si>
    <t>697036-37-CM17</t>
  </si>
  <si>
    <t>Pasaje aéreo para Director Ejecutivo en comisión de servicio a la ciudad de Santiago</t>
  </si>
  <si>
    <t>697036-38-CM17</t>
  </si>
  <si>
    <t>697036-39-CM17</t>
  </si>
  <si>
    <t>697036-40-CM17</t>
  </si>
  <si>
    <t>697036-43-CM17</t>
  </si>
  <si>
    <t>Pasaje aéreo para Profesional en comisión de servicio a la ciudad de Santiago</t>
  </si>
  <si>
    <t>697036-44-CM17</t>
  </si>
  <si>
    <t>697036-45-CM17</t>
  </si>
  <si>
    <t>697036-46-CM17</t>
  </si>
  <si>
    <t>Suscripción anual de La Prensa de Tocopilla para Fiscalía Local de Tocopilla</t>
  </si>
  <si>
    <t>02-FR Nº 830</t>
  </si>
  <si>
    <t>Evaluaciones psicolaborales para cargo administrativo de la Fiscalía Local Antofagasta</t>
  </si>
  <si>
    <t>ADS CONSULTORES S.A</t>
  </si>
  <si>
    <t>76.690.120-4</t>
  </si>
  <si>
    <t>FN Nº 1715/2015</t>
  </si>
  <si>
    <t>Asistencia a Juicio Oral de perito psicólogo</t>
  </si>
  <si>
    <t>SANDRA SANDOVAL PASTEN</t>
  </si>
  <si>
    <t>11.376.468-6</t>
  </si>
  <si>
    <t>Pericia por evaluación psicológica</t>
  </si>
  <si>
    <t>FRANCISCO JAVIER CABALLERO ZEPEDA</t>
  </si>
  <si>
    <t>12.804.779-4</t>
  </si>
  <si>
    <t xml:space="preserve">Examen complementario de peritaje </t>
  </si>
  <si>
    <t>DIAGNOSTICO MEDICOS POR IMAGENES SOCIEDA</t>
  </si>
  <si>
    <t>77.026.140-6</t>
  </si>
  <si>
    <t>697036-36-CM17</t>
  </si>
  <si>
    <t>Compra impresora de tinta EPSON para custodia de Fiscalía Local Antofagasta</t>
  </si>
  <si>
    <t>ING. Y CONST. RICARDO RODRIGUEZ Y CIA.</t>
  </si>
  <si>
    <t>89.912.300-k</t>
  </si>
  <si>
    <t>Servicio eléctrico periodo Febrero 2017 - Fiscalía Regional</t>
  </si>
  <si>
    <t>EMPRESA ELÉCTRICA DE ANTOFAGASTA S.A..</t>
  </si>
  <si>
    <t>96.541.920-9</t>
  </si>
  <si>
    <t>Servicio eléctrico periodo  Febrero 2017  - Fiscalía Local Antofagasta</t>
  </si>
  <si>
    <t>Servicio eléctrico periodo  Febrero 2017  - Fiscalía Local Calama</t>
  </si>
  <si>
    <t>Servicio eléctrico periodo  Febrero 2017  - Fiscalía Local Tocopilla</t>
  </si>
  <si>
    <t>Servicio eléctrico periodo  Febrero 2017  - Fiscalía Local Taltal</t>
  </si>
  <si>
    <t>Consumo agua potable periodo Febrero 2017 - Fiscalía Regional</t>
  </si>
  <si>
    <t>AGUAS DE ANTOFAGASTA S.A.</t>
  </si>
  <si>
    <t>76.418.976-0</t>
  </si>
  <si>
    <t>Consumo agua potable periodo Febrero 2017 - Fiscalía Local Antofagasta</t>
  </si>
  <si>
    <t>Consumo agua potable periodo Febrero 2017 - Fiscalía Local Calama</t>
  </si>
  <si>
    <t>Consumo agua potable periodo Febrero 2017 - Fiscalía Local Tocopilla</t>
  </si>
  <si>
    <t>Consumo agua potable periodo Febrero 2017 - Fiscalía Local Taltal</t>
  </si>
  <si>
    <t>No Hay</t>
  </si>
  <si>
    <t>Orden de Servicio XXX</t>
  </si>
  <si>
    <t>Mantención de reja perimetral, cambio de protección metálicas y cambio de portón acceso vehículo en dependencias de Uravit Avda. Arturo Prat 930</t>
  </si>
  <si>
    <t>VLADIMIR CARLOS MOLINA VALDERRAMA</t>
  </si>
  <si>
    <t>7.455.840-2</t>
  </si>
  <si>
    <t>Llamado a concurso publico en diario regional la estrella de Iquique para el domingo 23/04/2017</t>
  </si>
  <si>
    <t>Habilitación de puesto de trabajo en Fl de alto Hospicio, según cotización.</t>
  </si>
  <si>
    <t>JUAN ROJO ROJO</t>
  </si>
  <si>
    <t>12.095.051-7</t>
  </si>
  <si>
    <t>Servicio de limpieza entre techo F. Alto Hospicio, cambio de cielo baño 5° casa y eliminación de fuente de mal olor.</t>
  </si>
  <si>
    <t>JOSE MARIA SILVA SPENCER</t>
  </si>
  <si>
    <t>7.953.592-3</t>
  </si>
  <si>
    <t>Orden de Compra XXX</t>
  </si>
  <si>
    <t>Confección de timbres para Fiscales y Analistas de SACFI.</t>
  </si>
  <si>
    <t>HUMBERTO GARETTO E HIJOS LIMITADA</t>
  </si>
  <si>
    <t>81.771.100-6</t>
  </si>
  <si>
    <t>Suministro e instalación de Film empavonado en sector recepción de FR</t>
  </si>
  <si>
    <t>PROVEEDORA Y SERVICIOS VIDAL LTDA.</t>
  </si>
  <si>
    <t>Serv. De evaluación Psicolaboral a 2 Adm + 2 Aux. de FR Tarapacá. Solicitado por  URRRHH</t>
  </si>
  <si>
    <t>CARO Y FUENTEALBA LTDA.</t>
  </si>
  <si>
    <t>77.526.120-k</t>
  </si>
  <si>
    <t>Publicación licitación  pública arriendo de vehiculos para FR Tarapacá, en cuerpo E Par de El Mercurio, 30-04-2017.</t>
  </si>
  <si>
    <t>EMPRESA EL MERCURIO</t>
  </si>
  <si>
    <t>Pintura de 04 murallas en distintos sectores de Edificio F. Regional, incluye material y mano de obra</t>
  </si>
  <si>
    <t>ISAIAS SAAVEDRA PARRA</t>
  </si>
  <si>
    <t>12.441.870-4</t>
  </si>
  <si>
    <t>Consumo de agua potable Fiscalía Local de Pozo Almonte</t>
  </si>
  <si>
    <t>AGUAS DEL ALTIPLANO S.A.</t>
  </si>
  <si>
    <t>99.561.010-8</t>
  </si>
  <si>
    <t>Consumo de agua potable Uravit</t>
  </si>
  <si>
    <t>Consumo de agua potable Fiscalía Local de Alto Hospicio</t>
  </si>
  <si>
    <t>Consumo de electricidad Fiscalía Local de Alto Hospicio</t>
  </si>
  <si>
    <t>ELIQSA</t>
  </si>
  <si>
    <t>96.541.870-9</t>
  </si>
  <si>
    <t>Consumo de electricidad URAVIT</t>
  </si>
  <si>
    <t>Consumo de electricidad Fiscalía Regional Bulnes 445</t>
  </si>
  <si>
    <t>96.541.870-10</t>
  </si>
  <si>
    <t>Consumo de electricidad Nueva Fiscalía Local de Iquique</t>
  </si>
  <si>
    <t>96.541.870-11</t>
  </si>
  <si>
    <t>Consumo de electricidad Fiscalía Local de Pozo Almonte</t>
  </si>
  <si>
    <t>Franqueo convenido Fiscalía Regional</t>
  </si>
  <si>
    <t>60.503.000-7</t>
  </si>
  <si>
    <t>60.503.000-8</t>
  </si>
  <si>
    <t>Nº Servicio 4251999</t>
  </si>
  <si>
    <t>Servicio Eléctrico Oficina Auxiliar Litueche consumo mes de ABRIL</t>
  </si>
  <si>
    <t>CGE DISTRIBUCIÓN S.A.</t>
  </si>
  <si>
    <t>99.513.400-4</t>
  </si>
  <si>
    <t>Nº Servicio 3207778</t>
  </si>
  <si>
    <t>Servicio Eléctrico Oficina Auxiliar Peralillo consumo mes de ABRIL</t>
  </si>
  <si>
    <t>Nº Servicio 5841369</t>
  </si>
  <si>
    <t>Servicio Eléctrico Fiscalía Local  Pichilemu consumo mes de ABRIL</t>
  </si>
  <si>
    <t>Nº Servicio 2784519</t>
  </si>
  <si>
    <t>Servicio Eléctrico Fiscalía Local Graneros consumo mes de MARZO</t>
  </si>
  <si>
    <t>Nº Servicio 2784989, 2785018, 2785024, 2785030, 2785000, 2785006, 2784994, 2785012,
2784983</t>
  </si>
  <si>
    <t>Servicio Eléctrico Fiscalía Local Rengo consumo mes de  MARZO</t>
  </si>
  <si>
    <t>Nº Servicio 5951161</t>
  </si>
  <si>
    <t>Servicio Eléctrico Edificio Fiscalía Local San Vicente consumo mes de  MARZO</t>
  </si>
  <si>
    <t>Nº Servicio 2787429</t>
  </si>
  <si>
    <t>Servicio Eléctrico Edificio Fiscalía Local San Fernando consumo mes de   MARZO</t>
  </si>
  <si>
    <t>Nº Servicio 7394812</t>
  </si>
  <si>
    <t>Servicio Eléctrico Edificio Fiscalía Local Santa Cruz consumo mes de   MARZO</t>
  </si>
  <si>
    <t>Nº Servicio 5868413</t>
  </si>
  <si>
    <t>Servicio Eléctrico Edificio Fiscalía Regional y Local Rancagua consumo mes de  MARZO</t>
  </si>
  <si>
    <t>Nº Servicio 2136766-4</t>
  </si>
  <si>
    <t>Servicio de Agua Potable  Fiscalía Local de Graneros Consumo mes de  MARZO</t>
  </si>
  <si>
    <t>EMPRESA SERVICIOS SANITARIOS ESSBIO S.A</t>
  </si>
  <si>
    <t>76.833.300-9</t>
  </si>
  <si>
    <t>Nº Servicio 1942551-7</t>
  </si>
  <si>
    <t>Servicio de Agua Potable Fiscalía Local de Peralillo Consumo mes de  MARZO</t>
  </si>
  <si>
    <t>Nº Servicio 60112765-2</t>
  </si>
  <si>
    <t>Servicio de Agua Potable Fiscalía Local de Pichilemu Consumo mes de  MARZO</t>
  </si>
  <si>
    <t>Nº Servicio 1160294-0</t>
  </si>
  <si>
    <t>Servicio de Agua Potable Fiscalía Local de San Vicente Consumo mes de MARZO</t>
  </si>
  <si>
    <t>Nº Servicio 1500452-5</t>
  </si>
  <si>
    <t>Servicio de Agua Potable Fiscalía Local de Santa Cruz Consumo mes de MARZO</t>
  </si>
  <si>
    <t>Nº Servicio 2000392-8</t>
  </si>
  <si>
    <t>Servicio de Agua Potable Fiscalía Local de Rengo Consumo mes de MARZO</t>
  </si>
  <si>
    <t xml:space="preserve">Nº Servicio 1492514-7 </t>
  </si>
  <si>
    <t>Servicio de Agua Potable Fiscalía Local de San Fernando Consumo mes de MARZO</t>
  </si>
  <si>
    <t>Nº Servicio 60125749-1</t>
  </si>
  <si>
    <t>Servicio de Agua Potable Fiscalía Regional y Fiscalía Local de Rancagua Consumo mes de MARZO</t>
  </si>
  <si>
    <t>O/Compra</t>
  </si>
  <si>
    <t>Compra de soporte TV 37" a 63"</t>
  </si>
  <si>
    <t xml:space="preserve">SOCIEDAD COMERCIAL ELECTROVENTAS LIMITADA </t>
  </si>
  <si>
    <t>76.317.590-1</t>
  </si>
  <si>
    <t>O/Servicio</t>
  </si>
  <si>
    <t>Compra BAM prepago para Fiscal Regional</t>
  </si>
  <si>
    <t xml:space="preserve">PERSONAL COMPUTER FACTORY SOCIEDAD ANONIMA </t>
  </si>
  <si>
    <t>78.885.550-8</t>
  </si>
  <si>
    <t>Pasajes aéreo Ida y Regreso 08/05/17 al 13/05/17. Santiago-Puerto Varas</t>
  </si>
  <si>
    <t xml:space="preserve">SOCIEDAD DE TURISMO E INVERSIONES INMOBILIARIAS LIMITADA </t>
  </si>
  <si>
    <t>06-FR N° 83</t>
  </si>
  <si>
    <t>Peritaje estudio líneas eléctricas aéreas, para establecer funcionamiento y cumplimiento normativa reglamentaria incendios forestales Fundo La Cabaña Paredones.</t>
  </si>
  <si>
    <t xml:space="preserve">INGENIERIA ELECTRICA Y CONSTRUCCIONES LIMITADA </t>
  </si>
  <si>
    <t>77.024.150-2</t>
  </si>
  <si>
    <t>UF 150</t>
  </si>
  <si>
    <t>Adquisición de resmas.  Compra realizada a través Convenio Marco (Chilecompra) OC 697057-25-CM17</t>
  </si>
  <si>
    <t xml:space="preserve">DISTRIBUIDORA PAPELES INDUSTRIALES S A </t>
  </si>
  <si>
    <t>93.558.000-5</t>
  </si>
  <si>
    <t>Publicación de Licitación Servicio Habilitación de Oficinas.   Compra realizada a través Convenio Marco (Chilecompra) OC 697057-26-CM17</t>
  </si>
  <si>
    <t xml:space="preserve">EMPRESA EL MERCURIO S A P </t>
  </si>
  <si>
    <t>Compra de timbres para UAF y FL Rancagua.   Compra realizada a través Convenio Marco (Chilecompra) OC 697057-27-CM17</t>
  </si>
  <si>
    <t xml:space="preserve">GARETTO LUCERO Y CIA LTDA </t>
  </si>
  <si>
    <t>83.163.900-8</t>
  </si>
  <si>
    <t>06-FR N° 87</t>
  </si>
  <si>
    <t>Suministro e instalación de canto de seguridad de puerta ascensor cabina del tipo CEDES, Cortina óptica LVH 74 FEC-t2 cpl.</t>
  </si>
  <si>
    <t xml:space="preserve">ASCENSORES SCHINDLER(CHILE)S A </t>
  </si>
  <si>
    <t>93.565.000-3</t>
  </si>
  <si>
    <t>Servicio de reparación de mobiliario: 3 escritorios L, 2 escritorios laterales, 2 rectangulares, 2 estanterías tipo closet, 1 cajonera móvil.</t>
  </si>
  <si>
    <t>CAROCA Y SANCHEZ LTDA.</t>
  </si>
  <si>
    <t>78.833.650-0</t>
  </si>
  <si>
    <t>Servicio de reparación de eléctrica FL Rengo, Cambio y transformación de caja luminaria de tubos fluorescentes a tubos led en oficinas.</t>
  </si>
  <si>
    <t>PATRICIO SEBASTIAN SILVA PINTO</t>
  </si>
  <si>
    <t>14.316.930-8</t>
  </si>
  <si>
    <t>Publicación consurso público día lunes 17/Abril tamaño 8x3</t>
  </si>
  <si>
    <t xml:space="preserve">SOCIEDAD INFORMATIVA REGIONAL S.A. </t>
  </si>
  <si>
    <t>96.852.720-7</t>
  </si>
  <si>
    <t>Servicio de reparación aire acondicionado y estructura de soporte FL Pichilemu</t>
  </si>
  <si>
    <t xml:space="preserve">ALEJANDRO ANDRÉS PINTO GALAZ ACONDICIONAMIENTO DE EDIFICIO E.I.R.L. </t>
  </si>
  <si>
    <t>76.332.262-9</t>
  </si>
  <si>
    <t>Servicio de Traslado de cajas con carpetas para destrucción a Relleno sanitario la Yesca Rancagua</t>
  </si>
  <si>
    <t xml:space="preserve">ARTURO GUILLERMO AEDO PALOMINOS </t>
  </si>
  <si>
    <t>10.520.517-1</t>
  </si>
  <si>
    <t>Servicio de coffe break para actividad el 04/05/17. Capacitación sobre actualización y funcionamiento registro de ADN.  Compra realizada a través Convenio Marco (Chilecompra) OC 697057-28-CM</t>
  </si>
  <si>
    <t xml:space="preserve">LUIS ANTONIO TAMAYO QUINTANA </t>
  </si>
  <si>
    <t>12.691.315-K</t>
  </si>
  <si>
    <t>06-FR N° 102</t>
  </si>
  <si>
    <t>Servicio de mantención de Grupo electrógeno Fiscalía Rancagua</t>
  </si>
  <si>
    <t xml:space="preserve">KAUFMANN S A VEHICULOS MOTORIZADOS </t>
  </si>
  <si>
    <t>92.475.000-6</t>
  </si>
  <si>
    <t>Servicio de reposición de vidrio en terraza 5° piso edificio Fiscalía Rancagua</t>
  </si>
  <si>
    <t>GRACIELA PEÑA SILVA E HIJOS LTDA.</t>
  </si>
  <si>
    <t>76.332.780-9</t>
  </si>
  <si>
    <t xml:space="preserve">Servicio de Reparación de canaletas por filtraciones de aguas lluvias del subterráneo del edificio. </t>
  </si>
  <si>
    <t xml:space="preserve">SERVICIOS DE CONSTRUCCION E INGENIERIA SPA </t>
  </si>
  <si>
    <t>76.438.018-5</t>
  </si>
  <si>
    <t xml:space="preserve">COMPARECENCIA A JUICIO ORAL </t>
  </si>
  <si>
    <t>MARIA DE LOS ANGELES OYARZUN</t>
  </si>
  <si>
    <t>13.077.929-8</t>
  </si>
  <si>
    <t>NATHALY MORALES ESPINA</t>
  </si>
  <si>
    <t>16.029.854-5</t>
  </si>
  <si>
    <t>Materiales de oficina, F. Regional</t>
  </si>
  <si>
    <t>PROVEEDORES INTEGRALES PRISA</t>
  </si>
  <si>
    <t>96556940-5</t>
  </si>
  <si>
    <t>Publicación llamado a concurso, F. Regional</t>
  </si>
  <si>
    <t>EDITORA EL CENTRO EMPRESA PERIODISTICA</t>
  </si>
  <si>
    <t>76923040-8</t>
  </si>
  <si>
    <t>Evaluaciones sicolaborales, F. Regional</t>
  </si>
  <si>
    <t>CONSULTORIA E INVESTIGACIONES</t>
  </si>
  <si>
    <t>76580320-9</t>
  </si>
  <si>
    <t>Compra leña FL Cauquenes</t>
  </si>
  <si>
    <t>JOSE ANTONIO ARAVENA</t>
  </si>
  <si>
    <t>11751140-5</t>
  </si>
  <si>
    <t>Materiales de librería, Fiscalía Local de Curicó</t>
  </si>
  <si>
    <t>Mantención de cortinas eléctricas, F.L. San Javier</t>
  </si>
  <si>
    <t>COMERCIAL ARROAS LTDA</t>
  </si>
  <si>
    <t>76093258-2</t>
  </si>
  <si>
    <t>Trabajos en cubierta nuevo edificio, F.L. Linares</t>
  </si>
  <si>
    <t>CONST. CRISTIAN CARREÑO RIVERA</t>
  </si>
  <si>
    <t>76373561-3</t>
  </si>
  <si>
    <t>Reparación equipo de aire acondicionado, F.L. Talca</t>
  </si>
  <si>
    <t>FRIMAX CLIMATIZACION</t>
  </si>
  <si>
    <t>76568638-5</t>
  </si>
  <si>
    <t>Mantención grupo electrógeno, F. Regional</t>
  </si>
  <si>
    <t>CARLOS GONZALEZ CORT</t>
  </si>
  <si>
    <t>8874345-8</t>
  </si>
  <si>
    <t>Adecuación modulo de recepción, F.L. Molina</t>
  </si>
  <si>
    <t>CARLOS ARANCIBIA CARCAMO</t>
  </si>
  <si>
    <t>76093194-2</t>
  </si>
  <si>
    <t>Habilitación sala de reconocimiento, F.L. San Javier</t>
  </si>
  <si>
    <t>SERGIO ANTONIO MEJIAS CERDA</t>
  </si>
  <si>
    <t>9012772-1</t>
  </si>
  <si>
    <t>Pasaje aéreo Santiago - Puerto Montt - Santiago, F.L. Constitucion</t>
  </si>
  <si>
    <t>Servicio de evaluaciones sicolaborales, F. Regional</t>
  </si>
  <si>
    <t>Consumo de energia electrica Marzo 2017, F. L. Linares</t>
  </si>
  <si>
    <t>CGE DISTRIBUCION S.A.</t>
  </si>
  <si>
    <t>Consumo agua Potable Marzo 2017, F. L. Curico</t>
  </si>
  <si>
    <t>AGUAS NUEVO SUR MAULE</t>
  </si>
  <si>
    <t>96.963.440-6</t>
  </si>
  <si>
    <t>Consumo agua Potable Marzo 2017, F. L. Constitucion</t>
  </si>
  <si>
    <t>Consumo agua Potable Marzo 2017, F. L. Molina</t>
  </si>
  <si>
    <t>Consumo de energia electrica Marzo 2017, F.L. Constitucion</t>
  </si>
  <si>
    <t>Consumo de energia electrica Marzo 2017, F. L. Molina</t>
  </si>
  <si>
    <t>Consumo de energia electrica Marzo 2017, F.L. Cauquenes</t>
  </si>
  <si>
    <t>Consumo de energia electrica Marzo 2017, F.L. Licanten</t>
  </si>
  <si>
    <t>Consumo agua Potable Marzo 2017, F. L. Licanten</t>
  </si>
  <si>
    <t>Consumo agua Potable Marzo 2017, F. L. Linares</t>
  </si>
  <si>
    <t>Consumo de energia electrica Marzo 2017, F. Regional</t>
  </si>
  <si>
    <t>Consumo de energia electrica Marzo 2017, F. L. Talca</t>
  </si>
  <si>
    <t>Consumo de energia electrica Marzo 2017, F. L. Curico</t>
  </si>
  <si>
    <t>Consumo agua Potable Marzo 2017, F. L. Talca</t>
  </si>
  <si>
    <t>Consumo agua Potable Marzo 2017, F. L. Parral</t>
  </si>
  <si>
    <t>Consumo agua Potable Marzo 2017, F. Regional</t>
  </si>
  <si>
    <t>Consumo agua Potable Marzo 2017, F. L. Cauquenes</t>
  </si>
  <si>
    <t>Consumo agua Potable Marzo 2017, F. L. San Javier</t>
  </si>
  <si>
    <t>Consumo de energia electrica Marzo 2017, F.L. San Javier</t>
  </si>
  <si>
    <t>Consumo de energia electrica Marzo 2017, F.L. Parral</t>
  </si>
  <si>
    <t>Empresa de Correos de Chile S.A.</t>
  </si>
  <si>
    <t>Por consumo agua potable FL Aysén, período 24/02/2017 al 27/03/2017, consumo: 12,00 m3</t>
  </si>
  <si>
    <t>Aguas Patagonia de Aysén S.A.</t>
  </si>
  <si>
    <t>99.501.280-4</t>
  </si>
  <si>
    <t>Franqueo convenido,  consumo mes de diciembre 2016</t>
  </si>
  <si>
    <t>Por consumo agua potable (cargo fijo) FL Chile Chico, período 27/02/2017 al 31/03/2017.</t>
  </si>
  <si>
    <t>Por consumo agua potable FL Chile Chico, período 27/02/2017 al 31/03/2017, consumo: 8,00 m3</t>
  </si>
  <si>
    <t>Consumo energía eléctrica Fiscalía Regional y Fiscalía Local de Coyhaique, período 07/03/17 al 03/04/17.</t>
  </si>
  <si>
    <t>Empresa Eléctrica de Aysén S.A.</t>
  </si>
  <si>
    <t>Por consumo agua potable FL Cochrane, período 28/02/2017 al 01/04/2017, consumo: 4,00 m3</t>
  </si>
  <si>
    <t xml:space="preserve">Orden de Servicio </t>
  </si>
  <si>
    <t>Traslado vehículo y pasajes para Fiscal Adjunto a Chile Chico ida y vuelta. Concurrencia a Fiscalía Local Chile Chico.</t>
  </si>
  <si>
    <t>Soc. Marítima y Comercial SOMARCO Ltda.</t>
  </si>
  <si>
    <t>80.925.100-4</t>
  </si>
  <si>
    <t>Diferencia por cambio de fecha pasaje Sr. Fiscal Regional, tramo Balmaceda - Santiago. Código FFDTHB.</t>
  </si>
  <si>
    <t>Transbordo vehículo y pasajes barcaza Administrativo URAVIT y Técnico Gestión , Pto. Ibáñez - Chile Chico.</t>
  </si>
  <si>
    <t>Corte de pasto y mantención jardín Fiscalía Regional de Aysén y Fiscalía Local Coyhaique.</t>
  </si>
  <si>
    <t>Arnaldo Fabián Tobar Ramírez</t>
  </si>
  <si>
    <t>13.504.547-0</t>
  </si>
  <si>
    <t xml:space="preserve">Orden de Compra </t>
  </si>
  <si>
    <t>Espejos PVC 45 cms. exterior panorámicos (2) para Fiscalía Regional de Aysén.</t>
  </si>
  <si>
    <t>Sociedad Comercial Saveline Limitada</t>
  </si>
  <si>
    <t>76.142.331-2</t>
  </si>
  <si>
    <t>Por consumo agua potable FR Aysén y FL Coyhaique, período 14/03/2017 al 12/04/2017, consumo: 37,00 m3</t>
  </si>
  <si>
    <t>Mantención extintores Co2 04 kilos de Fiscalía Regional de Aysén.</t>
  </si>
  <si>
    <t>Edith Sanhueza Soto</t>
  </si>
  <si>
    <t>4.473.824-4</t>
  </si>
  <si>
    <t>Mantención extintores Co2 de 02 y 05 kilos de Fiscalía Regional de Aysén.</t>
  </si>
  <si>
    <t>Vicente Luis Ricardo Herrera Donoso</t>
  </si>
  <si>
    <t>7.911.486-3</t>
  </si>
  <si>
    <t>Consumo energía eléctrica Fiscalía  Local Aysén, periodo 23/03/17 al 20/04/17.</t>
  </si>
  <si>
    <t>FR N° 500/2017</t>
  </si>
  <si>
    <t>Servicio traslado de container desde Fiscalía Local de Coyhaique a Fiscalía Local de Aysén.</t>
  </si>
  <si>
    <t>Consultora y Const. Pablo Carrasco Pinuer EIRL</t>
  </si>
  <si>
    <t>76.228.623-8</t>
  </si>
  <si>
    <t>Pasajes aéreos a Santiago para Jefe Unidad de Finanzas, Administración y RR.HH. FR Aysén. Jornadas RR.HH. O/C N° 697209-53-CM17 del 21/04/2017 de Chilecompra.</t>
  </si>
  <si>
    <t>Disco duro externo Toshiba para Unidad de Gestión e Informática Fiscalía Regional de Aysén.</t>
  </si>
  <si>
    <t>Sotocopias Computación Ltda.</t>
  </si>
  <si>
    <t>76.036.795-8</t>
  </si>
  <si>
    <t>Pasajes aéreos a Santiago para Fiscal Adjunto Jefe Unidad de Análisis Criminal FR Aysén. Jornadas SACFI, reunión y capacitación. O/C N° 697209-39-CM17 del 05/04/2017 de Chilecompra.</t>
  </si>
  <si>
    <t>SKY Airlines S. A.</t>
  </si>
  <si>
    <t>88.417.000-1</t>
  </si>
  <si>
    <t>Pasajes aéreos a Santiago para Administrativo Unidad de Análisis Criminal FR Aysén. Jornadas SACFI, reunión y capacitación. O/C N° 697209-47-CM17 del 12/04/2017 de Chilecompra.</t>
  </si>
  <si>
    <t>Pasajes aéreos a Santiago para Fiscal Adjunto Jefe Unidad de Análisis Criminal FR Aysén. Jornadas SACFI. O/C N° 697209-52-CM17 del 21/04/2017 de Chilecompra.</t>
  </si>
  <si>
    <t>Pasajes aéreos a Santiago para Profesional Unidad de Análisis Criminal FR Aysén. Jornadas SACFI. O/C N° 697209-54-CM17 del 21/04/2017 de Chilecompra.</t>
  </si>
  <si>
    <t>Pasajes aéreos a Santiago para Director Ejecutivo Regional FR Aysén. Participación en Ceremonia Presentación Fase II Sacfi. O/C N° 697209-55-CM17 del 25/04/2017 de Chilecompra.</t>
  </si>
  <si>
    <t>Pasajes aéreos a Santiago para abogado asesor FR. Reunión con policías y toma declaración en causa. O/C N° 697209-56-CM17 del 28/04/2017 de Chilecompra.</t>
  </si>
  <si>
    <t>Diferencia por cambio de fecha pasaje Fiscal Regional,  tramo Santiago - Balmaceda. Código reserva: CLFYEF.</t>
  </si>
  <si>
    <t>Consumo energía eléctrica Fiscalía  Local de Cochrane, periodo 27/02/17 al 28/04/17.</t>
  </si>
  <si>
    <t>Consumo energía eléctrica Fiscalía  Local de Cisnes, periodo 27/22/17 al 28/04/17.</t>
  </si>
  <si>
    <t xml:space="preserve">Solicitud N° </t>
  </si>
  <si>
    <t>Gasto en Electricidad, consumo del 25/02/2017 al 28/03/2017 de Fiscalía Regional.</t>
  </si>
  <si>
    <t>CIA.NACIONAL DE FUERZA ELÉCTRICA S.A.</t>
  </si>
  <si>
    <t>91.143.000-2</t>
  </si>
  <si>
    <t>Gasto en Electricidad, consumo del 25/02/2017 al 28/03/2017 de Fiscalía Local La Serena.</t>
  </si>
  <si>
    <t>Gasto en Electricidad, consumo del 25/02/2017 al 28/03/2017 de FL de Vicuña.</t>
  </si>
  <si>
    <t>Gasto en Telefonía Fija de Fiscalía Regional, consumo mes de Marzo 2017.</t>
  </si>
  <si>
    <t>TELEFÓNICA CHILE S.A.</t>
  </si>
  <si>
    <t>Gasto en Telefonía Fija de FL de Vicuña, consumo mes de Marzo 2017.</t>
  </si>
  <si>
    <t>Gasto en Telefonía Fija de FL de Coquimbo, consumo mes de Marzo 2017.</t>
  </si>
  <si>
    <t>Gasto en Telefonía Fija de FL de Combarbalá, consumo mes de Marzo 2017.</t>
  </si>
  <si>
    <t>Gasto en Telefonía Fija de FL de Andacollo, consumo mes de Marzo 2017.</t>
  </si>
  <si>
    <t>Gasto en Telefonía Fija de FL de Illapel, consumo mes de Marzo 2017.</t>
  </si>
  <si>
    <t>Gasto en Telefonía Fija de FL de Los Vilos, consumo mes de Marzo 2017.</t>
  </si>
  <si>
    <t>Gasto en Telefonía Fija de FL de Ovalle, consumo mes de Marzo 2017.</t>
  </si>
  <si>
    <t>Gasto en Electricidad, consumo del 02/03/2017 al 01/04/2017 de FL de Combarbalá.</t>
  </si>
  <si>
    <t>Gasto en Electricidad, consumo del 02/03/2017 al 01/04/2017 de Fiscalía Local Illapel.</t>
  </si>
  <si>
    <t>Gasto en Electricidad, consumo del 03/03/2017 al 01/04/2017 de FL de Andacollo.</t>
  </si>
  <si>
    <t>Gasto en Agua Potable, consumo del 22/02/2017 al 24/03/2017 de FL Andacollo.</t>
  </si>
  <si>
    <t>AGUAS DEL VALLE S.A.</t>
  </si>
  <si>
    <t>99.541.380-9</t>
  </si>
  <si>
    <t>Gasto en Agua Potable, consumo del 22/02/2017 al 24/03/2017 de FL Coquimbo.</t>
  </si>
  <si>
    <t>Gasto en Agua Potable, consumo del 23/02/2017 al 27/03/2017 de FL Vicuña.</t>
  </si>
  <si>
    <t>Gasto en Agua Potable, consumo del 24/02/2017 al 28/03/2017 de Fiscalía Regional.</t>
  </si>
  <si>
    <t>Gasto en Agua Potable, consumo del 27/02/2017 al 29/03/2017 de FL Ovalle.</t>
  </si>
  <si>
    <t>Gasto en Agua Potable, consumo del 03/03/2017 al 03/04/2017 de FL Illapel.</t>
  </si>
  <si>
    <t>Gasto en Agua Potable, consumo del 07/03/2017 al 05/04/2017 de FL Combarbalá.</t>
  </si>
  <si>
    <t>Servicio de Banda Ancha, consumo del mes de Marzo 2017 Fiscalía Regional.</t>
  </si>
  <si>
    <t>ENTEL PCS TELECOMUNICACIONES S.A.</t>
  </si>
  <si>
    <t>96.806.980-2</t>
  </si>
  <si>
    <t>Gasto en Electricidad, consumo del 24/03/2017 al 21/04/2017 de FL Los Vilos.</t>
  </si>
  <si>
    <t>Gasto en Agua Potable, consumo del 10/03/2017 al 10/04/2017 de FL Los Vilos.</t>
  </si>
  <si>
    <t>Gasto en Electricidad, consumo del 28/03/2017 al 25/04/2017 de Fiscalía Local de Coquimbo.</t>
  </si>
  <si>
    <t>Gasto en Electricidad, consumo del 28/03/2017 al 25/04/2017 de FL de Ovalle.</t>
  </si>
  <si>
    <t>Compra de Pasajes para Fiscal Regional quien viaja a Cuenta Publica</t>
  </si>
  <si>
    <t>Compra de Pasajes para Director Ejecutivo Regional quien viaja a Cuenta Publica</t>
  </si>
  <si>
    <t>Compra de Timbres para Unidad de Finanzas de Fiscalía Regional</t>
  </si>
  <si>
    <t>81.771.000-6</t>
  </si>
  <si>
    <t>17-FN Nº 2455</t>
  </si>
  <si>
    <t>Reparación CCTV del TOP de La Serena</t>
  </si>
  <si>
    <t>ASISTEL S.A.</t>
  </si>
  <si>
    <t>76.071.269-8</t>
  </si>
  <si>
    <t>Servicio de correspondencia del mes de Marzo 2017, Fiscalías de la IV Región.</t>
  </si>
  <si>
    <t>Servicio de Encomiendas y valijas del mes de Marzo de 2017.</t>
  </si>
  <si>
    <t>CHILEXPRESS S.A.</t>
  </si>
  <si>
    <t>96.756.430-3</t>
  </si>
  <si>
    <t>Servicio de Valija del mes de Marzo 2017.</t>
  </si>
  <si>
    <t>SOC. DE DISTRIB. CANJE Y MENSAJERIA LTDA.</t>
  </si>
  <si>
    <t>77.262.170-1</t>
  </si>
  <si>
    <t>04-FR Nº 210</t>
  </si>
  <si>
    <t xml:space="preserve">Mantención de Extintores de Fiscalía Local de Vicuña </t>
  </si>
  <si>
    <t>ARTICULOS DE SEGURIDAD WILUG LIMITADA</t>
  </si>
  <si>
    <t>79.894.400-2</t>
  </si>
  <si>
    <t>Compra de Pasajes para Ayudante de Fiscal de la Fiscalía Local de Illapel</t>
  </si>
  <si>
    <t>Compra de Pasajes para Relator de Capacitación sobre Preparación de Juicio Oral.</t>
  </si>
  <si>
    <t>PUBLIFOTO LIMITADA</t>
  </si>
  <si>
    <t>76.179.804-9</t>
  </si>
  <si>
    <t>Arriendo de Salón y Servicio de Coffe Break para Capacitación de 13 cursos.-</t>
  </si>
  <si>
    <t>LOS NIETOS INVERSIONES LIMITADA</t>
  </si>
  <si>
    <t>76.407.060-7</t>
  </si>
  <si>
    <t>04-FR Nº 768</t>
  </si>
  <si>
    <t>PABLO OBREGÓN MONTOYA</t>
  </si>
  <si>
    <t>12.263.186-9</t>
  </si>
  <si>
    <t>Informe Pericial Psicológico, Fiscalía Local de Coquimbo.</t>
  </si>
  <si>
    <t>Reembolso de Gastos por Asistencia a Juicio Oral, Fiscalía Local de Coquimbo.</t>
  </si>
  <si>
    <t>Reembolso de Gastos por Asistencia a Juicio Oral, y Entrevista de Informe Pericial, Fiscalía Local de Coquimbo.</t>
  </si>
  <si>
    <t>Compra de Pasajes para Fiscal Regional quien viaja a Diligencias de Investigación causa FRM Centro Norte.</t>
  </si>
  <si>
    <t>Mantención de Extintores de Fiscalía Regional</t>
  </si>
  <si>
    <t>Mantención de Extintores de Fiscalía Local de La Serena</t>
  </si>
  <si>
    <t>SERV. DE INGENIERIA Y MINERIA LTDA.</t>
  </si>
  <si>
    <t>76.367.375-8</t>
  </si>
  <si>
    <t>Compra de Extintores para Fiscalía Regional y Local de La Serena</t>
  </si>
  <si>
    <t>04-FR Nº 212</t>
  </si>
  <si>
    <t>Traslado de Alarma en Bodega de Custodia de Especies, Fiscalía Local de Illapel.</t>
  </si>
  <si>
    <t>VIGIL LIMITADA</t>
  </si>
  <si>
    <t>78.188.340-9</t>
  </si>
  <si>
    <t>Informe Pericial Psicológico, Fiscalía Local de La Serena</t>
  </si>
  <si>
    <t>Informe Pericial Psicológico, Fiscalía Local de Los Vilos</t>
  </si>
  <si>
    <t>Compra de Insumos de Aseo y Dispensador Fiscalía Regional</t>
  </si>
  <si>
    <t>96.708.840-9</t>
  </si>
  <si>
    <t>Compra de Pasajes para Jefe de Administración y Finanzas, quien viaja a Curso de Gestión de Recursos Físicos y Financieros.</t>
  </si>
  <si>
    <t>Orden de compra</t>
  </si>
  <si>
    <t>Evaluación pericial psicológica</t>
  </si>
  <si>
    <t>MONICA CIFUENTES GUENES</t>
  </si>
  <si>
    <t>15068987-2</t>
  </si>
  <si>
    <t>Orden de servicios</t>
  </si>
  <si>
    <t>Contratación de servicios de acuerdo a Programa de desvinculación asistida 2017 - solicitado por la Unidad de Recursos Humanos.</t>
  </si>
  <si>
    <t>76.588.490-K</t>
  </si>
  <si>
    <t>Implementación del Plan de Fortalecimiento : Trabajos de habilitación de Contac Center en sector entrepiso de la Fiscalía local de Valparaíso</t>
  </si>
  <si>
    <t>LUIS ABRAHAM SILVA FLORES</t>
  </si>
  <si>
    <t>11.832.981-3</t>
  </si>
  <si>
    <t>Contratación de servicio de pintado en oficinas sector auxiliares en la Fiscalía local de Valparaíso</t>
  </si>
  <si>
    <t>VICTOR ACEITUNO ORREGO VASOL EIRL</t>
  </si>
  <si>
    <t>76.668.161-1</t>
  </si>
  <si>
    <t>Contratación de servicio de retiro de alfombra e instalación de piso flotante en sector 3er piso de la Fiscalía Local de Valparaiso</t>
  </si>
  <si>
    <t>Compra de pasaje aéreos -Santiago-Arica-Santiago - comisión de servicios de fiscales adjuntos</t>
  </si>
  <si>
    <t>Consumo de electricidad de Fiscalía Local de Limache, periodo 17/02/2017 al 20/03/2017</t>
  </si>
  <si>
    <t>CHILQUINTA ENERGIA S.A.</t>
  </si>
  <si>
    <t>96.813.520-1</t>
  </si>
  <si>
    <t xml:space="preserve">Consumo de electricidad de Fiscalía Local de La Calera, periodo 16/02/2017 al 17/03/2017. </t>
  </si>
  <si>
    <t>Consumo de electricidad de Fiscalía Local de San Antonio, periodo 20/02/2017 al 21/03/2017</t>
  </si>
  <si>
    <t xml:space="preserve">Consumo de agua potable Fiscalia Local de Limache, periodo de facturación del 20/02/2017 al 22/03/2017 </t>
  </si>
  <si>
    <t>ESVAL S.A.</t>
  </si>
  <si>
    <t>76.000.739-0</t>
  </si>
  <si>
    <t xml:space="preserve">Consumo de electricidad de Fiscalía Local de Los Andes, periodo 16/02/2017 al 17/03/2017. </t>
  </si>
  <si>
    <t xml:space="preserve">Consumo de Agua de Fiscalía Local de Los Andes, periodo desde 14/02/2017 al 16/03/2017 </t>
  </si>
  <si>
    <t>Consumo de electricidad de Fiscalía Local de Quintero, periodo 21/02/2017 al 22/03/2017 .</t>
  </si>
  <si>
    <t>Consumo de electricidad de Fiscalía Local de Villa Alemana, periodo desde 22/02/2017 al 23/03/2017</t>
  </si>
  <si>
    <t xml:space="preserve">Consumo de Agua de Fiscalía Local de Quintero, periodo 22/02/2017 al 24/03/2017 </t>
  </si>
  <si>
    <t xml:space="preserve">Consumo de agua potable Fiscalia Local de La Ligua, periodo de facturación del 22/02/2017 al 24/03/2017 </t>
  </si>
  <si>
    <t xml:space="preserve">Consumo de luz Fiscalia Local de Casablanca, periodo de facturación del 24/02/2017 al 27/03/2017 </t>
  </si>
  <si>
    <t>ENERGIA DE CASABLANCA S.A</t>
  </si>
  <si>
    <t>96.766.110-4</t>
  </si>
  <si>
    <t xml:space="preserve">Consumo de Agua de Fiscalía Local de Quillota, periodo 22/02/2017 al 24/03/2017 </t>
  </si>
  <si>
    <t xml:space="preserve">Consumo de electricidad Fiscalia Regional  Valparaiso Edificio Tecnológico entre el periodo del 21/02/2017 al 22/03/2017, </t>
  </si>
  <si>
    <t>Adquisición y distribución de  carpetas de causas para las Fiscalías Locales ( 58.600 unidades)</t>
  </si>
  <si>
    <t>Compra de insumos computacionales : adquisición de discos duros para la Fiscalía Regional (3 unidades)</t>
  </si>
  <si>
    <t>89.912.300-K</t>
  </si>
  <si>
    <t>Consumo de electricidad de Fiscalía Local de Isla de Pascua, periodo 02/03/2017 al 30/03/2017</t>
  </si>
  <si>
    <t>AGRICOLA Y SERVICIOS ISLA DE PASCUA LTDA</t>
  </si>
  <si>
    <t>87.634.600-1</t>
  </si>
  <si>
    <t xml:space="preserve">Consumo de agua potable Fiscalia Local de La Calera, periodo de facturación del 28/02/2017 al 30/03/2017 </t>
  </si>
  <si>
    <t>Consumo de electricidad de Fiscalía Local de Quillota, periodo desde 27/02/2017 al 28/03/2017</t>
  </si>
  <si>
    <t>Consumo de electricidad de Fiscalía Local Viña del Mar, periodo desde 16/03/2017 al 12/04/2017.</t>
  </si>
  <si>
    <t>COMPAÑÍA NACIONAL DE FUERZA ELECTRICA S.A.</t>
  </si>
  <si>
    <t>Consumo de electricidad de Fiscalía Local La Ligua, periodo desde 15/03/2017 al 11/04/2017.</t>
  </si>
  <si>
    <t>Consumo de agua de Fiscalía Local de San Felipe, periodo desde 28/02/2017 al 30/03/2017</t>
  </si>
  <si>
    <t xml:space="preserve">Consumo de electricidad Fiscalia Local de Quilpué entre el periodo del 31/01/2017 al 30/03/2017. </t>
  </si>
  <si>
    <t xml:space="preserve">Consumo de electricidad Fiscalia   Local de Valparaiso entre el periodo del 27/02/2017 al 28/03/2017. </t>
  </si>
  <si>
    <t>Contratación de servicio de traslado de mobiliario, equipamiento, materiales de oficina y aseo a la Fiscalía Local de Isla de Pascua</t>
  </si>
  <si>
    <t>PAULINA AZOCAR ESCALONA</t>
  </si>
  <si>
    <t>12.149.378-0</t>
  </si>
  <si>
    <t>Publicación de llamado a concurso público</t>
  </si>
  <si>
    <t>EMPRESA EL MERCURIO DE VALPARAISO S.A.P.</t>
  </si>
  <si>
    <t>96.705.640-5</t>
  </si>
  <si>
    <t>Contratación de servicio de evaluaciones psicolaborales - Unidad de  Recursos Humanos</t>
  </si>
  <si>
    <t>SOC. DE CAPACITACION LABORAL LTDA</t>
  </si>
  <si>
    <t>78.397.130-5</t>
  </si>
  <si>
    <t>Servicio de correos de Fiscalía Regional y Fiscalías Locales, mes de Marzo 2017</t>
  </si>
  <si>
    <t xml:space="preserve">Consumo de agua potable Fiscalia Local Casablanca, periodo de facturación del  13/03/2017 al 11/04/2017 </t>
  </si>
  <si>
    <t xml:space="preserve">Consumo de agua Oficina de Atención Petorca,periodo desde 13/03/2017 al 11/04/2017 </t>
  </si>
  <si>
    <t>Consumo de electricidad de Fiscalía Local de San Felipe, periodo desde 26/02/2017 al 26/03/2017.</t>
  </si>
  <si>
    <t>Consumo de agua de Fiscalía Local de Villa Alemana,  periodo desde 13/03/2017 al 11/04/2017.</t>
  </si>
  <si>
    <t>Consumo de Agua de Fiscalía Local de San Antonio, periodo desde 13/03/2017 al 11/04/2017.</t>
  </si>
  <si>
    <t>Consumo de Agua de  Fiscalía Regional Edificio Tecnológico, periodo desde 13/03/2017 al 11/04/2017.</t>
  </si>
  <si>
    <t>Consumo de Agua de Fiscalía Local de Valparaiso , periodo desde 13/03/2017 al 11/04/2017.</t>
  </si>
  <si>
    <t xml:space="preserve">Consumo de Agua de Fiscalía Local de Quilpué, periodo desde  15/03/2017 al 13/04/2017 </t>
  </si>
  <si>
    <t>05-FR N° 23</t>
  </si>
  <si>
    <t>Contratación de Servicios docentes "Lideres para el mejoramiento de la gestión" - Jornada de Administradores de Fiscalías Locales y Equipo Directivo</t>
  </si>
  <si>
    <t>SOC. ASESOR E INV. JUAN PUCHEU MORIS</t>
  </si>
  <si>
    <t>76.119.042-k</t>
  </si>
  <si>
    <t>Reposición de vidrios para  la Fiscalía Local de Valparaíso</t>
  </si>
  <si>
    <t>SCHEGGIA S.A.</t>
  </si>
  <si>
    <t>99.525.670-3</t>
  </si>
  <si>
    <t>Contratación de servicio de evaluaciones psicolaborales ( 6) - Unidad de Recursos Humanos</t>
  </si>
  <si>
    <t>CONSULTORIA E INVESTIGACION EN RRHH SPA</t>
  </si>
  <si>
    <t>76.580.320-9</t>
  </si>
  <si>
    <t>Contratación de servicio de evaluaciones psicolaborales ( 3) - Unidad de Recursos Humanos</t>
  </si>
  <si>
    <t>Publicación de llamado a Concurso Público</t>
  </si>
  <si>
    <t>Contratación de servicio de reparación de cielo americano en Fiscalía local de Valparaíso</t>
  </si>
  <si>
    <t>Compra de pasajes aéreos  - Santigo - Puerto Montt - Santiago : Asistencia de fiscales y abogados asistentes a curso Litigación Oral en Puerto Montt</t>
  </si>
  <si>
    <t>Servicio envío de correspondencia, Fiscalía Local de Los Andes y Fiscalía Regional, Marzo 2017</t>
  </si>
  <si>
    <t>Adquisición de (80) Resmas de Color</t>
  </si>
  <si>
    <t>DISTRIBUIDORA DIAZOL S.A.</t>
  </si>
  <si>
    <t>96.800.440-9</t>
  </si>
  <si>
    <t>Adquisición de (7) Memorias para Cámaras Fotográficas</t>
  </si>
  <si>
    <t>ECOFFICE COMPUTACIÓN LIMITADA</t>
  </si>
  <si>
    <t>Servicio de Interpretación Creole-Español para Causa RUC 1700220465-7</t>
  </si>
  <si>
    <t>Servicio de Flete por Destrucción de Especies desde FL de Chacabuco hasta KDM</t>
  </si>
  <si>
    <t>MIGUEL CÓRDOVA CERDA</t>
  </si>
  <si>
    <t>6.490.540-6</t>
  </si>
  <si>
    <t>Servicio de Interpretación Chino-Español para Causa RUC 1700317223-6</t>
  </si>
  <si>
    <t>77.600.970-9</t>
  </si>
  <si>
    <t>Adquisición de Materiales de Oficina mes de Abril</t>
  </si>
  <si>
    <t>SANDRA TELLO LÓPEZ</t>
  </si>
  <si>
    <t>8.966.563-9</t>
  </si>
  <si>
    <t>Adquisición de (5) Pizarras para SACFI</t>
  </si>
  <si>
    <t>Adquisición de Materiales de Oficina para SACFI</t>
  </si>
  <si>
    <t>Servicio para programa de apoyo para desvinculación asistida para una persona</t>
  </si>
  <si>
    <t>DIAZ, SZIKLAI Y COMPAÑÍA LIMITADA</t>
  </si>
  <si>
    <t>Servicio de Interpretación Portugués-Español para Causa RUC 1600371491-1</t>
  </si>
  <si>
    <t>MARY VIRGINIA SAUCEDO ROCA</t>
  </si>
  <si>
    <t>7.771.195-3</t>
  </si>
  <si>
    <t>Aviso Concurso Público Domingo 09/04/2017</t>
  </si>
  <si>
    <t>EMPRESA EL MERCURIO S.A.P.</t>
  </si>
  <si>
    <t>Adquisición de Cable HDMI de 1,8 metros</t>
  </si>
  <si>
    <t>Adquisición de (3) Timbre para Custodia</t>
  </si>
  <si>
    <t>TODO TIMBRE LIMITADA</t>
  </si>
  <si>
    <t>78.951.600-6</t>
  </si>
  <si>
    <t>Adquisición de (4) Maletas para traslado de carpetas a Tribunales</t>
  </si>
  <si>
    <t>SAMSONITE CHILE S.A.</t>
  </si>
  <si>
    <t>76.811.980-5</t>
  </si>
  <si>
    <t>FN/MP N°672</t>
  </si>
  <si>
    <t xml:space="preserve">Habilitación de puestos de trabajos en pisos 9 y 7 del edificio de la FRM Centro Norte </t>
  </si>
  <si>
    <t>SOCIEDAD CONCESIONARIA CENTRO DE JUSTICIA DE SANTIAGO S.A.</t>
  </si>
  <si>
    <t>Aviso Concurso Público Domingo 16/04/2017</t>
  </si>
  <si>
    <t>Adquisición de (12) Calzado Formal para funcionarios.</t>
  </si>
  <si>
    <t>COMERCIAL MONTE BIANCO LIMITADA</t>
  </si>
  <si>
    <t>78.558.400-7</t>
  </si>
  <si>
    <t>Servicio de Interpretación Creole-Español para Causa RUC 1700343685-3</t>
  </si>
  <si>
    <t>Pasaje Aéreo para José Morales O.</t>
  </si>
  <si>
    <t>SOCIEDAD DE TURISMO E INVERSIONES INMOBILIARIAS LIMITADA</t>
  </si>
  <si>
    <t>FR N° 178</t>
  </si>
  <si>
    <t>Servicio de Limpieza de Techumbres de la FL de Chacabuco</t>
  </si>
  <si>
    <t>JUAN LOBOS SOTO</t>
  </si>
  <si>
    <t>15.366.454-4</t>
  </si>
  <si>
    <t>Servicio de Interpretación en lengua de señas para causa RUC 1500042076-7</t>
  </si>
  <si>
    <t>JUANITA GONZÁLEZ VERGARA</t>
  </si>
  <si>
    <t>FR N° 182</t>
  </si>
  <si>
    <t>Curso de Protección Radiológica para Héctor Tudela S.</t>
  </si>
  <si>
    <t>SANDOVAL Y COMPAÑÍA LIMITADA</t>
  </si>
  <si>
    <t>79.746.300-3</t>
  </si>
  <si>
    <t>Adquisición de (6.500) Carpetas de Causas</t>
  </si>
  <si>
    <t>Aviso Concurso Público Domingo 23/04/2017</t>
  </si>
  <si>
    <t>Adquisición de (45) Botellones de Agua</t>
  </si>
  <si>
    <t>Servicio de Interpretación Creole-Español para Causa RUC 1700236158-2</t>
  </si>
  <si>
    <t>Pasaje Aéreo para K. Aranis y S. Fuenzalida</t>
  </si>
  <si>
    <t>Pasaje Aéreo para X. Pino y T. Sánchez</t>
  </si>
  <si>
    <t>Adquisición de (10.000) Sobres de Papel para Cds y (20) Lavalozas para Stock</t>
  </si>
  <si>
    <t>Aviso Concurso Público Domingo 30/04/2017</t>
  </si>
  <si>
    <t>Servicio de electricidad CJS - del 15/03/2017 al 17/04/2017</t>
  </si>
  <si>
    <t>ENEL DISTRIBUCIÓN CHILE S.A.</t>
  </si>
  <si>
    <t xml:space="preserve">Otro </t>
  </si>
  <si>
    <t>Servicio de agua potable FL Colina Periodo 13/03/2017 al 12/04/2017</t>
  </si>
  <si>
    <t>SEMBCORP AGUAS CHACABUCO S.A.</t>
  </si>
  <si>
    <t>86.915.400-8</t>
  </si>
  <si>
    <t>96.697.410-9</t>
  </si>
  <si>
    <t>Reparación canaletas aguas lluvias Fiscalía Tome</t>
  </si>
  <si>
    <t>HUGO GAJARDO MARDONES</t>
  </si>
  <si>
    <t>8.373.773-5</t>
  </si>
  <si>
    <t>Reparación de red y energía eléctrica en Fiscalía San Carlos</t>
  </si>
  <si>
    <t>IVAN MANUEL MERINO ITURRA</t>
  </si>
  <si>
    <t>9.339.073-3</t>
  </si>
  <si>
    <t>Instalación y cambio de efecto encendido luces en segundo piso Fiscalía Regional. Incluye canalización nuevos interruptores y instalación foto celda estacionamiento.</t>
  </si>
  <si>
    <t>Res. DER N° 07</t>
  </si>
  <si>
    <t>Res-007</t>
  </si>
  <si>
    <t>Habilitación de oficinas para Fiscalía Local de Los Ángeles según Oficio UAF N°101/2017</t>
  </si>
  <si>
    <t>VALDERRAMA NAVARRETE MARCELO</t>
  </si>
  <si>
    <t>12.216.683-K</t>
  </si>
  <si>
    <t>Sellado de filtraciones de cubierta sector caja escala Fiscalía Regional.</t>
  </si>
  <si>
    <t>EMCO LTDA.</t>
  </si>
  <si>
    <t>76.065.100-1</t>
  </si>
  <si>
    <t>Facturas</t>
  </si>
  <si>
    <t>29354395,29410925,29466436,29483809,29485113,29600137,3372929,3376252,3378255,3382207,3385229,3389061</t>
  </si>
  <si>
    <t>Servicio de consumo energía mes de Marzo Fiscalías Locales y Oficinas Atención Ministerio Público - Región del Bio Bio.</t>
  </si>
  <si>
    <t>EMPRESA ELECTRICA DE LA FRONTERA S.A.</t>
  </si>
  <si>
    <t>76.073.164-1</t>
  </si>
  <si>
    <t>Reparación y cambios de luminarias para oficinas de la Unidad Recursos Humanos y Sacfi.</t>
  </si>
  <si>
    <t>TEEKNER E.I.R.L.</t>
  </si>
  <si>
    <t>76.114.304-2</t>
  </si>
  <si>
    <t>Compra de artículos de oficina para funcionamiento 1er. semestre 2017, Fiscalía Regional y Locales.</t>
  </si>
  <si>
    <t>COMERCIAL DARIO FABBRI LIMITADA</t>
  </si>
  <si>
    <t>76.176.425-K</t>
  </si>
  <si>
    <t>Compra de artículos de oficina para funcionamiento 1er. semestre 2017, Fiscalía Arauco.</t>
  </si>
  <si>
    <t>Compra de artículos de oficina para funcionamiento 1er. semestre 2017, Fiscalía Cañete.</t>
  </si>
  <si>
    <t>Compra de artículos de oficina para funcionamiento 1er. semestre 2017, Fiscalía Chillán</t>
  </si>
  <si>
    <t>Compra de materiales de oficina para funcionamiento 1er semestre Fiscalía Coronel.</t>
  </si>
  <si>
    <t>Compra de materiales de oficina para funcionamiento 1er semestre Fiscalía Los Ángeles.</t>
  </si>
  <si>
    <t>Compra materiales de oficina para funcionamiento 1er. semestre fiscalía Quirihue.</t>
  </si>
  <si>
    <t>Compra materiales de oficina para funcionamiento 1er. semestre fiscalía San Carlos.</t>
  </si>
  <si>
    <t>Compra materiales de oficina para funcionamiento 1er. semestre fiscalía Yumbel.</t>
  </si>
  <si>
    <t>Compra materiales de oficina para funcionamiento 1er. semestre fiscalía Yungay.</t>
  </si>
  <si>
    <t>Provisión e instalación de válvula del sistema de calefacción caldera Fiscalía Regional. Reglamento. compra Articulo 1° letra V.</t>
  </si>
  <si>
    <t>COM ROSA MARIA GALLEGOS RAMIREZ EIRL</t>
  </si>
  <si>
    <t>Publicación de aviso llamado a concurso, para proveer cargos en Fiscalía local de Chillan y Talcahuano.</t>
  </si>
  <si>
    <t>DIARIO EL SUR S.A.</t>
  </si>
  <si>
    <t>76.564.940-4</t>
  </si>
  <si>
    <t>Publicación de aviso para Licitación Pública Servicio de Aseo, a través de COURBIS, fecha publicación 30/04/2017, en ubicación generales.</t>
  </si>
  <si>
    <t>Evaluaciones Psicológica postulantes Profesionales y Técnico Uravit y Talcahuano. Total 12 evaluaciones.</t>
  </si>
  <si>
    <t>SOC.MARTA AMESTICA BELMAR Y CIA.LTDA</t>
  </si>
  <si>
    <t>76.662.800-1</t>
  </si>
  <si>
    <t>26901272,26924650,26947366,27018653,27018709,27047291,27047290,27048661,27097023,27097024,27225478,27277830,27278262,27306270,27380190,27413001,27413688,27472174,1029420,1029776,1031058,1044591</t>
  </si>
  <si>
    <t>Servicio de consumo agua mes de  Febrero y Marzo  Fiscalías Locales y Oficinas Atención Ministerio Público -Región del Bio Bio.</t>
  </si>
  <si>
    <t>ESSBIO S.A.</t>
  </si>
  <si>
    <t>Provisión e instalación de puerta acceso principal Fiscalía Coronel. Incluye vidrios y tela film. Detalles según cotización 18/120417.</t>
  </si>
  <si>
    <t>PARISCHEWSKY Y ANGUITA LIMITADA</t>
  </si>
  <si>
    <t>77.433.350-9</t>
  </si>
  <si>
    <t>ROLAND VORWERK Y COMPANIA LIMITADA</t>
  </si>
  <si>
    <t>Res. DER N° 05</t>
  </si>
  <si>
    <t>Res-005</t>
  </si>
  <si>
    <t>Adjudicación Licitación privada para la adquisición e instalación de Cortinas para el inmueble que albergue a la Fiscalía Local de Talcahuano.</t>
  </si>
  <si>
    <t>KUHN Y HOCHBERGER LTDA.</t>
  </si>
  <si>
    <t>78.660.870-8</t>
  </si>
  <si>
    <t>GAS THNO</t>
  </si>
  <si>
    <t>Compra de gas granel para calefacción Fiscalía Local de Talcahuano. Período de Mayo a Octubre 2017. Se consideran 3.800 litros de gas aproximado.</t>
  </si>
  <si>
    <t>Compra de artículos de oficina para funcionamiento 1er. semestre 2017, Fiscalía Concepción.</t>
  </si>
  <si>
    <t>Compra de materiales de oficina para funcionamiento 1er semestre Fiscalía Lebu.</t>
  </si>
  <si>
    <t>Compra materiales de oficina para funcionamiento 1er. semestre fiscalía Talcahuano.</t>
  </si>
  <si>
    <t>Compra de resmas carta y oficio para funcionamiento Fiscalías 1er. semestre</t>
  </si>
  <si>
    <t>Consumo gas Fiscalía  Local de Concepción. Del 04/03 al 05/04/2017. 240 m3 .</t>
  </si>
  <si>
    <t>GAS SUR</t>
  </si>
  <si>
    <t>96.853.490-4</t>
  </si>
  <si>
    <t>Res. FR N° 260</t>
  </si>
  <si>
    <t>Traslado del modulo de auto consulta del sistema de información y atención a usuarios para el nuevo edificio de la Fiscalía Talcahuano. Desde calle Los Copihues N° 22 comuna Hualpen hacia calle Serrano N° 83 Talcahuano.</t>
  </si>
  <si>
    <t>PROYEXION SERVICIOS S.A.</t>
  </si>
  <si>
    <t>96.928.760-9</t>
  </si>
  <si>
    <t>DISTRIBUIDORA VERGIO S.A.</t>
  </si>
  <si>
    <t>96.972.190-2</t>
  </si>
  <si>
    <t>161721139,161871727,161897483,161897484,161983542,163402381,163474209,8853369,8860037,8871114,8875232</t>
  </si>
  <si>
    <t>Servicio de consumo energía mes de  Marzo Fiscalías Locales y Oficinas Atención Ministerio Público - Región del Bio Bio.</t>
  </si>
  <si>
    <t>Servicio correo y courier  (No hay sugerencias) para Fiscalía Regional y Fiscalía Local de Concepción mes de Marzo</t>
  </si>
  <si>
    <t>Servicio envíos de Franqueos normales y certificados  mes de  Marzo Fiscalía Regional y Fiscalías Locales Región del Bio Bio.</t>
  </si>
  <si>
    <t>Servicio de Courier y Valija mes de  Marzo Fiscalías Locales y Fiscalía Regional.</t>
  </si>
  <si>
    <t>Pasaje aéreo para fiscal en comisión de servicio, trayecto Temuco-Stgo.-Temuco.</t>
  </si>
  <si>
    <t>Pasaje aéreo para funcionaria en comisión de servicio, trayecto Temuco-Stgo.-Temuco.</t>
  </si>
  <si>
    <t>Pasaje aéreo para funcionario en comisión de servicio, trayecto Temuco-Stgo.-Temuco.</t>
  </si>
  <si>
    <t>FN/MP N° 623</t>
  </si>
  <si>
    <t>Publicación de aviso de concurso público para cargo de la fiscalía local de Loncoche.</t>
  </si>
  <si>
    <t>Sociedad Periodística Araucanía S.A.</t>
  </si>
  <si>
    <t>Pasajes aéreos para funcionarios en comisión de servicio, trayecto Temuco-Stgo.-Temuco.</t>
  </si>
  <si>
    <t>Servicio de traslado de carpetas desde la fiscalía local de Carahue a la ciudad de Lautaro.</t>
  </si>
  <si>
    <t>Juan Ramón Vallejos</t>
  </si>
  <si>
    <t>13.396.459-2</t>
  </si>
  <si>
    <t>Lilian Monsalvez Monsalve</t>
  </si>
  <si>
    <t>9.177.939-0</t>
  </si>
  <si>
    <t>Servicio de evaluación psicolaboral para cargos de la fiscalía local de Angol y Fiscalía Regional.</t>
  </si>
  <si>
    <t>Consultores Organizacionales Ltda.</t>
  </si>
  <si>
    <t>77.043.510-2</t>
  </si>
  <si>
    <t>Publicación de aviso de concurso público para cargo de la fiscalía local de Temuco.</t>
  </si>
  <si>
    <t>Reparación de baño de la Fiscalía Regional.</t>
  </si>
  <si>
    <t>Samuel Molina Mejias</t>
  </si>
  <si>
    <t>8.571.109-1</t>
  </si>
  <si>
    <t>Arriendo de salón y servicio de coffe break para jornadas de trabajo regional.</t>
  </si>
  <si>
    <t>Eventos y Convenciones Turísticas S.A.</t>
  </si>
  <si>
    <t>76.008.643-6</t>
  </si>
  <si>
    <t>Suministro e instalación de láminas de seguridad en vidrios de la fiscalía local de Temuco y Fiscalía Regional.</t>
  </si>
  <si>
    <t>Sociedad Distribuidora MR y Cia. Ltda.</t>
  </si>
  <si>
    <t>76.212.356-8</t>
  </si>
  <si>
    <t>Sociedad de Turismo e Inversiones Inmobiliarias Ltda.</t>
  </si>
  <si>
    <t>Reparación de equipos de iluminación de la fiscalía local de Pitrufquén.</t>
  </si>
  <si>
    <t>Hernán Loyola Cid</t>
  </si>
  <si>
    <t>7.288.463-9</t>
  </si>
  <si>
    <t>Provisión e instalación de persianas y cortinas en la fiscalía local de Temuco y Fiscalía Regional.</t>
  </si>
  <si>
    <t>Comercial el Olivar SPA</t>
  </si>
  <si>
    <t>76.466.258-k</t>
  </si>
  <si>
    <t>Diferencia por cambio de pasaje aéreo para fiscal en comisión de servicio, trayecto Temuco-Stgo.-Temuco.</t>
  </si>
  <si>
    <t>Habilitación de puntos de red en la fiscalía local de Temuco y Fiscalía Regional.</t>
  </si>
  <si>
    <t>Compañía de Telecomunicaciones Belltel Ltda.</t>
  </si>
  <si>
    <t>77.803.150-7</t>
  </si>
  <si>
    <t>Modificación del soporte metálico del espejo del estacionamiento de la Fiscalía Regional.</t>
  </si>
  <si>
    <t>Ivan Maury Díaz</t>
  </si>
  <si>
    <t>9.826.456-6</t>
  </si>
  <si>
    <t>Arriendo de salón para toma de pruebas a los postulantes de  cargos</t>
  </si>
  <si>
    <t>Hotelera Diego de Almagro Ltda.</t>
  </si>
  <si>
    <t>77.663.150-7</t>
  </si>
  <si>
    <t>Reparación de muebles en la Fiscalía Regional.</t>
  </si>
  <si>
    <t>Publicación de aviso de concurso público para cargo de la fiscalía local de Angol.</t>
  </si>
  <si>
    <t>Curso de capacitación "Gestión Estratégica" para funcionarios de la Fiscalía Regional.</t>
  </si>
  <si>
    <t>Universidad de Chile</t>
  </si>
  <si>
    <t>60.910.000-1</t>
  </si>
  <si>
    <t>Galvanos para ceremonia del aniversario de Carabineros de Chile.</t>
  </si>
  <si>
    <t>Héctor Velásquez Isla EIRL.</t>
  </si>
  <si>
    <t>76.650.052-8</t>
  </si>
  <si>
    <t>Dimerc S.A.</t>
  </si>
  <si>
    <t>Contenedores de basura para la Fiscalía Regional.</t>
  </si>
  <si>
    <t>Comercial Muñoz y Compañía Ltda.</t>
  </si>
  <si>
    <t>78.906.980-8</t>
  </si>
  <si>
    <t>Orden de Servicio manual</t>
  </si>
  <si>
    <t>Reparación portón de acceso vehicular al estacionamiento de la Fiscalía Regional.</t>
  </si>
  <si>
    <t>Sistemas de Seguridad SPA.</t>
  </si>
  <si>
    <t>76.412.123-6</t>
  </si>
  <si>
    <t>Servicio de fumigación fiscalía local de Temuco.</t>
  </si>
  <si>
    <t>Rodrigo Barrera Moreno</t>
  </si>
  <si>
    <t>10.614.548-2</t>
  </si>
  <si>
    <t>Mantención vehículo institucional.</t>
  </si>
  <si>
    <t>Alamos Distribuidora Automotriz S.A.</t>
  </si>
  <si>
    <t>96.527.870-2</t>
  </si>
  <si>
    <t>otro</t>
  </si>
  <si>
    <t>Consumo energía eléctrica fiscalía local de Lautaro, periodo 02/03/2017 al 01/04/2017.</t>
  </si>
  <si>
    <t>Empresa Eléctrica de la Frontera S.A.</t>
  </si>
  <si>
    <t>Consumo energía eléctrica fiscalía local de Collipulli, periodo 06/03/2017 al 03/04/2017.</t>
  </si>
  <si>
    <t>Consumo energía eléctrica fiscalía local de Curacautín, periodo 08/03/2017 al 05/04/2017.</t>
  </si>
  <si>
    <t>Consumo energía eléctrica fiscalía local de Angol, periodo 02/03/2017 al 01/04/2017.</t>
  </si>
  <si>
    <t>Consumo agua potable fiscalía local de Villarrica, periodo 24/02/2017 al 28/03/2017.</t>
  </si>
  <si>
    <t>Aguas Araucanía S.A.</t>
  </si>
  <si>
    <t>76.215.637-7</t>
  </si>
  <si>
    <t>Consumo agua potable (terreno) fiscalía local de Carahue, periodo 02/03/2017 al 31/03/2017.</t>
  </si>
  <si>
    <t>Consumo agua potable fiscalía local de Collipulli, periodo 01/03/2017 al 30/03/2017.</t>
  </si>
  <si>
    <t>Consumo agua potable fiscalía local de Angol, periodo 27/02/2017 al 29/03/2017.</t>
  </si>
  <si>
    <t>Consumo energía eléctrica fiscalía local de Temuco y fiscalía regional, periodo 28/02/2017 al 29/03/2017.</t>
  </si>
  <si>
    <t>CGE Distribución S.A.</t>
  </si>
  <si>
    <t>Consumo energía eléctrica fiscalía local de Villarrica, periodo 01/03/2017 al 30/03/2017.</t>
  </si>
  <si>
    <t>Consumo energía eléctrica fiscalía local de Pitrufquén, periodo 02/03/2017 al 01/04/2017.</t>
  </si>
  <si>
    <t>Consumo energía eléctrica fiscalía local de Nueva Imperial, periodo 08/03/2017 al 05/04/2017.</t>
  </si>
  <si>
    <t>Consumo agua potable fiscalía local de Traiguén, periodo 08/03/2017 al 06/04/2017.</t>
  </si>
  <si>
    <t>Consumo agua potable fiscalía local de Victoria, periodo 01/03/2017 al 30/03/2017.</t>
  </si>
  <si>
    <t>Consumo agua potable fiscalía local de Carahue, periodo 06/03/2017 al 04/04/2017.</t>
  </si>
  <si>
    <t>Consumo energía eléctrica oficina de atención Purén, periodo 10/03/2017 al 07/04/2017.</t>
  </si>
  <si>
    <t>Consumo agua potable oficina de atención Purén, periodo 07/03/2017 al 05/04/2017.</t>
  </si>
  <si>
    <t>Consumo agua potable fiscalía local de Temuco y fiscalía regional, periodo 08/03/2017 al 06/04/2017.</t>
  </si>
  <si>
    <t>Consumo agua potable fiscalía local de Nueva Imperial, periodo 10/03/2017 al 08/04/2017.</t>
  </si>
  <si>
    <t>Consumo agua potable fiscalía local de Loncoche, periodo 15/03/2017 al 12/04/2017.</t>
  </si>
  <si>
    <t>Consumo energía eléctrica fiscalía local de Loncoche, periodo 20/03/2017 al 18/04/2017.</t>
  </si>
  <si>
    <t>Consumo energía eléctrica fiscalía local de Victoria, periodo 20/03/2017 al 18/04/2017.</t>
  </si>
  <si>
    <t>Consumo energía eléctrica fiscalía local de Traiguén, periodo 16/03/2017 al 13/04/2017.</t>
  </si>
  <si>
    <t>Consumo agua potable fiscalía local de Pitrufquén, periodo 14/03/2017 al 11/04/2017.</t>
  </si>
  <si>
    <t>Consumo agua potable fiscalía local de Curacautín, periodo 13/03/2017 al 10/04/2017.</t>
  </si>
  <si>
    <t>Consumo de gas a granel para calefacción de la fiscalía local de Traiguén.</t>
  </si>
  <si>
    <t>Gasco GLP S.A.</t>
  </si>
  <si>
    <t>96.568.740-8</t>
  </si>
  <si>
    <t>Servicio de courier para las fiscalías de la región, mes de marzo 2017.</t>
  </si>
  <si>
    <t>Servicio de franqueo convenido para las fiscalías de la región, mes de marzo 2017.</t>
  </si>
  <si>
    <t>Servicio de franqueo convenido para la fiscalía local de Temuco, mes de marzo 2017.</t>
  </si>
  <si>
    <t>Servicio telefónico líneas correspondientes a las fiscalías de la región mes de marzo 2017.</t>
  </si>
  <si>
    <t>Telefónica Chile S.A.</t>
  </si>
  <si>
    <t>Consumo energía eléctrica fiscalía local de Carahue, periodo 23/03/2017 al 24/04/2017.</t>
  </si>
  <si>
    <t>Consumo de gas a granel para calefacción de la fiscalía local de Villarrica.</t>
  </si>
  <si>
    <t>Empresas Lipigas S.A.</t>
  </si>
  <si>
    <t>96.928.510-k</t>
  </si>
  <si>
    <t>DER N° 18</t>
  </si>
  <si>
    <t>Adjudica servicios de mantención preventiva de equipos de calefacción.</t>
  </si>
  <si>
    <t>Sociedad Comercial Climalider Ltda.</t>
  </si>
  <si>
    <t>76.2016.746-8</t>
  </si>
  <si>
    <t>FN/MP N° 786</t>
  </si>
  <si>
    <t>Obras adicionales de habilitación de oficinas para la Fiscalía Regional.</t>
  </si>
  <si>
    <t>Constructora CCM Ltda.</t>
  </si>
  <si>
    <t>76.120.921-3</t>
  </si>
  <si>
    <t>Res. FN/MP N°2455/2016</t>
  </si>
  <si>
    <t>23.12.2016</t>
  </si>
  <si>
    <t>COMPRA MATERIALES FL LOCALES OC697058-29-CM17</t>
  </si>
  <si>
    <t>COMPRA INSUMOS REUNIONES UAJ OC697058-28-CM17</t>
  </si>
  <si>
    <t>COMPRA INSUMOS UAJ OC697058-27-CM17</t>
  </si>
  <si>
    <t>COMPRA COMPLEMENTARIA OC N°16170007</t>
  </si>
  <si>
    <t>96711590-8</t>
  </si>
  <si>
    <t>COMPRA REFRIGERADORES PARA CASINO 2°PISO EDIFICIO BANDERA OC697058-30-CM17</t>
  </si>
  <si>
    <t>COMERCIAL FBT LIMITADA</t>
  </si>
  <si>
    <t>76094327-4</t>
  </si>
  <si>
    <t>ORDEN DE COMPRA COMPLEMENTARIA A OC N°16170024 FL TALAGANTE</t>
  </si>
  <si>
    <t>REPARACIÓNM MAMPARAS DE ACCESO A PISOS EDIFICIO BANDERA 655</t>
  </si>
  <si>
    <t>IMPORTACIÓN Y DITRIBUCIÓN</t>
  </si>
  <si>
    <t>76032617-8</t>
  </si>
  <si>
    <t>CONTRATACIÓN SERVICIO ASISTENCIA TÉCNICA PARA MANEJO IMPRESORA FARGO DTC 1250E.</t>
  </si>
  <si>
    <t>INVERSIONES TECNOLOGICAS</t>
  </si>
  <si>
    <t>76020963-5</t>
  </si>
  <si>
    <t>COMPRA DE BIDONES DE AGUA DE 20 LITROS PARA EDICFICIO BANDERA</t>
  </si>
  <si>
    <t>COMPRA BIDONES DE 20 LITROS DE AGUA PURIFICADA FL SAN BERNARDO</t>
  </si>
  <si>
    <t>COMPRA TERMOS GABINETE FN Y DER OC697058-31-CM17</t>
  </si>
  <si>
    <t>ROLAND VORWERK Y COMPAÑÍA</t>
  </si>
  <si>
    <t>78178530-K</t>
  </si>
  <si>
    <t>COMPRA MATERIALES DE ABASTECIMIENTO BODEGA 11 OC697058-32-CM17</t>
  </si>
  <si>
    <t>Res. DER N°319/2016</t>
  </si>
  <si>
    <t>21.11.2016</t>
  </si>
  <si>
    <t>COMPRA MAGIC CLIPS Y PLUMONES PERMANENTES OC697058-33-CM17</t>
  </si>
  <si>
    <t>FG SELLADORAS LIMITADA</t>
  </si>
  <si>
    <t>76132447-0</t>
  </si>
  <si>
    <t>COMPRA BIDONES DE 20 LITROS DE AGUA PURIFICADA EDIFICIO BANDERA 655</t>
  </si>
  <si>
    <t>COMPRA BIDONES 20 LITROS DE AGUA PURIFICADA FL TALAGANTE</t>
  </si>
  <si>
    <t>PROGRAMA DE APOYO PARA DESVINCULACIÓN ASISTIDA FISCALIA REGIONALOCCIDENTE</t>
  </si>
  <si>
    <t>DIAZ, SZIKLAI Y COMPAÑÍA</t>
  </si>
  <si>
    <t>79945530-7</t>
  </si>
  <si>
    <t>COMPRA MATERIALES OFICINA OC697058-34-CM17</t>
  </si>
  <si>
    <t>COMPRA VISORES FRMOCC, OC697058-35-CM17</t>
  </si>
  <si>
    <t>COMPRA PERFORADORA INDUSTRIAL DE ADM Y FINANZAS, AUTORIZA JEFE UNIDAD UAF</t>
  </si>
  <si>
    <t>JEAN MENAGER ORG. IN</t>
  </si>
  <si>
    <t>79778630-6</t>
  </si>
  <si>
    <t>TAZONES PERSONALIZADOS UNIDAD RRHH</t>
  </si>
  <si>
    <t>ASESORIA COMPUTACIONAL</t>
  </si>
  <si>
    <t>76247995-8</t>
  </si>
  <si>
    <t>COMPRA BIDONES DE AGUA PURIFICADA SOLICITADAS POR RODOLFO ROSENBERG</t>
  </si>
  <si>
    <t>PROVISIÓN E INSTALACIÓN DE VÁLVULA MOTORIZADA EN EQUIPO DE CLIMA</t>
  </si>
  <si>
    <t>SISTEMAS DE ENERGIA</t>
  </si>
  <si>
    <t>Documento de Compra y N°</t>
  </si>
  <si>
    <t>Consumo de electricidad período08-03-2017 al 07-04-2017</t>
  </si>
  <si>
    <t>Consumo electricidad periodo 31-03-17 al 28-04-17 Fiscalia Curacavi</t>
  </si>
  <si>
    <t>Consumo electricidad periodo 29.04.2017 al 26.04.2017  Fiscalia Melipilla</t>
  </si>
  <si>
    <t>Consumo de  Agua periodo 09-03-2017 al 07-04-2017 Fiscalia San Bernardo</t>
  </si>
  <si>
    <t>Consumo de agua de la F.L. de Melipilla, periodo 14-03-2017 al 13-04-2017</t>
  </si>
  <si>
    <t>Pago de Energía eléctrica periodo 11/03/2017 al 08/04/2017, Nº de Cliente 9363547 correspondiente a Fiscalía Local de Freirina (671 KWT).</t>
  </si>
  <si>
    <t>EMELAT S.A.</t>
  </si>
  <si>
    <t>87.601.500-5</t>
  </si>
  <si>
    <t>Pago de Energía eléctrica periodo 17/02/2017 al 18/03/2017, Nº de Cliente 9362742, correspondiente a la Fiscalía Local de Diego de Almagro (672 KWT )</t>
  </si>
  <si>
    <t>Pago de Energía eléctrica periodo 10/03/2017 al 07/04/2017, Nº de Cliente 9348935 correspondiente a Fiscalía Local de Chañaral (671 KWh).</t>
  </si>
  <si>
    <t>Pago de Compromisos de Consumo de Electricidad para la Fiscalía Regional de Atacama Nic Nº9397315 periodo del 25/02/2017 al 28/03/2017 (Marzo 4.498 KW)</t>
  </si>
  <si>
    <t>Servicio telefónico fijo ubicado en el Tribunal Oral en lo penal, Nº de teléfono 52-2214789, cliente 739879500, periodo Abril 2017.</t>
  </si>
  <si>
    <t>TELEFONICA CHILE S.A.</t>
  </si>
  <si>
    <t>Pago de Compromisos de Consumo de Electricidad para la Fiscalía Local de Copiapó Nic Nº9395841 periodo del 25/02/2016 al 28/03/2016 (Marzo 5.760 KW)</t>
  </si>
  <si>
    <t>Renta mensual telefonía fija, periodo Febrero 2017, Contrato plataforma integral de comunicaciones del Ministerio Publico, III Región.</t>
  </si>
  <si>
    <t>ENTEL TELEFONIA LOCAL S.A.</t>
  </si>
  <si>
    <t>Pago de Servicios de Consumo de Valija Comercial y Franqueo convenido para la Fiscalía Local de Caldera, Resol. Nº 4 y Nº 185 del 19/01/2001 y 13/08/2001, mes de Marzo de 2017, (185 Piezas)</t>
  </si>
  <si>
    <t>Pago de Compromisos de Consumo de Valija Comercial y Franqueo convenido para la Fiscalía Local de Chañaral, Marzo 2017, (61 Courier Nacional) , Resol. Nº 4 y Nº 185 del 19/01/2001 y 13/08/2001.</t>
  </si>
  <si>
    <t>Pago de Servicios de Consumo de Valija Comercial y Franqueo convenido para la Fiscalía Local de Copiapó, Resol. Nº 4 y Nº 185 del 19/01/2001 y 13/08/2001, mes de Marzo de 2017, (578 Piezas)</t>
  </si>
  <si>
    <t>Pago de Servicios de Consumo de Valija Comercial y Franqueo convenido para la Fiscalía Regional , mes de Marzo de 2017, Resol. Nº 4 y Nº 185 del 19/01/2001 y 13/08/2001. (948 piezas, Correspondientes a envíos de Fiscalías Locales)</t>
  </si>
  <si>
    <t>Pago de Compromisos de Consumo de Valija Comercial y Franqueo convenido para la Fiscalía Local de Diego de Almagro, mes de Marzo de 2017, (36 cartas), Resol. Nº 4 y Nº 185 del 19/01/2001 y 13/08/2001.</t>
  </si>
  <si>
    <t>Pago de Compromisos de Consumo de Valija Comercial y Franqueo convenido para la Fiscalía Local de Freirina, Marzo 2017, (19 cartas) , Resol. Nº 4 y Nº 185 del 19/01/2001 y 13/08/2001</t>
  </si>
  <si>
    <t>Pago de Servicios de Consumo de Valija Comercial y Franqueo convenido para la Fiscalía Local de Vallenar, Resol. Nº 4 y Nº 185 del 19/01/2001 y 13/08/2001, mes de Marzo de 2017, (218 Piezas)</t>
  </si>
  <si>
    <t>Pago de Compromisos de Consumo de Valija Comercial y Franqueo convenido para la Fiscalía Local de Caldera, Marzo 2017, (24 documentos express) , Resol. Nº 4 y Nº 185 del 19/01/2001 y 13/08/2001.</t>
  </si>
  <si>
    <t>Pago de Compromisos de Consumo de Valija Comercial y Franqueo convenido para la Fiscalía Local de Chañaral, Marzo 2017, (24 Documentos Express) , Resol. Nº 4 y Nº 185 del 19/01/2001 y 13/08/2001.</t>
  </si>
  <si>
    <t>Pago de Servicios de Consumo de Valija Comercial y Franqueo convenido para la Fiscalía Regional y Fiscalías Locales, mes de Marzo de 2017, Resol. Nº 4 y Nº 185 del 19/01/2001 y 13/08/2001. (112 courrier)</t>
  </si>
  <si>
    <t>Pago de Compromisos de Consumo de Valija Comercial y Franqueo convenido para la Fiscalía Local de Diego de Almagro, mes de Marzo de 2017, (25 Courier</t>
  </si>
  <si>
    <t>Pago de Compromisos de Consumo de Valija Comercial y Franqueo convenido para la Fiscalía Local de Freirina, mes de Marzo de 2017, (21 valijas ) , Resol. Nº 4 y Nº 185 del 19/01/2001 y 13/08/2001.</t>
  </si>
  <si>
    <t>Pago de Servicios de Consumo de Valija Comercial y Franqueo convenido para la Fiscalía Local de Vallenar, Resol. Nº 4 y Nº 185 del 19/01/2001 y 13/08/2001, mes de Marzo de 2017, (25 documentos expres)</t>
  </si>
  <si>
    <t>Gasto de Agua Potable periodo 06/03/2017 al 04/04/2017, Nº de Servicio 182525-9 correspondiente a la Fiscalía Regional de Atacama, consumo de 54 m3.</t>
  </si>
  <si>
    <t>AGUAS CHAÑAR S.A..</t>
  </si>
  <si>
    <t>99.542.570-K</t>
  </si>
  <si>
    <t>Gasto de Agua Potable periodo 27/02/2017 al 30/03/2017, Nº de Servicio 609623-9 correspondiente a la Fiscalía Local de Caldera, consumo de 18 m3.</t>
  </si>
  <si>
    <t>Gasto de Agua Potable periodo 07/03/2017 al 06/05/2017, Nº de Servicio 58128-3 correspondiente a la Fiscalía Local de Copiapó, consumo de 37 m3</t>
  </si>
  <si>
    <t>Gasto de Agua Potable periodo 04/03/2017 al 03/04/2017, Nº de Servicio 151767-8 correspondiente a la Fiscalía Local de Freirina, consumo de 13 m3.</t>
  </si>
  <si>
    <t>Gasto de Agua Potable periodo 08/03/2017 al 06/04/2017, Nº de Servicio 129472-5 correspondiente a la Fiscalía Local de Vallenar, consumo de 17 m3</t>
  </si>
  <si>
    <t>Materiales de aseo y oficina para la Fiscalía Local de Copiapó para el mes de Abril 2017.</t>
  </si>
  <si>
    <t>Materiales de aseo y oficina para la F. L. de Caldera, para el trimestre Abril, Mayo y Junio.</t>
  </si>
  <si>
    <t>DVD grabables para las F.Ls de la Región de Atacama.</t>
  </si>
  <si>
    <t>Materiales de aseo para la Fiscalía Local de Caldera para el trimestre, Mayo, Junio y Julio 2017.</t>
  </si>
  <si>
    <t>DISTRIBUIDORA MANZANO S.A.</t>
  </si>
  <si>
    <t>96.908.760-K</t>
  </si>
  <si>
    <t>Materiales de aseo y oficina para la Fiscalía Regional de Atacama.</t>
  </si>
  <si>
    <t>Publicación de llamado a concurso publico para los cargos de, Administrativo Operativo de causas F.L. de Freirina y Técnico de RRHH de la F. Regional. (Exento de reglamento Art.1°letra E, reglamento de compras).</t>
  </si>
  <si>
    <t>EMPRESA PERIODISTICA EL NORTE S.A.</t>
  </si>
  <si>
    <t>Daniel Soto Betancourt, profesional de UCIEX quien participara en calidad de relator de la Capacitación que se realizará en la ciudad de Copiapó en el mes de mayo.</t>
  </si>
  <si>
    <t>Instalación de Tabique con puerta abatible de aluminio y tabique separador de ambientes de aluminio y vidrio, en recepción de la Fiscalía Local de Copiapó.</t>
  </si>
  <si>
    <t>MARIA FIGUEROA ARDILES</t>
  </si>
  <si>
    <t>7.861.936-8</t>
  </si>
  <si>
    <t>Servicio de reparación de equipo de aire acondicionado para la F. Local de Vallenar (Exento de reglamento Artículo 1° letra V).</t>
  </si>
  <si>
    <t>RICARDO ERNESTO NAVEA CORTES</t>
  </si>
  <si>
    <t>11.422.896-6</t>
  </si>
  <si>
    <t>Servicio de Evaluaciones Psicolaborales para los cargos de: Técnico de Fondos Fiscalía Regional de Atacama (2 postulantes) y Administrativo Fiscalía Local de Copiapó, Caldera y Vallenar (6 postulantes), Auxiliar Copiapó (3 postulantes).</t>
  </si>
  <si>
    <t>ALTAMIRA CONSULTORES LTDA.</t>
  </si>
  <si>
    <t>76.554.260-K</t>
  </si>
  <si>
    <t>FINNING CHILE S.A.</t>
  </si>
  <si>
    <t>91.489.000-4</t>
  </si>
  <si>
    <t>Arriendo de salón, data Show, servicio de amplificación y contratación de servicio de Coffe Breack (1 jornada mañana y 1 jornada tarde) para realización de Seminario " Jornada Trata de Personas" a realizarse el 31 de Mayo de 2017 en Copiapó.</t>
  </si>
  <si>
    <t>SOC DE INV. MORALES Y PELLEGRINI LTDA</t>
  </si>
  <si>
    <t>77.856.400-9</t>
  </si>
  <si>
    <t>KATIA MARABOLI GALLMEYER</t>
  </si>
  <si>
    <t>15.830.232-2</t>
  </si>
  <si>
    <t>Gastos ocasionados con la participación de J. Oral, Fiscalía Local de Copiapó.</t>
  </si>
  <si>
    <t>F.R. Arica y Parinacota</t>
  </si>
  <si>
    <t>F.R. Tarapacá</t>
  </si>
  <si>
    <t>F.R. Atacama</t>
  </si>
  <si>
    <t>F.R. Coquimbo</t>
  </si>
  <si>
    <t>F.R. Valparaiso</t>
  </si>
  <si>
    <t>F.R. Libertador Bernardo O"Higgins</t>
  </si>
  <si>
    <t>F.R. Maule</t>
  </si>
  <si>
    <t>F.R. Biobio</t>
  </si>
  <si>
    <t>F.R. La Araucanía</t>
  </si>
  <si>
    <t>F.R. Los Rios</t>
  </si>
  <si>
    <t>F.R. Los Lagos</t>
  </si>
  <si>
    <t>F.R. Aysén</t>
  </si>
  <si>
    <t>F.R. Magallanes</t>
  </si>
  <si>
    <t>F.R. Metrop. Centro Norte</t>
  </si>
  <si>
    <t>F.R. Metrop. Oriente</t>
  </si>
  <si>
    <t>F.R. Metrop. Occidente</t>
  </si>
  <si>
    <t>Contratación Directa (Exceptuada Regl. Compras)</t>
  </si>
  <si>
    <t>REPARACIÓN MÁQUINAS SELLADORAS EN VIRTUD DE LO DISPUESTO EN EL TITULO I, ART 1° LETRA V DEL REGLAMENTO DE COMPRA DE BIENES Y SERVICIOS DEL MP</t>
  </si>
  <si>
    <t>77.637.890-9</t>
  </si>
  <si>
    <t>99588050-4</t>
  </si>
  <si>
    <t>FN/MP N°688/2017</t>
  </si>
  <si>
    <t>FN/MP N°698/2017</t>
  </si>
  <si>
    <t>FN/MP N°749/2017</t>
  </si>
  <si>
    <t>FN/MP N°779/2017</t>
  </si>
  <si>
    <t xml:space="preserve">Adq. Pasaje aereo Carlos Navarro Silva Cuenta Pública FN </t>
  </si>
  <si>
    <t xml:space="preserve">Adq. Pasaje aereo Carlos Navarro Silva reuniones en la FN y otros servicios </t>
  </si>
  <si>
    <t xml:space="preserve">Carga de combustible cupón electrónico de FR Tarapacá. </t>
  </si>
  <si>
    <t>Pasajes aéreos Srs Alexis Rogat Lucero - Luis Delgado Valledor, participación en Cuenta Publica del Sr. Fiscal Nacional  realizado el día 26 de Abril en Stgo.</t>
  </si>
  <si>
    <t>Compra de Galvano para premiación por Aniversario de Carabineros</t>
  </si>
  <si>
    <t>Compra pasaje aéreo Sr Alejandro Vergara Godoy, participación en Primera Capacitación Modelo de Ingreso y Asignación realizado los días 26 y 27 de abril en la ciudad de Santiago.</t>
  </si>
  <si>
    <t>Compra pasaje aéreo Sr Carlos Juarez, participación en reunión presencial en Stgo sobre diseño de cursos de relatorías y asistencia al curso de la DIVEST sobre nuevo proceso de ingreso y asignación a realizarse los días 8 y 11 de Mayo. Se opta por proveedor por ser adjudicatario de la L. Pública Contratación de los Serv. de Administración de Viajes Institucionales Res. FN/MP N°78, 12 de enero 2017.</t>
  </si>
  <si>
    <t>Reparación de generador eléctrico con problemas de la Fiscalía Local de Copiapó. (Exento de reglamento Art. 1ro letra V)</t>
  </si>
  <si>
    <t>Arriendo de Retroexcavadora Caterpillar por 4 días con motivo de peritaje..</t>
  </si>
  <si>
    <t>Compra de Insumos para Fiscalia Regional</t>
  </si>
  <si>
    <t>Convenio Marco (Chilecompra)</t>
  </si>
  <si>
    <t>Arriendo de 40 sillas acolchadas azul.  Recepción de antecedentes de licitación pública.  Actividad a realizarse el día 04 de abril del 2017 en auditórium de la Fiscalía Nacional.</t>
  </si>
  <si>
    <t>Diseño Producción de Stand y Modulación de Ferias
(Arriendos TKL)</t>
  </si>
  <si>
    <t>76.327.732-1</t>
  </si>
  <si>
    <t>FN/MP N° 391</t>
  </si>
  <si>
    <t>Contratación de 8.511 servicios de copiado, asociado a impresoras personales en calidad de demostración.</t>
  </si>
  <si>
    <t>Xerox de Chile S.A</t>
  </si>
  <si>
    <t>93.360.000-9</t>
  </si>
  <si>
    <t>Adquisición de 01 ventilador Somela FT 100T.  Para uso de Tesorería.</t>
  </si>
  <si>
    <t>Comercial FBT Ltda.</t>
  </si>
  <si>
    <t>76.094.327-4</t>
  </si>
  <si>
    <t>Contratación de 264 horas hábiles de desarrollador JAVA Senior, 16 horas hábiles de Diseñador Grafico Experto y 32 horas hábiles de jefe de proyecto junior. (Horas Hábiles Sistema visor Carpetas digitales). Regulariza pagos 2017 correspondiente a la Orden de Compra por Convenio Marco 5148-302 CM16 de fecha 25/08/2016.</t>
  </si>
  <si>
    <t>Contratación de 40 horas hábiles de Documentador Senior Junior y 331 horas hábiles de Desarrollador JAVA Senior. (Horas Hábiles Sistema visor Carpetas digitales). Regulariza pagos 2017 correspondiente a la Orden de Compra por Convenio Marco 5148-302 CM16 de fecha 25/08/2016.</t>
  </si>
  <si>
    <t>Arriendo de 22+1 micrófonos de conferencia (cuello de cisne) para Audiencia del Fiscal Nacional, actividad a realizarse el día viernes 07 de abril de 2017 en la Sala de Consejo de la Fiscalía Nacional.</t>
  </si>
  <si>
    <t>Contratación de servicios para: 6 Mantenciones o cambio de llaves de paso; 1 Mantención de fitting/cambio de gomas/lavado estanque; 1 Cambio de llave de lavatorio marca Stretto metálica y 1 Mantención WC estanque/cambio de gomas /lavado. (Mantención de baños oficina Agustinas 1070 Piso 5).</t>
  </si>
  <si>
    <t>Elías Ricardo Pérez Alvarado</t>
  </si>
  <si>
    <t>6.083.503-9</t>
  </si>
  <si>
    <t>Pasaje aéreo nacional para el Sra. Maruzzella Pavan Avila,  Santiago/Concepción/Santiago,  del 20 de abril del 2017.  (Asiste a reunión de FR Concepción y DA-MOP VII Región por proyectos de la Región y visita obra Fiscalía Local de Talcahuano. Cambio de pasaje ya que el día 19 de abril es el Censo).</t>
  </si>
  <si>
    <t>Librillo formato: 15,5 x 21x5 cm, exterior 31x21,5 cm, tapa cartulina rev blanco de 360 grs impresa a 4/1 colores + polimate y las UC con reserva por tiro.  Interior: 48 páginas en hilado de 140 grs. Impreso a 4/4 colores.  Terminación: anillo doble cero con puntas redondeadas.  (1.000 ejemplares).  Plan Institucional Anual 2017 de la Fiscalía de Chile.</t>
  </si>
  <si>
    <t>Impresora Ograma Ltda.</t>
  </si>
  <si>
    <t>88.506.100-1</t>
  </si>
  <si>
    <t>Pasaje aéreo nacional para el Sr. Esteban Loncopan Galaz,  Santiago/Iquique/Santiago,  del 24 al 25 de abril del 2017.  (Visita de Acompañamiento para la implementación de los procesos de Ingreso y Asignación).</t>
  </si>
  <si>
    <t>Pasaje aéreo nacional para el Sr. Cristian Farfán Menares,  Santiago/Iquique/Santiago,  del 24 al 25 de abril del 2017.  (Visita de Acompañamiento para la implementación de los procesos de Ingreso y Asignación).</t>
  </si>
  <si>
    <t>Pasaje aéreo nacional para la Sra. Verónica Cerda,  Santiago/Concepción/Santiago,  del 11 al 12 de abril del 2017.  (Asistencia a Inauguración TTD Adolecentes).</t>
  </si>
  <si>
    <t>Pasaje aéreo nacional para el Sr. Manuel Espinoza,  Santiago/Concepción/Santiago,  del 11 al 12 de abril del 2017.  (Escolta al Sr. Fiscal Nacional, asistencia a Inauguración TTD Adolecentes).</t>
  </si>
  <si>
    <t>Servicios hoteleros; 2 arriendo salón Sena para 40 personas, montaje escuela, 72 servicios de coffee break ejecutivo AM; 36 servicios de coffee break especial PM; 2 servicios de arriendo de: Datashow y Amplificación. Curso Investigación de causas complejas, a realizarse los días 17 y 19 de Mayo de 2017, en la ciudad de Santiago.</t>
  </si>
  <si>
    <t>Servicios hoteleros; 3 arriendo salón Ulmo para 40 personas, montaje escuela, 3 arriendo salón Mañio para 20 personas, montaje escuela, 108 servicios de coffee break Premiun AM; 108 servicios de coffee break Especial PM; 3 servicios de arriendo de: Datashow, Amplificación y Notebook. Curso con relatores internos Estrategias de planificación y ejecución de la investigación, a realizarse los días 24, 25 y 26 de Mayo de 2017, en la ciudad de Puerto Varas.</t>
  </si>
  <si>
    <t>Pasaje aéreo nacional para Fiscal Nacional Sr. Jorge Abbott Charme,  Santiago/Concepción/Santiago,  del 11 al 12 de abril del 2017.  (Asiste a Inauguración TTD Adolecentes).</t>
  </si>
  <si>
    <t>Impresión de 11 pendones de 1x2 papel sintético opaco roller con bolso de traslado de 01 tela de recambio para soporte de aluminio.  Difusión SACFI, considerando todas las regiones, las operativas y las del 2018).</t>
  </si>
  <si>
    <t>Cvitanovic y Cía. Ltda.</t>
  </si>
  <si>
    <t>78.508.800-K</t>
  </si>
  <si>
    <t>Video testimonial del Sistema de Análisis Criminal y Focos Investigativos.  Lanzamiento segunda etapa de SACFI, a realizarse el día 04 de mayo del 2017).</t>
  </si>
  <si>
    <t>Adquisición de 1.000 unidades de tríptico, formato: 9,1x21,5 cm, ext.: 27,5 x 21,5 cm en couche opaco de 220 grs impresas a 4/4 colores +bz de protección T/R.  Terminación: plisado y doblado.</t>
  </si>
  <si>
    <t>Publicación aviso de licitación pública "Contratación de estudio de evaluación del servicio de atención a usuarios del Ministerio Público año 2017".  Fecha de publicación domingo 09 de abril del 2017, Cuerpo E-Par, MOD 3x2 COL.</t>
  </si>
  <si>
    <t>Publicación aviso de llamado al 1° Concurso Público 2017 para Fiscales Adjuntos de la XV, I, II, III, V, VII, VIII, IX y X Región y Fiscalía Regional Metropolitana Centro Norte, Oriente, Sur y Occidente.  Fecha de Publicación: Domingo 09 y Lunes 10 de abril del 2017, MOD 12X4 Generales. Diario: La Estrella de Iquique.</t>
  </si>
  <si>
    <t>Empresa Periodistica El Norte S.A. 
(La Estrella de Iquique)</t>
  </si>
  <si>
    <t>Publicación aviso de llamado al 1° Concurso Público 2017 para Fiscales Adjuntos de la XV, I, II, III, V, VII, VIII, IX y X Región y Fiscalía Regional Metropolitana Centro Norte, Oriente, Sur y Occidente.  Fecha de Publicación: Domingo 09 de abril del 2017,  Cuerpo E, Página Par MOD 10x3. Diario: El Mercurio.</t>
  </si>
  <si>
    <t>Publicación aviso de llamado al 1° Concurso Público 2017 para Fiscales Adjuntos de la XV, I, II, III, V, VII, VIII, IX y X Región y Fiscalía Regional Metropolitana Centro Norte, Oriente, Sur y Occidente.  Fecha de Publicación: Lunes 10 de abril del 2017,  MOD 7x4 Generales. Diario: La Tercera.</t>
  </si>
  <si>
    <t>Copesa S.A 
(La Tercera)</t>
  </si>
  <si>
    <t>76.170.725-6</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</si>
  <si>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12x4 Generales. Diario: La Estrella de Arica.</t>
  </si>
  <si>
    <t>Empresa Periodistica El Norte S.A. 
(La Estrella de Arica)</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</si>
  <si>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14x4 Generales. Diario: El Diario de Atacama.</t>
  </si>
  <si>
    <t>Empresa Periodistica El Norte S.A. 
(El Diario de Atacama)</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</si>
  <si>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14x4. Diario: El Mercurio de Valparaíso.</t>
  </si>
  <si>
    <t xml:space="preserve">Empresa El Mercurio de Valparaiso                            S A P </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</si>
  <si>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14x4. Diario: El Austral de la Araucanía.</t>
  </si>
  <si>
    <t>Sociedad Peridistica Araucania S.A.
(El Austral de La Araucanía)</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</si>
  <si>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14x4. Diario: El Llanquihue de Puerto Montt.</t>
  </si>
  <si>
    <t>Sociedad Peridistica Araucania S.A.
(El Llanquihue de Puerto Montt)</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</si>
  <si>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27x4. Diario: El Centro de Talca.</t>
  </si>
  <si>
    <t>Editora El Centro Empresa Perioddistica S.A.
(El Centro de Talca)</t>
  </si>
  <si>
    <t>76.923.040-8</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</si>
  <si>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14x4. Diario: El Mercurio de Antofagasta.</t>
  </si>
  <si>
    <t>Empresa Periodistica El Norte S.A. 
(El Mercurio de Antofagasta)</t>
  </si>
  <si>
    <t>Publicación aviso de llamado al 1° Concurso Público 2017 para Fiscales Adjuntos de la XV, I, II, III, V, VII, VIII, IX y X Región y Fiscalía Regional Metropolitana Centro Norte, Oriente, Sur y Occidente.  Fecha de Publicación: Domingo 09 de abril y Lunes 10 de abril del 2017,  MOD 10x3. Diario: El Sur de Concepción.</t>
  </si>
  <si>
    <t>Diario El Sur S.A. 
(El Sur de Concepción)</t>
  </si>
  <si>
    <t>Publicación aviso de llamado al 1° Concurso Público 2017 para Fiscales Adjuntos de la XV, I, II, III, V, VII, VIII, IX y X Región y Fiscalía Regional Metropolitana Centro Norte, Oriente, Sur y Occidente.  Diario: Diario Oficial.</t>
  </si>
  <si>
    <t>Subsecretaria del Interior
(Diario Oficial)</t>
  </si>
  <si>
    <t>60.501.000-8</t>
  </si>
  <si>
    <t>Multa por renovación de pasaje del Sr. Alejandro Litman 14 al 18 de abril del 2017; Multa por renovación de pasaje del Sr. Marcelo Contreras  14 al 18 de abril del 2017; Multa por renovación de pasaje del Sr. Camila Guerrero  14 al 18 de abril del 2017 (Por cambio de fecha de pasajes no utilizados con fecha 13 y 14 de marzo del 2017 por causa RUC N°  1601014175-7)</t>
  </si>
  <si>
    <t>Tarjetas de prepago para teléfonos satelitales números: 870776405153; 870776405155 y 870776405156 de propiedad de la Fiscalía Nacional, vigentes por 90 días (USD 330 +IVA x $700.- Valor referencial)</t>
  </si>
  <si>
    <t>Pasaje aéreo nacional para Sra. Marcela Neira Vallejos,  Santiago/Antofagasta/Santiago,  del 02 al 03 de Mayo del 2017.  (Visitas de acompañamiento y apoyo a los procesos de ingreso y asignación).</t>
  </si>
  <si>
    <t>Pasaje aéreo nacional para Sr. Esteban Loncopan Galaz,  Santiago/Antofagasta/Santiago,  del 02 al 03 de Mayo del 2017.  (Visitas de acompañamiento para la implementación de los procesos de ingreso y asignación).</t>
  </si>
  <si>
    <t>Pasaje aéreo nacional para Sr. Alvaro Kraemer Cisterna,  Santiago/Antofagasta/Santiago,  del 02 al 03 de Mayo del 2017.  (Visitas de acompañamiento y apoyo para la implementación de los procesos de ingreso y asignación de la Fiscalía Local de Calama).</t>
  </si>
  <si>
    <t>Adquisición de 500 ejemplares de Sobres formato: 23x30 cm., ext 47,5 x 37cm, en papel kraft pack de 225 grs impresas a 1/0 colores.  Terminación: troquelado, armado, con cierre japonés con 02 remache negro y pitilla blanca.  Para entrega de PIA en Cuenta Pública 2017.</t>
  </si>
  <si>
    <t>Servicio por traducción al idioma Portugués de complemento de requerimientos internacionales causa, RUC N° 1600371491-1, correspondiente a la Fiscal Adjunta Ximena Chong Campusano de la Fiscalía Regional Metropolitana Centro Norte.</t>
  </si>
  <si>
    <t xml:space="preserve">Servicios por traducción al idioma inglés, Requerimiento Internacional causa RUC N° 1401121990-0, correspondiente al Fiscal Luis Arroyo Palma de la Fiscalía Regional de la Araucanía. </t>
  </si>
  <si>
    <t>Contratación de 84 horas hábiles Consultor Experto. Soporte nuevo SAF, por mes de Abril.</t>
  </si>
  <si>
    <t>Orden de Servicios</t>
  </si>
  <si>
    <t>Certificado Sitio Seguro Geo Trust True Business por dos años. Certificado Dominio Minpublico.cl</t>
  </si>
  <si>
    <t>E-SIGN S.A.</t>
  </si>
  <si>
    <t>99.551.740-K</t>
  </si>
  <si>
    <t>Pasaje aéreo internacional para Sra. Faride Atue Soto,  Santiago/Quito-Ecuador/Santiago,  del 25 al 29 de abril del 2017.  (Participar en XI Asamblea General de la Red de Capacitación de los Ministerios Públicos de Iberoamérica, RECAMPI, que se llevará a cabo entre el 27 y 28 de abril en Ecuador junto con el Primer encuentro de innovaciones en materia de formación continua y especializada del Fiscal Iberoamericano).</t>
  </si>
  <si>
    <t>Arriendo de 14+1 micrófonos de conferencia (cuello de cisne) para el día viernes 21 de abril de 2017 en la Sala de Consejo de la Fiscalía Nacional.  (Reunión Cierre Matrix de Unidad de Planificación y Coordinación Estratégica dependiente de la Dirección Ejecutiva Nacional con Gerentes y Directores de Unidades )</t>
  </si>
  <si>
    <t>Programa de apoyo "Desvinculación Asistida" para un máximo de 02 personas las cuales fueron desvinculadas a través del Art. 81 letra K de la Ley 19.640.  Los nombres son: Pablo Covarrubias Llantén y Cristian Diaz Guajardo.</t>
  </si>
  <si>
    <t>Evaluación &amp; Desarrollo Organizacional Limitada</t>
  </si>
  <si>
    <t>Pasaje aéreo nacional para Sr. Cristian Farfán Menares,  Santiago/Copiapó/Santiago,  del 08 al 09 de Mayo del 2017.  (Visitas de acompañamiento y apoyo a la implementación del proceso de ingreso y asignación).</t>
  </si>
  <si>
    <t>Pasaje aéreo nacional para Sr. Gonzalo Droguett López,  Santiago/Copiapó/Santiago,  del 08 al 09 de Mayo del 2017.  (Visitas de acompañamiento y apoyo a la implementación del proceso de ingreso y asignación).</t>
  </si>
  <si>
    <t>Compra a través de internet, de software ASAP UTILITIES (Complemento Excel).</t>
  </si>
  <si>
    <t>Bastien Mensik - ASAP Utilities</t>
  </si>
  <si>
    <t xml:space="preserve">Servicios por traducción al idioma inglés de correo electrónico para enviar de parte del Director de UCIEX, por requerimiento caso CHANG. </t>
  </si>
  <si>
    <t>Contratación de 30 Servicios de Coffee Break AM, alternativa N°2 y 30 Servicios de Coffee Break PM, alternativa N°4. (Capacitación de Interconexiones, correspondiente al plan de Fortalecimiento. Actividad a realizarse el día 28 de Abril del 2017, en el auditórium de la Fiscalía Nacional).</t>
  </si>
  <si>
    <t>Pasaje aéreo nacional para Sra. Maruzzella Pavan Avila,  Santiago/Copiapó/Santiago,  del 09 al 11 de Mayo del 2017.  (Asiste a reunión DA-MOP III Región por Fiscalía Local Chañaral.  Implementación Plan de Fortalecimiento en la Región).</t>
  </si>
  <si>
    <t>Pasaje aéreo nacional para Sr. Asher Hasson Díaz,  Santiago/La Serena/Santiago,  del 08 al 12 de Mayo del 2017.  (Programa de auditoria 2017).</t>
  </si>
  <si>
    <t>Pasaje aéreo nacional para Sr. Pablo Andrade Zuñiga,  Santiago/La Serena/Santiago,  del 08 al 12 de Mayo del 2017.  (Programa de auditoria 2017).</t>
  </si>
  <si>
    <t>Pasaje aéreo nacional para Sr. Eduardo Gallegos Díaz,  Santiago/La Serena/Santiago,  del 08 al 12 de Mayo del 2017.  (Programa de auditoria 2017).</t>
  </si>
  <si>
    <t>Pasaje aéreo nacional para Sr. Jaime Estrada Osses,  Santiago/La Serena/Santiago,  del 08 al 12 de Mayo del 2017.  (Programa de auditoria 2017).</t>
  </si>
  <si>
    <t>Pasaje aéreo nacional para Sr. Francisco Céspedes Narváez,  Santiago/La Serena/Santiago,  del 08 al 12 de Mayo del 2017.  (Programa de auditoria 2017).</t>
  </si>
  <si>
    <t>Pasaje aéreo nacional para Sr. Gabriel Araya Ibáñez,  Santiago/La Serena/Santiago,  del 08 al 12 de Mayo del 2017.  (Programa de auditoria 2017).</t>
  </si>
  <si>
    <t>Pasaje aéreo nacional para Sr. Marco Pacheco Verón,  Santiago/Arica/Santiago,  del 03 al 05 de Mayo del 2017.  (Participa en reunión de macrozona norte en materia de análisis a realizarse en la Fiscalía Regional de Arica y Parinacota).</t>
  </si>
  <si>
    <t>Pasaje aéreo nacional para Sra. Alicia Le Roy Barría,  Santiago/La Serena/Santiago,  del 10 al 12 de Mayo del 2017.  (Programa de auditoria 2017).</t>
  </si>
  <si>
    <t>Pasaje aéreo nacional para Sr. Luis Toledo Ríos,  Santiago/Puerto Montt/Santiago,  del 02 al 03 de Mayo del 2017.  (Capacitación X Región).</t>
  </si>
  <si>
    <t>Enlace de datos e Internet por 2 meses, desde el 24 de Abril 2017 al 23 de junio 2017. (Enlace para videoconferencia UCIEX).</t>
  </si>
  <si>
    <t>GTD Teleductos S.A</t>
  </si>
  <si>
    <t>88.983.600-8</t>
  </si>
  <si>
    <t>Servicios hoteleros; 3 arriendo salón Rhin para 32 personas, montaje U sin mesas, 96 servicios de coffee break especial AM; 96 servicios de coffee break básico PM; 3 servicios de arriendo de: Plasma, Amplificación y Paleógrafo. Curso Atención integral de Victimas y Testigos, a realizarse los días 23,24 y 25 de Mayo 2017, en la ciudad de Santiago.</t>
  </si>
  <si>
    <t>Pasaje aéreo internacional para Sra. Faride Atue Soto,  Santiago/Quito-Ecuador/Santiago,  del 26 al 29 de abril del 2017.  (Participar en XI Asamblea General de la Red de Capacitación de los Ministerios Públicos de Iberoamérica, RECAMPI, que se llevará a cabo entre el 27 y 28 de abril en Ecuador junto con el Primer encuentro de innovaciones en materia de formación continua y especializada del Fiscal Iberoamericano) (Cambio de itinerario de ida)</t>
  </si>
  <si>
    <t xml:space="preserve">Servicios hoteleros; 2 arriendo salón Parma II, mesas redondas con sillas dispuestas en media luna, para 30 personas, 50 servicios de coffee break extra/ejecutivo; 50 servicios de coffee break simple/básico; 2 servicios de arriendo de: Proyección plasma, Amplificación y Pizarra Acrílica. Capacitación curso Modelo y Gestión a realizarse los días 26 y 27 de abril del 2017 en la ciudad de Santiago. Plan de Fortalecimiento. </t>
  </si>
  <si>
    <t>Pasaje aéreo nacional para Sr. Sergio Fuentes Barahona,  Santiago/La Serena/Santiago,  del 04 al 07 de Mayo del 2017.  (Control Operativo SIAU).</t>
  </si>
  <si>
    <t>Pasaje aéreo nacional para Sra. Marcela Abarca Villaseca ,  Santiago/La Serena/Santiago,  del 04 al 05 de Mayo del 2017.  (Control Operativo SIAU).</t>
  </si>
  <si>
    <t xml:space="preserve">Pasaje aéreo nacional para Sra. Marcela Ximena Diaz Leon ,  Santiago/Puerto Montt/Santiago,  del 08 al 12 de Mayo del 2017.  (Coordinación Nuevo Curso Litigación Oral inicial del 09 al 12 de Mayo Puerto Varas). </t>
  </si>
  <si>
    <t xml:space="preserve">Pasaje aéreo nacional para Sra. Alejandra Torres Valencia,  Santiago/Arica/Santiago,  del 03 al 04 de Mayo del 2017.  (Reunión Macrozona). </t>
  </si>
  <si>
    <t>Pasaje aéreo nacional para Sr. Jorge Muñoz Bravo,  Santiago/Arica/Santiago,  del 03 al 04 de Mayo del 2017.  (Reunión Macrozona).</t>
  </si>
  <si>
    <t>Pasaje aéreo nacional para Sr. Esteban Loncopan,  Santiago/Copiapo/Santiago,  del 08 al 09 de Mayo del 2017.  (Visita de acompañamiento para la Implementacion de los Procesos de Ingreso y Asignacion).</t>
  </si>
  <si>
    <t>Adquisición de 10 limpia piso Lysol piso aroma limón 5 litros y 10 lavalozas Quix bidón de 10 litros.</t>
  </si>
  <si>
    <t>Limpieza Verde SPA</t>
  </si>
  <si>
    <t>76.059.183-1</t>
  </si>
  <si>
    <t>Adquisición 60 Nota autoadhesiva 3M banderitas tape flags 683 4 colores; 3 Perforadora Rapid HDC 65 hojas; 50 Corchetes Torre 11695-26/6 5000 unidades; 3 Corchetera Rapid semi industrial HD-70 metal; 12 Porta clips magnético cuadrado ; 60 Adhesivo UHU Stic barra 40 grs.; 200 Lápiz BIC bolígrafo punta media azul; 60 Corrector Paper Mate lápiz blanco; 240 Archivador Rehin oficio ancho burdeo; 96 Clips Torre N°1 punta redonda; 30 Azúcar Iansa 1 kilo; 30 Endulzante Daily Stevia liquido 180 ml; 24 Galleta Costa Tuareg 120 grs.; 24 Galleta McKay oblea Alteza c/crema bocado 140 grs.; 24 Galleta Nestlé professional Criollitas familiar 100 grs.; 24 Galleta Costa Agua Light 210 grs.; 24 Café Nescafé fina selección frasco 170 grs. ; 24 Té Liptón Royal etiqueta negra 20 bolsita; 12 Jabón de tocador Raytan liquido glicerina 5 litros..</t>
  </si>
  <si>
    <t>Adquisición de 200 papel higiénico Elite Jumbo; 50 pilas Duracell AAA; 50 pilas Duracell AA; 1000 fundas Adix carta plástica borde blanco; 1000 funda Adix oficio plástica borde blanco; 60 destacador Stabilo amarillo; 25 clips Acco apretador doble 51mm negro 12 unidades; 100 clips Adix Magic Clip metálico; 10 ojetillo Adetec refuerzo de plástico 350 unidades; 24 minas Pilot 0,7mm 2B; 24 minas Pilot 0,5mm 2B; 120 desinfectante Lysoform aerosol 360cc aroma floral; 24 galletas Costa Frac clásica 130 grs y 12 té Supremo Ceylán Premium 100 bolsas.</t>
  </si>
  <si>
    <t>Adquisición de 200 unidades de almacenamiento externo Imation CD grabable y 200 unidades de almacenamiento externo Verbatim DVD-R grabable 4,7 16x individual caja.</t>
  </si>
  <si>
    <t>77.339.180-7</t>
  </si>
  <si>
    <t xml:space="preserve">Adquisición de 200 toallas de Elite 300 m blanca; 60 mineral Andina con gas Vital 1,6 lts.; 24 galletas McKay Tritón clásica chocolate 126 grs.; 24 galletas McKay Kuky clásica 120 grs; 25 dispensador Imex dispensador Magic Clip; 24 Café Nescafé tradición 50 gr; 24 galletas Costa Soda Light 180 grs.; 30 endulzante sucralosa liquido 180 ml; 50 Clips Selloffice doble negro 25mm (12 unidades); 50 Clips Selloffice doble negro 32mm (12 unidades); 25 Clips Selloffice doble negro 41mm (12 unidades). </t>
  </si>
  <si>
    <t>Comercial Red Office Ltda.</t>
  </si>
  <si>
    <t>Servicios hoteleros; 2 arriendo salón Rapanui para 30 personas, montaje mesas redondas con sillas dispuestas en media luna, 52 servicios de coffee break especial; 52 servicios de coffee break básico; 2 servicios de arriendo de: Datashow, Telon, Papelografo y Amplificacion. Curso Modelo y Gestion a realizarse los dias 10 y 11 de Mayo 2017, en la ciudad de Santiago.</t>
  </si>
  <si>
    <t>Hotelera y Turismo S.A</t>
  </si>
  <si>
    <t>96.511.350-9</t>
  </si>
  <si>
    <t>Servicios hoteleros; 2 arriendo salón Rapanui para 30 personas, montaje mesas redondas con sillas dispuestas en media luna, 44 servicios de coffee break especial; 44 servicios de coffee break básico; 2 servicios de arriendo de: Datashow, Telon, Papelografo y Amplificacion. Curso Modelo y Gestion a realizarse los dias 17 y 18 de Mayo 2017, en la ciudad de Santiago.</t>
  </si>
  <si>
    <t>Pasaje aéreo nacional para Sra. Rosa Villalobos Escobar,  Santiago/Antofagasta/Santiago,  del 23 al 28 de Mayo del 2017.  (Visita Induccion y Capacitacion a las Fiscalias).</t>
  </si>
  <si>
    <t>Pasaje aéreo nacional para Sr. Esteban Loncopan Galaz,  Santiago/La Serena/Santiago,  del 15 al 16 de Mayo del 2017.  (Visita de Acompañamiento y Apoyo a la implementacion del Proceso de Ingreso y Asignacion.).</t>
  </si>
  <si>
    <t>Pasaje aéreo nacional para Sra. Marcela Neira Vallejos,  Santiago/La Serena/Santiago,  del 15 al 16 de Mayo del 2017.  (Visita de Acompañamiento y Apoyo a la implementacion del Proceso de Ingreso y Asignacion.).</t>
  </si>
  <si>
    <t>Pasaje aéreo nacional para Sra. Nelly Salvo Ilabel,  Santiago/La Serena/Santiago,  del 15 al 16 de Mayo del 2017.  (Visita de Acompañamiento y Apoyo a la implementacion del Proceso de Ingreso y Asignacion.).</t>
  </si>
  <si>
    <t>Adquisición de 300 esponjas Virutex Spunita VTX-PRO.</t>
  </si>
  <si>
    <t>Comercial San Agustín Ltda.</t>
  </si>
  <si>
    <t>76.287.853-4</t>
  </si>
  <si>
    <t>Adquisición de 24 porta taco calendario Dissan Trupan</t>
  </si>
  <si>
    <t>Inversiones JSN SPA</t>
  </si>
  <si>
    <t>76.368.858-5</t>
  </si>
  <si>
    <t>Adquisición de 50 bolsas de basura Virutex 80x120 cm (10 unidades)</t>
  </si>
  <si>
    <t>FN/MP N°699</t>
  </si>
  <si>
    <t>Contratación de los servicios de Cóctel para 350 personas, 20 servicio de coffee break alternativa; 20 servicios de coffee break alternativa 4  y el arriendo de carpa para preparación de alimentos, todo en el marco de la Cuenta Pública del Fiscal Nacional en su versión 2017.</t>
  </si>
  <si>
    <t>CHEFFCO S.A.</t>
  </si>
  <si>
    <t>96.652.280-1</t>
  </si>
  <si>
    <t xml:space="preserve">Adquisición de 200 lanyard de 2 cms. Estampados bicolor azul y naranja, con logo fiscalía lacado blanco (sublimación) terminación mosquetón metálico. </t>
  </si>
  <si>
    <t>Publicidad In Solem SPA.</t>
  </si>
  <si>
    <t>76.324.384-2</t>
  </si>
  <si>
    <t>Pasaje aéreo nacional para Sra. Claudia Ortega Forner,  Santiago/Concepción/Santiago,  del 03 al 05 de Mayo del 2017.  (Reunión Fiscales Especializados).</t>
  </si>
  <si>
    <t>FN/MP N°748</t>
  </si>
  <si>
    <t>Servicio de traducción de señas para la Ceremonia de Cuenta Pública del Fiscal Nacional año 2017.  Actividad que se realizara el día 26 de abril del 2017.</t>
  </si>
  <si>
    <t>Andrea Fabiana González Vergara</t>
  </si>
  <si>
    <t>9.829.233-0</t>
  </si>
  <si>
    <t xml:space="preserve">Servicios por traducción al idioma inglés, Requerimiento Internacional causa RUC N° 1640034950-0, correspondiente al Fiscal Nelson Riquelme Soto, de la Fiscalía Local Parral. </t>
  </si>
  <si>
    <t xml:space="preserve">Servicios hoteleros; 2 arriendo salón Parma II, mesas redondas con sillas dispuestas en media luna, para 30 personas, 50 servicios de coffee break extra/ejecutivo; 50 servicios de coffee break simple/básico; 4 servicios de arriendo de: Proyección plasma; 2 servicios de arriendo de: Amplificación y Pizarra Acrílica. Capacitación curso Modelo y Gestión a realizarse los días 24 y 25 de Mayo del 2017 en la ciudad de Santiago. Plan de Fortalecimiento. </t>
  </si>
  <si>
    <t>Servicios hoteleros; 2 arriendo salón Ulmo, montaje escuela para 40 personas, 72 servicios de coffee break Premium AM; 72 servicios de coffee break especial PM ; 2 servicios de arriendo de: Datashow, amplificación y  notebook. Curso Habilidades directivas, a realizarse los días 06 y 07 12 de Junio de 2017, en la ciudad de Puerto Varas.</t>
  </si>
  <si>
    <t>Pasaje aéreo nacional para Sr. Mauricio Fernández Montalbán,  Santiago/Concepción/Santiago,  del 22 al 23 de Mayo del 2017.  (Asiste a la XI sesión mesa interregional contra la violencia rural; Fiscalía Regional BIO-BIO).</t>
  </si>
  <si>
    <t xml:space="preserve">Renovación suscripción anual a Diario La Tercera, lunes a domingo en General Mackenna N° 1369, Santiago. Usuario: Fiscal Nacional Sr. Jorge Abbott Charme. </t>
  </si>
  <si>
    <t>Promoservice S.A.</t>
  </si>
  <si>
    <t>96.669.790-3</t>
  </si>
  <si>
    <t xml:space="preserve">Servicios hoteleros; 3 arriendo salón Panguipulli,montaje escuela para 40 personas, 3 arriendo salón Calafquen ,montaje escuela para 20 personas, 108 servicios de coffee break especial; 108 servicios de coffee break básico; 3 servicios de arriendo de: Datashow, Telón y Amplificación; 6 servicios de arriendo de: Pizarra y Paleógrafo. Curso Estrategias de Planificación y ejecución de la investigación, a realizarse los días 21 al 23 de Junio de 2017, en la Ciudad de Santiago. Plan de Fortalecimiento. </t>
  </si>
  <si>
    <t>Atton Las Condes S.A</t>
  </si>
  <si>
    <t>96.914.240-6</t>
  </si>
  <si>
    <t>Pasaje aéreo nacional para Sr. Rodrigo Fernández Moraga,  Santiago/Concepción/Santiago,  del 23 al 24 de Mayo del 2017.  (Reunión con Fiscales Regionales para abortar Violencia Rural).</t>
  </si>
  <si>
    <t>Pasaje aéreo nacional para Sr. Rolando Melo Latorre,  Santiago/Concepción/Santiago,  del 23 al 24 de Mayo del 2017.  (Reunión con Fiscales Regionales para abortar Violencia Rural).</t>
  </si>
  <si>
    <t xml:space="preserve">Servicios por traducción al idioma inglés, Requerimiento Internacional Ref. 8088-7, Causa RUC N° 1700035139-3, correspondiente a la Fiscal Javiera López, de la Fiscalía Regional Arica y Parinacota. </t>
  </si>
  <si>
    <t xml:space="preserve">Servicio por traducción al idioma Francés de requerimiento internacional causa REF: 8273-7 - RUC N° 1011789991-0, correspondiente al Fiscal José Luis Pérez Calaf, Fiscalía Regional Occidente. </t>
  </si>
  <si>
    <t>FN/MP Nº 1.289</t>
  </si>
  <si>
    <t xml:space="preserve">Adquisición de 03 Cable para conexión de CODEC con cámara. (Para equipo Videoconferencia Policom HDX7000) Cables para tres cámaras de la DINF (Área Soporte). </t>
  </si>
  <si>
    <t>Adaptor Chile Spa</t>
  </si>
  <si>
    <t>76.276.027-4</t>
  </si>
  <si>
    <t xml:space="preserve">Contratación de 1 servicio de: Software Base Optimark versión 5.0; Software Optimark Modulo Encuestas y Software Optimark Modulo Curricular. </t>
  </si>
  <si>
    <t>Sociedad Comercial Ecoimagen LTDA.</t>
  </si>
  <si>
    <t>76.068.924-6</t>
  </si>
  <si>
    <t>Pasaje aéreo nacional para Sr. Luis Toledo Ríos,  Santiago/Arica/Santiago,  del 25 al 26 de Mayo del 2017.  (Incautación TTD Adolescente Arica).</t>
  </si>
  <si>
    <t>FN/MP N°410</t>
  </si>
  <si>
    <t>Compra de 20 alargadores Múltiple BITICINO, de 6 tomas gris 5 metros. (Área Soporte)</t>
  </si>
  <si>
    <t>Comercial Muñoz y Cía. Ltda.</t>
  </si>
  <si>
    <t xml:space="preserve">Servicios hoteleros; 2 arriendo salón Villarrica, montaje escuela para 50 personas, 200 servicios de coffee break especial; 2 servicios de arriendo de: Datashow, Telón, Amplificación, Micrófono, Pizarra y Paleógrafo. Jornada Unidad de Anticorrupción, a realizarse los días 24 al 25 de Octubre de 2017, en la Ciudad de Santiago. </t>
  </si>
  <si>
    <t>FN/MP N°785/2017</t>
  </si>
  <si>
    <t>Adquisicion de pendrives para la Fiscalia XIV Region</t>
  </si>
  <si>
    <t>Servicio de impresión de autoadhesivos con logo institucional, para efectos del día del trabajador.</t>
  </si>
  <si>
    <t>Compra de Resmas tamaños carta y oficio para URAVIT</t>
  </si>
  <si>
    <t xml:space="preserve">Servicio de arriendo de salon y coffe break para capacitación Autonóma Regional </t>
  </si>
  <si>
    <t>Servicio de coffe break para jornada de capacitación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</si>
</sst>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Red]\-&quot;$&quot;\ #,##0"/>
    <numFmt numFmtId="44" formatCode="_-&quot;$&quot;\ * #,##0.00_-;\-&quot;$&quot;\ * #,##0.00_-;_-&quot;$&quot;\ * &quot;-&quot;??_-;_-@_-"/>
    <numFmt numFmtId="43" formatCode="_-* #,##0.00_-;\-* #,##0.00_-;_-* &quot;-&quot;??_-;_-@_-"/>
    <numFmt numFmtId="164" formatCode="dd/mm/yy;@"/>
    <numFmt numFmtId="165" formatCode="_-[$$-340A]\ * #,##0_-;\-[$$-340A]\ * #,##0_-;_-[$$-340A]\ * &quot;-&quot;_-;_-@_-"/>
    <numFmt numFmtId="166" formatCode="_-* #,##0.00\ &quot;€&quot;_-;\-* #,##0.00\ &quot;€&quot;_-;_-* &quot;-&quot;??\ &quot;€&quot;_-;_-@_-"/>
    <numFmt numFmtId="167" formatCode="&quot;$&quot;\ #,##0"/>
    <numFmt numFmtId="168" formatCode="[$$-340A]\ #,##0"/>
    <numFmt numFmtId="169" formatCode="_-* #,##0\ _€_-;\-* #,##0\ _€_-;_-* &quot;-&quot;??\ _€_-;_-@_-"/>
    <numFmt numFmtId="170" formatCode="0.000000"/>
    <numFmt numFmtId="171" formatCode="dd\-mm\-yyyy;@"/>
  </numFmts>
  <fonts count="13"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8"/>
      <color theme="0"/>
      <name val="Trebuchet MS"/>
      <family val="2"/>
    </font>
    <font>
      <sz val="8"/>
      <color theme="1"/>
      <name val="Calibri"/>
      <family val="2"/>
      <scheme val="minor"/>
    </font>
    <font>
      <b/>
      <sz val="8"/>
      <name val="Trebuchet MS"/>
      <family val="2"/>
    </font>
    <font>
      <sz val="8"/>
      <name val="Trebuchet MS"/>
      <family val="2"/>
    </font>
    <font>
      <sz val="8"/>
      <color theme="1"/>
      <name val="Trebuchet MS"/>
      <family val="2"/>
    </font>
    <font>
      <b/>
      <sz val="8"/>
      <color theme="1"/>
      <name val="Trebuchet MS"/>
      <family val="2"/>
    </font>
    <font>
      <sz val="8"/>
      <color rgb="FF000000"/>
      <name val="Trebuchet MS"/>
      <family val="2"/>
    </font>
    <font>
      <sz val="8"/>
      <color indexed="8"/>
      <name val="Trebuchet MS"/>
      <family val="2"/>
    </font>
    <font>
      <b/>
      <sz val="8"/>
      <color indexed="8"/>
      <name val="Trebuchet MS"/>
      <family val="2"/>
    </font>
  </fonts>
  <fills count="7">
    <fill>
      <patternFill patternType="none"/>
    </fill>
    <fill>
      <patternFill patternType="gray125"/>
    </fill>
    <fill>
      <patternFill patternType="solid">
        <fgColor rgb="FFC6EFCE"/>
      </patternFill>
    </fill>
    <fill>
      <patternFill patternType="solid">
        <fgColor rgb="FF7030A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3" fillId="0" borderId="0"/>
    <xf numFmtId="166" fontId="3"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44" fontId="3" fillId="0" borderId="0" applyFont="0" applyFill="0" applyBorder="0" applyAlignment="0" applyProtection="0"/>
    <xf numFmtId="0" fontId="3" fillId="0" borderId="0"/>
    <xf numFmtId="0" fontId="3" fillId="0" borderId="0"/>
  </cellStyleXfs>
  <cellXfs count="228">
    <xf numFmtId="0" fontId="0" fillId="0" borderId="0" xfId="0"/>
    <xf numFmtId="0" fontId="4" fillId="3" borderId="2" xfId="0" applyFont="1" applyFill="1" applyBorder="1" applyAlignment="1" applyProtection="1">
      <alignment horizontal="center" vertical="center" wrapText="1"/>
      <protection locked="0"/>
    </xf>
    <xf numFmtId="0" fontId="5" fillId="0" borderId="0" xfId="0" applyFont="1"/>
    <xf numFmtId="0" fontId="7" fillId="0" borderId="1" xfId="0" applyFont="1" applyFill="1" applyBorder="1" applyAlignment="1" applyProtection="1">
      <alignment horizontal="justify" vertical="top"/>
      <protection locked="0"/>
    </xf>
    <xf numFmtId="0" fontId="7" fillId="0" borderId="1" xfId="0" applyFont="1" applyFill="1" applyBorder="1" applyAlignment="1">
      <alignment vertical="top" wrapText="1"/>
    </xf>
    <xf numFmtId="0" fontId="7" fillId="0" borderId="1" xfId="0" applyFont="1" applyBorder="1"/>
    <xf numFmtId="0" fontId="7" fillId="0" borderId="1" xfId="0" applyFont="1" applyBorder="1" applyAlignment="1">
      <alignment horizontal="justify" vertical="justify" wrapText="1"/>
    </xf>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0" fontId="7" fillId="0" borderId="1" xfId="0" applyFont="1" applyBorder="1" applyAlignment="1">
      <alignment horizontal="right"/>
    </xf>
    <xf numFmtId="0" fontId="7" fillId="6" borderId="1" xfId="0" applyFont="1" applyFill="1" applyBorder="1" applyAlignment="1">
      <alignment vertical="top" wrapText="1"/>
    </xf>
    <xf numFmtId="0" fontId="7" fillId="0" borderId="1" xfId="0" applyFont="1" applyBorder="1" applyAlignment="1">
      <alignment wrapText="1"/>
    </xf>
    <xf numFmtId="0" fontId="7" fillId="0" borderId="1" xfId="0" applyFont="1" applyFill="1" applyBorder="1" applyAlignment="1" applyProtection="1">
      <alignment horizontal="left" vertical="top" wrapText="1"/>
      <protection locked="0"/>
    </xf>
    <xf numFmtId="14" fontId="7" fillId="0" borderId="1" xfId="0" applyNumberFormat="1" applyFont="1" applyFill="1" applyBorder="1" applyAlignment="1" applyProtection="1">
      <alignment horizontal="left" vertical="top" wrapText="1"/>
      <protection locked="0"/>
    </xf>
    <xf numFmtId="0" fontId="7" fillId="0" borderId="1" xfId="0" applyFont="1" applyBorder="1" applyAlignment="1">
      <alignment horizontal="left" vertical="center" wrapText="1"/>
    </xf>
    <xf numFmtId="1" fontId="7" fillId="0" borderId="1" xfId="0" applyNumberFormat="1" applyFont="1" applyFill="1" applyBorder="1" applyAlignment="1" applyProtection="1">
      <alignment horizontal="right" vertical="top" wrapText="1"/>
      <protection locked="0"/>
    </xf>
    <xf numFmtId="0" fontId="7" fillId="0" borderId="1" xfId="0" applyFont="1" applyBorder="1" applyAlignment="1">
      <alignment horizontal="right" vertical="center" wrapText="1"/>
    </xf>
    <xf numFmtId="0" fontId="7" fillId="0" borderId="1"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right" vertical="top" wrapText="1"/>
      <protection locked="0"/>
    </xf>
    <xf numFmtId="167" fontId="6" fillId="0" borderId="1" xfId="6" applyNumberFormat="1" applyFont="1" applyFill="1" applyBorder="1" applyAlignment="1" applyProtection="1">
      <alignment horizontal="right" vertical="top" wrapText="1"/>
      <protection locked="0"/>
    </xf>
    <xf numFmtId="3" fontId="7" fillId="0" borderId="1" xfId="0" applyNumberFormat="1" applyFont="1" applyFill="1" applyBorder="1" applyAlignment="1" applyProtection="1">
      <alignment horizontal="right" vertical="top" wrapText="1"/>
      <protection locked="0"/>
    </xf>
    <xf numFmtId="0" fontId="7" fillId="0" borderId="1" xfId="0" applyFont="1" applyFill="1" applyBorder="1" applyAlignment="1">
      <alignment horizontal="right" vertical="top"/>
    </xf>
    <xf numFmtId="167" fontId="7" fillId="0" borderId="1" xfId="6" applyNumberFormat="1" applyFont="1" applyFill="1" applyBorder="1" applyAlignment="1" applyProtection="1">
      <alignment horizontal="right" vertical="top" wrapText="1"/>
      <protection locked="0"/>
    </xf>
    <xf numFmtId="0" fontId="7" fillId="0" borderId="1" xfId="0" applyFont="1" applyFill="1" applyBorder="1" applyAlignment="1">
      <alignment vertical="center" wrapText="1"/>
    </xf>
    <xf numFmtId="0" fontId="8" fillId="0" borderId="1" xfId="0" applyFont="1" applyBorder="1" applyAlignment="1">
      <alignment wrapText="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8" fillId="0" borderId="1" xfId="0" applyFont="1" applyBorder="1" applyAlignment="1"/>
    <xf numFmtId="0" fontId="7" fillId="0" borderId="1" xfId="0" applyFont="1" applyFill="1" applyBorder="1" applyAlignment="1" applyProtection="1">
      <alignment horizontal="justify" vertical="center" wrapText="1"/>
      <protection locked="0"/>
    </xf>
    <xf numFmtId="0" fontId="8" fillId="0" borderId="1" xfId="0" applyFont="1" applyBorder="1" applyAlignment="1">
      <alignment horizontal="right" wrapText="1"/>
    </xf>
    <xf numFmtId="0" fontId="7" fillId="0" borderId="1" xfId="0" applyFont="1" applyFill="1" applyBorder="1" applyAlignment="1" applyProtection="1">
      <alignment horizontal="right" vertical="center" wrapText="1"/>
      <protection locked="0"/>
    </xf>
    <xf numFmtId="167" fontId="7" fillId="0" borderId="1" xfId="2" applyNumberFormat="1" applyFont="1" applyFill="1" applyBorder="1" applyAlignment="1" applyProtection="1">
      <alignment horizontal="right" vertical="center" wrapText="1"/>
      <protection locked="0"/>
    </xf>
    <xf numFmtId="167" fontId="7" fillId="0" borderId="1" xfId="6" applyNumberFormat="1" applyFont="1" applyFill="1" applyBorder="1" applyAlignment="1" applyProtection="1">
      <alignment horizontal="right" vertical="center" wrapText="1"/>
      <protection locked="0"/>
    </xf>
    <xf numFmtId="0" fontId="7" fillId="0" borderId="1" xfId="0" applyFont="1" applyFill="1" applyBorder="1"/>
    <xf numFmtId="0" fontId="7" fillId="0" borderId="1" xfId="0" applyFont="1" applyFill="1" applyBorder="1" applyAlignment="1">
      <alignment horizontal="right"/>
    </xf>
    <xf numFmtId="2" fontId="8" fillId="4" borderId="1" xfId="0" applyNumberFormat="1" applyFont="1" applyFill="1" applyBorder="1" applyAlignment="1">
      <alignment vertical="center" wrapText="1"/>
    </xf>
    <xf numFmtId="2" fontId="11" fillId="4" borderId="1" xfId="0" applyNumberFormat="1" applyFont="1" applyFill="1" applyBorder="1" applyAlignment="1">
      <alignment vertical="center" wrapText="1"/>
    </xf>
    <xf numFmtId="0" fontId="8" fillId="4" borderId="1" xfId="0" applyFont="1" applyFill="1" applyBorder="1" applyAlignment="1">
      <alignment horizontal="left" vertical="center" wrapText="1"/>
    </xf>
    <xf numFmtId="167" fontId="7" fillId="0" borderId="1" xfId="4" applyNumberFormat="1" applyFont="1" applyFill="1" applyBorder="1" applyAlignment="1">
      <alignment horizontal="right"/>
    </xf>
    <xf numFmtId="0" fontId="7" fillId="0" borderId="1" xfId="0" applyFont="1" applyBorder="1" applyAlignment="1">
      <alignment horizontal="left" wrapText="1"/>
    </xf>
    <xf numFmtId="167" fontId="7" fillId="0" borderId="1" xfId="0" applyNumberFormat="1" applyFont="1" applyFill="1" applyBorder="1" applyAlignment="1">
      <alignment horizontal="right"/>
    </xf>
    <xf numFmtId="0" fontId="7" fillId="0" borderId="1" xfId="0" applyNumberFormat="1" applyFont="1" applyFill="1" applyBorder="1" applyAlignment="1">
      <alignment horizontal="left" vertical="top" wrapText="1"/>
    </xf>
    <xf numFmtId="3" fontId="7" fillId="0" borderId="1" xfId="0" applyNumberFormat="1" applyFont="1" applyBorder="1" applyAlignment="1">
      <alignment horizontal="right"/>
    </xf>
    <xf numFmtId="0" fontId="7" fillId="4" borderId="1" xfId="0" applyFont="1" applyFill="1" applyBorder="1" applyAlignment="1">
      <alignment horizontal="right"/>
    </xf>
    <xf numFmtId="3" fontId="7" fillId="4" borderId="1" xfId="0" applyNumberFormat="1" applyFont="1" applyFill="1" applyBorder="1" applyAlignment="1">
      <alignment horizontal="right"/>
    </xf>
    <xf numFmtId="0" fontId="7" fillId="0" borderId="1" xfId="0" applyFont="1" applyBorder="1" applyAlignment="1">
      <alignment horizontal="justify"/>
    </xf>
    <xf numFmtId="167" fontId="7" fillId="0" borderId="1" xfId="0" applyNumberFormat="1" applyFont="1" applyBorder="1" applyAlignment="1">
      <alignment horizontal="right"/>
    </xf>
    <xf numFmtId="0" fontId="7" fillId="0" borderId="1" xfId="0" applyFont="1" applyBorder="1" applyAlignment="1">
      <alignment horizontal="right" vertical="center"/>
    </xf>
    <xf numFmtId="0" fontId="7" fillId="0" borderId="1" xfId="10" applyFont="1" applyFill="1" applyBorder="1" applyAlignment="1">
      <alignment horizontal="justify"/>
    </xf>
    <xf numFmtId="0" fontId="7" fillId="0" borderId="1" xfId="10" applyFont="1" applyBorder="1" applyAlignment="1">
      <alignment horizontal="justify"/>
    </xf>
    <xf numFmtId="0" fontId="7" fillId="0" borderId="1" xfId="10" applyFont="1" applyBorder="1" applyAlignment="1">
      <alignment horizontal="right"/>
    </xf>
    <xf numFmtId="167" fontId="7" fillId="0" borderId="1" xfId="10" applyNumberFormat="1" applyFont="1" applyFill="1" applyBorder="1" applyAlignment="1">
      <alignment horizontal="right"/>
    </xf>
    <xf numFmtId="0" fontId="7" fillId="0" borderId="1" xfId="10" applyFont="1" applyFill="1" applyBorder="1" applyAlignment="1">
      <alignment horizontal="left"/>
    </xf>
    <xf numFmtId="3" fontId="7" fillId="0" borderId="1" xfId="10" applyNumberFormat="1" applyFont="1" applyBorder="1" applyAlignment="1">
      <alignment horizontal="right"/>
    </xf>
    <xf numFmtId="0" fontId="7" fillId="0" borderId="1" xfId="10" applyFont="1" applyFill="1" applyBorder="1" applyAlignment="1">
      <alignment horizontal="right"/>
    </xf>
    <xf numFmtId="3" fontId="7" fillId="0" borderId="1" xfId="10" applyNumberFormat="1" applyFont="1" applyFill="1" applyBorder="1" applyAlignment="1">
      <alignment horizontal="right"/>
    </xf>
    <xf numFmtId="0" fontId="7" fillId="0" borderId="1" xfId="10" applyFont="1" applyBorder="1" applyAlignment="1">
      <alignment horizontal="left"/>
    </xf>
    <xf numFmtId="0" fontId="7" fillId="5" borderId="1" xfId="0" applyFont="1" applyFill="1" applyBorder="1" applyAlignment="1">
      <alignment horizontal="center" vertical="center" wrapText="1"/>
    </xf>
    <xf numFmtId="0" fontId="7" fillId="0" borderId="1" xfId="0" applyFont="1" applyBorder="1" applyAlignment="1">
      <alignment vertical="center" wrapText="1"/>
    </xf>
    <xf numFmtId="168" fontId="7" fillId="5" borderId="1" xfId="0" applyNumberFormat="1" applyFont="1" applyFill="1" applyBorder="1" applyAlignment="1">
      <alignment horizontal="left" vertical="center" wrapText="1"/>
    </xf>
    <xf numFmtId="0" fontId="7" fillId="5" borderId="1" xfId="0" applyFont="1" applyFill="1" applyBorder="1" applyAlignment="1">
      <alignment horizontal="justify" vertical="center" wrapText="1"/>
    </xf>
    <xf numFmtId="168" fontId="7" fillId="5" borderId="1" xfId="0" applyNumberFormat="1" applyFont="1" applyFill="1" applyBorder="1" applyAlignment="1">
      <alignment horizontal="left" vertical="center"/>
    </xf>
    <xf numFmtId="0" fontId="7" fillId="5" borderId="1" xfId="0" applyFont="1" applyFill="1" applyBorder="1" applyAlignment="1">
      <alignment vertical="center"/>
    </xf>
    <xf numFmtId="0" fontId="7" fillId="0" borderId="1" xfId="7" applyFont="1" applyFill="1" applyBorder="1" applyAlignment="1" applyProtection="1">
      <alignment horizontal="left" vertical="center" wrapText="1"/>
      <protection locked="0"/>
    </xf>
    <xf numFmtId="0" fontId="7" fillId="0" borderId="1" xfId="0" applyFont="1" applyBorder="1" applyAlignment="1">
      <alignment horizontal="justify" vertical="center" wrapText="1"/>
    </xf>
    <xf numFmtId="167" fontId="6" fillId="0" borderId="1" xfId="5" applyNumberFormat="1" applyFont="1" applyFill="1" applyBorder="1" applyAlignment="1" applyProtection="1">
      <alignment horizontal="right" vertical="center" wrapText="1"/>
      <protection locked="0"/>
    </xf>
    <xf numFmtId="14" fontId="7" fillId="0" borderId="1" xfId="7" applyNumberFormat="1" applyFont="1" applyFill="1" applyBorder="1" applyAlignment="1" applyProtection="1">
      <alignment horizontal="left" vertical="center" wrapText="1"/>
      <protection locked="0"/>
    </xf>
    <xf numFmtId="0" fontId="7" fillId="0" borderId="1" xfId="7" applyFont="1" applyBorder="1" applyAlignment="1">
      <alignment horizontal="justify" vertical="center" wrapText="1"/>
    </xf>
    <xf numFmtId="0" fontId="7" fillId="0" borderId="1" xfId="7" applyFont="1" applyFill="1" applyBorder="1" applyAlignment="1">
      <alignment horizontal="left" vertical="center" wrapText="1"/>
    </xf>
    <xf numFmtId="0" fontId="7" fillId="5" borderId="1" xfId="0" applyFont="1" applyFill="1" applyBorder="1" applyAlignment="1">
      <alignment horizontal="left" vertical="center" wrapText="1"/>
    </xf>
    <xf numFmtId="167" fontId="7" fillId="0" borderId="1" xfId="0" applyNumberFormat="1" applyFont="1" applyFill="1" applyBorder="1" applyAlignment="1">
      <alignment horizontal="right"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right" vertical="center"/>
    </xf>
    <xf numFmtId="0" fontId="8" fillId="0" borderId="1" xfId="0" applyFont="1" applyBorder="1"/>
    <xf numFmtId="0" fontId="8" fillId="0" borderId="1" xfId="0" applyFont="1" applyBorder="1" applyAlignment="1">
      <alignment horizontal="left" wrapText="1"/>
    </xf>
    <xf numFmtId="0" fontId="7" fillId="0" borderId="1" xfId="0" applyFont="1" applyBorder="1" applyAlignment="1">
      <alignment horizontal="left"/>
    </xf>
    <xf numFmtId="2" fontId="7" fillId="0" borderId="1" xfId="0" applyNumberFormat="1" applyFont="1" applyFill="1" applyBorder="1" applyAlignment="1">
      <alignment horizontal="left" vertical="center" wrapText="1"/>
    </xf>
    <xf numFmtId="167" fontId="8" fillId="0" borderId="1" xfId="1" applyNumberFormat="1" applyFont="1" applyBorder="1" applyAlignment="1">
      <alignment horizontal="right" wrapText="1"/>
    </xf>
    <xf numFmtId="167" fontId="7" fillId="0" borderId="1" xfId="0" applyNumberFormat="1" applyFont="1" applyFill="1" applyBorder="1" applyAlignment="1">
      <alignment horizontal="right" vertical="center" wrapText="1"/>
    </xf>
    <xf numFmtId="167" fontId="7" fillId="0" borderId="1" xfId="9" applyNumberFormat="1" applyFont="1" applyFill="1" applyBorder="1" applyAlignment="1" applyProtection="1">
      <alignment horizontal="right" vertical="center" wrapText="1"/>
      <protection locked="0"/>
    </xf>
    <xf numFmtId="0" fontId="7" fillId="0" borderId="1" xfId="3" applyFont="1" applyFill="1" applyBorder="1" applyAlignment="1">
      <alignment horizontal="justify" vertical="top" wrapText="1"/>
    </xf>
    <xf numFmtId="167" fontId="7" fillId="0" borderId="1" xfId="3" applyNumberFormat="1" applyFont="1" applyFill="1" applyBorder="1" applyAlignment="1">
      <alignment horizontal="right" vertical="top" wrapText="1"/>
    </xf>
    <xf numFmtId="0" fontId="7" fillId="0" borderId="1" xfId="3" applyFont="1" applyFill="1" applyBorder="1" applyAlignment="1" applyProtection="1">
      <alignment horizontal="justify" vertical="top" wrapText="1"/>
      <protection locked="0"/>
    </xf>
    <xf numFmtId="0" fontId="8" fillId="0" borderId="1" xfId="0" applyFont="1" applyFill="1" applyBorder="1" applyAlignment="1">
      <alignment wrapText="1"/>
    </xf>
    <xf numFmtId="0" fontId="7" fillId="0" borderId="1" xfId="4" applyFont="1" applyFill="1" applyBorder="1" applyAlignment="1">
      <alignment horizontal="left" wrapText="1"/>
    </xf>
    <xf numFmtId="0" fontId="7" fillId="0" borderId="1" xfId="0" applyFont="1" applyFill="1" applyBorder="1" applyAlignment="1">
      <alignment horizontal="left" wrapText="1"/>
    </xf>
    <xf numFmtId="0" fontId="7" fillId="5" borderId="1" xfId="0" applyFont="1" applyFill="1" applyBorder="1" applyAlignment="1">
      <alignment horizontal="left" vertical="center"/>
    </xf>
    <xf numFmtId="0" fontId="8" fillId="5" borderId="1" xfId="0" applyFont="1" applyFill="1" applyBorder="1" applyAlignment="1">
      <alignment horizontal="left" vertical="center"/>
    </xf>
    <xf numFmtId="0" fontId="8" fillId="5" borderId="1" xfId="0" applyFont="1" applyFill="1" applyBorder="1" applyAlignment="1">
      <alignment vertical="center" wrapText="1"/>
    </xf>
    <xf numFmtId="0" fontId="8" fillId="5" borderId="1" xfId="0" applyFont="1" applyFill="1" applyBorder="1" applyAlignment="1">
      <alignment vertical="center"/>
    </xf>
    <xf numFmtId="0" fontId="7" fillId="5" borderId="1" xfId="0" applyFont="1" applyFill="1" applyBorder="1" applyAlignment="1" applyProtection="1">
      <alignment horizontal="left" vertical="center"/>
      <protection locked="0"/>
    </xf>
    <xf numFmtId="0" fontId="7" fillId="5" borderId="1" xfId="0" applyFont="1" applyFill="1" applyBorder="1" applyAlignment="1">
      <alignment horizontal="right" vertical="center"/>
    </xf>
    <xf numFmtId="0" fontId="7" fillId="4" borderId="1" xfId="0" applyFont="1" applyFill="1" applyBorder="1" applyAlignment="1">
      <alignment horizontal="justify" vertical="top" wrapText="1"/>
    </xf>
    <xf numFmtId="167" fontId="7" fillId="4" borderId="1" xfId="0" applyNumberFormat="1" applyFont="1" applyFill="1" applyBorder="1" applyAlignment="1">
      <alignment horizontal="right" vertical="top" wrapText="1"/>
    </xf>
    <xf numFmtId="14" fontId="4" fillId="3" borderId="2" xfId="0" applyNumberFormat="1" applyFont="1" applyFill="1" applyBorder="1" applyAlignment="1" applyProtection="1">
      <alignment horizontal="center" vertical="center" wrapText="1"/>
      <protection locked="0"/>
    </xf>
    <xf numFmtId="0" fontId="4" fillId="3" borderId="2" xfId="0" applyNumberFormat="1" applyFont="1" applyFill="1" applyBorder="1" applyAlignment="1" applyProtection="1">
      <alignment horizontal="center" vertical="center" wrapText="1"/>
      <protection locked="0"/>
    </xf>
    <xf numFmtId="164" fontId="4" fillId="3" borderId="2" xfId="0" applyNumberFormat="1" applyFont="1" applyFill="1" applyBorder="1" applyAlignment="1" applyProtection="1">
      <alignment horizontal="center" vertical="center" wrapText="1"/>
      <protection locked="0"/>
    </xf>
    <xf numFmtId="165" fontId="4" fillId="3" borderId="2"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justify"/>
    </xf>
    <xf numFmtId="49" fontId="7" fillId="0" borderId="1" xfId="0" applyNumberFormat="1" applyFont="1" applyBorder="1" applyAlignment="1">
      <alignment wrapText="1"/>
    </xf>
    <xf numFmtId="14" fontId="7" fillId="0" borderId="1" xfId="0" applyNumberFormat="1" applyFont="1" applyFill="1" applyBorder="1" applyAlignment="1">
      <alignment horizontal="right"/>
    </xf>
    <xf numFmtId="0" fontId="7" fillId="0" borderId="1" xfId="0" applyFont="1" applyFill="1" applyBorder="1" applyAlignment="1">
      <alignment horizontal="justify" vertical="top" wrapText="1"/>
    </xf>
    <xf numFmtId="0" fontId="7" fillId="0" borderId="1" xfId="0" applyFont="1" applyFill="1" applyBorder="1" applyAlignment="1">
      <alignment horizontal="left" vertical="center"/>
    </xf>
    <xf numFmtId="0" fontId="7" fillId="0" borderId="1" xfId="0" applyFont="1" applyBorder="1" applyAlignment="1">
      <alignment horizontal="right" wrapText="1"/>
    </xf>
    <xf numFmtId="0" fontId="7" fillId="0" borderId="1" xfId="0" applyFont="1" applyFill="1" applyBorder="1" applyAlignment="1">
      <alignment wrapText="1"/>
    </xf>
    <xf numFmtId="0" fontId="7" fillId="0" borderId="1" xfId="0" applyFont="1" applyFill="1" applyBorder="1" applyAlignment="1">
      <alignment horizontal="left"/>
    </xf>
    <xf numFmtId="0" fontId="7" fillId="0" borderId="1" xfId="0" applyFont="1" applyFill="1" applyBorder="1" applyAlignment="1">
      <alignment horizontal="right" wrapText="1"/>
    </xf>
    <xf numFmtId="14" fontId="7" fillId="0" borderId="1" xfId="0" applyNumberFormat="1" applyFont="1" applyFill="1" applyBorder="1" applyAlignment="1">
      <alignment horizontal="left"/>
    </xf>
    <xf numFmtId="0" fontId="7" fillId="0" borderId="1" xfId="0" applyFont="1" applyBorder="1" applyAlignment="1">
      <alignment horizontal="left" vertical="center"/>
    </xf>
    <xf numFmtId="0" fontId="7" fillId="0" borderId="1" xfId="0" applyNumberFormat="1" applyFont="1" applyFill="1" applyBorder="1"/>
    <xf numFmtId="0" fontId="8" fillId="0" borderId="1" xfId="0" applyFont="1" applyBorder="1" applyAlignment="1">
      <alignment horizontal="justify" vertical="top" wrapText="1"/>
    </xf>
    <xf numFmtId="167" fontId="7" fillId="0" borderId="1" xfId="2" applyNumberFormat="1" applyFont="1" applyFill="1" applyBorder="1" applyAlignment="1" applyProtection="1">
      <alignment horizontal="right" vertical="top" wrapText="1"/>
      <protection locked="0"/>
    </xf>
    <xf numFmtId="0" fontId="7" fillId="0" borderId="1" xfId="0" applyNumberFormat="1" applyFont="1" applyFill="1" applyBorder="1" applyAlignment="1">
      <alignment horizontal="left" vertical="top"/>
    </xf>
    <xf numFmtId="6" fontId="7" fillId="0" borderId="1" xfId="2" applyNumberFormat="1" applyFont="1" applyBorder="1" applyAlignment="1">
      <alignment horizontal="right" vertical="top" wrapText="1"/>
    </xf>
    <xf numFmtId="0" fontId="7" fillId="4" borderId="1" xfId="0" applyFont="1" applyFill="1" applyBorder="1" applyAlignment="1">
      <alignment horizontal="justify"/>
    </xf>
    <xf numFmtId="167" fontId="7" fillId="4" borderId="1" xfId="0" applyNumberFormat="1" applyFont="1" applyFill="1" applyBorder="1" applyAlignment="1">
      <alignment horizontal="right"/>
    </xf>
    <xf numFmtId="167" fontId="7" fillId="4" borderId="1" xfId="10" applyNumberFormat="1" applyFont="1" applyFill="1" applyBorder="1" applyAlignment="1">
      <alignment horizontal="right"/>
    </xf>
    <xf numFmtId="0" fontId="8" fillId="0" borderId="1" xfId="0" applyFont="1" applyFill="1" applyBorder="1" applyAlignment="1"/>
    <xf numFmtId="2" fontId="8" fillId="4" borderId="1" xfId="0" applyNumberFormat="1" applyFont="1" applyFill="1" applyBorder="1" applyAlignment="1">
      <alignment horizontal="left" vertical="center" wrapText="1"/>
    </xf>
    <xf numFmtId="2" fontId="11" fillId="4" borderId="1" xfId="0" applyNumberFormat="1" applyFont="1" applyFill="1" applyBorder="1" applyAlignment="1">
      <alignment horizontal="left"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left" vertical="center" wrapText="1"/>
    </xf>
    <xf numFmtId="0" fontId="7" fillId="0" borderId="1" xfId="3" applyFont="1" applyFill="1" applyBorder="1" applyAlignment="1">
      <alignment horizontal="left" vertical="top" wrapText="1"/>
    </xf>
    <xf numFmtId="0" fontId="7" fillId="0" borderId="1" xfId="3" applyFont="1" applyFill="1" applyBorder="1" applyAlignment="1" applyProtection="1">
      <alignment horizontal="left" vertical="top" wrapText="1"/>
      <protection locked="0"/>
    </xf>
    <xf numFmtId="0" fontId="8" fillId="0" borderId="1" xfId="0" applyFont="1" applyFill="1" applyBorder="1" applyAlignment="1">
      <alignment horizontal="left" wrapText="1"/>
    </xf>
    <xf numFmtId="0" fontId="7" fillId="0" borderId="1" xfId="4" applyFont="1" applyFill="1" applyBorder="1" applyAlignment="1">
      <alignment horizontal="left" vertical="center" wrapText="1"/>
    </xf>
    <xf numFmtId="0" fontId="7" fillId="0" borderId="1" xfId="4"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protection locked="0"/>
    </xf>
    <xf numFmtId="0" fontId="7" fillId="0" borderId="1" xfId="0" applyFont="1" applyFill="1" applyBorder="1" applyAlignment="1">
      <alignment horizontal="left" vertical="top"/>
    </xf>
    <xf numFmtId="0" fontId="7" fillId="4" borderId="1" xfId="0" applyFont="1" applyFill="1" applyBorder="1" applyAlignment="1">
      <alignment horizontal="left"/>
    </xf>
    <xf numFmtId="0" fontId="7" fillId="4" borderId="1" xfId="0" applyFont="1" applyFill="1" applyBorder="1" applyAlignment="1">
      <alignment horizontal="left" vertical="top" wrapText="1"/>
    </xf>
    <xf numFmtId="0" fontId="8" fillId="0" borderId="1" xfId="0" applyFont="1" applyBorder="1" applyAlignment="1">
      <alignment horizontal="left"/>
    </xf>
    <xf numFmtId="49" fontId="7" fillId="0" borderId="1" xfId="0" applyNumberFormat="1" applyFont="1" applyBorder="1" applyAlignment="1">
      <alignment horizontal="left" wrapText="1"/>
    </xf>
    <xf numFmtId="0" fontId="7" fillId="0" borderId="1" xfId="4" applyFont="1" applyFill="1" applyBorder="1" applyAlignment="1">
      <alignment horizontal="left"/>
    </xf>
    <xf numFmtId="0" fontId="8" fillId="5"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right" vertical="center" wrapText="1"/>
    </xf>
    <xf numFmtId="3" fontId="7" fillId="0" borderId="1" xfId="0" applyNumberFormat="1" applyFont="1" applyFill="1" applyBorder="1" applyAlignment="1">
      <alignment horizontal="right" vertical="center"/>
    </xf>
    <xf numFmtId="169" fontId="7" fillId="0" borderId="1" xfId="1" applyNumberFormat="1" applyFont="1" applyFill="1" applyBorder="1" applyAlignment="1">
      <alignment horizontal="right" vertical="center"/>
    </xf>
    <xf numFmtId="2" fontId="8" fillId="4" borderId="1" xfId="0" applyNumberFormat="1" applyFont="1" applyFill="1" applyBorder="1" applyAlignment="1">
      <alignment horizontal="right" vertical="center" wrapText="1"/>
    </xf>
    <xf numFmtId="2" fontId="11" fillId="4" borderId="1" xfId="0" applyNumberFormat="1" applyFont="1" applyFill="1" applyBorder="1" applyAlignment="1">
      <alignment horizontal="right" vertical="center" wrapText="1"/>
    </xf>
    <xf numFmtId="3" fontId="8" fillId="0" borderId="1" xfId="0" applyNumberFormat="1" applyFont="1" applyBorder="1" applyAlignment="1">
      <alignment horizontal="right" wrapText="1"/>
    </xf>
    <xf numFmtId="0" fontId="7" fillId="0" borderId="1" xfId="3" applyFont="1" applyFill="1" applyBorder="1" applyAlignment="1">
      <alignment horizontal="right" vertical="top" wrapText="1"/>
    </xf>
    <xf numFmtId="0" fontId="7" fillId="0" borderId="1" xfId="3" applyFont="1" applyFill="1" applyBorder="1" applyAlignment="1" applyProtection="1">
      <alignment horizontal="right" vertical="top" wrapText="1"/>
      <protection locked="0"/>
    </xf>
    <xf numFmtId="0" fontId="8" fillId="0" borderId="1" xfId="0" applyFont="1" applyFill="1" applyBorder="1" applyAlignment="1">
      <alignment horizontal="right" wrapText="1"/>
    </xf>
    <xf numFmtId="0" fontId="7" fillId="0" borderId="1" xfId="4"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8" fillId="0" borderId="1" xfId="0" applyFont="1" applyBorder="1" applyAlignment="1">
      <alignment horizontal="right"/>
    </xf>
    <xf numFmtId="167" fontId="6" fillId="0" borderId="1" xfId="0" applyNumberFormat="1" applyFont="1" applyBorder="1" applyAlignment="1">
      <alignment horizontal="right"/>
    </xf>
    <xf numFmtId="167" fontId="9" fillId="0" borderId="1" xfId="0" applyNumberFormat="1" applyFont="1" applyBorder="1" applyAlignment="1">
      <alignment horizontal="right" wrapText="1"/>
    </xf>
    <xf numFmtId="167" fontId="8" fillId="0" borderId="1" xfId="0" applyNumberFormat="1" applyFont="1" applyBorder="1" applyAlignment="1">
      <alignment horizontal="right"/>
    </xf>
    <xf numFmtId="171" fontId="7" fillId="0" borderId="1" xfId="0" applyNumberFormat="1" applyFont="1" applyBorder="1"/>
    <xf numFmtId="171" fontId="7" fillId="0" borderId="1" xfId="0" applyNumberFormat="1" applyFont="1" applyFill="1" applyBorder="1" applyAlignment="1">
      <alignment horizontal="right"/>
    </xf>
    <xf numFmtId="171" fontId="7" fillId="0" borderId="1" xfId="0" applyNumberFormat="1" applyFont="1" applyFill="1" applyBorder="1" applyAlignment="1">
      <alignment horizontal="center" vertical="center"/>
    </xf>
    <xf numFmtId="171" fontId="7" fillId="5" borderId="1" xfId="0" applyNumberFormat="1" applyFont="1" applyFill="1" applyBorder="1" applyAlignment="1">
      <alignment wrapText="1"/>
    </xf>
    <xf numFmtId="171" fontId="7" fillId="5" borderId="1" xfId="0" applyNumberFormat="1" applyFont="1" applyFill="1" applyBorder="1" applyAlignment="1">
      <alignment horizontal="right"/>
    </xf>
    <xf numFmtId="171" fontId="7" fillId="0" borderId="1" xfId="0" applyNumberFormat="1" applyFont="1" applyFill="1" applyBorder="1" applyAlignment="1">
      <alignment horizontal="center"/>
    </xf>
    <xf numFmtId="171" fontId="8" fillId="4" borderId="1" xfId="0" applyNumberFormat="1" applyFont="1" applyFill="1" applyBorder="1" applyAlignment="1">
      <alignment horizontal="center" vertical="center" wrapText="1"/>
    </xf>
    <xf numFmtId="171" fontId="11" fillId="4" borderId="1" xfId="0" applyNumberFormat="1" applyFont="1" applyFill="1" applyBorder="1" applyAlignment="1">
      <alignment horizontal="center" vertical="center" wrapText="1"/>
    </xf>
    <xf numFmtId="171" fontId="8" fillId="0" borderId="1" xfId="0" applyNumberFormat="1" applyFont="1" applyBorder="1" applyAlignment="1">
      <alignment horizontal="left" wrapText="1"/>
    </xf>
    <xf numFmtId="171" fontId="7" fillId="0" borderId="1" xfId="0" applyNumberFormat="1" applyFont="1" applyFill="1" applyBorder="1" applyAlignment="1">
      <alignment horizontal="left" vertical="center" wrapText="1"/>
    </xf>
    <xf numFmtId="171" fontId="8" fillId="0" borderId="1" xfId="0" applyNumberFormat="1" applyFont="1" applyFill="1" applyBorder="1" applyAlignment="1">
      <alignment wrapText="1"/>
    </xf>
    <xf numFmtId="171" fontId="7" fillId="0" borderId="1" xfId="4" applyNumberFormat="1" applyFont="1" applyFill="1" applyBorder="1" applyAlignment="1">
      <alignment horizontal="center"/>
    </xf>
    <xf numFmtId="171" fontId="8" fillId="5" borderId="1" xfId="0" applyNumberFormat="1" applyFont="1" applyFill="1" applyBorder="1" applyAlignment="1">
      <alignment horizontal="center" vertical="center" wrapText="1"/>
    </xf>
    <xf numFmtId="171" fontId="8" fillId="5" borderId="1" xfId="0" applyNumberFormat="1" applyFont="1" applyFill="1" applyBorder="1" applyAlignment="1">
      <alignment horizontal="center" vertical="center"/>
    </xf>
    <xf numFmtId="171" fontId="7" fillId="0" borderId="1" xfId="0" applyNumberFormat="1" applyFont="1" applyFill="1" applyBorder="1" applyAlignment="1" applyProtection="1">
      <alignment horizontal="center" vertical="top" wrapText="1"/>
      <protection locked="0"/>
    </xf>
    <xf numFmtId="171" fontId="7" fillId="0" borderId="1" xfId="0" applyNumberFormat="1" applyFont="1" applyFill="1" applyBorder="1" applyAlignment="1" applyProtection="1">
      <alignment horizontal="center" vertical="top"/>
      <protection locked="0"/>
    </xf>
    <xf numFmtId="171" fontId="7" fillId="0" borderId="1" xfId="0" applyNumberFormat="1" applyFont="1" applyBorder="1" applyAlignment="1">
      <alignment horizontal="center"/>
    </xf>
    <xf numFmtId="171" fontId="7" fillId="4" borderId="1" xfId="0" applyNumberFormat="1" applyFont="1" applyFill="1" applyBorder="1" applyAlignment="1">
      <alignment horizontal="center"/>
    </xf>
    <xf numFmtId="171" fontId="8" fillId="0" borderId="1" xfId="0" applyNumberFormat="1" applyFont="1" applyBorder="1" applyAlignment="1">
      <alignment wrapText="1"/>
    </xf>
    <xf numFmtId="171" fontId="7" fillId="0" borderId="1" xfId="0" applyNumberFormat="1" applyFont="1" applyBorder="1" applyAlignment="1">
      <alignment horizontal="right" vertical="top"/>
    </xf>
    <xf numFmtId="171" fontId="7" fillId="0" borderId="1" xfId="0" applyNumberFormat="1" applyFont="1" applyFill="1" applyBorder="1" applyAlignment="1" applyProtection="1">
      <alignment horizontal="center" vertical="center" wrapText="1"/>
      <protection locked="0"/>
    </xf>
    <xf numFmtId="171" fontId="7" fillId="0" borderId="1" xfId="10" applyNumberFormat="1" applyFont="1" applyBorder="1" applyAlignment="1">
      <alignment horizontal="center"/>
    </xf>
    <xf numFmtId="171" fontId="7" fillId="0" borderId="1" xfId="0" applyNumberFormat="1" applyFont="1" applyBorder="1" applyAlignment="1">
      <alignment horizontal="center" vertical="center"/>
    </xf>
    <xf numFmtId="171" fontId="7" fillId="0" borderId="1" xfId="7" applyNumberFormat="1" applyFont="1" applyFill="1" applyBorder="1" applyAlignment="1" applyProtection="1">
      <alignment horizontal="center" vertical="center" wrapText="1"/>
      <protection locked="0"/>
    </xf>
    <xf numFmtId="171" fontId="7" fillId="5" borderId="1" xfId="0" applyNumberFormat="1" applyFont="1" applyFill="1" applyBorder="1" applyAlignment="1">
      <alignment horizontal="center" vertical="center"/>
    </xf>
    <xf numFmtId="171" fontId="7" fillId="4" borderId="1" xfId="0" applyNumberFormat="1" applyFont="1" applyFill="1" applyBorder="1" applyAlignment="1">
      <alignment horizontal="justify" vertical="top" wrapText="1"/>
    </xf>
    <xf numFmtId="171" fontId="8" fillId="0" borderId="1" xfId="0" applyNumberFormat="1" applyFont="1" applyBorder="1"/>
    <xf numFmtId="1" fontId="7" fillId="0" borderId="1" xfId="0" applyNumberFormat="1" applyFont="1" applyFill="1" applyBorder="1" applyAlignment="1">
      <alignment horizontal="right" vertical="center"/>
    </xf>
    <xf numFmtId="0" fontId="9" fillId="4" borderId="1" xfId="0" applyNumberFormat="1" applyFont="1" applyFill="1" applyBorder="1" applyAlignment="1">
      <alignment horizontal="right" vertical="center" wrapText="1"/>
    </xf>
    <xf numFmtId="0" fontId="12" fillId="4" borderId="1" xfId="0" applyNumberFormat="1" applyFont="1" applyFill="1" applyBorder="1" applyAlignment="1">
      <alignment horizontal="right" vertical="center" wrapText="1"/>
    </xf>
    <xf numFmtId="0" fontId="7" fillId="0" borderId="1" xfId="0" applyNumberFormat="1" applyFont="1" applyFill="1" applyBorder="1" applyAlignment="1">
      <alignment horizontal="right" vertical="center" wrapText="1"/>
    </xf>
    <xf numFmtId="0" fontId="8" fillId="5" borderId="1" xfId="0" applyFont="1" applyFill="1" applyBorder="1" applyAlignment="1">
      <alignment horizontal="right" vertical="center"/>
    </xf>
    <xf numFmtId="170" fontId="7" fillId="5" borderId="1" xfId="0" applyNumberFormat="1" applyFont="1" applyFill="1" applyBorder="1" applyAlignment="1">
      <alignment horizontal="right" vertical="center"/>
    </xf>
    <xf numFmtId="1" fontId="7" fillId="5" borderId="1" xfId="0" applyNumberFormat="1" applyFont="1" applyFill="1" applyBorder="1" applyAlignment="1">
      <alignment horizontal="right" vertical="center"/>
    </xf>
    <xf numFmtId="14" fontId="7" fillId="0" borderId="1" xfId="0" applyNumberFormat="1" applyFont="1" applyFill="1" applyBorder="1" applyAlignment="1" applyProtection="1">
      <alignment horizontal="right" vertical="top" wrapText="1"/>
      <protection locked="0"/>
    </xf>
    <xf numFmtId="0" fontId="7" fillId="0" borderId="1" xfId="0" applyNumberFormat="1" applyFont="1" applyFill="1" applyBorder="1" applyAlignment="1" applyProtection="1">
      <alignment horizontal="right" vertical="top" wrapText="1"/>
      <protection locked="0"/>
    </xf>
    <xf numFmtId="0" fontId="7" fillId="0" borderId="1" xfId="0" applyNumberFormat="1" applyFont="1" applyFill="1" applyBorder="1" applyAlignment="1" applyProtection="1">
      <alignment horizontal="right" vertical="top"/>
      <protection locked="0"/>
    </xf>
    <xf numFmtId="1" fontId="7" fillId="0" borderId="1" xfId="0" applyNumberFormat="1" applyFont="1" applyFill="1" applyBorder="1" applyAlignment="1" applyProtection="1">
      <alignment horizontal="right" vertical="center" wrapText="1"/>
      <protection locked="0"/>
    </xf>
    <xf numFmtId="0" fontId="7" fillId="0" borderId="1" xfId="7" applyFont="1" applyFill="1" applyBorder="1" applyAlignment="1" applyProtection="1">
      <alignment horizontal="right" vertical="center" wrapText="1"/>
      <protection locked="0"/>
    </xf>
    <xf numFmtId="0" fontId="7" fillId="5" borderId="1" xfId="0" applyNumberFormat="1" applyFont="1" applyFill="1" applyBorder="1" applyAlignment="1">
      <alignment horizontal="right" vertical="center"/>
    </xf>
    <xf numFmtId="0" fontId="7" fillId="4" borderId="1" xfId="0" applyFont="1" applyFill="1" applyBorder="1" applyAlignment="1">
      <alignment horizontal="right" vertical="top" wrapText="1"/>
    </xf>
    <xf numFmtId="171" fontId="7" fillId="0" borderId="1" xfId="0" applyNumberFormat="1" applyFont="1" applyFill="1" applyBorder="1" applyAlignment="1">
      <alignment horizontal="right" vertical="center" wrapText="1"/>
    </xf>
    <xf numFmtId="171" fontId="7" fillId="0" borderId="1" xfId="0" applyNumberFormat="1" applyFont="1" applyFill="1" applyBorder="1" applyAlignment="1">
      <alignment horizontal="right" vertical="center"/>
    </xf>
    <xf numFmtId="171" fontId="7" fillId="0" borderId="1" xfId="0" applyNumberFormat="1" applyFont="1" applyFill="1" applyBorder="1" applyAlignment="1" applyProtection="1">
      <alignment horizontal="right" vertical="center" wrapText="1"/>
      <protection locked="0"/>
    </xf>
    <xf numFmtId="171" fontId="8" fillId="4" borderId="1" xfId="0" applyNumberFormat="1" applyFont="1" applyFill="1" applyBorder="1" applyAlignment="1">
      <alignment horizontal="right" vertical="center" wrapText="1"/>
    </xf>
    <xf numFmtId="171" fontId="11" fillId="4" borderId="1" xfId="0" applyNumberFormat="1" applyFont="1" applyFill="1" applyBorder="1" applyAlignment="1">
      <alignment horizontal="right" vertical="center" wrapText="1"/>
    </xf>
    <xf numFmtId="171" fontId="11" fillId="0" borderId="1" xfId="0" applyNumberFormat="1" applyFont="1" applyFill="1" applyBorder="1" applyAlignment="1">
      <alignment horizontal="right" wrapText="1"/>
    </xf>
    <xf numFmtId="171" fontId="11" fillId="0" borderId="1" xfId="0" applyNumberFormat="1" applyFont="1" applyFill="1" applyBorder="1" applyAlignment="1">
      <alignment horizontal="right" vertical="center" wrapText="1"/>
    </xf>
    <xf numFmtId="171" fontId="7" fillId="0" borderId="1" xfId="3" applyNumberFormat="1" applyFont="1" applyFill="1" applyBorder="1" applyAlignment="1">
      <alignment horizontal="right" vertical="top" wrapText="1"/>
    </xf>
    <xf numFmtId="171" fontId="7" fillId="0" borderId="1" xfId="3" applyNumberFormat="1" applyFont="1" applyFill="1" applyBorder="1" applyAlignment="1" applyProtection="1">
      <alignment horizontal="right" vertical="top" wrapText="1"/>
      <protection locked="0"/>
    </xf>
    <xf numFmtId="171" fontId="7" fillId="0" borderId="1" xfId="4" applyNumberFormat="1" applyFont="1" applyFill="1" applyBorder="1" applyAlignment="1">
      <alignment horizontal="right" vertical="center" wrapText="1"/>
    </xf>
    <xf numFmtId="171" fontId="7" fillId="5" borderId="1" xfId="0" applyNumberFormat="1" applyFont="1" applyFill="1" applyBorder="1" applyAlignment="1" applyProtection="1">
      <alignment horizontal="right" vertical="center"/>
      <protection locked="0"/>
    </xf>
    <xf numFmtId="171" fontId="7" fillId="5" borderId="1" xfId="0" applyNumberFormat="1" applyFont="1" applyFill="1" applyBorder="1" applyAlignment="1">
      <alignment horizontal="right" vertical="center"/>
    </xf>
    <xf numFmtId="171" fontId="7" fillId="0" borderId="1" xfId="0" applyNumberFormat="1" applyFont="1" applyFill="1" applyBorder="1" applyAlignment="1" applyProtection="1">
      <alignment horizontal="right" vertical="top" wrapText="1"/>
      <protection locked="0"/>
    </xf>
    <xf numFmtId="171" fontId="7" fillId="0" borderId="1" xfId="4" applyNumberFormat="1" applyFont="1" applyFill="1" applyBorder="1" applyAlignment="1" applyProtection="1">
      <alignment horizontal="right" vertical="top" wrapText="1"/>
      <protection locked="0"/>
    </xf>
    <xf numFmtId="171" fontId="7" fillId="0" borderId="1" xfId="0" applyNumberFormat="1" applyFont="1" applyFill="1" applyBorder="1" applyAlignment="1" applyProtection="1">
      <alignment horizontal="right" vertical="top"/>
      <protection locked="0"/>
    </xf>
    <xf numFmtId="171" fontId="7" fillId="0" borderId="1" xfId="0" applyNumberFormat="1" applyFont="1" applyBorder="1" applyAlignment="1">
      <alignment horizontal="right"/>
    </xf>
    <xf numFmtId="171" fontId="7" fillId="4" borderId="1" xfId="0" applyNumberFormat="1" applyFont="1" applyFill="1" applyBorder="1" applyAlignment="1">
      <alignment horizontal="right"/>
    </xf>
    <xf numFmtId="171" fontId="7" fillId="0" borderId="1" xfId="10" applyNumberFormat="1" applyFont="1" applyBorder="1" applyAlignment="1">
      <alignment horizontal="right"/>
    </xf>
    <xf numFmtId="171" fontId="7" fillId="0" borderId="1" xfId="10" applyNumberFormat="1" applyFont="1" applyFill="1" applyBorder="1" applyAlignment="1">
      <alignment horizontal="right"/>
    </xf>
    <xf numFmtId="171" fontId="7" fillId="0" borderId="1" xfId="7" applyNumberFormat="1" applyFont="1" applyFill="1" applyBorder="1" applyAlignment="1" applyProtection="1">
      <alignment horizontal="right" vertical="center" wrapText="1"/>
      <protection locked="0"/>
    </xf>
    <xf numFmtId="171" fontId="7" fillId="5" borderId="1" xfId="0" applyNumberFormat="1" applyFont="1" applyFill="1" applyBorder="1" applyAlignment="1">
      <alignment horizontal="right" vertical="center" wrapText="1"/>
    </xf>
    <xf numFmtId="171" fontId="7" fillId="4" borderId="1" xfId="0" applyNumberFormat="1" applyFont="1" applyFill="1" applyBorder="1" applyAlignment="1">
      <alignment horizontal="right" vertical="top" wrapText="1"/>
    </xf>
    <xf numFmtId="171" fontId="8" fillId="0" borderId="1" xfId="0" applyNumberFormat="1" applyFont="1" applyBorder="1" applyAlignment="1">
      <alignment horizontal="right"/>
    </xf>
    <xf numFmtId="167" fontId="7" fillId="5" borderId="1" xfId="0" applyNumberFormat="1" applyFont="1" applyFill="1" applyBorder="1" applyAlignment="1">
      <alignment horizontal="right" wrapText="1"/>
    </xf>
    <xf numFmtId="167" fontId="7" fillId="0" borderId="1" xfId="0" applyNumberFormat="1" applyFont="1" applyFill="1" applyBorder="1" applyAlignment="1">
      <alignment horizontal="right" wrapText="1"/>
    </xf>
    <xf numFmtId="167" fontId="7" fillId="0" borderId="1" xfId="0" applyNumberFormat="1" applyFont="1" applyBorder="1" applyAlignment="1">
      <alignment horizontal="right" wrapText="1"/>
    </xf>
    <xf numFmtId="167" fontId="10" fillId="0" borderId="1" xfId="0" applyNumberFormat="1" applyFont="1" applyFill="1" applyBorder="1" applyAlignment="1">
      <alignment horizontal="right"/>
    </xf>
    <xf numFmtId="167" fontId="9" fillId="4" borderId="1" xfId="0" applyNumberFormat="1" applyFont="1" applyFill="1" applyBorder="1" applyAlignment="1">
      <alignment horizontal="right" vertical="center" wrapText="1"/>
    </xf>
    <xf numFmtId="167" fontId="12" fillId="4" borderId="1" xfId="0" applyNumberFormat="1" applyFont="1" applyFill="1" applyBorder="1" applyAlignment="1">
      <alignment horizontal="right" vertical="center" wrapText="1"/>
    </xf>
    <xf numFmtId="167" fontId="9" fillId="0" borderId="1" xfId="0" applyNumberFormat="1" applyFont="1" applyFill="1" applyBorder="1" applyAlignment="1">
      <alignment horizontal="right" vertical="center" wrapText="1"/>
    </xf>
    <xf numFmtId="167" fontId="7" fillId="0" borderId="1" xfId="3" applyNumberFormat="1" applyFont="1" applyFill="1" applyBorder="1" applyAlignment="1" applyProtection="1">
      <alignment horizontal="right" vertical="top" wrapText="1"/>
      <protection locked="0"/>
    </xf>
    <xf numFmtId="167" fontId="8" fillId="0" borderId="1" xfId="0" applyNumberFormat="1" applyFont="1" applyFill="1" applyBorder="1" applyAlignment="1">
      <alignment horizontal="right" wrapText="1"/>
    </xf>
    <xf numFmtId="167" fontId="8" fillId="5" borderId="1" xfId="0" applyNumberFormat="1" applyFont="1" applyFill="1" applyBorder="1" applyAlignment="1">
      <alignment horizontal="right" vertical="center" wrapText="1"/>
    </xf>
    <xf numFmtId="167" fontId="7" fillId="5" borderId="1" xfId="0" applyNumberFormat="1" applyFont="1" applyFill="1" applyBorder="1" applyAlignment="1">
      <alignment horizontal="right" vertical="center"/>
    </xf>
    <xf numFmtId="167" fontId="7" fillId="0" borderId="1" xfId="0" applyNumberFormat="1" applyFont="1" applyBorder="1" applyAlignment="1">
      <alignment horizontal="right" vertical="center"/>
    </xf>
    <xf numFmtId="167" fontId="8" fillId="0" borderId="1" xfId="0" applyNumberFormat="1" applyFont="1" applyBorder="1"/>
  </cellXfs>
  <cellStyles count="12">
    <cellStyle name="Buena" xfId="3" builtinId="26"/>
    <cellStyle name="Millares" xfId="1" builtinId="3"/>
    <cellStyle name="Moneda" xfId="2" builtinId="4"/>
    <cellStyle name="Moneda 17" xfId="5"/>
    <cellStyle name="Moneda 2" xfId="6"/>
    <cellStyle name="Moneda_Hoja1" xfId="9"/>
    <cellStyle name="Normal" xfId="0" builtinId="0"/>
    <cellStyle name="Normal 2" xfId="4"/>
    <cellStyle name="Normal 2 2" xfId="7"/>
    <cellStyle name="Normal 4" xfId="11"/>
    <cellStyle name="Normal 5" xfId="10"/>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6"/>
  <sheetViews>
    <sheetView tabSelected="1" topLeftCell="B1" workbookViewId="0">
      <pane ySplit="1" topLeftCell="A803" activePane="bottomLeft" state="frozen"/>
      <selection pane="bottomLeft" activeCell="H803" sqref="H803"/>
    </sheetView>
  </sheetViews>
  <sheetFormatPr baseColWidth="10" defaultRowHeight="11.25" x14ac:dyDescent="0.2"/>
  <cols>
    <col min="1" max="1" width="23.140625" style="2" customWidth="1"/>
    <col min="2" max="2" width="27.140625" style="2" customWidth="1"/>
    <col min="3" max="3" width="16.28515625" style="2" customWidth="1"/>
    <col min="4" max="4" width="15.140625" style="2" customWidth="1"/>
    <col min="5" max="5" width="21.85546875" style="2" customWidth="1"/>
    <col min="6" max="6" width="17.5703125" style="2" customWidth="1"/>
    <col min="7" max="7" width="11.5703125" style="2" bestFit="1" customWidth="1"/>
    <col min="8" max="8" width="58.28515625" style="2" customWidth="1"/>
    <col min="9" max="9" width="35.85546875" style="2" customWidth="1"/>
    <col min="10" max="10" width="17.28515625" style="2" customWidth="1"/>
    <col min="11" max="11" width="16.28515625" style="2" customWidth="1"/>
    <col min="12" max="16384" width="11.42578125" style="2"/>
  </cols>
  <sheetData>
    <row r="1" spans="1:11" ht="40.5" x14ac:dyDescent="0.2">
      <c r="A1" s="1" t="s">
        <v>81</v>
      </c>
      <c r="B1" s="1" t="s">
        <v>0</v>
      </c>
      <c r="C1" s="1" t="s">
        <v>52</v>
      </c>
      <c r="D1" s="94" t="s">
        <v>1</v>
      </c>
      <c r="E1" s="1" t="s">
        <v>2</v>
      </c>
      <c r="F1" s="95" t="s">
        <v>3</v>
      </c>
      <c r="G1" s="96" t="s">
        <v>4</v>
      </c>
      <c r="H1" s="96" t="s">
        <v>5</v>
      </c>
      <c r="I1" s="1" t="s">
        <v>6</v>
      </c>
      <c r="J1" s="1" t="s">
        <v>7</v>
      </c>
      <c r="K1" s="97" t="s">
        <v>8</v>
      </c>
    </row>
    <row r="2" spans="1:11" ht="13.5" x14ac:dyDescent="0.3">
      <c r="A2" s="73" t="s">
        <v>1419</v>
      </c>
      <c r="B2" s="33" t="s">
        <v>83</v>
      </c>
      <c r="C2" s="105" t="s">
        <v>54</v>
      </c>
      <c r="D2" s="152" t="s">
        <v>9</v>
      </c>
      <c r="E2" s="75" t="s">
        <v>10</v>
      </c>
      <c r="F2" s="9">
        <v>18170076</v>
      </c>
      <c r="G2" s="151">
        <v>42836</v>
      </c>
      <c r="H2" s="99" t="s">
        <v>177</v>
      </c>
      <c r="I2" s="105" t="s">
        <v>178</v>
      </c>
      <c r="J2" s="9" t="s">
        <v>179</v>
      </c>
      <c r="K2" s="46">
        <v>56596</v>
      </c>
    </row>
    <row r="3" spans="1:11" ht="13.5" x14ac:dyDescent="0.3">
      <c r="A3" s="73" t="s">
        <v>1419</v>
      </c>
      <c r="B3" s="33" t="s">
        <v>83</v>
      </c>
      <c r="C3" s="105" t="s">
        <v>54</v>
      </c>
      <c r="D3" s="152" t="s">
        <v>9</v>
      </c>
      <c r="E3" s="75" t="s">
        <v>10</v>
      </c>
      <c r="F3" s="9">
        <v>18170076</v>
      </c>
      <c r="G3" s="151">
        <v>42830</v>
      </c>
      <c r="H3" s="99" t="s">
        <v>180</v>
      </c>
      <c r="I3" s="105" t="s">
        <v>181</v>
      </c>
      <c r="J3" s="9" t="s">
        <v>182</v>
      </c>
      <c r="K3" s="46">
        <v>350844</v>
      </c>
    </row>
    <row r="4" spans="1:11" ht="27" x14ac:dyDescent="0.3">
      <c r="A4" s="73" t="s">
        <v>1419</v>
      </c>
      <c r="B4" s="101" t="s">
        <v>1435</v>
      </c>
      <c r="C4" s="105" t="s">
        <v>54</v>
      </c>
      <c r="D4" s="152" t="s">
        <v>9</v>
      </c>
      <c r="E4" s="75" t="s">
        <v>10</v>
      </c>
      <c r="F4" s="9">
        <v>18170077</v>
      </c>
      <c r="G4" s="151">
        <v>42835</v>
      </c>
      <c r="H4" s="99" t="s">
        <v>1443</v>
      </c>
      <c r="I4" s="105" t="s">
        <v>175</v>
      </c>
      <c r="J4" s="9" t="s">
        <v>176</v>
      </c>
      <c r="K4" s="46">
        <v>186582</v>
      </c>
    </row>
    <row r="5" spans="1:11" ht="27" x14ac:dyDescent="0.3">
      <c r="A5" s="73" t="s">
        <v>1419</v>
      </c>
      <c r="B5" s="101" t="s">
        <v>1435</v>
      </c>
      <c r="C5" s="105" t="s">
        <v>54</v>
      </c>
      <c r="D5" s="152" t="s">
        <v>9</v>
      </c>
      <c r="E5" s="75" t="s">
        <v>10</v>
      </c>
      <c r="F5" s="9">
        <v>18170078</v>
      </c>
      <c r="G5" s="151">
        <v>42836</v>
      </c>
      <c r="H5" s="99" t="s">
        <v>1444</v>
      </c>
      <c r="I5" s="105" t="s">
        <v>183</v>
      </c>
      <c r="J5" s="9" t="s">
        <v>184</v>
      </c>
      <c r="K5" s="46">
        <v>145914</v>
      </c>
    </row>
    <row r="6" spans="1:11" ht="13.5" x14ac:dyDescent="0.3">
      <c r="A6" s="73" t="s">
        <v>1419</v>
      </c>
      <c r="B6" s="33" t="s">
        <v>83</v>
      </c>
      <c r="C6" s="105" t="s">
        <v>54</v>
      </c>
      <c r="D6" s="152" t="s">
        <v>9</v>
      </c>
      <c r="E6" s="75" t="s">
        <v>10</v>
      </c>
      <c r="F6" s="9">
        <v>18170079</v>
      </c>
      <c r="G6" s="151">
        <v>42836</v>
      </c>
      <c r="H6" s="99" t="s">
        <v>185</v>
      </c>
      <c r="I6" s="105" t="s">
        <v>186</v>
      </c>
      <c r="J6" s="9" t="s">
        <v>187</v>
      </c>
      <c r="K6" s="46">
        <v>352816</v>
      </c>
    </row>
    <row r="7" spans="1:11" ht="27" x14ac:dyDescent="0.3">
      <c r="A7" s="73" t="s">
        <v>1419</v>
      </c>
      <c r="B7" s="33" t="s">
        <v>83</v>
      </c>
      <c r="C7" s="105" t="s">
        <v>54</v>
      </c>
      <c r="D7" s="152" t="s">
        <v>9</v>
      </c>
      <c r="E7" s="75" t="s">
        <v>10</v>
      </c>
      <c r="F7" s="9">
        <v>18170080</v>
      </c>
      <c r="G7" s="151">
        <v>42836</v>
      </c>
      <c r="H7" s="99" t="s">
        <v>188</v>
      </c>
      <c r="I7" s="105" t="s">
        <v>181</v>
      </c>
      <c r="J7" s="9" t="s">
        <v>182</v>
      </c>
      <c r="K7" s="46">
        <v>230304</v>
      </c>
    </row>
    <row r="8" spans="1:11" ht="27" x14ac:dyDescent="0.3">
      <c r="A8" s="73" t="s">
        <v>1419</v>
      </c>
      <c r="B8" s="33" t="s">
        <v>83</v>
      </c>
      <c r="C8" s="105" t="s">
        <v>54</v>
      </c>
      <c r="D8" s="152" t="s">
        <v>9</v>
      </c>
      <c r="E8" s="75" t="s">
        <v>10</v>
      </c>
      <c r="F8" s="9">
        <v>18170081</v>
      </c>
      <c r="G8" s="151">
        <v>42836</v>
      </c>
      <c r="H8" s="99" t="s">
        <v>1624</v>
      </c>
      <c r="I8" s="105" t="s">
        <v>189</v>
      </c>
      <c r="J8" s="9" t="s">
        <v>190</v>
      </c>
      <c r="K8" s="46">
        <v>343183</v>
      </c>
    </row>
    <row r="9" spans="1:11" ht="13.5" x14ac:dyDescent="0.3">
      <c r="A9" s="73" t="s">
        <v>1419</v>
      </c>
      <c r="B9" s="33" t="s">
        <v>68</v>
      </c>
      <c r="C9" s="105" t="s">
        <v>54</v>
      </c>
      <c r="D9" s="152" t="s">
        <v>9</v>
      </c>
      <c r="E9" s="75" t="s">
        <v>10</v>
      </c>
      <c r="F9" s="9">
        <v>18170082</v>
      </c>
      <c r="G9" s="151">
        <v>42838</v>
      </c>
      <c r="H9" s="99" t="s">
        <v>191</v>
      </c>
      <c r="I9" s="105" t="s">
        <v>192</v>
      </c>
      <c r="J9" s="9" t="s">
        <v>193</v>
      </c>
      <c r="K9" s="46">
        <v>449820</v>
      </c>
    </row>
    <row r="10" spans="1:11" ht="27" x14ac:dyDescent="0.3">
      <c r="A10" s="73" t="s">
        <v>1419</v>
      </c>
      <c r="B10" s="101" t="s">
        <v>1435</v>
      </c>
      <c r="C10" s="105" t="s">
        <v>54</v>
      </c>
      <c r="D10" s="152" t="s">
        <v>9</v>
      </c>
      <c r="E10" s="75" t="s">
        <v>10</v>
      </c>
      <c r="F10" s="9">
        <v>18170087</v>
      </c>
      <c r="G10" s="151">
        <v>42849</v>
      </c>
      <c r="H10" s="99" t="s">
        <v>194</v>
      </c>
      <c r="I10" s="132" t="s">
        <v>175</v>
      </c>
      <c r="J10" s="9" t="s">
        <v>176</v>
      </c>
      <c r="K10" s="46">
        <v>186758</v>
      </c>
    </row>
    <row r="11" spans="1:11" ht="13.5" x14ac:dyDescent="0.3">
      <c r="A11" s="73" t="s">
        <v>1419</v>
      </c>
      <c r="B11" s="33" t="s">
        <v>14</v>
      </c>
      <c r="C11" s="105" t="s">
        <v>195</v>
      </c>
      <c r="D11" s="152">
        <v>42800</v>
      </c>
      <c r="E11" s="75" t="s">
        <v>10</v>
      </c>
      <c r="F11" s="9">
        <v>18170090</v>
      </c>
      <c r="G11" s="151">
        <v>42833</v>
      </c>
      <c r="H11" s="99" t="s">
        <v>196</v>
      </c>
      <c r="I11" s="132" t="s">
        <v>197</v>
      </c>
      <c r="J11" s="9" t="s">
        <v>198</v>
      </c>
      <c r="K11" s="46">
        <v>12164486</v>
      </c>
    </row>
    <row r="12" spans="1:11" ht="27" x14ac:dyDescent="0.3">
      <c r="A12" s="73" t="s">
        <v>1419</v>
      </c>
      <c r="B12" s="33" t="s">
        <v>14</v>
      </c>
      <c r="C12" s="105" t="s">
        <v>54</v>
      </c>
      <c r="D12" s="152" t="s">
        <v>9</v>
      </c>
      <c r="E12" s="75" t="s">
        <v>10</v>
      </c>
      <c r="F12" s="34">
        <v>18170091</v>
      </c>
      <c r="G12" s="152">
        <v>42853</v>
      </c>
      <c r="H12" s="99" t="s">
        <v>199</v>
      </c>
      <c r="I12" s="102" t="s">
        <v>200</v>
      </c>
      <c r="J12" s="34" t="s">
        <v>201</v>
      </c>
      <c r="K12" s="40">
        <v>17416692</v>
      </c>
    </row>
    <row r="13" spans="1:11" ht="13.5" x14ac:dyDescent="0.3">
      <c r="A13" s="73" t="s">
        <v>1419</v>
      </c>
      <c r="B13" s="33" t="s">
        <v>68</v>
      </c>
      <c r="C13" s="105" t="s">
        <v>202</v>
      </c>
      <c r="D13" s="152">
        <v>42851</v>
      </c>
      <c r="E13" s="75" t="s">
        <v>10</v>
      </c>
      <c r="F13" s="34">
        <v>18170092</v>
      </c>
      <c r="G13" s="152">
        <v>42852</v>
      </c>
      <c r="H13" s="98" t="s">
        <v>203</v>
      </c>
      <c r="I13" s="102" t="s">
        <v>204</v>
      </c>
      <c r="J13" s="34" t="s">
        <v>205</v>
      </c>
      <c r="K13" s="40">
        <v>142800</v>
      </c>
    </row>
    <row r="14" spans="1:11" ht="27" x14ac:dyDescent="0.3">
      <c r="A14" s="73" t="s">
        <v>1419</v>
      </c>
      <c r="B14" s="101" t="s">
        <v>1435</v>
      </c>
      <c r="C14" s="105" t="s">
        <v>54</v>
      </c>
      <c r="D14" s="152" t="s">
        <v>9</v>
      </c>
      <c r="E14" s="75" t="s">
        <v>10</v>
      </c>
      <c r="F14" s="34">
        <v>18170093</v>
      </c>
      <c r="G14" s="152">
        <v>42853</v>
      </c>
      <c r="H14" s="99" t="s">
        <v>206</v>
      </c>
      <c r="I14" s="102" t="s">
        <v>175</v>
      </c>
      <c r="J14" s="34" t="s">
        <v>176</v>
      </c>
      <c r="K14" s="40">
        <v>191758</v>
      </c>
    </row>
    <row r="15" spans="1:11" ht="27" x14ac:dyDescent="0.3">
      <c r="A15" s="73" t="s">
        <v>1419</v>
      </c>
      <c r="B15" s="101" t="s">
        <v>1435</v>
      </c>
      <c r="C15" s="105" t="s">
        <v>54</v>
      </c>
      <c r="D15" s="152" t="s">
        <v>9</v>
      </c>
      <c r="E15" s="75" t="s">
        <v>10</v>
      </c>
      <c r="F15" s="34">
        <v>18170094</v>
      </c>
      <c r="G15" s="152">
        <v>42853</v>
      </c>
      <c r="H15" s="99" t="s">
        <v>207</v>
      </c>
      <c r="I15" s="102" t="s">
        <v>175</v>
      </c>
      <c r="J15" s="34" t="s">
        <v>176</v>
      </c>
      <c r="K15" s="40">
        <v>191758</v>
      </c>
    </row>
    <row r="16" spans="1:11" ht="27" x14ac:dyDescent="0.3">
      <c r="A16" s="73" t="s">
        <v>1419</v>
      </c>
      <c r="B16" s="101" t="s">
        <v>1435</v>
      </c>
      <c r="C16" s="105" t="s">
        <v>54</v>
      </c>
      <c r="D16" s="152" t="s">
        <v>9</v>
      </c>
      <c r="E16" s="75" t="s">
        <v>10</v>
      </c>
      <c r="F16" s="34">
        <v>18170095</v>
      </c>
      <c r="G16" s="152">
        <v>42853</v>
      </c>
      <c r="H16" s="99" t="s">
        <v>208</v>
      </c>
      <c r="I16" s="102" t="s">
        <v>175</v>
      </c>
      <c r="J16" s="34" t="s">
        <v>176</v>
      </c>
      <c r="K16" s="40">
        <v>191758</v>
      </c>
    </row>
    <row r="17" spans="1:11" ht="13.5" x14ac:dyDescent="0.3">
      <c r="A17" s="73" t="s">
        <v>1419</v>
      </c>
      <c r="B17" s="33" t="s">
        <v>83</v>
      </c>
      <c r="C17" s="105" t="s">
        <v>54</v>
      </c>
      <c r="D17" s="152" t="s">
        <v>9</v>
      </c>
      <c r="E17" s="75" t="s">
        <v>10</v>
      </c>
      <c r="F17" s="34">
        <v>18170096</v>
      </c>
      <c r="G17" s="152">
        <v>42855</v>
      </c>
      <c r="H17" s="99" t="s">
        <v>209</v>
      </c>
      <c r="I17" s="102" t="s">
        <v>210</v>
      </c>
      <c r="J17" s="34" t="s">
        <v>211</v>
      </c>
      <c r="K17" s="40">
        <v>980000</v>
      </c>
    </row>
    <row r="18" spans="1:11" ht="13.5" x14ac:dyDescent="0.3">
      <c r="A18" s="73" t="s">
        <v>1419</v>
      </c>
      <c r="B18" s="33" t="s">
        <v>83</v>
      </c>
      <c r="C18" s="105" t="s">
        <v>54</v>
      </c>
      <c r="D18" s="152" t="s">
        <v>9</v>
      </c>
      <c r="E18" s="75" t="s">
        <v>10</v>
      </c>
      <c r="F18" s="34">
        <v>18170097</v>
      </c>
      <c r="G18" s="152">
        <v>42855</v>
      </c>
      <c r="H18" s="99" t="s">
        <v>212</v>
      </c>
      <c r="I18" s="102" t="s">
        <v>213</v>
      </c>
      <c r="J18" s="34" t="s">
        <v>214</v>
      </c>
      <c r="K18" s="40">
        <v>55395</v>
      </c>
    </row>
    <row r="19" spans="1:11" ht="13.5" x14ac:dyDescent="0.3">
      <c r="A19" s="73" t="s">
        <v>1419</v>
      </c>
      <c r="B19" s="33" t="s">
        <v>83</v>
      </c>
      <c r="C19" s="105" t="s">
        <v>54</v>
      </c>
      <c r="D19" s="152" t="s">
        <v>9</v>
      </c>
      <c r="E19" s="105" t="s">
        <v>13</v>
      </c>
      <c r="F19" s="34">
        <v>18170028</v>
      </c>
      <c r="G19" s="152">
        <v>42836</v>
      </c>
      <c r="H19" s="99" t="s">
        <v>215</v>
      </c>
      <c r="I19" s="102" t="s">
        <v>216</v>
      </c>
      <c r="J19" s="34" t="s">
        <v>217</v>
      </c>
      <c r="K19" s="40">
        <v>276973</v>
      </c>
    </row>
    <row r="20" spans="1:11" ht="13.5" x14ac:dyDescent="0.3">
      <c r="A20" s="73" t="s">
        <v>1419</v>
      </c>
      <c r="B20" s="33" t="s">
        <v>83</v>
      </c>
      <c r="C20" s="105" t="s">
        <v>54</v>
      </c>
      <c r="D20" s="152" t="s">
        <v>9</v>
      </c>
      <c r="E20" s="105" t="s">
        <v>13</v>
      </c>
      <c r="F20" s="34">
        <v>18170029</v>
      </c>
      <c r="G20" s="152">
        <v>42836</v>
      </c>
      <c r="H20" s="99" t="s">
        <v>218</v>
      </c>
      <c r="I20" s="102" t="s">
        <v>219</v>
      </c>
      <c r="J20" s="34" t="s">
        <v>220</v>
      </c>
      <c r="K20" s="40">
        <v>968045</v>
      </c>
    </row>
    <row r="21" spans="1:11" ht="13.5" x14ac:dyDescent="0.3">
      <c r="A21" s="73" t="s">
        <v>1419</v>
      </c>
      <c r="B21" s="33" t="s">
        <v>83</v>
      </c>
      <c r="C21" s="105" t="s">
        <v>54</v>
      </c>
      <c r="D21" s="152" t="s">
        <v>9</v>
      </c>
      <c r="E21" s="105" t="s">
        <v>13</v>
      </c>
      <c r="F21" s="34">
        <v>18170030</v>
      </c>
      <c r="G21" s="152">
        <v>42836</v>
      </c>
      <c r="H21" s="98" t="s">
        <v>221</v>
      </c>
      <c r="I21" s="102" t="s">
        <v>222</v>
      </c>
      <c r="J21" s="34" t="s">
        <v>223</v>
      </c>
      <c r="K21" s="40">
        <v>2730198</v>
      </c>
    </row>
    <row r="22" spans="1:11" ht="13.5" x14ac:dyDescent="0.3">
      <c r="A22" s="73" t="s">
        <v>1419</v>
      </c>
      <c r="B22" s="33" t="s">
        <v>68</v>
      </c>
      <c r="C22" s="105" t="s">
        <v>224</v>
      </c>
      <c r="D22" s="152">
        <v>42837</v>
      </c>
      <c r="E22" s="105" t="s">
        <v>13</v>
      </c>
      <c r="F22" s="34">
        <v>18170031</v>
      </c>
      <c r="G22" s="152">
        <v>42845</v>
      </c>
      <c r="H22" s="98" t="s">
        <v>225</v>
      </c>
      <c r="I22" s="102" t="s">
        <v>226</v>
      </c>
      <c r="J22" s="34" t="s">
        <v>227</v>
      </c>
      <c r="K22" s="40">
        <v>101500</v>
      </c>
    </row>
    <row r="23" spans="1:11" ht="13.5" x14ac:dyDescent="0.3">
      <c r="A23" s="73" t="s">
        <v>1419</v>
      </c>
      <c r="B23" s="33" t="s">
        <v>83</v>
      </c>
      <c r="C23" s="105" t="s">
        <v>54</v>
      </c>
      <c r="D23" s="152" t="s">
        <v>9</v>
      </c>
      <c r="E23" s="105" t="s">
        <v>13</v>
      </c>
      <c r="F23" s="34">
        <v>18170032</v>
      </c>
      <c r="G23" s="152">
        <v>42853</v>
      </c>
      <c r="H23" s="98" t="s">
        <v>228</v>
      </c>
      <c r="I23" s="102" t="s">
        <v>229</v>
      </c>
      <c r="J23" s="34" t="s">
        <v>230</v>
      </c>
      <c r="K23" s="40">
        <v>514927</v>
      </c>
    </row>
    <row r="24" spans="1:11" ht="13.5" x14ac:dyDescent="0.3">
      <c r="A24" s="73" t="s">
        <v>1419</v>
      </c>
      <c r="B24" s="33" t="s">
        <v>83</v>
      </c>
      <c r="C24" s="105" t="s">
        <v>54</v>
      </c>
      <c r="D24" s="152" t="s">
        <v>9</v>
      </c>
      <c r="E24" s="105" t="s">
        <v>13</v>
      </c>
      <c r="F24" s="34">
        <v>18170033</v>
      </c>
      <c r="G24" s="152">
        <v>42855</v>
      </c>
      <c r="H24" s="98" t="s">
        <v>231</v>
      </c>
      <c r="I24" s="102" t="s">
        <v>232</v>
      </c>
      <c r="J24" s="34" t="s">
        <v>233</v>
      </c>
      <c r="K24" s="40">
        <v>170615</v>
      </c>
    </row>
    <row r="25" spans="1:11" ht="13.5" x14ac:dyDescent="0.3">
      <c r="A25" s="73" t="s">
        <v>1419</v>
      </c>
      <c r="B25" s="33" t="s">
        <v>83</v>
      </c>
      <c r="C25" s="105" t="s">
        <v>54</v>
      </c>
      <c r="D25" s="152" t="s">
        <v>9</v>
      </c>
      <c r="E25" s="105" t="s">
        <v>13</v>
      </c>
      <c r="F25" s="34">
        <v>18170034</v>
      </c>
      <c r="G25" s="152">
        <v>42855</v>
      </c>
      <c r="H25" s="98" t="s">
        <v>234</v>
      </c>
      <c r="I25" s="102" t="s">
        <v>235</v>
      </c>
      <c r="J25" s="34" t="s">
        <v>236</v>
      </c>
      <c r="K25" s="40">
        <v>60176</v>
      </c>
    </row>
    <row r="26" spans="1:11" ht="27" x14ac:dyDescent="0.3">
      <c r="A26" s="73" t="s">
        <v>1420</v>
      </c>
      <c r="B26" s="33" t="s">
        <v>83</v>
      </c>
      <c r="C26" s="26" t="s">
        <v>647</v>
      </c>
      <c r="D26" s="192" t="s">
        <v>647</v>
      </c>
      <c r="E26" s="26" t="s">
        <v>648</v>
      </c>
      <c r="F26" s="178">
        <v>1170028</v>
      </c>
      <c r="G26" s="153">
        <v>42836</v>
      </c>
      <c r="H26" s="23" t="s">
        <v>649</v>
      </c>
      <c r="I26" s="26" t="s">
        <v>650</v>
      </c>
      <c r="J26" s="136" t="s">
        <v>651</v>
      </c>
      <c r="K26" s="70">
        <v>1460000</v>
      </c>
    </row>
    <row r="27" spans="1:11" ht="27" x14ac:dyDescent="0.3">
      <c r="A27" s="73" t="s">
        <v>1420</v>
      </c>
      <c r="B27" s="101" t="s">
        <v>1435</v>
      </c>
      <c r="C27" s="26" t="s">
        <v>647</v>
      </c>
      <c r="D27" s="192" t="s">
        <v>647</v>
      </c>
      <c r="E27" s="26" t="s">
        <v>648</v>
      </c>
      <c r="F27" s="178">
        <v>1170034</v>
      </c>
      <c r="G27" s="153">
        <v>42846</v>
      </c>
      <c r="H27" s="23" t="s">
        <v>652</v>
      </c>
      <c r="I27" s="26" t="s">
        <v>598</v>
      </c>
      <c r="J27" s="136" t="s">
        <v>599</v>
      </c>
      <c r="K27" s="70">
        <v>321477</v>
      </c>
    </row>
    <row r="28" spans="1:11" ht="13.5" x14ac:dyDescent="0.3">
      <c r="A28" s="73" t="s">
        <v>1420</v>
      </c>
      <c r="B28" s="33" t="s">
        <v>83</v>
      </c>
      <c r="C28" s="26" t="s">
        <v>647</v>
      </c>
      <c r="D28" s="192" t="s">
        <v>647</v>
      </c>
      <c r="E28" s="26" t="s">
        <v>648</v>
      </c>
      <c r="F28" s="178">
        <v>1170029</v>
      </c>
      <c r="G28" s="153">
        <v>42850</v>
      </c>
      <c r="H28" s="23" t="s">
        <v>653</v>
      </c>
      <c r="I28" s="26" t="s">
        <v>654</v>
      </c>
      <c r="J28" s="136" t="s">
        <v>655</v>
      </c>
      <c r="K28" s="70">
        <v>232000</v>
      </c>
    </row>
    <row r="29" spans="1:11" ht="27" x14ac:dyDescent="0.3">
      <c r="A29" s="73" t="s">
        <v>1420</v>
      </c>
      <c r="B29" s="33" t="s">
        <v>83</v>
      </c>
      <c r="C29" s="26" t="s">
        <v>647</v>
      </c>
      <c r="D29" s="192" t="s">
        <v>647</v>
      </c>
      <c r="E29" s="26" t="s">
        <v>648</v>
      </c>
      <c r="F29" s="178">
        <v>1170030</v>
      </c>
      <c r="G29" s="153">
        <v>42828</v>
      </c>
      <c r="H29" s="23" t="s">
        <v>656</v>
      </c>
      <c r="I29" s="26" t="s">
        <v>657</v>
      </c>
      <c r="J29" s="136" t="s">
        <v>658</v>
      </c>
      <c r="K29" s="70">
        <v>392700</v>
      </c>
    </row>
    <row r="30" spans="1:11" ht="13.5" x14ac:dyDescent="0.3">
      <c r="A30" s="73" t="s">
        <v>1420</v>
      </c>
      <c r="B30" s="33" t="s">
        <v>83</v>
      </c>
      <c r="C30" s="26" t="s">
        <v>647</v>
      </c>
      <c r="D30" s="192" t="s">
        <v>647</v>
      </c>
      <c r="E30" s="26" t="s">
        <v>659</v>
      </c>
      <c r="F30" s="178">
        <v>1170035</v>
      </c>
      <c r="G30" s="153">
        <v>42831</v>
      </c>
      <c r="H30" s="23" t="s">
        <v>660</v>
      </c>
      <c r="I30" s="26" t="s">
        <v>661</v>
      </c>
      <c r="J30" s="136" t="s">
        <v>662</v>
      </c>
      <c r="K30" s="70">
        <v>64458</v>
      </c>
    </row>
    <row r="31" spans="1:11" ht="13.5" x14ac:dyDescent="0.3">
      <c r="A31" s="73" t="s">
        <v>1420</v>
      </c>
      <c r="B31" s="33" t="s">
        <v>83</v>
      </c>
      <c r="C31" s="26" t="s">
        <v>647</v>
      </c>
      <c r="D31" s="192" t="s">
        <v>647</v>
      </c>
      <c r="E31" s="26" t="s">
        <v>659</v>
      </c>
      <c r="F31" s="178">
        <v>1170036</v>
      </c>
      <c r="G31" s="153">
        <v>42831</v>
      </c>
      <c r="H31" s="23" t="s">
        <v>1445</v>
      </c>
      <c r="I31" s="26" t="s">
        <v>511</v>
      </c>
      <c r="J31" s="136" t="s">
        <v>36</v>
      </c>
      <c r="K31" s="70">
        <v>1190000</v>
      </c>
    </row>
    <row r="32" spans="1:11" ht="13.5" x14ac:dyDescent="0.3">
      <c r="A32" s="73" t="s">
        <v>1420</v>
      </c>
      <c r="B32" s="33" t="s">
        <v>83</v>
      </c>
      <c r="C32" s="26" t="s">
        <v>647</v>
      </c>
      <c r="D32" s="192" t="s">
        <v>647</v>
      </c>
      <c r="E32" s="26" t="s">
        <v>648</v>
      </c>
      <c r="F32" s="178">
        <v>1170031</v>
      </c>
      <c r="G32" s="153">
        <v>42850</v>
      </c>
      <c r="H32" s="23" t="s">
        <v>663</v>
      </c>
      <c r="I32" s="26" t="s">
        <v>664</v>
      </c>
      <c r="J32" s="136" t="s">
        <v>1437</v>
      </c>
      <c r="K32" s="70">
        <v>92249</v>
      </c>
    </row>
    <row r="33" spans="1:11" ht="27" x14ac:dyDescent="0.3">
      <c r="A33" s="73" t="s">
        <v>1420</v>
      </c>
      <c r="B33" s="33" t="s">
        <v>83</v>
      </c>
      <c r="C33" s="26" t="s">
        <v>647</v>
      </c>
      <c r="D33" s="192" t="s">
        <v>647</v>
      </c>
      <c r="E33" s="26" t="s">
        <v>648</v>
      </c>
      <c r="F33" s="178">
        <v>1170032</v>
      </c>
      <c r="G33" s="153">
        <v>42852</v>
      </c>
      <c r="H33" s="23" t="s">
        <v>665</v>
      </c>
      <c r="I33" s="26" t="s">
        <v>666</v>
      </c>
      <c r="J33" s="136" t="s">
        <v>667</v>
      </c>
      <c r="K33" s="70">
        <v>373517</v>
      </c>
    </row>
    <row r="34" spans="1:11" ht="27" x14ac:dyDescent="0.3">
      <c r="A34" s="73" t="s">
        <v>1420</v>
      </c>
      <c r="B34" s="101" t="s">
        <v>1435</v>
      </c>
      <c r="C34" s="26" t="s">
        <v>647</v>
      </c>
      <c r="D34" s="192" t="s">
        <v>647</v>
      </c>
      <c r="E34" s="26" t="s">
        <v>648</v>
      </c>
      <c r="F34" s="178">
        <v>1170033</v>
      </c>
      <c r="G34" s="153">
        <v>42853</v>
      </c>
      <c r="H34" s="23" t="s">
        <v>668</v>
      </c>
      <c r="I34" s="26" t="s">
        <v>669</v>
      </c>
      <c r="J34" s="136" t="s">
        <v>30</v>
      </c>
      <c r="K34" s="70">
        <v>778543</v>
      </c>
    </row>
    <row r="35" spans="1:11" ht="27" x14ac:dyDescent="0.3">
      <c r="A35" s="73" t="s">
        <v>1420</v>
      </c>
      <c r="B35" s="33" t="s">
        <v>83</v>
      </c>
      <c r="C35" s="26" t="s">
        <v>647</v>
      </c>
      <c r="D35" s="192" t="s">
        <v>647</v>
      </c>
      <c r="E35" s="26" t="s">
        <v>648</v>
      </c>
      <c r="F35" s="178">
        <v>1170034</v>
      </c>
      <c r="G35" s="153">
        <v>42853</v>
      </c>
      <c r="H35" s="23" t="s">
        <v>670</v>
      </c>
      <c r="I35" s="26" t="s">
        <v>671</v>
      </c>
      <c r="J35" s="136" t="s">
        <v>672</v>
      </c>
      <c r="K35" s="70">
        <v>297500</v>
      </c>
    </row>
    <row r="36" spans="1:11" ht="13.5" x14ac:dyDescent="0.3">
      <c r="A36" s="73" t="s">
        <v>1420</v>
      </c>
      <c r="B36" s="26" t="s">
        <v>53</v>
      </c>
      <c r="C36" s="26" t="s">
        <v>647</v>
      </c>
      <c r="D36" s="192" t="s">
        <v>647</v>
      </c>
      <c r="E36" s="26" t="s">
        <v>376</v>
      </c>
      <c r="F36" s="136">
        <v>266</v>
      </c>
      <c r="G36" s="153">
        <v>42837</v>
      </c>
      <c r="H36" s="23" t="s">
        <v>673</v>
      </c>
      <c r="I36" s="26" t="s">
        <v>674</v>
      </c>
      <c r="J36" s="137" t="s">
        <v>675</v>
      </c>
      <c r="K36" s="78">
        <v>45600</v>
      </c>
    </row>
    <row r="37" spans="1:11" ht="13.5" x14ac:dyDescent="0.3">
      <c r="A37" s="73" t="s">
        <v>1420</v>
      </c>
      <c r="B37" s="26" t="s">
        <v>53</v>
      </c>
      <c r="C37" s="26" t="s">
        <v>647</v>
      </c>
      <c r="D37" s="192" t="s">
        <v>647</v>
      </c>
      <c r="E37" s="26" t="s">
        <v>376</v>
      </c>
      <c r="F37" s="178">
        <v>266</v>
      </c>
      <c r="G37" s="153">
        <v>42837</v>
      </c>
      <c r="H37" s="23" t="s">
        <v>676</v>
      </c>
      <c r="I37" s="26" t="s">
        <v>674</v>
      </c>
      <c r="J37" s="137" t="s">
        <v>675</v>
      </c>
      <c r="K37" s="70">
        <v>50100</v>
      </c>
    </row>
    <row r="38" spans="1:11" ht="13.5" x14ac:dyDescent="0.3">
      <c r="A38" s="73" t="s">
        <v>1420</v>
      </c>
      <c r="B38" s="26" t="s">
        <v>53</v>
      </c>
      <c r="C38" s="26" t="s">
        <v>647</v>
      </c>
      <c r="D38" s="192" t="s">
        <v>647</v>
      </c>
      <c r="E38" s="26" t="s">
        <v>376</v>
      </c>
      <c r="F38" s="178">
        <v>292</v>
      </c>
      <c r="G38" s="153">
        <v>42849</v>
      </c>
      <c r="H38" s="23" t="s">
        <v>677</v>
      </c>
      <c r="I38" s="26" t="s">
        <v>674</v>
      </c>
      <c r="J38" s="137" t="s">
        <v>675</v>
      </c>
      <c r="K38" s="70">
        <v>63850</v>
      </c>
    </row>
    <row r="39" spans="1:11" ht="13.5" x14ac:dyDescent="0.3">
      <c r="A39" s="73" t="s">
        <v>1420</v>
      </c>
      <c r="B39" s="26" t="s">
        <v>53</v>
      </c>
      <c r="C39" s="26" t="s">
        <v>647</v>
      </c>
      <c r="D39" s="192" t="s">
        <v>647</v>
      </c>
      <c r="E39" s="26" t="s">
        <v>376</v>
      </c>
      <c r="F39" s="136">
        <v>254</v>
      </c>
      <c r="G39" s="153">
        <v>42835</v>
      </c>
      <c r="H39" s="23" t="s">
        <v>678</v>
      </c>
      <c r="I39" s="26" t="s">
        <v>679</v>
      </c>
      <c r="J39" s="137" t="s">
        <v>680</v>
      </c>
      <c r="K39" s="78">
        <v>72400</v>
      </c>
    </row>
    <row r="40" spans="1:11" ht="13.5" x14ac:dyDescent="0.3">
      <c r="A40" s="73" t="s">
        <v>1420</v>
      </c>
      <c r="B40" s="26" t="s">
        <v>53</v>
      </c>
      <c r="C40" s="26" t="s">
        <v>647</v>
      </c>
      <c r="D40" s="192" t="s">
        <v>647</v>
      </c>
      <c r="E40" s="26" t="s">
        <v>376</v>
      </c>
      <c r="F40" s="136">
        <v>255</v>
      </c>
      <c r="G40" s="153">
        <v>42835</v>
      </c>
      <c r="H40" s="23" t="s">
        <v>678</v>
      </c>
      <c r="I40" s="26" t="s">
        <v>679</v>
      </c>
      <c r="J40" s="137" t="s">
        <v>680</v>
      </c>
      <c r="K40" s="78">
        <v>130700</v>
      </c>
    </row>
    <row r="41" spans="1:11" ht="13.5" x14ac:dyDescent="0.3">
      <c r="A41" s="73" t="s">
        <v>1420</v>
      </c>
      <c r="B41" s="26" t="s">
        <v>53</v>
      </c>
      <c r="C41" s="26" t="s">
        <v>647</v>
      </c>
      <c r="D41" s="192" t="s">
        <v>647</v>
      </c>
      <c r="E41" s="26" t="s">
        <v>376</v>
      </c>
      <c r="F41" s="136">
        <v>256</v>
      </c>
      <c r="G41" s="153">
        <v>42835</v>
      </c>
      <c r="H41" s="23" t="s">
        <v>678</v>
      </c>
      <c r="I41" s="26" t="s">
        <v>679</v>
      </c>
      <c r="J41" s="137" t="s">
        <v>680</v>
      </c>
      <c r="K41" s="78">
        <v>89500</v>
      </c>
    </row>
    <row r="42" spans="1:11" ht="13.5" x14ac:dyDescent="0.3">
      <c r="A42" s="73" t="s">
        <v>1420</v>
      </c>
      <c r="B42" s="26" t="s">
        <v>53</v>
      </c>
      <c r="C42" s="26" t="s">
        <v>647</v>
      </c>
      <c r="D42" s="192" t="s">
        <v>647</v>
      </c>
      <c r="E42" s="26" t="s">
        <v>376</v>
      </c>
      <c r="F42" s="136">
        <v>257</v>
      </c>
      <c r="G42" s="153">
        <v>42835</v>
      </c>
      <c r="H42" s="23" t="s">
        <v>678</v>
      </c>
      <c r="I42" s="26" t="s">
        <v>679</v>
      </c>
      <c r="J42" s="137" t="s">
        <v>680</v>
      </c>
      <c r="K42" s="78">
        <v>159700</v>
      </c>
    </row>
    <row r="43" spans="1:11" ht="13.5" x14ac:dyDescent="0.3">
      <c r="A43" s="73" t="s">
        <v>1420</v>
      </c>
      <c r="B43" s="26" t="s">
        <v>53</v>
      </c>
      <c r="C43" s="26" t="s">
        <v>647</v>
      </c>
      <c r="D43" s="192" t="s">
        <v>647</v>
      </c>
      <c r="E43" s="26" t="s">
        <v>376</v>
      </c>
      <c r="F43" s="136">
        <v>258</v>
      </c>
      <c r="G43" s="153">
        <v>42835</v>
      </c>
      <c r="H43" s="23" t="s">
        <v>678</v>
      </c>
      <c r="I43" s="26" t="s">
        <v>679</v>
      </c>
      <c r="J43" s="137" t="s">
        <v>680</v>
      </c>
      <c r="K43" s="78">
        <v>96800</v>
      </c>
    </row>
    <row r="44" spans="1:11" ht="13.5" x14ac:dyDescent="0.3">
      <c r="A44" s="73" t="s">
        <v>1420</v>
      </c>
      <c r="B44" s="26" t="s">
        <v>53</v>
      </c>
      <c r="C44" s="26" t="s">
        <v>647</v>
      </c>
      <c r="D44" s="192" t="s">
        <v>647</v>
      </c>
      <c r="E44" s="26" t="s">
        <v>376</v>
      </c>
      <c r="F44" s="136">
        <v>250</v>
      </c>
      <c r="G44" s="153">
        <v>42835</v>
      </c>
      <c r="H44" s="23" t="s">
        <v>681</v>
      </c>
      <c r="I44" s="26" t="s">
        <v>679</v>
      </c>
      <c r="J44" s="137" t="s">
        <v>680</v>
      </c>
      <c r="K44" s="78">
        <v>288900</v>
      </c>
    </row>
    <row r="45" spans="1:11" ht="13.5" x14ac:dyDescent="0.3">
      <c r="A45" s="73" t="s">
        <v>1420</v>
      </c>
      <c r="B45" s="26" t="s">
        <v>53</v>
      </c>
      <c r="C45" s="26" t="s">
        <v>647</v>
      </c>
      <c r="D45" s="192" t="s">
        <v>647</v>
      </c>
      <c r="E45" s="26" t="s">
        <v>376</v>
      </c>
      <c r="F45" s="136">
        <v>251</v>
      </c>
      <c r="G45" s="153">
        <v>42835</v>
      </c>
      <c r="H45" s="23" t="s">
        <v>682</v>
      </c>
      <c r="I45" s="26" t="s">
        <v>679</v>
      </c>
      <c r="J45" s="137" t="s">
        <v>683</v>
      </c>
      <c r="K45" s="78">
        <v>1048200</v>
      </c>
    </row>
    <row r="46" spans="1:11" ht="13.5" x14ac:dyDescent="0.3">
      <c r="A46" s="73" t="s">
        <v>1420</v>
      </c>
      <c r="B46" s="26" t="s">
        <v>53</v>
      </c>
      <c r="C46" s="26" t="s">
        <v>647</v>
      </c>
      <c r="D46" s="192" t="s">
        <v>647</v>
      </c>
      <c r="E46" s="26" t="s">
        <v>376</v>
      </c>
      <c r="F46" s="136">
        <v>252</v>
      </c>
      <c r="G46" s="153">
        <v>42835</v>
      </c>
      <c r="H46" s="23" t="s">
        <v>684</v>
      </c>
      <c r="I46" s="26" t="s">
        <v>679</v>
      </c>
      <c r="J46" s="137" t="s">
        <v>685</v>
      </c>
      <c r="K46" s="78">
        <v>1159900</v>
      </c>
    </row>
    <row r="47" spans="1:11" ht="13.5" x14ac:dyDescent="0.3">
      <c r="A47" s="73" t="s">
        <v>1420</v>
      </c>
      <c r="B47" s="26" t="s">
        <v>53</v>
      </c>
      <c r="C47" s="26" t="s">
        <v>647</v>
      </c>
      <c r="D47" s="192" t="s">
        <v>647</v>
      </c>
      <c r="E47" s="26" t="s">
        <v>376</v>
      </c>
      <c r="F47" s="136">
        <v>253</v>
      </c>
      <c r="G47" s="153">
        <v>42835</v>
      </c>
      <c r="H47" s="23" t="s">
        <v>686</v>
      </c>
      <c r="I47" s="26" t="s">
        <v>679</v>
      </c>
      <c r="J47" s="137" t="s">
        <v>680</v>
      </c>
      <c r="K47" s="78">
        <v>181500</v>
      </c>
    </row>
    <row r="48" spans="1:11" ht="13.5" x14ac:dyDescent="0.3">
      <c r="A48" s="73" t="s">
        <v>1420</v>
      </c>
      <c r="B48" s="26" t="s">
        <v>53</v>
      </c>
      <c r="C48" s="26" t="s">
        <v>647</v>
      </c>
      <c r="D48" s="192" t="s">
        <v>647</v>
      </c>
      <c r="E48" s="26" t="s">
        <v>376</v>
      </c>
      <c r="F48" s="178">
        <v>281</v>
      </c>
      <c r="G48" s="153">
        <v>42845</v>
      </c>
      <c r="H48" s="23" t="s">
        <v>687</v>
      </c>
      <c r="I48" s="26" t="s">
        <v>565</v>
      </c>
      <c r="J48" s="137" t="s">
        <v>688</v>
      </c>
      <c r="K48" s="70">
        <v>2423</v>
      </c>
    </row>
    <row r="49" spans="1:11" ht="13.5" x14ac:dyDescent="0.3">
      <c r="A49" s="73" t="s">
        <v>1420</v>
      </c>
      <c r="B49" s="26" t="s">
        <v>53</v>
      </c>
      <c r="C49" s="26" t="s">
        <v>647</v>
      </c>
      <c r="D49" s="192" t="s">
        <v>647</v>
      </c>
      <c r="E49" s="26" t="s">
        <v>376</v>
      </c>
      <c r="F49" s="178">
        <v>282</v>
      </c>
      <c r="G49" s="153">
        <v>42845</v>
      </c>
      <c r="H49" s="23" t="s">
        <v>687</v>
      </c>
      <c r="I49" s="26" t="s">
        <v>565</v>
      </c>
      <c r="J49" s="137" t="s">
        <v>689</v>
      </c>
      <c r="K49" s="70">
        <v>6959</v>
      </c>
    </row>
    <row r="50" spans="1:11" ht="27" x14ac:dyDescent="0.3">
      <c r="A50" s="73" t="s">
        <v>572</v>
      </c>
      <c r="B50" s="102" t="s">
        <v>573</v>
      </c>
      <c r="C50" s="102" t="s">
        <v>574</v>
      </c>
      <c r="D50" s="193" t="s">
        <v>574</v>
      </c>
      <c r="E50" s="102" t="s">
        <v>13</v>
      </c>
      <c r="F50" s="103" t="s">
        <v>575</v>
      </c>
      <c r="G50" s="154">
        <v>42835</v>
      </c>
      <c r="H50" s="39" t="s">
        <v>576</v>
      </c>
      <c r="I50" s="39" t="s">
        <v>577</v>
      </c>
      <c r="J50" s="103" t="s">
        <v>578</v>
      </c>
      <c r="K50" s="215">
        <f>101745+332160</f>
        <v>433905</v>
      </c>
    </row>
    <row r="51" spans="1:11" ht="13.5" x14ac:dyDescent="0.3">
      <c r="A51" s="73" t="s">
        <v>572</v>
      </c>
      <c r="B51" s="102" t="s">
        <v>573</v>
      </c>
      <c r="C51" s="102" t="s">
        <v>574</v>
      </c>
      <c r="D51" s="193" t="s">
        <v>574</v>
      </c>
      <c r="E51" s="102" t="s">
        <v>13</v>
      </c>
      <c r="F51" s="103" t="s">
        <v>579</v>
      </c>
      <c r="G51" s="154">
        <v>42852</v>
      </c>
      <c r="H51" s="39" t="s">
        <v>580</v>
      </c>
      <c r="I51" s="39" t="s">
        <v>581</v>
      </c>
      <c r="J51" s="103" t="s">
        <v>582</v>
      </c>
      <c r="K51" s="215">
        <v>365117</v>
      </c>
    </row>
    <row r="52" spans="1:11" ht="13.5" x14ac:dyDescent="0.3">
      <c r="A52" s="73" t="s">
        <v>572</v>
      </c>
      <c r="B52" s="102" t="s">
        <v>573</v>
      </c>
      <c r="C52" s="102" t="s">
        <v>574</v>
      </c>
      <c r="D52" s="193" t="s">
        <v>574</v>
      </c>
      <c r="E52" s="102" t="s">
        <v>13</v>
      </c>
      <c r="F52" s="103" t="s">
        <v>583</v>
      </c>
      <c r="G52" s="154">
        <v>42835</v>
      </c>
      <c r="H52" s="85" t="s">
        <v>584</v>
      </c>
      <c r="I52" s="85" t="s">
        <v>585</v>
      </c>
      <c r="J52" s="106" t="s">
        <v>586</v>
      </c>
      <c r="K52" s="216">
        <f>29364+207997</f>
        <v>237361</v>
      </c>
    </row>
    <row r="53" spans="1:11" ht="13.5" x14ac:dyDescent="0.3">
      <c r="A53" s="73" t="s">
        <v>572</v>
      </c>
      <c r="B53" s="33" t="s">
        <v>83</v>
      </c>
      <c r="C53" s="105" t="s">
        <v>9</v>
      </c>
      <c r="D53" s="152" t="s">
        <v>9</v>
      </c>
      <c r="E53" s="85" t="s">
        <v>13</v>
      </c>
      <c r="F53" s="106">
        <v>2170016</v>
      </c>
      <c r="G53" s="154">
        <v>42837</v>
      </c>
      <c r="H53" s="85" t="s">
        <v>587</v>
      </c>
      <c r="I53" s="105" t="s">
        <v>588</v>
      </c>
      <c r="J53" s="106" t="s">
        <v>589</v>
      </c>
      <c r="K53" s="216">
        <v>299999</v>
      </c>
    </row>
    <row r="54" spans="1:11" ht="13.5" x14ac:dyDescent="0.3">
      <c r="A54" s="73" t="s">
        <v>572</v>
      </c>
      <c r="B54" s="33" t="s">
        <v>68</v>
      </c>
      <c r="C54" s="102" t="s">
        <v>590</v>
      </c>
      <c r="D54" s="152">
        <v>42832</v>
      </c>
      <c r="E54" s="85" t="s">
        <v>10</v>
      </c>
      <c r="F54" s="106">
        <v>2170081</v>
      </c>
      <c r="G54" s="154">
        <v>42835</v>
      </c>
      <c r="H54" s="85" t="s">
        <v>591</v>
      </c>
      <c r="I54" s="105" t="s">
        <v>592</v>
      </c>
      <c r="J54" s="106" t="s">
        <v>593</v>
      </c>
      <c r="K54" s="216">
        <v>920000</v>
      </c>
    </row>
    <row r="55" spans="1:11" ht="13.5" x14ac:dyDescent="0.3">
      <c r="A55" s="73" t="s">
        <v>572</v>
      </c>
      <c r="B55" s="33" t="s">
        <v>83</v>
      </c>
      <c r="C55" s="105" t="s">
        <v>9</v>
      </c>
      <c r="D55" s="152" t="s">
        <v>9</v>
      </c>
      <c r="E55" s="102" t="s">
        <v>10</v>
      </c>
      <c r="F55" s="106">
        <v>2170084</v>
      </c>
      <c r="G55" s="154">
        <v>42835</v>
      </c>
      <c r="H55" s="85" t="s">
        <v>594</v>
      </c>
      <c r="I55" s="75" t="s">
        <v>595</v>
      </c>
      <c r="J55" s="103" t="s">
        <v>596</v>
      </c>
      <c r="K55" s="217">
        <v>1495235</v>
      </c>
    </row>
    <row r="56" spans="1:11" ht="27" x14ac:dyDescent="0.3">
      <c r="A56" s="73" t="s">
        <v>572</v>
      </c>
      <c r="B56" s="101" t="s">
        <v>1435</v>
      </c>
      <c r="C56" s="105" t="s">
        <v>9</v>
      </c>
      <c r="D56" s="152" t="s">
        <v>9</v>
      </c>
      <c r="E56" s="39" t="s">
        <v>10</v>
      </c>
      <c r="F56" s="103">
        <v>2170096</v>
      </c>
      <c r="G56" s="154">
        <v>42845</v>
      </c>
      <c r="H56" s="39" t="s">
        <v>597</v>
      </c>
      <c r="I56" s="75" t="s">
        <v>598</v>
      </c>
      <c r="J56" s="72" t="s">
        <v>599</v>
      </c>
      <c r="K56" s="217">
        <v>31257</v>
      </c>
    </row>
    <row r="57" spans="1:11" ht="27" x14ac:dyDescent="0.3">
      <c r="A57" s="73" t="s">
        <v>572</v>
      </c>
      <c r="B57" s="101" t="s">
        <v>1435</v>
      </c>
      <c r="C57" s="105" t="s">
        <v>9</v>
      </c>
      <c r="D57" s="152" t="s">
        <v>9</v>
      </c>
      <c r="E57" s="39" t="s">
        <v>10</v>
      </c>
      <c r="F57" s="103">
        <v>2170097</v>
      </c>
      <c r="G57" s="154">
        <v>42846</v>
      </c>
      <c r="H57" s="39" t="s">
        <v>600</v>
      </c>
      <c r="I57" s="75" t="s">
        <v>598</v>
      </c>
      <c r="J57" s="72" t="s">
        <v>599</v>
      </c>
      <c r="K57" s="217">
        <v>460184</v>
      </c>
    </row>
    <row r="58" spans="1:11" ht="27" x14ac:dyDescent="0.3">
      <c r="A58" s="73" t="s">
        <v>572</v>
      </c>
      <c r="B58" s="101" t="s">
        <v>1435</v>
      </c>
      <c r="C58" s="105" t="s">
        <v>9</v>
      </c>
      <c r="D58" s="152" t="s">
        <v>9</v>
      </c>
      <c r="E58" s="39" t="s">
        <v>10</v>
      </c>
      <c r="F58" s="103">
        <v>2170104</v>
      </c>
      <c r="G58" s="154">
        <v>42852</v>
      </c>
      <c r="H58" s="39" t="s">
        <v>601</v>
      </c>
      <c r="I58" s="75" t="s">
        <v>598</v>
      </c>
      <c r="J58" s="72" t="s">
        <v>599</v>
      </c>
      <c r="K58" s="217">
        <v>460184</v>
      </c>
    </row>
    <row r="59" spans="1:11" ht="27" x14ac:dyDescent="0.3">
      <c r="A59" s="73" t="s">
        <v>572</v>
      </c>
      <c r="B59" s="101" t="s">
        <v>1435</v>
      </c>
      <c r="C59" s="102" t="s">
        <v>574</v>
      </c>
      <c r="D59" s="193" t="s">
        <v>574</v>
      </c>
      <c r="E59" s="102" t="s">
        <v>13</v>
      </c>
      <c r="F59" s="103" t="s">
        <v>602</v>
      </c>
      <c r="G59" s="154">
        <v>42835</v>
      </c>
      <c r="H59" s="14" t="s">
        <v>603</v>
      </c>
      <c r="I59" s="75" t="s">
        <v>425</v>
      </c>
      <c r="J59" s="72" t="s">
        <v>98</v>
      </c>
      <c r="K59" s="217">
        <v>292490</v>
      </c>
    </row>
    <row r="60" spans="1:11" ht="27" x14ac:dyDescent="0.3">
      <c r="A60" s="73" t="s">
        <v>572</v>
      </c>
      <c r="B60" s="101" t="s">
        <v>1435</v>
      </c>
      <c r="C60" s="102" t="s">
        <v>574</v>
      </c>
      <c r="D60" s="193" t="s">
        <v>574</v>
      </c>
      <c r="E60" s="102" t="s">
        <v>13</v>
      </c>
      <c r="F60" s="103" t="s">
        <v>604</v>
      </c>
      <c r="G60" s="154">
        <v>42842</v>
      </c>
      <c r="H60" s="14" t="s">
        <v>605</v>
      </c>
      <c r="I60" s="75" t="s">
        <v>425</v>
      </c>
      <c r="J60" s="72" t="s">
        <v>98</v>
      </c>
      <c r="K60" s="217">
        <v>184912</v>
      </c>
    </row>
    <row r="61" spans="1:11" ht="27" x14ac:dyDescent="0.3">
      <c r="A61" s="73" t="s">
        <v>572</v>
      </c>
      <c r="B61" s="101" t="s">
        <v>1435</v>
      </c>
      <c r="C61" s="102" t="s">
        <v>574</v>
      </c>
      <c r="D61" s="193" t="s">
        <v>574</v>
      </c>
      <c r="E61" s="102" t="s">
        <v>13</v>
      </c>
      <c r="F61" s="103" t="s">
        <v>606</v>
      </c>
      <c r="G61" s="154">
        <v>42842</v>
      </c>
      <c r="H61" s="14" t="s">
        <v>603</v>
      </c>
      <c r="I61" s="75" t="s">
        <v>425</v>
      </c>
      <c r="J61" s="72" t="s">
        <v>98</v>
      </c>
      <c r="K61" s="217">
        <v>208255</v>
      </c>
    </row>
    <row r="62" spans="1:11" ht="27" x14ac:dyDescent="0.3">
      <c r="A62" s="73" t="s">
        <v>572</v>
      </c>
      <c r="B62" s="101" t="s">
        <v>1435</v>
      </c>
      <c r="C62" s="102" t="s">
        <v>574</v>
      </c>
      <c r="D62" s="193" t="s">
        <v>574</v>
      </c>
      <c r="E62" s="102" t="s">
        <v>13</v>
      </c>
      <c r="F62" s="103" t="s">
        <v>607</v>
      </c>
      <c r="G62" s="154">
        <v>42846</v>
      </c>
      <c r="H62" s="14" t="s">
        <v>603</v>
      </c>
      <c r="I62" s="75" t="s">
        <v>425</v>
      </c>
      <c r="J62" s="72" t="s">
        <v>98</v>
      </c>
      <c r="K62" s="217">
        <v>320783</v>
      </c>
    </row>
    <row r="63" spans="1:11" ht="27" x14ac:dyDescent="0.3">
      <c r="A63" s="73" t="s">
        <v>572</v>
      </c>
      <c r="B63" s="101" t="s">
        <v>1435</v>
      </c>
      <c r="C63" s="102" t="s">
        <v>574</v>
      </c>
      <c r="D63" s="193" t="s">
        <v>574</v>
      </c>
      <c r="E63" s="102" t="s">
        <v>13</v>
      </c>
      <c r="F63" s="103" t="s">
        <v>608</v>
      </c>
      <c r="G63" s="154">
        <v>42846</v>
      </c>
      <c r="H63" s="14" t="s">
        <v>603</v>
      </c>
      <c r="I63" s="75" t="s">
        <v>425</v>
      </c>
      <c r="J63" s="72" t="s">
        <v>98</v>
      </c>
      <c r="K63" s="217">
        <v>326767</v>
      </c>
    </row>
    <row r="64" spans="1:11" ht="27" x14ac:dyDescent="0.3">
      <c r="A64" s="73" t="s">
        <v>572</v>
      </c>
      <c r="B64" s="101" t="s">
        <v>1435</v>
      </c>
      <c r="C64" s="102" t="s">
        <v>574</v>
      </c>
      <c r="D64" s="193" t="s">
        <v>574</v>
      </c>
      <c r="E64" s="102" t="s">
        <v>13</v>
      </c>
      <c r="F64" s="103" t="s">
        <v>609</v>
      </c>
      <c r="G64" s="154">
        <v>42852</v>
      </c>
      <c r="H64" s="14" t="s">
        <v>610</v>
      </c>
      <c r="I64" s="75" t="s">
        <v>425</v>
      </c>
      <c r="J64" s="72" t="s">
        <v>98</v>
      </c>
      <c r="K64" s="217">
        <v>125941</v>
      </c>
    </row>
    <row r="65" spans="1:11" ht="27" x14ac:dyDescent="0.3">
      <c r="A65" s="73" t="s">
        <v>572</v>
      </c>
      <c r="B65" s="101" t="s">
        <v>1435</v>
      </c>
      <c r="C65" s="102" t="s">
        <v>574</v>
      </c>
      <c r="D65" s="193" t="s">
        <v>574</v>
      </c>
      <c r="E65" s="102" t="s">
        <v>13</v>
      </c>
      <c r="F65" s="103" t="s">
        <v>611</v>
      </c>
      <c r="G65" s="154">
        <v>42852</v>
      </c>
      <c r="H65" s="14" t="s">
        <v>610</v>
      </c>
      <c r="I65" s="75" t="s">
        <v>425</v>
      </c>
      <c r="J65" s="72" t="s">
        <v>98</v>
      </c>
      <c r="K65" s="217">
        <v>139026</v>
      </c>
    </row>
    <row r="66" spans="1:11" ht="27" x14ac:dyDescent="0.3">
      <c r="A66" s="73" t="s">
        <v>572</v>
      </c>
      <c r="B66" s="101" t="s">
        <v>1435</v>
      </c>
      <c r="C66" s="102" t="s">
        <v>574</v>
      </c>
      <c r="D66" s="193" t="s">
        <v>574</v>
      </c>
      <c r="E66" s="102" t="s">
        <v>13</v>
      </c>
      <c r="F66" s="103" t="s">
        <v>612</v>
      </c>
      <c r="G66" s="154">
        <v>42852</v>
      </c>
      <c r="H66" s="14" t="s">
        <v>610</v>
      </c>
      <c r="I66" s="75" t="s">
        <v>425</v>
      </c>
      <c r="J66" s="72" t="s">
        <v>98</v>
      </c>
      <c r="K66" s="217">
        <v>125941</v>
      </c>
    </row>
    <row r="67" spans="1:11" ht="27" x14ac:dyDescent="0.3">
      <c r="A67" s="73" t="s">
        <v>572</v>
      </c>
      <c r="B67" s="101" t="s">
        <v>1435</v>
      </c>
      <c r="C67" s="102" t="s">
        <v>574</v>
      </c>
      <c r="D67" s="193" t="s">
        <v>574</v>
      </c>
      <c r="E67" s="102" t="s">
        <v>13</v>
      </c>
      <c r="F67" s="103" t="s">
        <v>613</v>
      </c>
      <c r="G67" s="154">
        <v>42853</v>
      </c>
      <c r="H67" s="14" t="s">
        <v>605</v>
      </c>
      <c r="I67" s="75" t="s">
        <v>425</v>
      </c>
      <c r="J67" s="72" t="s">
        <v>98</v>
      </c>
      <c r="K67" s="217">
        <v>220347</v>
      </c>
    </row>
    <row r="68" spans="1:11" ht="27" x14ac:dyDescent="0.3">
      <c r="A68" s="73" t="s">
        <v>572</v>
      </c>
      <c r="B68" s="101" t="s">
        <v>1435</v>
      </c>
      <c r="C68" s="105" t="s">
        <v>9</v>
      </c>
      <c r="D68" s="152" t="s">
        <v>9</v>
      </c>
      <c r="E68" s="39" t="s">
        <v>10</v>
      </c>
      <c r="F68" s="103">
        <v>2170082</v>
      </c>
      <c r="G68" s="154">
        <v>42835</v>
      </c>
      <c r="H68" s="39" t="s">
        <v>614</v>
      </c>
      <c r="I68" s="75" t="s">
        <v>598</v>
      </c>
      <c r="J68" s="72" t="s">
        <v>599</v>
      </c>
      <c r="K68" s="217">
        <v>64800</v>
      </c>
    </row>
    <row r="69" spans="1:11" ht="27" x14ac:dyDescent="0.3">
      <c r="A69" s="73" t="s">
        <v>572</v>
      </c>
      <c r="B69" s="26" t="s">
        <v>533</v>
      </c>
      <c r="C69" s="25" t="s">
        <v>615</v>
      </c>
      <c r="D69" s="194">
        <v>42710</v>
      </c>
      <c r="E69" s="102" t="s">
        <v>10</v>
      </c>
      <c r="F69" s="103">
        <v>2170083</v>
      </c>
      <c r="G69" s="154">
        <v>42835</v>
      </c>
      <c r="H69" s="39" t="s">
        <v>616</v>
      </c>
      <c r="I69" s="75" t="s">
        <v>617</v>
      </c>
      <c r="J69" s="72" t="s">
        <v>618</v>
      </c>
      <c r="K69" s="217">
        <v>296716</v>
      </c>
    </row>
    <row r="70" spans="1:11" ht="13.5" x14ac:dyDescent="0.3">
      <c r="A70" s="73" t="s">
        <v>572</v>
      </c>
      <c r="B70" s="33" t="s">
        <v>14</v>
      </c>
      <c r="C70" s="25" t="s">
        <v>619</v>
      </c>
      <c r="D70" s="194">
        <v>42279</v>
      </c>
      <c r="E70" s="102" t="s">
        <v>149</v>
      </c>
      <c r="F70" s="103">
        <v>374</v>
      </c>
      <c r="G70" s="154">
        <v>42853</v>
      </c>
      <c r="H70" s="39" t="s">
        <v>620</v>
      </c>
      <c r="I70" s="75" t="s">
        <v>621</v>
      </c>
      <c r="J70" s="103" t="s">
        <v>622</v>
      </c>
      <c r="K70" s="217">
        <v>106217</v>
      </c>
    </row>
    <row r="71" spans="1:11" ht="13.5" x14ac:dyDescent="0.3">
      <c r="A71" s="73" t="s">
        <v>572</v>
      </c>
      <c r="B71" s="33" t="s">
        <v>14</v>
      </c>
      <c r="C71" s="25" t="s">
        <v>619</v>
      </c>
      <c r="D71" s="194">
        <v>42279</v>
      </c>
      <c r="E71" s="39" t="s">
        <v>10</v>
      </c>
      <c r="F71" s="103">
        <v>2170086</v>
      </c>
      <c r="G71" s="154">
        <v>42836</v>
      </c>
      <c r="H71" s="39" t="s">
        <v>623</v>
      </c>
      <c r="I71" s="75" t="s">
        <v>621</v>
      </c>
      <c r="J71" s="103" t="s">
        <v>622</v>
      </c>
      <c r="K71" s="217">
        <v>158945</v>
      </c>
    </row>
    <row r="72" spans="1:11" ht="13.5" x14ac:dyDescent="0.3">
      <c r="A72" s="73" t="s">
        <v>572</v>
      </c>
      <c r="B72" s="33" t="s">
        <v>14</v>
      </c>
      <c r="C72" s="25" t="s">
        <v>619</v>
      </c>
      <c r="D72" s="194">
        <v>42279</v>
      </c>
      <c r="E72" s="39" t="s">
        <v>10</v>
      </c>
      <c r="F72" s="103">
        <v>2170087</v>
      </c>
      <c r="G72" s="154">
        <v>42836</v>
      </c>
      <c r="H72" s="39" t="s">
        <v>623</v>
      </c>
      <c r="I72" s="75" t="s">
        <v>621</v>
      </c>
      <c r="J72" s="103" t="s">
        <v>622</v>
      </c>
      <c r="K72" s="217">
        <v>158945</v>
      </c>
    </row>
    <row r="73" spans="1:11" ht="13.5" x14ac:dyDescent="0.3">
      <c r="A73" s="73" t="s">
        <v>572</v>
      </c>
      <c r="B73" s="33" t="s">
        <v>14</v>
      </c>
      <c r="C73" s="25" t="s">
        <v>619</v>
      </c>
      <c r="D73" s="194">
        <v>42279</v>
      </c>
      <c r="E73" s="39" t="s">
        <v>10</v>
      </c>
      <c r="F73" s="103">
        <v>2170089</v>
      </c>
      <c r="G73" s="154">
        <v>42837</v>
      </c>
      <c r="H73" s="39" t="s">
        <v>623</v>
      </c>
      <c r="I73" s="75" t="s">
        <v>624</v>
      </c>
      <c r="J73" s="103" t="s">
        <v>625</v>
      </c>
      <c r="K73" s="217">
        <v>158987</v>
      </c>
    </row>
    <row r="74" spans="1:11" ht="27" x14ac:dyDescent="0.3">
      <c r="A74" s="73" t="s">
        <v>572</v>
      </c>
      <c r="B74" s="101" t="s">
        <v>1435</v>
      </c>
      <c r="C74" s="105" t="s">
        <v>9</v>
      </c>
      <c r="D74" s="152" t="s">
        <v>9</v>
      </c>
      <c r="E74" s="102" t="s">
        <v>10</v>
      </c>
      <c r="F74" s="103">
        <v>2170101</v>
      </c>
      <c r="G74" s="154">
        <v>42849</v>
      </c>
      <c r="H74" s="39" t="s">
        <v>626</v>
      </c>
      <c r="I74" s="108" t="s">
        <v>627</v>
      </c>
      <c r="J74" s="103" t="s">
        <v>628</v>
      </c>
      <c r="K74" s="217">
        <v>53347</v>
      </c>
    </row>
    <row r="75" spans="1:11" ht="13.5" x14ac:dyDescent="0.3">
      <c r="A75" s="73" t="s">
        <v>572</v>
      </c>
      <c r="B75" s="102" t="s">
        <v>573</v>
      </c>
      <c r="C75" s="102" t="s">
        <v>574</v>
      </c>
      <c r="D75" s="193" t="s">
        <v>574</v>
      </c>
      <c r="E75" s="102" t="s">
        <v>13</v>
      </c>
      <c r="F75" s="103" t="s">
        <v>629</v>
      </c>
      <c r="G75" s="154">
        <v>42837</v>
      </c>
      <c r="H75" s="39" t="s">
        <v>630</v>
      </c>
      <c r="I75" s="75" t="s">
        <v>631</v>
      </c>
      <c r="J75" s="103" t="s">
        <v>632</v>
      </c>
      <c r="K75" s="217">
        <v>118441</v>
      </c>
    </row>
    <row r="76" spans="1:11" ht="13.5" x14ac:dyDescent="0.3">
      <c r="A76" s="73" t="s">
        <v>572</v>
      </c>
      <c r="B76" s="26" t="s">
        <v>53</v>
      </c>
      <c r="C76" s="102" t="s">
        <v>9</v>
      </c>
      <c r="D76" s="193" t="s">
        <v>9</v>
      </c>
      <c r="E76" s="102" t="s">
        <v>149</v>
      </c>
      <c r="F76" s="16">
        <v>36271787</v>
      </c>
      <c r="G76" s="155">
        <v>42837</v>
      </c>
      <c r="H76" s="102" t="s">
        <v>633</v>
      </c>
      <c r="I76" s="102" t="s">
        <v>634</v>
      </c>
      <c r="J76" s="138" t="s">
        <v>635</v>
      </c>
      <c r="K76" s="217">
        <v>726800</v>
      </c>
    </row>
    <row r="77" spans="1:11" ht="13.5" x14ac:dyDescent="0.3">
      <c r="A77" s="73" t="s">
        <v>572</v>
      </c>
      <c r="B77" s="26" t="s">
        <v>53</v>
      </c>
      <c r="C77" s="102" t="s">
        <v>9</v>
      </c>
      <c r="D77" s="193" t="s">
        <v>9</v>
      </c>
      <c r="E77" s="102" t="s">
        <v>156</v>
      </c>
      <c r="F77" s="34">
        <v>3468442</v>
      </c>
      <c r="G77" s="155">
        <v>42837</v>
      </c>
      <c r="H77" s="102" t="s">
        <v>636</v>
      </c>
      <c r="I77" s="102" t="s">
        <v>634</v>
      </c>
      <c r="J77" s="138" t="s">
        <v>635</v>
      </c>
      <c r="K77" s="217">
        <v>624100</v>
      </c>
    </row>
    <row r="78" spans="1:11" ht="13.5" x14ac:dyDescent="0.3">
      <c r="A78" s="73" t="s">
        <v>572</v>
      </c>
      <c r="B78" s="26" t="s">
        <v>53</v>
      </c>
      <c r="C78" s="102" t="s">
        <v>9</v>
      </c>
      <c r="D78" s="193" t="s">
        <v>9</v>
      </c>
      <c r="E78" s="102" t="s">
        <v>156</v>
      </c>
      <c r="F78" s="34">
        <v>3472663</v>
      </c>
      <c r="G78" s="155">
        <v>42837</v>
      </c>
      <c r="H78" s="102" t="s">
        <v>637</v>
      </c>
      <c r="I78" s="102" t="s">
        <v>634</v>
      </c>
      <c r="J78" s="138" t="s">
        <v>635</v>
      </c>
      <c r="K78" s="217">
        <v>736900</v>
      </c>
    </row>
    <row r="79" spans="1:11" ht="13.5" x14ac:dyDescent="0.3">
      <c r="A79" s="73" t="s">
        <v>572</v>
      </c>
      <c r="B79" s="26" t="s">
        <v>53</v>
      </c>
      <c r="C79" s="102" t="s">
        <v>9</v>
      </c>
      <c r="D79" s="193" t="s">
        <v>9</v>
      </c>
      <c r="E79" s="102" t="s">
        <v>156</v>
      </c>
      <c r="F79" s="34">
        <v>36431127</v>
      </c>
      <c r="G79" s="155">
        <v>42853</v>
      </c>
      <c r="H79" s="102" t="s">
        <v>638</v>
      </c>
      <c r="I79" s="102" t="s">
        <v>634</v>
      </c>
      <c r="J79" s="138" t="s">
        <v>635</v>
      </c>
      <c r="K79" s="217">
        <v>196300</v>
      </c>
    </row>
    <row r="80" spans="1:11" ht="13.5" x14ac:dyDescent="0.3">
      <c r="A80" s="73" t="s">
        <v>572</v>
      </c>
      <c r="B80" s="26" t="s">
        <v>53</v>
      </c>
      <c r="C80" s="102" t="s">
        <v>9</v>
      </c>
      <c r="D80" s="193" t="s">
        <v>9</v>
      </c>
      <c r="E80" s="102" t="s">
        <v>156</v>
      </c>
      <c r="F80" s="34">
        <v>3474326</v>
      </c>
      <c r="G80" s="155">
        <v>42846</v>
      </c>
      <c r="H80" s="102" t="s">
        <v>639</v>
      </c>
      <c r="I80" s="102" t="s">
        <v>634</v>
      </c>
      <c r="J80" s="138" t="s">
        <v>635</v>
      </c>
      <c r="K80" s="217">
        <v>76300</v>
      </c>
    </row>
    <row r="81" spans="1:11" ht="13.5" x14ac:dyDescent="0.3">
      <c r="A81" s="73" t="s">
        <v>572</v>
      </c>
      <c r="B81" s="26" t="s">
        <v>53</v>
      </c>
      <c r="C81" s="102" t="s">
        <v>9</v>
      </c>
      <c r="D81" s="193" t="s">
        <v>9</v>
      </c>
      <c r="E81" s="102" t="s">
        <v>149</v>
      </c>
      <c r="F81" s="103">
        <v>22502099</v>
      </c>
      <c r="G81" s="152">
        <v>42855</v>
      </c>
      <c r="H81" s="102" t="s">
        <v>640</v>
      </c>
      <c r="I81" s="102" t="s">
        <v>641</v>
      </c>
      <c r="J81" s="138" t="s">
        <v>642</v>
      </c>
      <c r="K81" s="217">
        <v>170772</v>
      </c>
    </row>
    <row r="82" spans="1:11" ht="13.5" x14ac:dyDescent="0.3">
      <c r="A82" s="73" t="s">
        <v>572</v>
      </c>
      <c r="B82" s="26" t="s">
        <v>53</v>
      </c>
      <c r="C82" s="102" t="s">
        <v>9</v>
      </c>
      <c r="D82" s="193" t="s">
        <v>9</v>
      </c>
      <c r="E82" s="102" t="s">
        <v>156</v>
      </c>
      <c r="F82" s="34">
        <v>698692</v>
      </c>
      <c r="G82" s="152">
        <v>42853</v>
      </c>
      <c r="H82" s="102" t="s">
        <v>643</v>
      </c>
      <c r="I82" s="102" t="s">
        <v>641</v>
      </c>
      <c r="J82" s="138" t="s">
        <v>642</v>
      </c>
      <c r="K82" s="217">
        <v>128766</v>
      </c>
    </row>
    <row r="83" spans="1:11" ht="13.5" x14ac:dyDescent="0.3">
      <c r="A83" s="73" t="s">
        <v>572</v>
      </c>
      <c r="B83" s="26" t="s">
        <v>53</v>
      </c>
      <c r="C83" s="102" t="s">
        <v>9</v>
      </c>
      <c r="D83" s="193" t="s">
        <v>9</v>
      </c>
      <c r="E83" s="102" t="s">
        <v>149</v>
      </c>
      <c r="F83" s="34">
        <v>22584337</v>
      </c>
      <c r="G83" s="152">
        <v>42851</v>
      </c>
      <c r="H83" s="102" t="s">
        <v>644</v>
      </c>
      <c r="I83" s="102" t="s">
        <v>641</v>
      </c>
      <c r="J83" s="138" t="s">
        <v>642</v>
      </c>
      <c r="K83" s="217">
        <v>89199</v>
      </c>
    </row>
    <row r="84" spans="1:11" ht="13.5" x14ac:dyDescent="0.3">
      <c r="A84" s="73" t="s">
        <v>572</v>
      </c>
      <c r="B84" s="26" t="s">
        <v>53</v>
      </c>
      <c r="C84" s="102" t="s">
        <v>9</v>
      </c>
      <c r="D84" s="193" t="s">
        <v>9</v>
      </c>
      <c r="E84" s="102" t="s">
        <v>149</v>
      </c>
      <c r="F84" s="34">
        <v>22507630</v>
      </c>
      <c r="G84" s="152">
        <v>42837</v>
      </c>
      <c r="H84" s="102" t="s">
        <v>645</v>
      </c>
      <c r="I84" s="102" t="s">
        <v>641</v>
      </c>
      <c r="J84" s="138" t="s">
        <v>642</v>
      </c>
      <c r="K84" s="217">
        <v>19759</v>
      </c>
    </row>
    <row r="85" spans="1:11" ht="13.5" x14ac:dyDescent="0.3">
      <c r="A85" s="73" t="s">
        <v>572</v>
      </c>
      <c r="B85" s="26" t="s">
        <v>53</v>
      </c>
      <c r="C85" s="102" t="s">
        <v>9</v>
      </c>
      <c r="D85" s="193" t="s">
        <v>9</v>
      </c>
      <c r="E85" s="102" t="s">
        <v>149</v>
      </c>
      <c r="F85" s="34">
        <v>22524498</v>
      </c>
      <c r="G85" s="152">
        <v>42837</v>
      </c>
      <c r="H85" s="102" t="s">
        <v>646</v>
      </c>
      <c r="I85" s="102" t="s">
        <v>641</v>
      </c>
      <c r="J85" s="138" t="s">
        <v>642</v>
      </c>
      <c r="K85" s="217">
        <v>11975</v>
      </c>
    </row>
    <row r="86" spans="1:11" ht="13.5" x14ac:dyDescent="0.3">
      <c r="A86" s="73" t="s">
        <v>1421</v>
      </c>
      <c r="B86" s="26" t="s">
        <v>53</v>
      </c>
      <c r="C86" s="105" t="s">
        <v>9</v>
      </c>
      <c r="D86" s="152" t="s">
        <v>9</v>
      </c>
      <c r="E86" s="107" t="s">
        <v>9</v>
      </c>
      <c r="F86" s="100" t="s">
        <v>9</v>
      </c>
      <c r="G86" s="156">
        <v>42838</v>
      </c>
      <c r="H86" s="33" t="s">
        <v>1361</v>
      </c>
      <c r="I86" s="105" t="s">
        <v>1362</v>
      </c>
      <c r="J86" s="34" t="s">
        <v>1363</v>
      </c>
      <c r="K86" s="22">
        <v>81000</v>
      </c>
    </row>
    <row r="87" spans="1:11" ht="13.5" x14ac:dyDescent="0.3">
      <c r="A87" s="73" t="s">
        <v>1421</v>
      </c>
      <c r="B87" s="26" t="s">
        <v>53</v>
      </c>
      <c r="C87" s="105" t="s">
        <v>9</v>
      </c>
      <c r="D87" s="152" t="s">
        <v>9</v>
      </c>
      <c r="E87" s="107" t="s">
        <v>9</v>
      </c>
      <c r="F87" s="100" t="s">
        <v>9</v>
      </c>
      <c r="G87" s="156">
        <v>42838</v>
      </c>
      <c r="H87" s="33" t="s">
        <v>1364</v>
      </c>
      <c r="I87" s="105" t="s">
        <v>1362</v>
      </c>
      <c r="J87" s="34" t="s">
        <v>1363</v>
      </c>
      <c r="K87" s="22">
        <v>71500</v>
      </c>
    </row>
    <row r="88" spans="1:11" ht="13.5" x14ac:dyDescent="0.3">
      <c r="A88" s="73" t="s">
        <v>1421</v>
      </c>
      <c r="B88" s="26" t="s">
        <v>53</v>
      </c>
      <c r="C88" s="105" t="s">
        <v>9</v>
      </c>
      <c r="D88" s="152" t="s">
        <v>9</v>
      </c>
      <c r="E88" s="107" t="s">
        <v>9</v>
      </c>
      <c r="F88" s="100" t="s">
        <v>9</v>
      </c>
      <c r="G88" s="156">
        <v>42838</v>
      </c>
      <c r="H88" s="33" t="s">
        <v>1365</v>
      </c>
      <c r="I88" s="105" t="s">
        <v>1362</v>
      </c>
      <c r="J88" s="34" t="s">
        <v>1363</v>
      </c>
      <c r="K88" s="22">
        <v>78300</v>
      </c>
    </row>
    <row r="89" spans="1:11" ht="13.5" x14ac:dyDescent="0.3">
      <c r="A89" s="73" t="s">
        <v>1421</v>
      </c>
      <c r="B89" s="26" t="s">
        <v>53</v>
      </c>
      <c r="C89" s="105" t="s">
        <v>9</v>
      </c>
      <c r="D89" s="152" t="s">
        <v>9</v>
      </c>
      <c r="E89" s="107" t="s">
        <v>9</v>
      </c>
      <c r="F89" s="100" t="s">
        <v>9</v>
      </c>
      <c r="G89" s="156">
        <v>42838</v>
      </c>
      <c r="H89" s="33" t="s">
        <v>1366</v>
      </c>
      <c r="I89" s="105" t="s">
        <v>1362</v>
      </c>
      <c r="J89" s="34" t="s">
        <v>1363</v>
      </c>
      <c r="K89" s="22">
        <v>745100</v>
      </c>
    </row>
    <row r="90" spans="1:11" ht="13.5" x14ac:dyDescent="0.3">
      <c r="A90" s="73" t="s">
        <v>1421</v>
      </c>
      <c r="B90" s="26" t="s">
        <v>53</v>
      </c>
      <c r="C90" s="105" t="s">
        <v>9</v>
      </c>
      <c r="D90" s="152" t="s">
        <v>9</v>
      </c>
      <c r="E90" s="107" t="s">
        <v>9</v>
      </c>
      <c r="F90" s="100" t="s">
        <v>9</v>
      </c>
      <c r="G90" s="156">
        <v>42838</v>
      </c>
      <c r="H90" s="33" t="s">
        <v>1367</v>
      </c>
      <c r="I90" s="105" t="s">
        <v>1368</v>
      </c>
      <c r="J90" s="34" t="s">
        <v>62</v>
      </c>
      <c r="K90" s="22">
        <v>32215</v>
      </c>
    </row>
    <row r="91" spans="1:11" ht="13.5" x14ac:dyDescent="0.3">
      <c r="A91" s="73" t="s">
        <v>1421</v>
      </c>
      <c r="B91" s="26" t="s">
        <v>53</v>
      </c>
      <c r="C91" s="105" t="s">
        <v>9</v>
      </c>
      <c r="D91" s="152" t="s">
        <v>9</v>
      </c>
      <c r="E91" s="107" t="s">
        <v>9</v>
      </c>
      <c r="F91" s="100" t="s">
        <v>9</v>
      </c>
      <c r="G91" s="156">
        <v>42838</v>
      </c>
      <c r="H91" s="33" t="s">
        <v>1369</v>
      </c>
      <c r="I91" s="105" t="s">
        <v>1362</v>
      </c>
      <c r="J91" s="34" t="s">
        <v>1363</v>
      </c>
      <c r="K91" s="22">
        <v>843900</v>
      </c>
    </row>
    <row r="92" spans="1:11" ht="13.5" x14ac:dyDescent="0.3">
      <c r="A92" s="73" t="s">
        <v>1421</v>
      </c>
      <c r="B92" s="26" t="s">
        <v>53</v>
      </c>
      <c r="C92" s="105" t="s">
        <v>9</v>
      </c>
      <c r="D92" s="152" t="s">
        <v>9</v>
      </c>
      <c r="E92" s="107" t="s">
        <v>9</v>
      </c>
      <c r="F92" s="100" t="s">
        <v>9</v>
      </c>
      <c r="G92" s="156">
        <v>42838</v>
      </c>
      <c r="H92" s="33" t="s">
        <v>1370</v>
      </c>
      <c r="I92" s="105" t="s">
        <v>1371</v>
      </c>
      <c r="J92" s="34" t="s">
        <v>1120</v>
      </c>
      <c r="K92" s="22">
        <v>3970604</v>
      </c>
    </row>
    <row r="93" spans="1:11" ht="13.5" x14ac:dyDescent="0.3">
      <c r="A93" s="73" t="s">
        <v>1421</v>
      </c>
      <c r="B93" s="26" t="s">
        <v>53</v>
      </c>
      <c r="C93" s="105" t="s">
        <v>9</v>
      </c>
      <c r="D93" s="152" t="s">
        <v>9</v>
      </c>
      <c r="E93" s="107" t="s">
        <v>9</v>
      </c>
      <c r="F93" s="100" t="s">
        <v>9</v>
      </c>
      <c r="G93" s="156">
        <v>42846</v>
      </c>
      <c r="H93" s="33" t="s">
        <v>1372</v>
      </c>
      <c r="I93" s="105" t="s">
        <v>565</v>
      </c>
      <c r="J93" s="34" t="s">
        <v>159</v>
      </c>
      <c r="K93" s="22">
        <v>144281</v>
      </c>
    </row>
    <row r="94" spans="1:11" ht="13.5" x14ac:dyDescent="0.3">
      <c r="A94" s="73" t="s">
        <v>1421</v>
      </c>
      <c r="B94" s="26" t="s">
        <v>53</v>
      </c>
      <c r="C94" s="105" t="s">
        <v>9</v>
      </c>
      <c r="D94" s="152" t="s">
        <v>9</v>
      </c>
      <c r="E94" s="107" t="s">
        <v>9</v>
      </c>
      <c r="F94" s="100" t="s">
        <v>9</v>
      </c>
      <c r="G94" s="156">
        <v>42846</v>
      </c>
      <c r="H94" s="33" t="s">
        <v>1373</v>
      </c>
      <c r="I94" s="105" t="s">
        <v>565</v>
      </c>
      <c r="J94" s="34" t="s">
        <v>159</v>
      </c>
      <c r="K94" s="22">
        <v>33084</v>
      </c>
    </row>
    <row r="95" spans="1:11" ht="13.5" x14ac:dyDescent="0.3">
      <c r="A95" s="73" t="s">
        <v>1421</v>
      </c>
      <c r="B95" s="26" t="s">
        <v>53</v>
      </c>
      <c r="C95" s="105" t="s">
        <v>9</v>
      </c>
      <c r="D95" s="152" t="s">
        <v>9</v>
      </c>
      <c r="E95" s="107" t="s">
        <v>9</v>
      </c>
      <c r="F95" s="100" t="s">
        <v>9</v>
      </c>
      <c r="G95" s="156">
        <v>42846</v>
      </c>
      <c r="H95" s="33" t="s">
        <v>1374</v>
      </c>
      <c r="I95" s="105" t="s">
        <v>565</v>
      </c>
      <c r="J95" s="34" t="s">
        <v>159</v>
      </c>
      <c r="K95" s="22">
        <v>129515</v>
      </c>
    </row>
    <row r="96" spans="1:11" ht="13.5" x14ac:dyDescent="0.3">
      <c r="A96" s="73" t="s">
        <v>1421</v>
      </c>
      <c r="B96" s="26" t="s">
        <v>53</v>
      </c>
      <c r="C96" s="105" t="s">
        <v>9</v>
      </c>
      <c r="D96" s="152" t="s">
        <v>9</v>
      </c>
      <c r="E96" s="107" t="s">
        <v>9</v>
      </c>
      <c r="F96" s="100" t="s">
        <v>9</v>
      </c>
      <c r="G96" s="156">
        <v>42846</v>
      </c>
      <c r="H96" s="33" t="s">
        <v>1375</v>
      </c>
      <c r="I96" s="105" t="s">
        <v>565</v>
      </c>
      <c r="J96" s="34" t="s">
        <v>159</v>
      </c>
      <c r="K96" s="22">
        <v>262409</v>
      </c>
    </row>
    <row r="97" spans="1:11" ht="40.5" x14ac:dyDescent="0.3">
      <c r="A97" s="73" t="s">
        <v>1421</v>
      </c>
      <c r="B97" s="26" t="s">
        <v>53</v>
      </c>
      <c r="C97" s="105" t="s">
        <v>9</v>
      </c>
      <c r="D97" s="152" t="s">
        <v>9</v>
      </c>
      <c r="E97" s="107" t="s">
        <v>9</v>
      </c>
      <c r="F97" s="100" t="s">
        <v>9</v>
      </c>
      <c r="G97" s="156">
        <v>42846</v>
      </c>
      <c r="H97" s="104" t="s">
        <v>1376</v>
      </c>
      <c r="I97" s="105" t="s">
        <v>565</v>
      </c>
      <c r="J97" s="34" t="s">
        <v>159</v>
      </c>
      <c r="K97" s="22">
        <v>17428</v>
      </c>
    </row>
    <row r="98" spans="1:11" ht="13.5" x14ac:dyDescent="0.3">
      <c r="A98" s="73" t="s">
        <v>1421</v>
      </c>
      <c r="B98" s="26" t="s">
        <v>53</v>
      </c>
      <c r="C98" s="105" t="s">
        <v>9</v>
      </c>
      <c r="D98" s="152" t="s">
        <v>9</v>
      </c>
      <c r="E98" s="107" t="s">
        <v>9</v>
      </c>
      <c r="F98" s="100" t="s">
        <v>9</v>
      </c>
      <c r="G98" s="156">
        <v>42846</v>
      </c>
      <c r="H98" s="33" t="s">
        <v>1377</v>
      </c>
      <c r="I98" s="105" t="s">
        <v>565</v>
      </c>
      <c r="J98" s="34" t="s">
        <v>159</v>
      </c>
      <c r="K98" s="22">
        <v>16061</v>
      </c>
    </row>
    <row r="99" spans="1:11" ht="13.5" x14ac:dyDescent="0.3">
      <c r="A99" s="73" t="s">
        <v>1421</v>
      </c>
      <c r="B99" s="26" t="s">
        <v>53</v>
      </c>
      <c r="C99" s="105" t="s">
        <v>9</v>
      </c>
      <c r="D99" s="152" t="s">
        <v>9</v>
      </c>
      <c r="E99" s="107" t="s">
        <v>9</v>
      </c>
      <c r="F99" s="100" t="s">
        <v>9</v>
      </c>
      <c r="G99" s="156">
        <v>42846</v>
      </c>
      <c r="H99" s="33" t="s">
        <v>1378</v>
      </c>
      <c r="I99" s="105" t="s">
        <v>565</v>
      </c>
      <c r="J99" s="34" t="s">
        <v>159</v>
      </c>
      <c r="K99" s="22">
        <v>52973</v>
      </c>
    </row>
    <row r="100" spans="1:11" ht="13.5" x14ac:dyDescent="0.3">
      <c r="A100" s="73" t="s">
        <v>1421</v>
      </c>
      <c r="B100" s="26" t="s">
        <v>53</v>
      </c>
      <c r="C100" s="105" t="s">
        <v>9</v>
      </c>
      <c r="D100" s="152" t="s">
        <v>9</v>
      </c>
      <c r="E100" s="107" t="s">
        <v>9</v>
      </c>
      <c r="F100" s="100" t="s">
        <v>9</v>
      </c>
      <c r="G100" s="156">
        <v>42846</v>
      </c>
      <c r="H100" s="33" t="s">
        <v>1379</v>
      </c>
      <c r="I100" s="105" t="s">
        <v>565</v>
      </c>
      <c r="J100" s="34" t="s">
        <v>159</v>
      </c>
      <c r="K100" s="22">
        <v>31438</v>
      </c>
    </row>
    <row r="101" spans="1:11" ht="13.5" x14ac:dyDescent="0.3">
      <c r="A101" s="73" t="s">
        <v>1421</v>
      </c>
      <c r="B101" s="26" t="s">
        <v>53</v>
      </c>
      <c r="C101" s="105" t="s">
        <v>9</v>
      </c>
      <c r="D101" s="152" t="s">
        <v>9</v>
      </c>
      <c r="E101" s="107" t="s">
        <v>9</v>
      </c>
      <c r="F101" s="100" t="s">
        <v>9</v>
      </c>
      <c r="G101" s="156">
        <v>42846</v>
      </c>
      <c r="H101" s="33" t="s">
        <v>1380</v>
      </c>
      <c r="I101" s="105" t="s">
        <v>565</v>
      </c>
      <c r="J101" s="34" t="s">
        <v>159</v>
      </c>
      <c r="K101" s="22">
        <v>36069</v>
      </c>
    </row>
    <row r="102" spans="1:11" ht="13.5" x14ac:dyDescent="0.3">
      <c r="A102" s="73" t="s">
        <v>1421</v>
      </c>
      <c r="B102" s="26" t="s">
        <v>53</v>
      </c>
      <c r="C102" s="105" t="s">
        <v>9</v>
      </c>
      <c r="D102" s="152" t="s">
        <v>9</v>
      </c>
      <c r="E102" s="107" t="s">
        <v>9</v>
      </c>
      <c r="F102" s="100" t="s">
        <v>9</v>
      </c>
      <c r="G102" s="156">
        <v>42846</v>
      </c>
      <c r="H102" s="33" t="s">
        <v>1381</v>
      </c>
      <c r="I102" s="105" t="s">
        <v>565</v>
      </c>
      <c r="J102" s="34" t="s">
        <v>159</v>
      </c>
      <c r="K102" s="22">
        <v>270277</v>
      </c>
    </row>
    <row r="103" spans="1:11" ht="13.5" x14ac:dyDescent="0.3">
      <c r="A103" s="73" t="s">
        <v>1421</v>
      </c>
      <c r="B103" s="26" t="s">
        <v>53</v>
      </c>
      <c r="C103" s="105" t="s">
        <v>9</v>
      </c>
      <c r="D103" s="152" t="s">
        <v>9</v>
      </c>
      <c r="E103" s="107" t="s">
        <v>9</v>
      </c>
      <c r="F103" s="100" t="s">
        <v>9</v>
      </c>
      <c r="G103" s="156">
        <v>42846</v>
      </c>
      <c r="H103" s="33" t="s">
        <v>1382</v>
      </c>
      <c r="I103" s="105" t="s">
        <v>565</v>
      </c>
      <c r="J103" s="34" t="s">
        <v>159</v>
      </c>
      <c r="K103" s="22">
        <v>30859</v>
      </c>
    </row>
    <row r="104" spans="1:11" ht="13.5" x14ac:dyDescent="0.3">
      <c r="A104" s="73" t="s">
        <v>1421</v>
      </c>
      <c r="B104" s="26" t="s">
        <v>53</v>
      </c>
      <c r="C104" s="105" t="s">
        <v>9</v>
      </c>
      <c r="D104" s="152" t="s">
        <v>9</v>
      </c>
      <c r="E104" s="107" t="s">
        <v>9</v>
      </c>
      <c r="F104" s="100" t="s">
        <v>9</v>
      </c>
      <c r="G104" s="156">
        <v>42846</v>
      </c>
      <c r="H104" s="33" t="s">
        <v>1383</v>
      </c>
      <c r="I104" s="105" t="s">
        <v>565</v>
      </c>
      <c r="J104" s="34" t="s">
        <v>159</v>
      </c>
      <c r="K104" s="22">
        <v>39076</v>
      </c>
    </row>
    <row r="105" spans="1:11" ht="13.5" x14ac:dyDescent="0.3">
      <c r="A105" s="73" t="s">
        <v>1421</v>
      </c>
      <c r="B105" s="26" t="s">
        <v>53</v>
      </c>
      <c r="C105" s="105" t="s">
        <v>9</v>
      </c>
      <c r="D105" s="152" t="s">
        <v>9</v>
      </c>
      <c r="E105" s="107" t="s">
        <v>9</v>
      </c>
      <c r="F105" s="100" t="s">
        <v>9</v>
      </c>
      <c r="G105" s="156">
        <v>42846</v>
      </c>
      <c r="H105" s="33" t="s">
        <v>1384</v>
      </c>
      <c r="I105" s="105" t="s">
        <v>565</v>
      </c>
      <c r="J105" s="34" t="s">
        <v>159</v>
      </c>
      <c r="K105" s="22">
        <v>51521</v>
      </c>
    </row>
    <row r="106" spans="1:11" ht="13.5" x14ac:dyDescent="0.3">
      <c r="A106" s="73" t="s">
        <v>1421</v>
      </c>
      <c r="B106" s="26" t="s">
        <v>53</v>
      </c>
      <c r="C106" s="105" t="s">
        <v>9</v>
      </c>
      <c r="D106" s="152" t="s">
        <v>9</v>
      </c>
      <c r="E106" s="107" t="s">
        <v>9</v>
      </c>
      <c r="F106" s="100" t="s">
        <v>9</v>
      </c>
      <c r="G106" s="156">
        <v>42847</v>
      </c>
      <c r="H106" s="33" t="s">
        <v>1385</v>
      </c>
      <c r="I106" s="105" t="s">
        <v>1386</v>
      </c>
      <c r="J106" s="34" t="s">
        <v>1387</v>
      </c>
      <c r="K106" s="218">
        <v>101319</v>
      </c>
    </row>
    <row r="107" spans="1:11" ht="13.5" x14ac:dyDescent="0.3">
      <c r="A107" s="73" t="s">
        <v>1421</v>
      </c>
      <c r="B107" s="26" t="s">
        <v>53</v>
      </c>
      <c r="C107" s="105" t="s">
        <v>9</v>
      </c>
      <c r="D107" s="152" t="s">
        <v>9</v>
      </c>
      <c r="E107" s="107" t="s">
        <v>9</v>
      </c>
      <c r="F107" s="100" t="s">
        <v>9</v>
      </c>
      <c r="G107" s="156">
        <v>42847</v>
      </c>
      <c r="H107" s="33" t="s">
        <v>1388</v>
      </c>
      <c r="I107" s="105" t="s">
        <v>1386</v>
      </c>
      <c r="J107" s="34" t="s">
        <v>1387</v>
      </c>
      <c r="K107" s="22">
        <v>32438</v>
      </c>
    </row>
    <row r="108" spans="1:11" ht="13.5" x14ac:dyDescent="0.3">
      <c r="A108" s="73" t="s">
        <v>1421</v>
      </c>
      <c r="B108" s="26" t="s">
        <v>53</v>
      </c>
      <c r="C108" s="105" t="s">
        <v>9</v>
      </c>
      <c r="D108" s="152" t="s">
        <v>9</v>
      </c>
      <c r="E108" s="107" t="s">
        <v>9</v>
      </c>
      <c r="F108" s="100" t="s">
        <v>9</v>
      </c>
      <c r="G108" s="156">
        <v>42847</v>
      </c>
      <c r="H108" s="33" t="s">
        <v>1389</v>
      </c>
      <c r="I108" s="105" t="s">
        <v>1386</v>
      </c>
      <c r="J108" s="34" t="s">
        <v>1387</v>
      </c>
      <c r="K108" s="22">
        <v>66540</v>
      </c>
    </row>
    <row r="109" spans="1:11" ht="13.5" x14ac:dyDescent="0.3">
      <c r="A109" s="73" t="s">
        <v>1421</v>
      </c>
      <c r="B109" s="26" t="s">
        <v>53</v>
      </c>
      <c r="C109" s="105" t="s">
        <v>9</v>
      </c>
      <c r="D109" s="152" t="s">
        <v>9</v>
      </c>
      <c r="E109" s="107" t="s">
        <v>9</v>
      </c>
      <c r="F109" s="100" t="s">
        <v>9</v>
      </c>
      <c r="G109" s="156">
        <v>42847</v>
      </c>
      <c r="H109" s="33" t="s">
        <v>1390</v>
      </c>
      <c r="I109" s="105" t="s">
        <v>1386</v>
      </c>
      <c r="J109" s="34" t="s">
        <v>1387</v>
      </c>
      <c r="K109" s="22">
        <v>27450</v>
      </c>
    </row>
    <row r="110" spans="1:11" ht="13.5" x14ac:dyDescent="0.3">
      <c r="A110" s="73" t="s">
        <v>1421</v>
      </c>
      <c r="B110" s="26" t="s">
        <v>53</v>
      </c>
      <c r="C110" s="105" t="s">
        <v>9</v>
      </c>
      <c r="D110" s="152" t="s">
        <v>9</v>
      </c>
      <c r="E110" s="107" t="s">
        <v>9</v>
      </c>
      <c r="F110" s="100" t="s">
        <v>9</v>
      </c>
      <c r="G110" s="156">
        <v>42847</v>
      </c>
      <c r="H110" s="33" t="s">
        <v>1391</v>
      </c>
      <c r="I110" s="105" t="s">
        <v>1386</v>
      </c>
      <c r="J110" s="34" t="s">
        <v>1387</v>
      </c>
      <c r="K110" s="22">
        <v>22430</v>
      </c>
    </row>
    <row r="111" spans="1:11" ht="13.5" x14ac:dyDescent="0.3">
      <c r="A111" s="73" t="s">
        <v>1421</v>
      </c>
      <c r="B111" s="33" t="s">
        <v>83</v>
      </c>
      <c r="C111" s="105" t="s">
        <v>9</v>
      </c>
      <c r="D111" s="152" t="s">
        <v>9</v>
      </c>
      <c r="E111" s="105" t="s">
        <v>863</v>
      </c>
      <c r="F111" s="34">
        <v>31700020</v>
      </c>
      <c r="G111" s="156">
        <v>42826</v>
      </c>
      <c r="H111" s="109" t="s">
        <v>1392</v>
      </c>
      <c r="I111" s="105" t="s">
        <v>513</v>
      </c>
      <c r="J111" s="34" t="s">
        <v>29</v>
      </c>
      <c r="K111" s="40">
        <v>618059</v>
      </c>
    </row>
    <row r="112" spans="1:11" ht="13.5" x14ac:dyDescent="0.3">
      <c r="A112" s="73" t="s">
        <v>1421</v>
      </c>
      <c r="B112" s="33" t="s">
        <v>83</v>
      </c>
      <c r="C112" s="105" t="s">
        <v>9</v>
      </c>
      <c r="D112" s="152" t="s">
        <v>9</v>
      </c>
      <c r="E112" s="105" t="s">
        <v>863</v>
      </c>
      <c r="F112" s="34">
        <v>31700021</v>
      </c>
      <c r="G112" s="156">
        <v>42828</v>
      </c>
      <c r="H112" s="109" t="s">
        <v>1393</v>
      </c>
      <c r="I112" s="105" t="s">
        <v>513</v>
      </c>
      <c r="J112" s="34" t="s">
        <v>29</v>
      </c>
      <c r="K112" s="40">
        <v>489686</v>
      </c>
    </row>
    <row r="113" spans="1:11" ht="13.5" x14ac:dyDescent="0.3">
      <c r="A113" s="73" t="s">
        <v>1421</v>
      </c>
      <c r="B113" s="33" t="s">
        <v>83</v>
      </c>
      <c r="C113" s="105" t="s">
        <v>9</v>
      </c>
      <c r="D113" s="152" t="s">
        <v>9</v>
      </c>
      <c r="E113" s="105" t="s">
        <v>863</v>
      </c>
      <c r="F113" s="34">
        <v>31700024</v>
      </c>
      <c r="G113" s="156">
        <v>42836</v>
      </c>
      <c r="H113" s="109" t="s">
        <v>1394</v>
      </c>
      <c r="I113" s="105" t="s">
        <v>631</v>
      </c>
      <c r="J113" s="34" t="s">
        <v>1011</v>
      </c>
      <c r="K113" s="40">
        <v>63816</v>
      </c>
    </row>
    <row r="114" spans="1:11" ht="13.5" x14ac:dyDescent="0.3">
      <c r="A114" s="73" t="s">
        <v>1421</v>
      </c>
      <c r="B114" s="33" t="s">
        <v>83</v>
      </c>
      <c r="C114" s="105" t="s">
        <v>9</v>
      </c>
      <c r="D114" s="152" t="s">
        <v>9</v>
      </c>
      <c r="E114" s="105" t="s">
        <v>863</v>
      </c>
      <c r="F114" s="34">
        <v>31700026</v>
      </c>
      <c r="G114" s="156">
        <v>42853</v>
      </c>
      <c r="H114" s="109" t="s">
        <v>1395</v>
      </c>
      <c r="I114" s="105" t="s">
        <v>1396</v>
      </c>
      <c r="J114" s="34" t="s">
        <v>1397</v>
      </c>
      <c r="K114" s="40">
        <v>340698</v>
      </c>
    </row>
    <row r="115" spans="1:11" ht="13.5" x14ac:dyDescent="0.3">
      <c r="A115" s="73" t="s">
        <v>1421</v>
      </c>
      <c r="B115" s="33" t="s">
        <v>83</v>
      </c>
      <c r="C115" s="105" t="s">
        <v>9</v>
      </c>
      <c r="D115" s="152" t="s">
        <v>9</v>
      </c>
      <c r="E115" s="105" t="s">
        <v>863</v>
      </c>
      <c r="F115" s="34">
        <v>31700027</v>
      </c>
      <c r="G115" s="156">
        <v>42853</v>
      </c>
      <c r="H115" s="109" t="s">
        <v>1398</v>
      </c>
      <c r="I115" s="105" t="s">
        <v>513</v>
      </c>
      <c r="J115" s="34" t="s">
        <v>29</v>
      </c>
      <c r="K115" s="40">
        <v>308619</v>
      </c>
    </row>
    <row r="116" spans="1:11" ht="27" x14ac:dyDescent="0.3">
      <c r="A116" s="73" t="s">
        <v>1421</v>
      </c>
      <c r="B116" s="101" t="s">
        <v>1435</v>
      </c>
      <c r="C116" s="105" t="s">
        <v>9</v>
      </c>
      <c r="D116" s="152" t="s">
        <v>9</v>
      </c>
      <c r="E116" s="105" t="s">
        <v>10</v>
      </c>
      <c r="F116" s="34">
        <v>31700022</v>
      </c>
      <c r="G116" s="156">
        <v>42832</v>
      </c>
      <c r="H116" s="109" t="s">
        <v>1399</v>
      </c>
      <c r="I116" s="105" t="s">
        <v>1400</v>
      </c>
      <c r="J116" s="34" t="s">
        <v>599</v>
      </c>
      <c r="K116" s="40">
        <v>230153</v>
      </c>
    </row>
    <row r="117" spans="1:11" ht="13.5" x14ac:dyDescent="0.3">
      <c r="A117" s="73" t="s">
        <v>1421</v>
      </c>
      <c r="B117" s="33" t="s">
        <v>14</v>
      </c>
      <c r="C117" s="25" t="s">
        <v>18</v>
      </c>
      <c r="D117" s="194">
        <v>42747</v>
      </c>
      <c r="E117" s="105" t="s">
        <v>10</v>
      </c>
      <c r="F117" s="34">
        <v>31700025</v>
      </c>
      <c r="G117" s="156">
        <v>42846</v>
      </c>
      <c r="H117" s="109" t="s">
        <v>1401</v>
      </c>
      <c r="I117" s="73" t="s">
        <v>19</v>
      </c>
      <c r="J117" s="34" t="s">
        <v>20</v>
      </c>
      <c r="K117" s="40">
        <v>102595</v>
      </c>
    </row>
    <row r="118" spans="1:11" ht="13.5" x14ac:dyDescent="0.3">
      <c r="A118" s="73" t="s">
        <v>1421</v>
      </c>
      <c r="B118" s="33" t="s">
        <v>83</v>
      </c>
      <c r="C118" s="105" t="s">
        <v>9</v>
      </c>
      <c r="D118" s="152" t="s">
        <v>9</v>
      </c>
      <c r="E118" s="105" t="s">
        <v>10</v>
      </c>
      <c r="F118" s="34">
        <v>31700031</v>
      </c>
      <c r="G118" s="156">
        <v>42849</v>
      </c>
      <c r="H118" s="109" t="s">
        <v>1402</v>
      </c>
      <c r="I118" s="105" t="s">
        <v>1403</v>
      </c>
      <c r="J118" s="34" t="s">
        <v>1404</v>
      </c>
      <c r="K118" s="40">
        <v>1827999</v>
      </c>
    </row>
    <row r="119" spans="1:11" ht="13.5" x14ac:dyDescent="0.3">
      <c r="A119" s="73" t="s">
        <v>1421</v>
      </c>
      <c r="B119" s="33" t="s">
        <v>14</v>
      </c>
      <c r="C119" s="25" t="s">
        <v>18</v>
      </c>
      <c r="D119" s="194">
        <v>42747</v>
      </c>
      <c r="E119" s="105" t="s">
        <v>10</v>
      </c>
      <c r="F119" s="34">
        <v>31700033</v>
      </c>
      <c r="G119" s="156">
        <v>42835</v>
      </c>
      <c r="H119" s="109" t="s">
        <v>1446</v>
      </c>
      <c r="I119" s="73" t="s">
        <v>19</v>
      </c>
      <c r="J119" s="34" t="s">
        <v>20</v>
      </c>
      <c r="K119" s="40">
        <v>195182</v>
      </c>
    </row>
    <row r="120" spans="1:11" ht="27" x14ac:dyDescent="0.3">
      <c r="A120" s="73" t="s">
        <v>1421</v>
      </c>
      <c r="B120" s="101" t="s">
        <v>1435</v>
      </c>
      <c r="C120" s="105" t="s">
        <v>9</v>
      </c>
      <c r="D120" s="152" t="s">
        <v>9</v>
      </c>
      <c r="E120" s="105" t="s">
        <v>10</v>
      </c>
      <c r="F120" s="34">
        <v>31700034</v>
      </c>
      <c r="G120" s="156">
        <v>42836</v>
      </c>
      <c r="H120" s="109" t="s">
        <v>1405</v>
      </c>
      <c r="I120" s="105" t="s">
        <v>1406</v>
      </c>
      <c r="J120" s="34" t="s">
        <v>1407</v>
      </c>
      <c r="K120" s="40">
        <v>152201</v>
      </c>
    </row>
    <row r="121" spans="1:11" ht="13.5" x14ac:dyDescent="0.3">
      <c r="A121" s="73" t="s">
        <v>1421</v>
      </c>
      <c r="B121" s="33" t="s">
        <v>14</v>
      </c>
      <c r="C121" s="25" t="s">
        <v>18</v>
      </c>
      <c r="D121" s="194">
        <v>42747</v>
      </c>
      <c r="E121" s="105" t="s">
        <v>10</v>
      </c>
      <c r="F121" s="34">
        <v>31700035</v>
      </c>
      <c r="G121" s="156">
        <v>42846</v>
      </c>
      <c r="H121" s="109" t="s">
        <v>1448</v>
      </c>
      <c r="I121" s="73" t="s">
        <v>19</v>
      </c>
      <c r="J121" s="34" t="s">
        <v>20</v>
      </c>
      <c r="K121" s="40">
        <v>147604</v>
      </c>
    </row>
    <row r="122" spans="1:11" ht="13.5" x14ac:dyDescent="0.3">
      <c r="A122" s="73" t="s">
        <v>1421</v>
      </c>
      <c r="B122" s="33" t="s">
        <v>83</v>
      </c>
      <c r="C122" s="105" t="s">
        <v>9</v>
      </c>
      <c r="D122" s="152" t="s">
        <v>9</v>
      </c>
      <c r="E122" s="105" t="s">
        <v>10</v>
      </c>
      <c r="F122" s="34">
        <v>31700036</v>
      </c>
      <c r="G122" s="156">
        <v>42853</v>
      </c>
      <c r="H122" s="109" t="s">
        <v>1408</v>
      </c>
      <c r="I122" s="105" t="s">
        <v>1409</v>
      </c>
      <c r="J122" s="34" t="s">
        <v>1410</v>
      </c>
      <c r="K122" s="40">
        <v>373065</v>
      </c>
    </row>
    <row r="123" spans="1:11" ht="13.5" x14ac:dyDescent="0.3">
      <c r="A123" s="73" t="s">
        <v>1421</v>
      </c>
      <c r="B123" s="33" t="s">
        <v>14</v>
      </c>
      <c r="C123" s="25" t="s">
        <v>18</v>
      </c>
      <c r="D123" s="194">
        <v>42747</v>
      </c>
      <c r="E123" s="105" t="s">
        <v>10</v>
      </c>
      <c r="F123" s="34">
        <v>31700037</v>
      </c>
      <c r="G123" s="156">
        <v>42853</v>
      </c>
      <c r="H123" s="109" t="s">
        <v>1449</v>
      </c>
      <c r="I123" s="73" t="s">
        <v>19</v>
      </c>
      <c r="J123" s="34" t="s">
        <v>20</v>
      </c>
      <c r="K123" s="40">
        <v>96446</v>
      </c>
    </row>
    <row r="124" spans="1:11" ht="27" x14ac:dyDescent="0.3">
      <c r="A124" s="73" t="s">
        <v>1421</v>
      </c>
      <c r="B124" s="101" t="s">
        <v>1435</v>
      </c>
      <c r="C124" s="105" t="s">
        <v>9</v>
      </c>
      <c r="D124" s="152" t="s">
        <v>9</v>
      </c>
      <c r="E124" s="105" t="s">
        <v>10</v>
      </c>
      <c r="F124" s="34">
        <v>31700038</v>
      </c>
      <c r="G124" s="156">
        <v>42853</v>
      </c>
      <c r="H124" s="109" t="s">
        <v>1450</v>
      </c>
      <c r="I124" s="105" t="s">
        <v>1411</v>
      </c>
      <c r="J124" s="34" t="s">
        <v>1412</v>
      </c>
      <c r="K124" s="40">
        <v>340545</v>
      </c>
    </row>
    <row r="125" spans="1:11" ht="13.5" x14ac:dyDescent="0.3">
      <c r="A125" s="73" t="s">
        <v>1421</v>
      </c>
      <c r="B125" s="33" t="s">
        <v>83</v>
      </c>
      <c r="C125" s="105" t="s">
        <v>9</v>
      </c>
      <c r="D125" s="152" t="s">
        <v>9</v>
      </c>
      <c r="E125" s="105" t="s">
        <v>10</v>
      </c>
      <c r="F125" s="34">
        <v>31700039</v>
      </c>
      <c r="G125" s="156">
        <v>42853</v>
      </c>
      <c r="H125" s="109" t="s">
        <v>1413</v>
      </c>
      <c r="I125" s="105" t="s">
        <v>1414</v>
      </c>
      <c r="J125" s="34" t="s">
        <v>1415</v>
      </c>
      <c r="K125" s="40">
        <v>652434</v>
      </c>
    </row>
    <row r="126" spans="1:11" ht="27" x14ac:dyDescent="0.3">
      <c r="A126" s="73" t="s">
        <v>1421</v>
      </c>
      <c r="B126" s="101" t="s">
        <v>1435</v>
      </c>
      <c r="C126" s="105" t="s">
        <v>9</v>
      </c>
      <c r="D126" s="152" t="s">
        <v>9</v>
      </c>
      <c r="E126" s="105" t="s">
        <v>9</v>
      </c>
      <c r="F126" s="34" t="s">
        <v>9</v>
      </c>
      <c r="G126" s="156">
        <v>42845</v>
      </c>
      <c r="H126" s="109" t="s">
        <v>1418</v>
      </c>
      <c r="I126" s="105" t="s">
        <v>1416</v>
      </c>
      <c r="J126" s="34" t="s">
        <v>1417</v>
      </c>
      <c r="K126" s="40">
        <v>19000</v>
      </c>
    </row>
    <row r="127" spans="1:11" ht="27" x14ac:dyDescent="0.3">
      <c r="A127" s="73" t="s">
        <v>1422</v>
      </c>
      <c r="B127" s="26" t="s">
        <v>53</v>
      </c>
      <c r="C127" s="118" t="s">
        <v>9</v>
      </c>
      <c r="D127" s="195" t="s">
        <v>9</v>
      </c>
      <c r="E127" s="118" t="s">
        <v>894</v>
      </c>
      <c r="F127" s="179">
        <v>82</v>
      </c>
      <c r="G127" s="157">
        <v>42828</v>
      </c>
      <c r="H127" s="35" t="s">
        <v>895</v>
      </c>
      <c r="I127" s="118" t="s">
        <v>896</v>
      </c>
      <c r="J127" s="139" t="s">
        <v>897</v>
      </c>
      <c r="K127" s="219">
        <v>1010200</v>
      </c>
    </row>
    <row r="128" spans="1:11" ht="27" x14ac:dyDescent="0.3">
      <c r="A128" s="73" t="s">
        <v>1422</v>
      </c>
      <c r="B128" s="26" t="s">
        <v>53</v>
      </c>
      <c r="C128" s="118" t="s">
        <v>9</v>
      </c>
      <c r="D128" s="195" t="s">
        <v>9</v>
      </c>
      <c r="E128" s="118" t="s">
        <v>894</v>
      </c>
      <c r="F128" s="179">
        <v>83</v>
      </c>
      <c r="G128" s="157">
        <v>42828</v>
      </c>
      <c r="H128" s="35" t="s">
        <v>898</v>
      </c>
      <c r="I128" s="118" t="s">
        <v>896</v>
      </c>
      <c r="J128" s="139" t="s">
        <v>897</v>
      </c>
      <c r="K128" s="219">
        <v>604900</v>
      </c>
    </row>
    <row r="129" spans="1:11" ht="27" x14ac:dyDescent="0.3">
      <c r="A129" s="73" t="s">
        <v>1422</v>
      </c>
      <c r="B129" s="26" t="s">
        <v>53</v>
      </c>
      <c r="C129" s="118" t="s">
        <v>9</v>
      </c>
      <c r="D129" s="195" t="s">
        <v>9</v>
      </c>
      <c r="E129" s="118" t="s">
        <v>894</v>
      </c>
      <c r="F129" s="179">
        <v>84</v>
      </c>
      <c r="G129" s="157">
        <v>42828</v>
      </c>
      <c r="H129" s="35" t="s">
        <v>899</v>
      </c>
      <c r="I129" s="118" t="s">
        <v>896</v>
      </c>
      <c r="J129" s="139" t="s">
        <v>897</v>
      </c>
      <c r="K129" s="219">
        <v>220300</v>
      </c>
    </row>
    <row r="130" spans="1:11" ht="13.5" x14ac:dyDescent="0.3">
      <c r="A130" s="73" t="s">
        <v>1422</v>
      </c>
      <c r="B130" s="26" t="s">
        <v>53</v>
      </c>
      <c r="C130" s="118" t="s">
        <v>9</v>
      </c>
      <c r="D130" s="195" t="s">
        <v>9</v>
      </c>
      <c r="E130" s="118" t="s">
        <v>894</v>
      </c>
      <c r="F130" s="179">
        <v>85</v>
      </c>
      <c r="G130" s="157">
        <v>42828</v>
      </c>
      <c r="H130" s="35" t="s">
        <v>900</v>
      </c>
      <c r="I130" s="118" t="s">
        <v>901</v>
      </c>
      <c r="J130" s="139" t="s">
        <v>62</v>
      </c>
      <c r="K130" s="219">
        <v>17055</v>
      </c>
    </row>
    <row r="131" spans="1:11" ht="13.5" x14ac:dyDescent="0.3">
      <c r="A131" s="73" t="s">
        <v>1422</v>
      </c>
      <c r="B131" s="26" t="s">
        <v>53</v>
      </c>
      <c r="C131" s="118" t="s">
        <v>9</v>
      </c>
      <c r="D131" s="195" t="s">
        <v>9</v>
      </c>
      <c r="E131" s="118" t="s">
        <v>894</v>
      </c>
      <c r="F131" s="179">
        <v>86</v>
      </c>
      <c r="G131" s="157">
        <v>42828</v>
      </c>
      <c r="H131" s="35" t="s">
        <v>902</v>
      </c>
      <c r="I131" s="118" t="s">
        <v>901</v>
      </c>
      <c r="J131" s="139" t="s">
        <v>62</v>
      </c>
      <c r="K131" s="219">
        <v>16610</v>
      </c>
    </row>
    <row r="132" spans="1:11" ht="13.5" x14ac:dyDescent="0.3">
      <c r="A132" s="73" t="s">
        <v>1422</v>
      </c>
      <c r="B132" s="26" t="s">
        <v>53</v>
      </c>
      <c r="C132" s="118" t="s">
        <v>9</v>
      </c>
      <c r="D132" s="195" t="s">
        <v>9</v>
      </c>
      <c r="E132" s="118" t="s">
        <v>894</v>
      </c>
      <c r="F132" s="179">
        <v>87</v>
      </c>
      <c r="G132" s="157">
        <v>42828</v>
      </c>
      <c r="H132" s="35" t="s">
        <v>903</v>
      </c>
      <c r="I132" s="118" t="s">
        <v>901</v>
      </c>
      <c r="J132" s="139" t="s">
        <v>62</v>
      </c>
      <c r="K132" s="219">
        <v>16239</v>
      </c>
    </row>
    <row r="133" spans="1:11" ht="13.5" x14ac:dyDescent="0.3">
      <c r="A133" s="73" t="s">
        <v>1422</v>
      </c>
      <c r="B133" s="26" t="s">
        <v>53</v>
      </c>
      <c r="C133" s="118" t="s">
        <v>9</v>
      </c>
      <c r="D133" s="195" t="s">
        <v>9</v>
      </c>
      <c r="E133" s="118" t="s">
        <v>894</v>
      </c>
      <c r="F133" s="179">
        <v>88</v>
      </c>
      <c r="G133" s="157">
        <v>42828</v>
      </c>
      <c r="H133" s="35" t="s">
        <v>904</v>
      </c>
      <c r="I133" s="118" t="s">
        <v>901</v>
      </c>
      <c r="J133" s="139" t="s">
        <v>62</v>
      </c>
      <c r="K133" s="219">
        <v>16195</v>
      </c>
    </row>
    <row r="134" spans="1:11" ht="13.5" x14ac:dyDescent="0.3">
      <c r="A134" s="73" t="s">
        <v>1422</v>
      </c>
      <c r="B134" s="26" t="s">
        <v>53</v>
      </c>
      <c r="C134" s="118" t="s">
        <v>9</v>
      </c>
      <c r="D134" s="195" t="s">
        <v>9</v>
      </c>
      <c r="E134" s="118" t="s">
        <v>894</v>
      </c>
      <c r="F134" s="179">
        <v>89</v>
      </c>
      <c r="G134" s="157">
        <v>42828</v>
      </c>
      <c r="H134" s="35" t="s">
        <v>905</v>
      </c>
      <c r="I134" s="118" t="s">
        <v>901</v>
      </c>
      <c r="J134" s="139" t="s">
        <v>62</v>
      </c>
      <c r="K134" s="219">
        <v>16366</v>
      </c>
    </row>
    <row r="135" spans="1:11" ht="13.5" x14ac:dyDescent="0.3">
      <c r="A135" s="73" t="s">
        <v>1422</v>
      </c>
      <c r="B135" s="26" t="s">
        <v>53</v>
      </c>
      <c r="C135" s="118" t="s">
        <v>9</v>
      </c>
      <c r="D135" s="195" t="s">
        <v>9</v>
      </c>
      <c r="E135" s="118" t="s">
        <v>894</v>
      </c>
      <c r="F135" s="179">
        <v>90</v>
      </c>
      <c r="G135" s="157">
        <v>42828</v>
      </c>
      <c r="H135" s="35" t="s">
        <v>906</v>
      </c>
      <c r="I135" s="118" t="s">
        <v>901</v>
      </c>
      <c r="J135" s="139" t="s">
        <v>62</v>
      </c>
      <c r="K135" s="219">
        <v>16062</v>
      </c>
    </row>
    <row r="136" spans="1:11" ht="13.5" x14ac:dyDescent="0.3">
      <c r="A136" s="73" t="s">
        <v>1422</v>
      </c>
      <c r="B136" s="26" t="s">
        <v>53</v>
      </c>
      <c r="C136" s="118" t="s">
        <v>9</v>
      </c>
      <c r="D136" s="195" t="s">
        <v>9</v>
      </c>
      <c r="E136" s="118" t="s">
        <v>894</v>
      </c>
      <c r="F136" s="179">
        <v>91</v>
      </c>
      <c r="G136" s="157">
        <v>42828</v>
      </c>
      <c r="H136" s="35" t="s">
        <v>907</v>
      </c>
      <c r="I136" s="118" t="s">
        <v>901</v>
      </c>
      <c r="J136" s="139" t="s">
        <v>62</v>
      </c>
      <c r="K136" s="219">
        <v>17459</v>
      </c>
    </row>
    <row r="137" spans="1:11" ht="13.5" x14ac:dyDescent="0.3">
      <c r="A137" s="73" t="s">
        <v>1422</v>
      </c>
      <c r="B137" s="26" t="s">
        <v>53</v>
      </c>
      <c r="C137" s="118" t="s">
        <v>9</v>
      </c>
      <c r="D137" s="195" t="s">
        <v>9</v>
      </c>
      <c r="E137" s="118" t="s">
        <v>894</v>
      </c>
      <c r="F137" s="179">
        <v>92</v>
      </c>
      <c r="G137" s="157">
        <v>42828</v>
      </c>
      <c r="H137" s="35" t="s">
        <v>908</v>
      </c>
      <c r="I137" s="118" t="s">
        <v>901</v>
      </c>
      <c r="J137" s="139" t="s">
        <v>62</v>
      </c>
      <c r="K137" s="219">
        <v>17362</v>
      </c>
    </row>
    <row r="138" spans="1:11" ht="27" x14ac:dyDescent="0.3">
      <c r="A138" s="73" t="s">
        <v>1422</v>
      </c>
      <c r="B138" s="26" t="s">
        <v>53</v>
      </c>
      <c r="C138" s="118" t="s">
        <v>9</v>
      </c>
      <c r="D138" s="195" t="s">
        <v>9</v>
      </c>
      <c r="E138" s="118" t="s">
        <v>894</v>
      </c>
      <c r="F138" s="179">
        <v>93</v>
      </c>
      <c r="G138" s="157">
        <v>42831</v>
      </c>
      <c r="H138" s="35" t="s">
        <v>909</v>
      </c>
      <c r="I138" s="118" t="s">
        <v>896</v>
      </c>
      <c r="J138" s="139" t="s">
        <v>897</v>
      </c>
      <c r="K138" s="219">
        <v>107700</v>
      </c>
    </row>
    <row r="139" spans="1:11" ht="27" x14ac:dyDescent="0.3">
      <c r="A139" s="73" t="s">
        <v>1422</v>
      </c>
      <c r="B139" s="26" t="s">
        <v>53</v>
      </c>
      <c r="C139" s="118" t="s">
        <v>9</v>
      </c>
      <c r="D139" s="195" t="s">
        <v>9</v>
      </c>
      <c r="E139" s="118" t="s">
        <v>894</v>
      </c>
      <c r="F139" s="179">
        <v>96</v>
      </c>
      <c r="G139" s="157">
        <v>42831</v>
      </c>
      <c r="H139" s="35" t="s">
        <v>910</v>
      </c>
      <c r="I139" s="118" t="s">
        <v>896</v>
      </c>
      <c r="J139" s="139" t="s">
        <v>897</v>
      </c>
      <c r="K139" s="219">
        <f>90500+16400+21600</f>
        <v>128500</v>
      </c>
    </row>
    <row r="140" spans="1:11" ht="27" x14ac:dyDescent="0.3">
      <c r="A140" s="73" t="s">
        <v>1422</v>
      </c>
      <c r="B140" s="26" t="s">
        <v>53</v>
      </c>
      <c r="C140" s="118" t="s">
        <v>9</v>
      </c>
      <c r="D140" s="195" t="s">
        <v>9</v>
      </c>
      <c r="E140" s="118" t="s">
        <v>894</v>
      </c>
      <c r="F140" s="179">
        <v>97</v>
      </c>
      <c r="G140" s="157">
        <v>42831</v>
      </c>
      <c r="H140" s="35" t="s">
        <v>911</v>
      </c>
      <c r="I140" s="118" t="s">
        <v>896</v>
      </c>
      <c r="J140" s="139" t="s">
        <v>897</v>
      </c>
      <c r="K140" s="219">
        <v>59400</v>
      </c>
    </row>
    <row r="141" spans="1:11" ht="27" x14ac:dyDescent="0.3">
      <c r="A141" s="73" t="s">
        <v>1422</v>
      </c>
      <c r="B141" s="26" t="s">
        <v>53</v>
      </c>
      <c r="C141" s="118" t="s">
        <v>9</v>
      </c>
      <c r="D141" s="195" t="s">
        <v>9</v>
      </c>
      <c r="E141" s="118" t="s">
        <v>894</v>
      </c>
      <c r="F141" s="179">
        <v>98</v>
      </c>
      <c r="G141" s="157">
        <v>42831</v>
      </c>
      <c r="H141" s="35" t="s">
        <v>912</v>
      </c>
      <c r="I141" s="118" t="s">
        <v>913</v>
      </c>
      <c r="J141" s="139" t="s">
        <v>914</v>
      </c>
      <c r="K141" s="219">
        <v>20751</v>
      </c>
    </row>
    <row r="142" spans="1:11" ht="27" x14ac:dyDescent="0.3">
      <c r="A142" s="73" t="s">
        <v>1422</v>
      </c>
      <c r="B142" s="26" t="s">
        <v>53</v>
      </c>
      <c r="C142" s="118" t="s">
        <v>9</v>
      </c>
      <c r="D142" s="195" t="s">
        <v>9</v>
      </c>
      <c r="E142" s="118" t="s">
        <v>894</v>
      </c>
      <c r="F142" s="179">
        <v>99</v>
      </c>
      <c r="G142" s="157">
        <v>42831</v>
      </c>
      <c r="H142" s="35" t="s">
        <v>915</v>
      </c>
      <c r="I142" s="118" t="s">
        <v>913</v>
      </c>
      <c r="J142" s="139" t="s">
        <v>914</v>
      </c>
      <c r="K142" s="219">
        <v>51730</v>
      </c>
    </row>
    <row r="143" spans="1:11" ht="13.5" x14ac:dyDescent="0.3">
      <c r="A143" s="73" t="s">
        <v>1422</v>
      </c>
      <c r="B143" s="26" t="s">
        <v>53</v>
      </c>
      <c r="C143" s="118" t="s">
        <v>9</v>
      </c>
      <c r="D143" s="195" t="s">
        <v>9</v>
      </c>
      <c r="E143" s="118" t="s">
        <v>894</v>
      </c>
      <c r="F143" s="179">
        <v>100</v>
      </c>
      <c r="G143" s="157">
        <v>42831</v>
      </c>
      <c r="H143" s="35" t="s">
        <v>916</v>
      </c>
      <c r="I143" s="118" t="s">
        <v>913</v>
      </c>
      <c r="J143" s="139" t="s">
        <v>914</v>
      </c>
      <c r="K143" s="219">
        <v>81627</v>
      </c>
    </row>
    <row r="144" spans="1:11" ht="27" x14ac:dyDescent="0.3">
      <c r="A144" s="73" t="s">
        <v>1422</v>
      </c>
      <c r="B144" s="26" t="s">
        <v>53</v>
      </c>
      <c r="C144" s="118" t="s">
        <v>9</v>
      </c>
      <c r="D144" s="195" t="s">
        <v>9</v>
      </c>
      <c r="E144" s="118" t="s">
        <v>894</v>
      </c>
      <c r="F144" s="179">
        <v>101</v>
      </c>
      <c r="G144" s="157">
        <v>42832</v>
      </c>
      <c r="H144" s="35" t="s">
        <v>917</v>
      </c>
      <c r="I144" s="118" t="s">
        <v>913</v>
      </c>
      <c r="J144" s="139" t="s">
        <v>914</v>
      </c>
      <c r="K144" s="219">
        <v>122803</v>
      </c>
    </row>
    <row r="145" spans="1:11" ht="13.5" x14ac:dyDescent="0.3">
      <c r="A145" s="73" t="s">
        <v>1422</v>
      </c>
      <c r="B145" s="26" t="s">
        <v>53</v>
      </c>
      <c r="C145" s="118" t="s">
        <v>9</v>
      </c>
      <c r="D145" s="195" t="s">
        <v>9</v>
      </c>
      <c r="E145" s="118" t="s">
        <v>894</v>
      </c>
      <c r="F145" s="179">
        <v>102</v>
      </c>
      <c r="G145" s="157">
        <v>42835</v>
      </c>
      <c r="H145" s="35" t="s">
        <v>918</v>
      </c>
      <c r="I145" s="118" t="s">
        <v>913</v>
      </c>
      <c r="J145" s="139" t="s">
        <v>914</v>
      </c>
      <c r="K145" s="219">
        <v>19281</v>
      </c>
    </row>
    <row r="146" spans="1:11" ht="13.5" x14ac:dyDescent="0.3">
      <c r="A146" s="73" t="s">
        <v>1422</v>
      </c>
      <c r="B146" s="26" t="s">
        <v>53</v>
      </c>
      <c r="C146" s="118" t="s">
        <v>9</v>
      </c>
      <c r="D146" s="195" t="s">
        <v>9</v>
      </c>
      <c r="E146" s="118" t="s">
        <v>894</v>
      </c>
      <c r="F146" s="179">
        <v>103</v>
      </c>
      <c r="G146" s="157">
        <v>42837</v>
      </c>
      <c r="H146" s="35" t="s">
        <v>919</v>
      </c>
      <c r="I146" s="118" t="s">
        <v>913</v>
      </c>
      <c r="J146" s="139" t="s">
        <v>914</v>
      </c>
      <c r="K146" s="219">
        <v>21008</v>
      </c>
    </row>
    <row r="147" spans="1:11" ht="27" x14ac:dyDescent="0.3">
      <c r="A147" s="73" t="s">
        <v>1422</v>
      </c>
      <c r="B147" s="26" t="s">
        <v>53</v>
      </c>
      <c r="C147" s="118" t="s">
        <v>9</v>
      </c>
      <c r="D147" s="195" t="s">
        <v>9</v>
      </c>
      <c r="E147" s="118" t="s">
        <v>894</v>
      </c>
      <c r="F147" s="179">
        <v>104</v>
      </c>
      <c r="G147" s="157">
        <v>42837</v>
      </c>
      <c r="H147" s="35" t="s">
        <v>920</v>
      </c>
      <c r="I147" s="118" t="s">
        <v>913</v>
      </c>
      <c r="J147" s="139" t="s">
        <v>914</v>
      </c>
      <c r="K147" s="219">
        <v>26218</v>
      </c>
    </row>
    <row r="148" spans="1:11" ht="13.5" x14ac:dyDescent="0.3">
      <c r="A148" s="73" t="s">
        <v>1422</v>
      </c>
      <c r="B148" s="26" t="s">
        <v>53</v>
      </c>
      <c r="C148" s="119" t="s">
        <v>9</v>
      </c>
      <c r="D148" s="196" t="s">
        <v>9</v>
      </c>
      <c r="E148" s="119" t="s">
        <v>894</v>
      </c>
      <c r="F148" s="180">
        <v>105</v>
      </c>
      <c r="G148" s="158">
        <v>42853</v>
      </c>
      <c r="H148" s="36" t="s">
        <v>921</v>
      </c>
      <c r="I148" s="119" t="s">
        <v>922</v>
      </c>
      <c r="J148" s="140" t="s">
        <v>923</v>
      </c>
      <c r="K148" s="220">
        <v>44990</v>
      </c>
    </row>
    <row r="149" spans="1:11" ht="13.5" x14ac:dyDescent="0.3">
      <c r="A149" s="73" t="s">
        <v>1422</v>
      </c>
      <c r="B149" s="26" t="s">
        <v>53</v>
      </c>
      <c r="C149" s="118" t="s">
        <v>9</v>
      </c>
      <c r="D149" s="195" t="s">
        <v>9</v>
      </c>
      <c r="E149" s="118" t="s">
        <v>894</v>
      </c>
      <c r="F149" s="179">
        <v>106</v>
      </c>
      <c r="G149" s="157">
        <v>42853</v>
      </c>
      <c r="H149" s="35" t="s">
        <v>924</v>
      </c>
      <c r="I149" s="118" t="s">
        <v>896</v>
      </c>
      <c r="J149" s="139" t="s">
        <v>897</v>
      </c>
      <c r="K149" s="219">
        <v>148000</v>
      </c>
    </row>
    <row r="150" spans="1:11" ht="27" x14ac:dyDescent="0.3">
      <c r="A150" s="73" t="s">
        <v>1422</v>
      </c>
      <c r="B150" s="26" t="s">
        <v>53</v>
      </c>
      <c r="C150" s="118" t="s">
        <v>9</v>
      </c>
      <c r="D150" s="195" t="s">
        <v>9</v>
      </c>
      <c r="E150" s="118" t="s">
        <v>894</v>
      </c>
      <c r="F150" s="179">
        <v>107</v>
      </c>
      <c r="G150" s="157">
        <v>42853</v>
      </c>
      <c r="H150" s="35" t="s">
        <v>925</v>
      </c>
      <c r="I150" s="118" t="s">
        <v>913</v>
      </c>
      <c r="J150" s="139" t="s">
        <v>914</v>
      </c>
      <c r="K150" s="219">
        <v>20334</v>
      </c>
    </row>
    <row r="151" spans="1:11" ht="27" x14ac:dyDescent="0.3">
      <c r="A151" s="73" t="s">
        <v>1422</v>
      </c>
      <c r="B151" s="26" t="s">
        <v>53</v>
      </c>
      <c r="C151" s="118" t="s">
        <v>9</v>
      </c>
      <c r="D151" s="195" t="s">
        <v>9</v>
      </c>
      <c r="E151" s="118" t="s">
        <v>894</v>
      </c>
      <c r="F151" s="179">
        <v>108</v>
      </c>
      <c r="G151" s="157">
        <v>42853</v>
      </c>
      <c r="H151" s="35" t="s">
        <v>926</v>
      </c>
      <c r="I151" s="118" t="s">
        <v>896</v>
      </c>
      <c r="J151" s="139" t="s">
        <v>897</v>
      </c>
      <c r="K151" s="219">
        <v>500600</v>
      </c>
    </row>
    <row r="152" spans="1:11" ht="27" x14ac:dyDescent="0.3">
      <c r="A152" s="73" t="s">
        <v>1422</v>
      </c>
      <c r="B152" s="26" t="s">
        <v>53</v>
      </c>
      <c r="C152" s="118" t="s">
        <v>9</v>
      </c>
      <c r="D152" s="195" t="s">
        <v>9</v>
      </c>
      <c r="E152" s="118" t="s">
        <v>894</v>
      </c>
      <c r="F152" s="179">
        <v>109</v>
      </c>
      <c r="G152" s="157">
        <v>42853</v>
      </c>
      <c r="H152" s="35" t="s">
        <v>927</v>
      </c>
      <c r="I152" s="118" t="s">
        <v>896</v>
      </c>
      <c r="J152" s="139" t="s">
        <v>897</v>
      </c>
      <c r="K152" s="219">
        <v>404200</v>
      </c>
    </row>
    <row r="153" spans="1:11" ht="13.5" x14ac:dyDescent="0.3">
      <c r="A153" s="73" t="s">
        <v>1422</v>
      </c>
      <c r="B153" s="33" t="s">
        <v>14</v>
      </c>
      <c r="C153" s="25" t="s">
        <v>18</v>
      </c>
      <c r="D153" s="194">
        <v>42747</v>
      </c>
      <c r="E153" s="37" t="s">
        <v>732</v>
      </c>
      <c r="F153" s="179">
        <v>4170131</v>
      </c>
      <c r="G153" s="157">
        <v>42830</v>
      </c>
      <c r="H153" s="35" t="s">
        <v>928</v>
      </c>
      <c r="I153" s="73" t="s">
        <v>19</v>
      </c>
      <c r="J153" s="34" t="s">
        <v>20</v>
      </c>
      <c r="K153" s="219">
        <v>76414</v>
      </c>
    </row>
    <row r="154" spans="1:11" ht="27" x14ac:dyDescent="0.3">
      <c r="A154" s="73" t="s">
        <v>1422</v>
      </c>
      <c r="B154" s="33" t="s">
        <v>14</v>
      </c>
      <c r="C154" s="25" t="s">
        <v>18</v>
      </c>
      <c r="D154" s="194">
        <v>42747</v>
      </c>
      <c r="E154" s="37" t="s">
        <v>732</v>
      </c>
      <c r="F154" s="179">
        <v>4170132</v>
      </c>
      <c r="G154" s="157">
        <v>42830</v>
      </c>
      <c r="H154" s="35" t="s">
        <v>929</v>
      </c>
      <c r="I154" s="73" t="s">
        <v>19</v>
      </c>
      <c r="J154" s="34" t="s">
        <v>20</v>
      </c>
      <c r="K154" s="219">
        <v>76414</v>
      </c>
    </row>
    <row r="155" spans="1:11" ht="13.5" x14ac:dyDescent="0.3">
      <c r="A155" s="73" t="s">
        <v>1422</v>
      </c>
      <c r="B155" s="102" t="s">
        <v>573</v>
      </c>
      <c r="C155" s="118" t="s">
        <v>9</v>
      </c>
      <c r="D155" s="195" t="s">
        <v>9</v>
      </c>
      <c r="E155" s="37" t="s">
        <v>728</v>
      </c>
      <c r="F155" s="179">
        <v>4170015</v>
      </c>
      <c r="G155" s="157">
        <v>42830</v>
      </c>
      <c r="H155" s="35" t="s">
        <v>930</v>
      </c>
      <c r="I155" s="118" t="s">
        <v>661</v>
      </c>
      <c r="J155" s="139" t="s">
        <v>931</v>
      </c>
      <c r="K155" s="219">
        <v>87868</v>
      </c>
    </row>
    <row r="156" spans="1:11" ht="27" x14ac:dyDescent="0.3">
      <c r="A156" s="73" t="s">
        <v>1422</v>
      </c>
      <c r="B156" s="101" t="s">
        <v>1435</v>
      </c>
      <c r="C156" s="118" t="s">
        <v>932</v>
      </c>
      <c r="D156" s="195">
        <v>42727</v>
      </c>
      <c r="E156" s="37" t="s">
        <v>732</v>
      </c>
      <c r="F156" s="179">
        <v>4170133</v>
      </c>
      <c r="G156" s="157">
        <v>42831</v>
      </c>
      <c r="H156" s="35" t="s">
        <v>933</v>
      </c>
      <c r="I156" s="118" t="s">
        <v>934</v>
      </c>
      <c r="J156" s="139" t="s">
        <v>935</v>
      </c>
      <c r="K156" s="219">
        <v>142800</v>
      </c>
    </row>
    <row r="157" spans="1:11" ht="13.5" x14ac:dyDescent="0.3">
      <c r="A157" s="73" t="s">
        <v>1422</v>
      </c>
      <c r="B157" s="26" t="s">
        <v>53</v>
      </c>
      <c r="C157" s="118" t="s">
        <v>9</v>
      </c>
      <c r="D157" s="195" t="s">
        <v>9</v>
      </c>
      <c r="E157" s="37" t="s">
        <v>732</v>
      </c>
      <c r="F157" s="179">
        <v>4170135</v>
      </c>
      <c r="G157" s="157">
        <v>42836</v>
      </c>
      <c r="H157" s="35" t="s">
        <v>936</v>
      </c>
      <c r="I157" s="118" t="s">
        <v>565</v>
      </c>
      <c r="J157" s="139" t="s">
        <v>159</v>
      </c>
      <c r="K157" s="219">
        <v>1437289</v>
      </c>
    </row>
    <row r="158" spans="1:11" ht="13.5" x14ac:dyDescent="0.3">
      <c r="A158" s="73" t="s">
        <v>1422</v>
      </c>
      <c r="B158" s="26" t="s">
        <v>53</v>
      </c>
      <c r="C158" s="118" t="s">
        <v>9</v>
      </c>
      <c r="D158" s="195" t="s">
        <v>9</v>
      </c>
      <c r="E158" s="37" t="s">
        <v>732</v>
      </c>
      <c r="F158" s="179">
        <v>4170137</v>
      </c>
      <c r="G158" s="157">
        <v>42836</v>
      </c>
      <c r="H158" s="35" t="s">
        <v>937</v>
      </c>
      <c r="I158" s="118" t="s">
        <v>938</v>
      </c>
      <c r="J158" s="139" t="s">
        <v>939</v>
      </c>
      <c r="K158" s="219">
        <v>4395</v>
      </c>
    </row>
    <row r="159" spans="1:11" ht="13.5" x14ac:dyDescent="0.3">
      <c r="A159" s="73" t="s">
        <v>1422</v>
      </c>
      <c r="B159" s="26" t="s">
        <v>53</v>
      </c>
      <c r="C159" s="118" t="s">
        <v>9</v>
      </c>
      <c r="D159" s="195" t="s">
        <v>9</v>
      </c>
      <c r="E159" s="37" t="s">
        <v>732</v>
      </c>
      <c r="F159" s="179">
        <v>4170138</v>
      </c>
      <c r="G159" s="157">
        <v>42836</v>
      </c>
      <c r="H159" s="35" t="s">
        <v>940</v>
      </c>
      <c r="I159" s="118" t="s">
        <v>941</v>
      </c>
      <c r="J159" s="139" t="s">
        <v>942</v>
      </c>
      <c r="K159" s="219">
        <v>53122</v>
      </c>
    </row>
    <row r="160" spans="1:11" ht="13.5" x14ac:dyDescent="0.3">
      <c r="A160" s="73" t="s">
        <v>1422</v>
      </c>
      <c r="B160" s="33" t="s">
        <v>68</v>
      </c>
      <c r="C160" s="37" t="s">
        <v>943</v>
      </c>
      <c r="D160" s="195">
        <v>42822</v>
      </c>
      <c r="E160" s="37" t="s">
        <v>732</v>
      </c>
      <c r="F160" s="179">
        <v>4170140</v>
      </c>
      <c r="G160" s="157">
        <v>42838</v>
      </c>
      <c r="H160" s="35" t="s">
        <v>944</v>
      </c>
      <c r="I160" s="118" t="s">
        <v>945</v>
      </c>
      <c r="J160" s="139" t="s">
        <v>946</v>
      </c>
      <c r="K160" s="219">
        <v>22372</v>
      </c>
    </row>
    <row r="161" spans="1:11" ht="13.5" x14ac:dyDescent="0.3">
      <c r="A161" s="73" t="s">
        <v>1422</v>
      </c>
      <c r="B161" s="33" t="s">
        <v>14</v>
      </c>
      <c r="C161" s="25" t="s">
        <v>18</v>
      </c>
      <c r="D161" s="194">
        <v>42747</v>
      </c>
      <c r="E161" s="37" t="s">
        <v>732</v>
      </c>
      <c r="F161" s="179">
        <v>4170141</v>
      </c>
      <c r="G161" s="157">
        <v>42838</v>
      </c>
      <c r="H161" s="35" t="s">
        <v>947</v>
      </c>
      <c r="I161" s="73" t="s">
        <v>19</v>
      </c>
      <c r="J161" s="34" t="s">
        <v>20</v>
      </c>
      <c r="K161" s="219">
        <v>144262</v>
      </c>
    </row>
    <row r="162" spans="1:11" ht="27" x14ac:dyDescent="0.3">
      <c r="A162" s="73" t="s">
        <v>1422</v>
      </c>
      <c r="B162" s="33" t="s">
        <v>14</v>
      </c>
      <c r="C162" s="25" t="s">
        <v>18</v>
      </c>
      <c r="D162" s="194">
        <v>42747</v>
      </c>
      <c r="E162" s="37" t="s">
        <v>732</v>
      </c>
      <c r="F162" s="179">
        <v>4170142</v>
      </c>
      <c r="G162" s="157">
        <v>42838</v>
      </c>
      <c r="H162" s="35" t="s">
        <v>948</v>
      </c>
      <c r="I162" s="73" t="s">
        <v>19</v>
      </c>
      <c r="J162" s="34" t="s">
        <v>20</v>
      </c>
      <c r="K162" s="219">
        <v>216762</v>
      </c>
    </row>
    <row r="163" spans="1:11" ht="13.5" x14ac:dyDescent="0.3">
      <c r="A163" s="73" t="s">
        <v>1422</v>
      </c>
      <c r="B163" s="33" t="s">
        <v>83</v>
      </c>
      <c r="C163" s="118" t="s">
        <v>9</v>
      </c>
      <c r="D163" s="195" t="s">
        <v>9</v>
      </c>
      <c r="E163" s="37" t="s">
        <v>728</v>
      </c>
      <c r="F163" s="179">
        <v>4170016</v>
      </c>
      <c r="G163" s="157">
        <v>42845</v>
      </c>
      <c r="H163" s="35" t="s">
        <v>1447</v>
      </c>
      <c r="I163" s="118" t="s">
        <v>949</v>
      </c>
      <c r="J163" s="139" t="s">
        <v>950</v>
      </c>
      <c r="K163" s="219">
        <v>34950</v>
      </c>
    </row>
    <row r="164" spans="1:11" ht="13.5" x14ac:dyDescent="0.3">
      <c r="A164" s="73" t="s">
        <v>1422</v>
      </c>
      <c r="B164" s="33" t="s">
        <v>83</v>
      </c>
      <c r="C164" s="118" t="s">
        <v>9</v>
      </c>
      <c r="D164" s="195" t="s">
        <v>9</v>
      </c>
      <c r="E164" s="37" t="s">
        <v>732</v>
      </c>
      <c r="F164" s="179">
        <v>4170144</v>
      </c>
      <c r="G164" s="157">
        <v>42845</v>
      </c>
      <c r="H164" s="35" t="s">
        <v>951</v>
      </c>
      <c r="I164" s="118" t="s">
        <v>952</v>
      </c>
      <c r="J164" s="139" t="s">
        <v>953</v>
      </c>
      <c r="K164" s="219">
        <v>1762649</v>
      </c>
    </row>
    <row r="165" spans="1:11" ht="27" x14ac:dyDescent="0.3">
      <c r="A165" s="73" t="s">
        <v>1422</v>
      </c>
      <c r="B165" s="101" t="s">
        <v>1435</v>
      </c>
      <c r="C165" s="118" t="s">
        <v>954</v>
      </c>
      <c r="D165" s="195">
        <v>42293</v>
      </c>
      <c r="E165" s="37" t="s">
        <v>732</v>
      </c>
      <c r="F165" s="179">
        <v>4170151</v>
      </c>
      <c r="G165" s="157">
        <v>42850</v>
      </c>
      <c r="H165" s="37" t="s">
        <v>957</v>
      </c>
      <c r="I165" s="118" t="s">
        <v>955</v>
      </c>
      <c r="J165" s="139" t="s">
        <v>956</v>
      </c>
      <c r="K165" s="219">
        <v>159157</v>
      </c>
    </row>
    <row r="166" spans="1:11" ht="27" x14ac:dyDescent="0.3">
      <c r="A166" s="73" t="s">
        <v>1422</v>
      </c>
      <c r="B166" s="101" t="s">
        <v>1435</v>
      </c>
      <c r="C166" s="118" t="s">
        <v>954</v>
      </c>
      <c r="D166" s="195">
        <v>42293</v>
      </c>
      <c r="E166" s="37" t="s">
        <v>732</v>
      </c>
      <c r="F166" s="179">
        <v>4170152</v>
      </c>
      <c r="G166" s="157">
        <v>42850</v>
      </c>
      <c r="H166" s="37" t="s">
        <v>958</v>
      </c>
      <c r="I166" s="118" t="s">
        <v>955</v>
      </c>
      <c r="J166" s="139" t="s">
        <v>956</v>
      </c>
      <c r="K166" s="219">
        <v>260716</v>
      </c>
    </row>
    <row r="167" spans="1:11" ht="27" x14ac:dyDescent="0.3">
      <c r="A167" s="73" t="s">
        <v>1422</v>
      </c>
      <c r="B167" s="101" t="s">
        <v>1435</v>
      </c>
      <c r="C167" s="118" t="s">
        <v>954</v>
      </c>
      <c r="D167" s="195">
        <v>42293</v>
      </c>
      <c r="E167" s="37" t="s">
        <v>732</v>
      </c>
      <c r="F167" s="179">
        <v>4170153</v>
      </c>
      <c r="G167" s="157">
        <v>42850</v>
      </c>
      <c r="H167" s="37" t="s">
        <v>958</v>
      </c>
      <c r="I167" s="118" t="s">
        <v>955</v>
      </c>
      <c r="J167" s="139" t="s">
        <v>956</v>
      </c>
      <c r="K167" s="219">
        <v>286866</v>
      </c>
    </row>
    <row r="168" spans="1:11" ht="27" x14ac:dyDescent="0.3">
      <c r="A168" s="73" t="s">
        <v>1422</v>
      </c>
      <c r="B168" s="101" t="s">
        <v>1435</v>
      </c>
      <c r="C168" s="118" t="s">
        <v>954</v>
      </c>
      <c r="D168" s="195">
        <v>42293</v>
      </c>
      <c r="E168" s="37" t="s">
        <v>732</v>
      </c>
      <c r="F168" s="179">
        <v>4170153</v>
      </c>
      <c r="G168" s="157">
        <v>42850</v>
      </c>
      <c r="H168" s="37" t="s">
        <v>959</v>
      </c>
      <c r="I168" s="118" t="s">
        <v>955</v>
      </c>
      <c r="J168" s="139" t="s">
        <v>956</v>
      </c>
      <c r="K168" s="219">
        <v>511706</v>
      </c>
    </row>
    <row r="169" spans="1:11" ht="27" x14ac:dyDescent="0.3">
      <c r="A169" s="73" t="s">
        <v>1422</v>
      </c>
      <c r="B169" s="101" t="s">
        <v>1435</v>
      </c>
      <c r="C169" s="118" t="s">
        <v>954</v>
      </c>
      <c r="D169" s="195">
        <v>42293</v>
      </c>
      <c r="E169" s="37" t="s">
        <v>732</v>
      </c>
      <c r="F169" s="179">
        <v>4170155</v>
      </c>
      <c r="G169" s="157">
        <v>42850</v>
      </c>
      <c r="H169" s="37" t="s">
        <v>958</v>
      </c>
      <c r="I169" s="118" t="s">
        <v>955</v>
      </c>
      <c r="J169" s="139" t="s">
        <v>956</v>
      </c>
      <c r="K169" s="219">
        <v>207400</v>
      </c>
    </row>
    <row r="170" spans="1:11" ht="27" x14ac:dyDescent="0.3">
      <c r="A170" s="73" t="s">
        <v>1422</v>
      </c>
      <c r="B170" s="33" t="s">
        <v>14</v>
      </c>
      <c r="C170" s="25" t="s">
        <v>18</v>
      </c>
      <c r="D170" s="194">
        <v>42747</v>
      </c>
      <c r="E170" s="37" t="s">
        <v>732</v>
      </c>
      <c r="F170" s="179">
        <v>4170157</v>
      </c>
      <c r="G170" s="157">
        <v>42850</v>
      </c>
      <c r="H170" s="35" t="s">
        <v>960</v>
      </c>
      <c r="I170" s="73" t="s">
        <v>19</v>
      </c>
      <c r="J170" s="34" t="s">
        <v>20</v>
      </c>
      <c r="K170" s="219">
        <v>140262</v>
      </c>
    </row>
    <row r="171" spans="1:11" ht="13.5" x14ac:dyDescent="0.3">
      <c r="A171" s="73" t="s">
        <v>1422</v>
      </c>
      <c r="B171" s="33" t="s">
        <v>68</v>
      </c>
      <c r="C171" s="37" t="s">
        <v>943</v>
      </c>
      <c r="D171" s="195">
        <v>42822</v>
      </c>
      <c r="E171" s="37" t="s">
        <v>732</v>
      </c>
      <c r="F171" s="179">
        <v>4170159</v>
      </c>
      <c r="G171" s="157">
        <v>42850</v>
      </c>
      <c r="H171" s="35" t="s">
        <v>961</v>
      </c>
      <c r="I171" s="118" t="s">
        <v>945</v>
      </c>
      <c r="J171" s="139" t="s">
        <v>946</v>
      </c>
      <c r="K171" s="219">
        <v>41174</v>
      </c>
    </row>
    <row r="172" spans="1:11" ht="13.5" x14ac:dyDescent="0.3">
      <c r="A172" s="73" t="s">
        <v>1422</v>
      </c>
      <c r="B172" s="33" t="s">
        <v>68</v>
      </c>
      <c r="C172" s="37" t="s">
        <v>943</v>
      </c>
      <c r="D172" s="195">
        <v>42822</v>
      </c>
      <c r="E172" s="37" t="s">
        <v>732</v>
      </c>
      <c r="F172" s="179">
        <v>4170160</v>
      </c>
      <c r="G172" s="157">
        <v>42850</v>
      </c>
      <c r="H172" s="35" t="s">
        <v>962</v>
      </c>
      <c r="I172" s="118" t="s">
        <v>945</v>
      </c>
      <c r="J172" s="139" t="s">
        <v>946</v>
      </c>
      <c r="K172" s="219">
        <v>21182</v>
      </c>
    </row>
    <row r="173" spans="1:11" ht="27" x14ac:dyDescent="0.3">
      <c r="A173" s="73" t="s">
        <v>1422</v>
      </c>
      <c r="B173" s="101" t="s">
        <v>1435</v>
      </c>
      <c r="C173" s="118" t="s">
        <v>9</v>
      </c>
      <c r="D173" s="195" t="s">
        <v>9</v>
      </c>
      <c r="E173" s="37" t="s">
        <v>732</v>
      </c>
      <c r="F173" s="179">
        <v>4170161</v>
      </c>
      <c r="G173" s="157">
        <v>42850</v>
      </c>
      <c r="H173" s="35" t="s">
        <v>1451</v>
      </c>
      <c r="I173" s="118" t="s">
        <v>963</v>
      </c>
      <c r="J173" s="139" t="s">
        <v>964</v>
      </c>
      <c r="K173" s="221">
        <v>1547000</v>
      </c>
    </row>
    <row r="174" spans="1:11" ht="13.5" x14ac:dyDescent="0.3">
      <c r="A174" s="73" t="s">
        <v>1422</v>
      </c>
      <c r="B174" s="33" t="s">
        <v>83</v>
      </c>
      <c r="C174" s="118" t="s">
        <v>9</v>
      </c>
      <c r="D174" s="195" t="s">
        <v>9</v>
      </c>
      <c r="E174" s="37" t="s">
        <v>728</v>
      </c>
      <c r="F174" s="179">
        <v>4170019</v>
      </c>
      <c r="G174" s="157">
        <v>42850</v>
      </c>
      <c r="H174" s="35" t="s">
        <v>965</v>
      </c>
      <c r="I174" s="118" t="s">
        <v>945</v>
      </c>
      <c r="J174" s="139" t="s">
        <v>946</v>
      </c>
      <c r="K174" s="219">
        <v>393533</v>
      </c>
    </row>
    <row r="175" spans="1:11" ht="27" x14ac:dyDescent="0.3">
      <c r="A175" s="73" t="s">
        <v>1422</v>
      </c>
      <c r="B175" s="33" t="s">
        <v>68</v>
      </c>
      <c r="C175" s="37" t="s">
        <v>966</v>
      </c>
      <c r="D175" s="195">
        <v>42821</v>
      </c>
      <c r="E175" s="37" t="s">
        <v>732</v>
      </c>
      <c r="F175" s="179">
        <v>4170162</v>
      </c>
      <c r="G175" s="157">
        <v>42851</v>
      </c>
      <c r="H175" s="35" t="s">
        <v>967</v>
      </c>
      <c r="I175" s="118" t="s">
        <v>968</v>
      </c>
      <c r="J175" s="139" t="s">
        <v>969</v>
      </c>
      <c r="K175" s="219">
        <v>269608</v>
      </c>
    </row>
    <row r="176" spans="1:11" ht="27" x14ac:dyDescent="0.3">
      <c r="A176" s="73" t="s">
        <v>1422</v>
      </c>
      <c r="B176" s="101" t="s">
        <v>1435</v>
      </c>
      <c r="C176" s="118" t="s">
        <v>954</v>
      </c>
      <c r="D176" s="195">
        <v>42293</v>
      </c>
      <c r="E176" s="37" t="s">
        <v>732</v>
      </c>
      <c r="F176" s="179">
        <v>4170163</v>
      </c>
      <c r="G176" s="157">
        <v>42853</v>
      </c>
      <c r="H176" s="37" t="s">
        <v>970</v>
      </c>
      <c r="I176" s="118" t="s">
        <v>955</v>
      </c>
      <c r="J176" s="139" t="s">
        <v>956</v>
      </c>
      <c r="K176" s="219">
        <v>159157</v>
      </c>
    </row>
    <row r="177" spans="1:11" ht="27" x14ac:dyDescent="0.3">
      <c r="A177" s="73" t="s">
        <v>1422</v>
      </c>
      <c r="B177" s="101" t="s">
        <v>1435</v>
      </c>
      <c r="C177" s="118" t="s">
        <v>954</v>
      </c>
      <c r="D177" s="195">
        <v>42293</v>
      </c>
      <c r="E177" s="37" t="s">
        <v>732</v>
      </c>
      <c r="F177" s="179">
        <v>4170164</v>
      </c>
      <c r="G177" s="157">
        <v>42853</v>
      </c>
      <c r="H177" s="37" t="s">
        <v>971</v>
      </c>
      <c r="I177" s="118" t="s">
        <v>955</v>
      </c>
      <c r="J177" s="139" t="s">
        <v>956</v>
      </c>
      <c r="K177" s="219">
        <v>159157</v>
      </c>
    </row>
    <row r="178" spans="1:11" ht="27" x14ac:dyDescent="0.3">
      <c r="A178" s="73" t="s">
        <v>1422</v>
      </c>
      <c r="B178" s="101" t="s">
        <v>1435</v>
      </c>
      <c r="C178" s="118" t="s">
        <v>954</v>
      </c>
      <c r="D178" s="195">
        <v>42293</v>
      </c>
      <c r="E178" s="37" t="s">
        <v>732</v>
      </c>
      <c r="F178" s="179">
        <v>4170165</v>
      </c>
      <c r="G178" s="157">
        <v>42853</v>
      </c>
      <c r="H178" s="37" t="s">
        <v>971</v>
      </c>
      <c r="I178" s="118" t="s">
        <v>955</v>
      </c>
      <c r="J178" s="139" t="s">
        <v>956</v>
      </c>
      <c r="K178" s="219">
        <v>159157</v>
      </c>
    </row>
    <row r="179" spans="1:11" ht="13.5" x14ac:dyDescent="0.3">
      <c r="A179" s="73" t="s">
        <v>1422</v>
      </c>
      <c r="B179" s="102" t="s">
        <v>573</v>
      </c>
      <c r="C179" s="118" t="s">
        <v>9</v>
      </c>
      <c r="D179" s="195" t="s">
        <v>9</v>
      </c>
      <c r="E179" s="37" t="s">
        <v>728</v>
      </c>
      <c r="F179" s="179">
        <v>4170021</v>
      </c>
      <c r="G179" s="157">
        <v>42853</v>
      </c>
      <c r="H179" s="35" t="s">
        <v>972</v>
      </c>
      <c r="I179" s="118" t="s">
        <v>452</v>
      </c>
      <c r="J179" s="139" t="s">
        <v>973</v>
      </c>
      <c r="K179" s="219">
        <v>2945700</v>
      </c>
    </row>
    <row r="180" spans="1:11" ht="27" x14ac:dyDescent="0.3">
      <c r="A180" s="73" t="s">
        <v>1422</v>
      </c>
      <c r="B180" s="33" t="s">
        <v>14</v>
      </c>
      <c r="C180" s="25" t="s">
        <v>18</v>
      </c>
      <c r="D180" s="194">
        <v>42747</v>
      </c>
      <c r="E180" s="37" t="s">
        <v>732</v>
      </c>
      <c r="F180" s="179">
        <v>4170167</v>
      </c>
      <c r="G180" s="157">
        <v>42853</v>
      </c>
      <c r="H180" s="35" t="s">
        <v>974</v>
      </c>
      <c r="I180" s="73" t="s">
        <v>19</v>
      </c>
      <c r="J180" s="34" t="s">
        <v>20</v>
      </c>
      <c r="K180" s="219">
        <v>91176</v>
      </c>
    </row>
    <row r="181" spans="1:11" ht="13.5" x14ac:dyDescent="0.3">
      <c r="A181" s="73" t="s">
        <v>1423</v>
      </c>
      <c r="B181" s="33" t="s">
        <v>83</v>
      </c>
      <c r="C181" s="120" t="s">
        <v>54</v>
      </c>
      <c r="D181" s="197" t="str">
        <f t="shared" ref="D181:D199" si="0">+IF(C181="","",IF(C181="No Aplica","No Aplica","Ingrese Fecha"))</f>
        <v>No Aplica</v>
      </c>
      <c r="E181" s="75" t="s">
        <v>975</v>
      </c>
      <c r="F181" s="29">
        <v>5170152</v>
      </c>
      <c r="G181" s="159">
        <v>42832</v>
      </c>
      <c r="H181" s="11" t="s">
        <v>976</v>
      </c>
      <c r="I181" s="74" t="s">
        <v>977</v>
      </c>
      <c r="J181" s="29" t="s">
        <v>978</v>
      </c>
      <c r="K181" s="77">
        <v>310000</v>
      </c>
    </row>
    <row r="182" spans="1:11" ht="27" x14ac:dyDescent="0.3">
      <c r="A182" s="73" t="s">
        <v>1423</v>
      </c>
      <c r="B182" s="33" t="s">
        <v>83</v>
      </c>
      <c r="C182" s="120" t="s">
        <v>54</v>
      </c>
      <c r="D182" s="197" t="str">
        <f t="shared" si="0"/>
        <v>No Aplica</v>
      </c>
      <c r="E182" s="75" t="s">
        <v>979</v>
      </c>
      <c r="F182" s="29">
        <v>5170153</v>
      </c>
      <c r="G182" s="159">
        <v>42834</v>
      </c>
      <c r="H182" s="24" t="s">
        <v>980</v>
      </c>
      <c r="I182" s="74" t="s">
        <v>292</v>
      </c>
      <c r="J182" s="29" t="s">
        <v>981</v>
      </c>
      <c r="K182" s="77">
        <v>405000</v>
      </c>
    </row>
    <row r="183" spans="1:11" ht="27" x14ac:dyDescent="0.3">
      <c r="A183" s="73" t="s">
        <v>1423</v>
      </c>
      <c r="B183" s="33" t="s">
        <v>83</v>
      </c>
      <c r="C183" s="120" t="s">
        <v>54</v>
      </c>
      <c r="D183" s="197" t="str">
        <f t="shared" si="0"/>
        <v>No Aplica</v>
      </c>
      <c r="E183" s="75" t="s">
        <v>979</v>
      </c>
      <c r="F183" s="29">
        <v>5170154</v>
      </c>
      <c r="G183" s="159">
        <v>42834</v>
      </c>
      <c r="H183" s="24" t="s">
        <v>982</v>
      </c>
      <c r="I183" s="74" t="s">
        <v>983</v>
      </c>
      <c r="J183" s="29" t="s">
        <v>984</v>
      </c>
      <c r="K183" s="77">
        <v>2046800</v>
      </c>
    </row>
    <row r="184" spans="1:11" ht="27" x14ac:dyDescent="0.3">
      <c r="A184" s="73" t="s">
        <v>1423</v>
      </c>
      <c r="B184" s="33" t="s">
        <v>83</v>
      </c>
      <c r="C184" s="120" t="s">
        <v>54</v>
      </c>
      <c r="D184" s="197" t="str">
        <f t="shared" si="0"/>
        <v>No Aplica</v>
      </c>
      <c r="E184" s="75" t="s">
        <v>979</v>
      </c>
      <c r="F184" s="29">
        <v>5170156</v>
      </c>
      <c r="G184" s="159">
        <v>42834</v>
      </c>
      <c r="H184" s="24" t="s">
        <v>985</v>
      </c>
      <c r="I184" s="74" t="s">
        <v>986</v>
      </c>
      <c r="J184" s="29" t="s">
        <v>987</v>
      </c>
      <c r="K184" s="77">
        <v>306306</v>
      </c>
    </row>
    <row r="185" spans="1:11" ht="27" x14ac:dyDescent="0.3">
      <c r="A185" s="73" t="s">
        <v>1423</v>
      </c>
      <c r="B185" s="33" t="s">
        <v>83</v>
      </c>
      <c r="C185" s="120" t="s">
        <v>54</v>
      </c>
      <c r="D185" s="197" t="str">
        <f t="shared" si="0"/>
        <v>No Aplica</v>
      </c>
      <c r="E185" s="75" t="s">
        <v>979</v>
      </c>
      <c r="F185" s="29">
        <v>5170157</v>
      </c>
      <c r="G185" s="159">
        <v>42834</v>
      </c>
      <c r="H185" s="24" t="s">
        <v>988</v>
      </c>
      <c r="I185" s="74" t="s">
        <v>986</v>
      </c>
      <c r="J185" s="29" t="s">
        <v>987</v>
      </c>
      <c r="K185" s="77">
        <v>2316930</v>
      </c>
    </row>
    <row r="186" spans="1:11" ht="27" x14ac:dyDescent="0.3">
      <c r="A186" s="73" t="s">
        <v>1423</v>
      </c>
      <c r="B186" s="101" t="s">
        <v>1435</v>
      </c>
      <c r="C186" s="120" t="s">
        <v>54</v>
      </c>
      <c r="D186" s="197" t="str">
        <f t="shared" si="0"/>
        <v>No Aplica</v>
      </c>
      <c r="E186" s="75" t="s">
        <v>979</v>
      </c>
      <c r="F186" s="29">
        <v>5170160</v>
      </c>
      <c r="G186" s="159">
        <v>42835</v>
      </c>
      <c r="H186" s="24" t="s">
        <v>989</v>
      </c>
      <c r="I186" s="74" t="s">
        <v>425</v>
      </c>
      <c r="J186" s="9" t="s">
        <v>98</v>
      </c>
      <c r="K186" s="77">
        <v>373164</v>
      </c>
    </row>
    <row r="187" spans="1:11" ht="27" x14ac:dyDescent="0.3">
      <c r="A187" s="73" t="s">
        <v>1423</v>
      </c>
      <c r="B187" s="26" t="s">
        <v>53</v>
      </c>
      <c r="C187" s="121" t="s">
        <v>54</v>
      </c>
      <c r="D187" s="198" t="str">
        <f t="shared" si="0"/>
        <v>No Aplica</v>
      </c>
      <c r="E187" s="26" t="s">
        <v>149</v>
      </c>
      <c r="F187" s="136">
        <v>5052382</v>
      </c>
      <c r="G187" s="160">
        <v>42836</v>
      </c>
      <c r="H187" s="76" t="s">
        <v>990</v>
      </c>
      <c r="I187" s="26" t="s">
        <v>991</v>
      </c>
      <c r="J187" s="136" t="s">
        <v>992</v>
      </c>
      <c r="K187" s="78">
        <v>247060</v>
      </c>
    </row>
    <row r="188" spans="1:11" ht="27" x14ac:dyDescent="0.3">
      <c r="A188" s="73" t="s">
        <v>1423</v>
      </c>
      <c r="B188" s="26" t="s">
        <v>53</v>
      </c>
      <c r="C188" s="121" t="s">
        <v>54</v>
      </c>
      <c r="D188" s="198" t="str">
        <f t="shared" si="0"/>
        <v>No Aplica</v>
      </c>
      <c r="E188" s="26" t="s">
        <v>156</v>
      </c>
      <c r="F188" s="181">
        <v>5049597</v>
      </c>
      <c r="G188" s="160">
        <v>42836</v>
      </c>
      <c r="H188" s="76" t="s">
        <v>993</v>
      </c>
      <c r="I188" s="26" t="s">
        <v>991</v>
      </c>
      <c r="J188" s="136" t="s">
        <v>992</v>
      </c>
      <c r="K188" s="78">
        <v>513739</v>
      </c>
    </row>
    <row r="189" spans="1:11" ht="27" x14ac:dyDescent="0.3">
      <c r="A189" s="73" t="s">
        <v>1423</v>
      </c>
      <c r="B189" s="26" t="s">
        <v>53</v>
      </c>
      <c r="C189" s="121" t="s">
        <v>54</v>
      </c>
      <c r="D189" s="198" t="str">
        <f t="shared" si="0"/>
        <v>No Aplica</v>
      </c>
      <c r="E189" s="26" t="s">
        <v>156</v>
      </c>
      <c r="F189" s="136">
        <v>5053346</v>
      </c>
      <c r="G189" s="160">
        <v>42836</v>
      </c>
      <c r="H189" s="76" t="s">
        <v>994</v>
      </c>
      <c r="I189" s="26" t="s">
        <v>991</v>
      </c>
      <c r="J189" s="136" t="s">
        <v>992</v>
      </c>
      <c r="K189" s="78">
        <v>457312</v>
      </c>
    </row>
    <row r="190" spans="1:11" ht="27" x14ac:dyDescent="0.3">
      <c r="A190" s="73" t="s">
        <v>1423</v>
      </c>
      <c r="B190" s="26" t="s">
        <v>53</v>
      </c>
      <c r="C190" s="121" t="s">
        <v>54</v>
      </c>
      <c r="D190" s="198" t="str">
        <f t="shared" si="0"/>
        <v>No Aplica</v>
      </c>
      <c r="E190" s="26" t="s">
        <v>149</v>
      </c>
      <c r="F190" s="181">
        <v>19862652</v>
      </c>
      <c r="G190" s="160">
        <v>42836</v>
      </c>
      <c r="H190" s="76" t="s">
        <v>995</v>
      </c>
      <c r="I190" s="26" t="s">
        <v>996</v>
      </c>
      <c r="J190" s="136" t="s">
        <v>997</v>
      </c>
      <c r="K190" s="78">
        <v>27351</v>
      </c>
    </row>
    <row r="191" spans="1:11" ht="27" x14ac:dyDescent="0.3">
      <c r="A191" s="73" t="s">
        <v>1423</v>
      </c>
      <c r="B191" s="26" t="s">
        <v>53</v>
      </c>
      <c r="C191" s="121" t="s">
        <v>54</v>
      </c>
      <c r="D191" s="198" t="str">
        <f t="shared" si="0"/>
        <v>No Aplica</v>
      </c>
      <c r="E191" s="26" t="s">
        <v>156</v>
      </c>
      <c r="F191" s="136">
        <v>5050526</v>
      </c>
      <c r="G191" s="160">
        <v>42836</v>
      </c>
      <c r="H191" s="76" t="s">
        <v>998</v>
      </c>
      <c r="I191" s="26" t="s">
        <v>991</v>
      </c>
      <c r="J191" s="136" t="s">
        <v>992</v>
      </c>
      <c r="K191" s="78">
        <v>582662</v>
      </c>
    </row>
    <row r="192" spans="1:11" ht="27" x14ac:dyDescent="0.3">
      <c r="A192" s="73" t="s">
        <v>1423</v>
      </c>
      <c r="B192" s="26" t="s">
        <v>53</v>
      </c>
      <c r="C192" s="121" t="s">
        <v>54</v>
      </c>
      <c r="D192" s="198" t="str">
        <f t="shared" si="0"/>
        <v>No Aplica</v>
      </c>
      <c r="E192" s="26" t="s">
        <v>156</v>
      </c>
      <c r="F192" s="136">
        <v>19764937</v>
      </c>
      <c r="G192" s="160">
        <v>42836</v>
      </c>
      <c r="H192" s="76" t="s">
        <v>999</v>
      </c>
      <c r="I192" s="26" t="s">
        <v>996</v>
      </c>
      <c r="J192" s="136" t="s">
        <v>997</v>
      </c>
      <c r="K192" s="78">
        <v>54222</v>
      </c>
    </row>
    <row r="193" spans="1:11" ht="27" x14ac:dyDescent="0.3">
      <c r="A193" s="73" t="s">
        <v>1423</v>
      </c>
      <c r="B193" s="26" t="s">
        <v>53</v>
      </c>
      <c r="C193" s="121" t="s">
        <v>54</v>
      </c>
      <c r="D193" s="198" t="str">
        <f t="shared" si="0"/>
        <v>No Aplica</v>
      </c>
      <c r="E193" s="26" t="s">
        <v>149</v>
      </c>
      <c r="F193" s="136">
        <v>58675981</v>
      </c>
      <c r="G193" s="160">
        <v>42837</v>
      </c>
      <c r="H193" s="76" t="s">
        <v>1000</v>
      </c>
      <c r="I193" s="26" t="s">
        <v>991</v>
      </c>
      <c r="J193" s="136" t="s">
        <v>992</v>
      </c>
      <c r="K193" s="78">
        <v>93716</v>
      </c>
    </row>
    <row r="194" spans="1:11" ht="27" x14ac:dyDescent="0.3">
      <c r="A194" s="73" t="s">
        <v>1423</v>
      </c>
      <c r="B194" s="26" t="s">
        <v>53</v>
      </c>
      <c r="C194" s="121" t="s">
        <v>54</v>
      </c>
      <c r="D194" s="198" t="str">
        <f t="shared" si="0"/>
        <v>No Aplica</v>
      </c>
      <c r="E194" s="26" t="s">
        <v>149</v>
      </c>
      <c r="F194" s="136">
        <v>5059067</v>
      </c>
      <c r="G194" s="160">
        <v>42837</v>
      </c>
      <c r="H194" s="76" t="s">
        <v>1001</v>
      </c>
      <c r="I194" s="26" t="s">
        <v>991</v>
      </c>
      <c r="J194" s="136" t="s">
        <v>992</v>
      </c>
      <c r="K194" s="78">
        <v>191363</v>
      </c>
    </row>
    <row r="195" spans="1:11" ht="27" x14ac:dyDescent="0.3">
      <c r="A195" s="73" t="s">
        <v>1423</v>
      </c>
      <c r="B195" s="26" t="s">
        <v>53</v>
      </c>
      <c r="C195" s="121" t="s">
        <v>54</v>
      </c>
      <c r="D195" s="198" t="str">
        <f t="shared" si="0"/>
        <v>No Aplica</v>
      </c>
      <c r="E195" s="26" t="s">
        <v>149</v>
      </c>
      <c r="F195" s="181">
        <v>19917667</v>
      </c>
      <c r="G195" s="160">
        <v>42837</v>
      </c>
      <c r="H195" s="76" t="s">
        <v>1002</v>
      </c>
      <c r="I195" s="26" t="s">
        <v>996</v>
      </c>
      <c r="J195" s="136" t="s">
        <v>997</v>
      </c>
      <c r="K195" s="78">
        <v>146648</v>
      </c>
    </row>
    <row r="196" spans="1:11" ht="27" x14ac:dyDescent="0.3">
      <c r="A196" s="73" t="s">
        <v>1423</v>
      </c>
      <c r="B196" s="26" t="s">
        <v>53</v>
      </c>
      <c r="C196" s="121" t="s">
        <v>54</v>
      </c>
      <c r="D196" s="198" t="str">
        <f t="shared" si="0"/>
        <v>No Aplica</v>
      </c>
      <c r="E196" s="26" t="s">
        <v>149</v>
      </c>
      <c r="F196" s="181">
        <v>19918260</v>
      </c>
      <c r="G196" s="160">
        <v>42837</v>
      </c>
      <c r="H196" s="76" t="s">
        <v>1003</v>
      </c>
      <c r="I196" s="26" t="s">
        <v>996</v>
      </c>
      <c r="J196" s="136" t="s">
        <v>997</v>
      </c>
      <c r="K196" s="78">
        <v>21430</v>
      </c>
    </row>
    <row r="197" spans="1:11" ht="27" x14ac:dyDescent="0.3">
      <c r="A197" s="73" t="s">
        <v>1423</v>
      </c>
      <c r="B197" s="26" t="s">
        <v>53</v>
      </c>
      <c r="C197" s="121" t="s">
        <v>54</v>
      </c>
      <c r="D197" s="198" t="str">
        <f t="shared" si="0"/>
        <v>No Aplica</v>
      </c>
      <c r="E197" s="26" t="s">
        <v>149</v>
      </c>
      <c r="F197" s="181">
        <v>437550</v>
      </c>
      <c r="G197" s="160">
        <v>42837</v>
      </c>
      <c r="H197" s="76" t="s">
        <v>1004</v>
      </c>
      <c r="I197" s="26" t="s">
        <v>1005</v>
      </c>
      <c r="J197" s="136" t="s">
        <v>1006</v>
      </c>
      <c r="K197" s="78">
        <v>127232</v>
      </c>
    </row>
    <row r="198" spans="1:11" ht="27" x14ac:dyDescent="0.3">
      <c r="A198" s="73" t="s">
        <v>1423</v>
      </c>
      <c r="B198" s="26" t="s">
        <v>53</v>
      </c>
      <c r="C198" s="121" t="s">
        <v>54</v>
      </c>
      <c r="D198" s="198" t="str">
        <f t="shared" si="0"/>
        <v>No Aplica</v>
      </c>
      <c r="E198" s="26" t="s">
        <v>149</v>
      </c>
      <c r="F198" s="136">
        <v>19915796</v>
      </c>
      <c r="G198" s="160">
        <v>42837</v>
      </c>
      <c r="H198" s="76" t="s">
        <v>1007</v>
      </c>
      <c r="I198" s="26" t="s">
        <v>996</v>
      </c>
      <c r="J198" s="136" t="s">
        <v>997</v>
      </c>
      <c r="K198" s="78">
        <v>45894</v>
      </c>
    </row>
    <row r="199" spans="1:11" ht="27" x14ac:dyDescent="0.3">
      <c r="A199" s="73" t="s">
        <v>1423</v>
      </c>
      <c r="B199" s="26" t="s">
        <v>53</v>
      </c>
      <c r="C199" s="121" t="s">
        <v>54</v>
      </c>
      <c r="D199" s="198" t="str">
        <f t="shared" si="0"/>
        <v>No Aplica</v>
      </c>
      <c r="E199" s="26" t="s">
        <v>156</v>
      </c>
      <c r="F199" s="181">
        <v>5057696</v>
      </c>
      <c r="G199" s="160">
        <v>42837</v>
      </c>
      <c r="H199" s="76" t="s">
        <v>1008</v>
      </c>
      <c r="I199" s="26" t="s">
        <v>991</v>
      </c>
      <c r="J199" s="136" t="s">
        <v>992</v>
      </c>
      <c r="K199" s="78">
        <v>713882</v>
      </c>
    </row>
    <row r="200" spans="1:11" ht="27" x14ac:dyDescent="0.3">
      <c r="A200" s="73" t="s">
        <v>1423</v>
      </c>
      <c r="B200" s="102" t="s">
        <v>573</v>
      </c>
      <c r="C200" s="25" t="s">
        <v>45</v>
      </c>
      <c r="D200" s="194">
        <v>40625</v>
      </c>
      <c r="E200" s="75" t="s">
        <v>979</v>
      </c>
      <c r="F200" s="29">
        <v>5170023</v>
      </c>
      <c r="G200" s="159">
        <v>42838</v>
      </c>
      <c r="H200" s="24" t="s">
        <v>1009</v>
      </c>
      <c r="I200" s="74" t="s">
        <v>267</v>
      </c>
      <c r="J200" s="29" t="s">
        <v>506</v>
      </c>
      <c r="K200" s="77">
        <v>14905643</v>
      </c>
    </row>
    <row r="201" spans="1:11" ht="27" x14ac:dyDescent="0.3">
      <c r="A201" s="73" t="s">
        <v>1423</v>
      </c>
      <c r="B201" s="102" t="s">
        <v>573</v>
      </c>
      <c r="C201" s="25" t="s">
        <v>45</v>
      </c>
      <c r="D201" s="194">
        <v>40625</v>
      </c>
      <c r="E201" s="75" t="s">
        <v>979</v>
      </c>
      <c r="F201" s="29">
        <v>5170024</v>
      </c>
      <c r="G201" s="159">
        <v>42838</v>
      </c>
      <c r="H201" s="24" t="s">
        <v>1010</v>
      </c>
      <c r="I201" s="74" t="s">
        <v>631</v>
      </c>
      <c r="J201" s="29" t="s">
        <v>1011</v>
      </c>
      <c r="K201" s="77">
        <v>188453</v>
      </c>
    </row>
    <row r="202" spans="1:11" ht="27" x14ac:dyDescent="0.3">
      <c r="A202" s="73" t="s">
        <v>1423</v>
      </c>
      <c r="B202" s="26" t="s">
        <v>53</v>
      </c>
      <c r="C202" s="121" t="s">
        <v>54</v>
      </c>
      <c r="D202" s="198" t="str">
        <f t="shared" ref="D202:D209" si="1">+IF(C202="","",IF(C202="No Aplica","No Aplica","Ingrese Fecha"))</f>
        <v>No Aplica</v>
      </c>
      <c r="E202" s="26" t="s">
        <v>156</v>
      </c>
      <c r="F202" s="136">
        <v>432996</v>
      </c>
      <c r="G202" s="160">
        <v>42845</v>
      </c>
      <c r="H202" s="76" t="s">
        <v>1012</v>
      </c>
      <c r="I202" s="26" t="s">
        <v>1013</v>
      </c>
      <c r="J202" s="136" t="s">
        <v>1014</v>
      </c>
      <c r="K202" s="78">
        <v>65000</v>
      </c>
    </row>
    <row r="203" spans="1:11" ht="27" x14ac:dyDescent="0.3">
      <c r="A203" s="73" t="s">
        <v>1423</v>
      </c>
      <c r="B203" s="26" t="s">
        <v>53</v>
      </c>
      <c r="C203" s="121" t="s">
        <v>54</v>
      </c>
      <c r="D203" s="198" t="str">
        <f t="shared" si="1"/>
        <v>No Aplica</v>
      </c>
      <c r="E203" s="26" t="s">
        <v>149</v>
      </c>
      <c r="F203" s="181">
        <v>503574</v>
      </c>
      <c r="G203" s="160">
        <v>42845</v>
      </c>
      <c r="H203" s="76" t="s">
        <v>1015</v>
      </c>
      <c r="I203" s="26" t="s">
        <v>996</v>
      </c>
      <c r="J203" s="136" t="s">
        <v>997</v>
      </c>
      <c r="K203" s="78">
        <v>146517</v>
      </c>
    </row>
    <row r="204" spans="1:11" ht="27" x14ac:dyDescent="0.3">
      <c r="A204" s="73" t="s">
        <v>1423</v>
      </c>
      <c r="B204" s="26" t="s">
        <v>53</v>
      </c>
      <c r="C204" s="121" t="s">
        <v>54</v>
      </c>
      <c r="D204" s="198" t="str">
        <f t="shared" si="1"/>
        <v>No Aplica</v>
      </c>
      <c r="E204" s="26" t="s">
        <v>149</v>
      </c>
      <c r="F204" s="136">
        <v>58770731</v>
      </c>
      <c r="G204" s="160">
        <v>42845</v>
      </c>
      <c r="H204" s="76" t="s">
        <v>1016</v>
      </c>
      <c r="I204" s="26" t="s">
        <v>991</v>
      </c>
      <c r="J204" s="136" t="s">
        <v>992</v>
      </c>
      <c r="K204" s="78">
        <v>157964</v>
      </c>
    </row>
    <row r="205" spans="1:11" ht="27" x14ac:dyDescent="0.3">
      <c r="A205" s="73" t="s">
        <v>1423</v>
      </c>
      <c r="B205" s="26" t="s">
        <v>53</v>
      </c>
      <c r="C205" s="121" t="s">
        <v>54</v>
      </c>
      <c r="D205" s="198" t="str">
        <f t="shared" si="1"/>
        <v>No Aplica</v>
      </c>
      <c r="E205" s="26" t="s">
        <v>156</v>
      </c>
      <c r="F205" s="181">
        <v>2250222</v>
      </c>
      <c r="G205" s="160">
        <v>42845</v>
      </c>
      <c r="H205" s="76" t="s">
        <v>1017</v>
      </c>
      <c r="I205" s="26" t="s">
        <v>1018</v>
      </c>
      <c r="J205" s="136" t="s">
        <v>897</v>
      </c>
      <c r="K205" s="78">
        <v>819900</v>
      </c>
    </row>
    <row r="206" spans="1:11" ht="27" x14ac:dyDescent="0.3">
      <c r="A206" s="73" t="s">
        <v>1423</v>
      </c>
      <c r="B206" s="26" t="s">
        <v>53</v>
      </c>
      <c r="C206" s="121" t="s">
        <v>54</v>
      </c>
      <c r="D206" s="198" t="str">
        <f t="shared" si="1"/>
        <v>No Aplica</v>
      </c>
      <c r="E206" s="26" t="s">
        <v>156</v>
      </c>
      <c r="F206" s="136">
        <v>2249451</v>
      </c>
      <c r="G206" s="160">
        <v>42845</v>
      </c>
      <c r="H206" s="76" t="s">
        <v>1019</v>
      </c>
      <c r="I206" s="26" t="s">
        <v>1018</v>
      </c>
      <c r="J206" s="136" t="s">
        <v>897</v>
      </c>
      <c r="K206" s="78">
        <v>225300</v>
      </c>
    </row>
    <row r="207" spans="1:11" ht="27" x14ac:dyDescent="0.3">
      <c r="A207" s="73" t="s">
        <v>1423</v>
      </c>
      <c r="B207" s="26" t="s">
        <v>53</v>
      </c>
      <c r="C207" s="121" t="s">
        <v>54</v>
      </c>
      <c r="D207" s="198" t="str">
        <f t="shared" si="1"/>
        <v>No Aplica</v>
      </c>
      <c r="E207" s="26" t="s">
        <v>149</v>
      </c>
      <c r="F207" s="136">
        <v>20043089</v>
      </c>
      <c r="G207" s="160">
        <v>42845</v>
      </c>
      <c r="H207" s="76" t="s">
        <v>1020</v>
      </c>
      <c r="I207" s="26" t="s">
        <v>996</v>
      </c>
      <c r="J207" s="136" t="s">
        <v>997</v>
      </c>
      <c r="K207" s="78">
        <v>137475</v>
      </c>
    </row>
    <row r="208" spans="1:11" ht="27" x14ac:dyDescent="0.3">
      <c r="A208" s="73" t="s">
        <v>1423</v>
      </c>
      <c r="B208" s="26" t="s">
        <v>53</v>
      </c>
      <c r="C208" s="121" t="s">
        <v>54</v>
      </c>
      <c r="D208" s="198" t="str">
        <f t="shared" si="1"/>
        <v>No Aplica</v>
      </c>
      <c r="E208" s="26" t="s">
        <v>156</v>
      </c>
      <c r="F208" s="181">
        <v>5073339</v>
      </c>
      <c r="G208" s="160">
        <v>42845</v>
      </c>
      <c r="H208" s="76" t="s">
        <v>1021</v>
      </c>
      <c r="I208" s="26" t="s">
        <v>991</v>
      </c>
      <c r="J208" s="136" t="s">
        <v>992</v>
      </c>
      <c r="K208" s="78">
        <v>285970</v>
      </c>
    </row>
    <row r="209" spans="1:11" ht="27" x14ac:dyDescent="0.3">
      <c r="A209" s="73" t="s">
        <v>1423</v>
      </c>
      <c r="B209" s="26" t="s">
        <v>53</v>
      </c>
      <c r="C209" s="121" t="s">
        <v>54</v>
      </c>
      <c r="D209" s="198" t="str">
        <f t="shared" si="1"/>
        <v>No Aplica</v>
      </c>
      <c r="E209" s="26" t="s">
        <v>156</v>
      </c>
      <c r="F209" s="181">
        <v>600554</v>
      </c>
      <c r="G209" s="160">
        <v>42845</v>
      </c>
      <c r="H209" s="76" t="s">
        <v>1022</v>
      </c>
      <c r="I209" s="26" t="s">
        <v>991</v>
      </c>
      <c r="J209" s="136" t="s">
        <v>992</v>
      </c>
      <c r="K209" s="78">
        <v>1706596</v>
      </c>
    </row>
    <row r="210" spans="1:11" ht="27" x14ac:dyDescent="0.3">
      <c r="A210" s="73" t="s">
        <v>1423</v>
      </c>
      <c r="B210" s="102" t="s">
        <v>573</v>
      </c>
      <c r="C210" s="25" t="s">
        <v>45</v>
      </c>
      <c r="D210" s="194">
        <v>40625</v>
      </c>
      <c r="E210" s="75" t="s">
        <v>979</v>
      </c>
      <c r="F210" s="29">
        <v>5170158</v>
      </c>
      <c r="G210" s="159">
        <v>42849</v>
      </c>
      <c r="H210" s="24" t="s">
        <v>1023</v>
      </c>
      <c r="I210" s="74" t="s">
        <v>1024</v>
      </c>
      <c r="J210" s="29" t="s">
        <v>1025</v>
      </c>
      <c r="K210" s="77">
        <v>2856000</v>
      </c>
    </row>
    <row r="211" spans="1:11" ht="13.5" x14ac:dyDescent="0.3">
      <c r="A211" s="73" t="s">
        <v>1423</v>
      </c>
      <c r="B211" s="102" t="s">
        <v>573</v>
      </c>
      <c r="C211" s="25" t="s">
        <v>45</v>
      </c>
      <c r="D211" s="194">
        <v>40625</v>
      </c>
      <c r="E211" s="75" t="s">
        <v>975</v>
      </c>
      <c r="F211" s="29">
        <v>5170162</v>
      </c>
      <c r="G211" s="159">
        <v>42849</v>
      </c>
      <c r="H211" s="24" t="s">
        <v>1026</v>
      </c>
      <c r="I211" s="74" t="s">
        <v>1027</v>
      </c>
      <c r="J211" s="9" t="s">
        <v>1028</v>
      </c>
      <c r="K211" s="77">
        <v>487543</v>
      </c>
    </row>
    <row r="212" spans="1:11" ht="27" x14ac:dyDescent="0.3">
      <c r="A212" s="73" t="s">
        <v>1423</v>
      </c>
      <c r="B212" s="102" t="s">
        <v>573</v>
      </c>
      <c r="C212" s="25" t="s">
        <v>45</v>
      </c>
      <c r="D212" s="194">
        <v>40625</v>
      </c>
      <c r="E212" s="75" t="s">
        <v>975</v>
      </c>
      <c r="F212" s="29">
        <v>5170163</v>
      </c>
      <c r="G212" s="159">
        <v>42849</v>
      </c>
      <c r="H212" s="24" t="s">
        <v>1029</v>
      </c>
      <c r="I212" s="74" t="s">
        <v>1030</v>
      </c>
      <c r="J212" s="29" t="s">
        <v>1031</v>
      </c>
      <c r="K212" s="77">
        <v>67750</v>
      </c>
    </row>
    <row r="213" spans="1:11" ht="13.5" x14ac:dyDescent="0.3">
      <c r="A213" s="73" t="s">
        <v>1423</v>
      </c>
      <c r="B213" s="26" t="s">
        <v>53</v>
      </c>
      <c r="C213" s="121" t="s">
        <v>54</v>
      </c>
      <c r="D213" s="198" t="str">
        <f t="shared" ref="D213:D221" si="2">+IF(C213="","",IF(C213="No Aplica","No Aplica","Ingrese Fecha"))</f>
        <v>No Aplica</v>
      </c>
      <c r="E213" s="26" t="s">
        <v>156</v>
      </c>
      <c r="F213" s="30">
        <v>350465</v>
      </c>
      <c r="G213" s="160">
        <v>42850</v>
      </c>
      <c r="H213" s="76" t="s">
        <v>1032</v>
      </c>
      <c r="I213" s="26" t="s">
        <v>565</v>
      </c>
      <c r="J213" s="136" t="s">
        <v>159</v>
      </c>
      <c r="K213" s="79">
        <v>2775358</v>
      </c>
    </row>
    <row r="214" spans="1:11" ht="27" x14ac:dyDescent="0.3">
      <c r="A214" s="73" t="s">
        <v>1423</v>
      </c>
      <c r="B214" s="26" t="s">
        <v>53</v>
      </c>
      <c r="C214" s="121" t="s">
        <v>54</v>
      </c>
      <c r="D214" s="198" t="str">
        <f t="shared" si="2"/>
        <v>No Aplica</v>
      </c>
      <c r="E214" s="26" t="s">
        <v>149</v>
      </c>
      <c r="F214" s="181">
        <v>20308662</v>
      </c>
      <c r="G214" s="160">
        <v>42851</v>
      </c>
      <c r="H214" s="76" t="s">
        <v>1033</v>
      </c>
      <c r="I214" s="26" t="s">
        <v>996</v>
      </c>
      <c r="J214" s="136" t="s">
        <v>997</v>
      </c>
      <c r="K214" s="78">
        <v>21563</v>
      </c>
    </row>
    <row r="215" spans="1:11" ht="27" x14ac:dyDescent="0.3">
      <c r="A215" s="73" t="s">
        <v>1423</v>
      </c>
      <c r="B215" s="26" t="s">
        <v>53</v>
      </c>
      <c r="C215" s="121" t="s">
        <v>54</v>
      </c>
      <c r="D215" s="198" t="str">
        <f t="shared" si="2"/>
        <v>No Aplica</v>
      </c>
      <c r="E215" s="26" t="s">
        <v>149</v>
      </c>
      <c r="F215" s="136">
        <v>20261507</v>
      </c>
      <c r="G215" s="160">
        <v>42851</v>
      </c>
      <c r="H215" s="76" t="s">
        <v>1034</v>
      </c>
      <c r="I215" s="26" t="s">
        <v>996</v>
      </c>
      <c r="J215" s="136" t="s">
        <v>997</v>
      </c>
      <c r="K215" s="78">
        <v>8357</v>
      </c>
    </row>
    <row r="216" spans="1:11" ht="27" x14ac:dyDescent="0.3">
      <c r="A216" s="73" t="s">
        <v>1423</v>
      </c>
      <c r="B216" s="26" t="s">
        <v>53</v>
      </c>
      <c r="C216" s="121" t="s">
        <v>54</v>
      </c>
      <c r="D216" s="198" t="str">
        <f t="shared" si="2"/>
        <v>No Aplica</v>
      </c>
      <c r="E216" s="26" t="s">
        <v>156</v>
      </c>
      <c r="F216" s="136">
        <v>5090050</v>
      </c>
      <c r="G216" s="160">
        <v>42851</v>
      </c>
      <c r="H216" s="76" t="s">
        <v>1035</v>
      </c>
      <c r="I216" s="26" t="s">
        <v>991</v>
      </c>
      <c r="J216" s="136" t="s">
        <v>992</v>
      </c>
      <c r="K216" s="78">
        <v>637972</v>
      </c>
    </row>
    <row r="217" spans="1:11" ht="27" x14ac:dyDescent="0.3">
      <c r="A217" s="73" t="s">
        <v>1423</v>
      </c>
      <c r="B217" s="26" t="s">
        <v>53</v>
      </c>
      <c r="C217" s="121" t="s">
        <v>54</v>
      </c>
      <c r="D217" s="198" t="str">
        <f t="shared" si="2"/>
        <v>No Aplica</v>
      </c>
      <c r="E217" s="26" t="s">
        <v>149</v>
      </c>
      <c r="F217" s="136">
        <v>20255364</v>
      </c>
      <c r="G217" s="160">
        <v>42851</v>
      </c>
      <c r="H217" s="76" t="s">
        <v>1036</v>
      </c>
      <c r="I217" s="26" t="s">
        <v>996</v>
      </c>
      <c r="J217" s="136" t="s">
        <v>997</v>
      </c>
      <c r="K217" s="78">
        <v>42017</v>
      </c>
    </row>
    <row r="218" spans="1:11" ht="27" x14ac:dyDescent="0.3">
      <c r="A218" s="73" t="s">
        <v>1423</v>
      </c>
      <c r="B218" s="26" t="s">
        <v>53</v>
      </c>
      <c r="C218" s="121" t="s">
        <v>54</v>
      </c>
      <c r="D218" s="198" t="str">
        <f t="shared" si="2"/>
        <v>No Aplica</v>
      </c>
      <c r="E218" s="26" t="s">
        <v>156</v>
      </c>
      <c r="F218" s="136">
        <v>509555</v>
      </c>
      <c r="G218" s="160">
        <v>42851</v>
      </c>
      <c r="H218" s="76" t="s">
        <v>1037</v>
      </c>
      <c r="I218" s="26" t="s">
        <v>996</v>
      </c>
      <c r="J218" s="136" t="s">
        <v>997</v>
      </c>
      <c r="K218" s="78">
        <v>111325</v>
      </c>
    </row>
    <row r="219" spans="1:11" ht="27" x14ac:dyDescent="0.3">
      <c r="A219" s="73" t="s">
        <v>1423</v>
      </c>
      <c r="B219" s="26" t="s">
        <v>53</v>
      </c>
      <c r="C219" s="121" t="s">
        <v>54</v>
      </c>
      <c r="D219" s="198" t="str">
        <f t="shared" si="2"/>
        <v>No Aplica</v>
      </c>
      <c r="E219" s="26" t="s">
        <v>156</v>
      </c>
      <c r="F219" s="136">
        <v>508771</v>
      </c>
      <c r="G219" s="160">
        <v>42851</v>
      </c>
      <c r="H219" s="76" t="s">
        <v>1038</v>
      </c>
      <c r="I219" s="26" t="s">
        <v>996</v>
      </c>
      <c r="J219" s="136" t="s">
        <v>997</v>
      </c>
      <c r="K219" s="78">
        <v>62995</v>
      </c>
    </row>
    <row r="220" spans="1:11" ht="27" x14ac:dyDescent="0.3">
      <c r="A220" s="73" t="s">
        <v>1423</v>
      </c>
      <c r="B220" s="26" t="s">
        <v>53</v>
      </c>
      <c r="C220" s="121" t="s">
        <v>54</v>
      </c>
      <c r="D220" s="198" t="str">
        <f t="shared" si="2"/>
        <v>No Aplica</v>
      </c>
      <c r="E220" s="26" t="s">
        <v>156</v>
      </c>
      <c r="F220" s="136">
        <v>509645</v>
      </c>
      <c r="G220" s="160">
        <v>42851</v>
      </c>
      <c r="H220" s="76" t="s">
        <v>1039</v>
      </c>
      <c r="I220" s="26" t="s">
        <v>996</v>
      </c>
      <c r="J220" s="136" t="s">
        <v>997</v>
      </c>
      <c r="K220" s="78">
        <v>347338</v>
      </c>
    </row>
    <row r="221" spans="1:11" ht="27" x14ac:dyDescent="0.3">
      <c r="A221" s="73" t="s">
        <v>1423</v>
      </c>
      <c r="B221" s="26" t="s">
        <v>53</v>
      </c>
      <c r="C221" s="121" t="s">
        <v>54</v>
      </c>
      <c r="D221" s="198" t="str">
        <f t="shared" si="2"/>
        <v>No Aplica</v>
      </c>
      <c r="E221" s="26" t="s">
        <v>156</v>
      </c>
      <c r="F221" s="136">
        <v>20306375</v>
      </c>
      <c r="G221" s="160">
        <v>42851</v>
      </c>
      <c r="H221" s="76" t="s">
        <v>1040</v>
      </c>
      <c r="I221" s="26" t="s">
        <v>996</v>
      </c>
      <c r="J221" s="136" t="s">
        <v>997</v>
      </c>
      <c r="K221" s="78">
        <v>39456</v>
      </c>
    </row>
    <row r="222" spans="1:11" ht="27" x14ac:dyDescent="0.3">
      <c r="A222" s="73" t="s">
        <v>1423</v>
      </c>
      <c r="B222" s="33" t="s">
        <v>68</v>
      </c>
      <c r="C222" s="120" t="s">
        <v>1041</v>
      </c>
      <c r="D222" s="197">
        <v>42830</v>
      </c>
      <c r="E222" s="75" t="s">
        <v>975</v>
      </c>
      <c r="F222" s="29">
        <v>23</v>
      </c>
      <c r="G222" s="159">
        <v>42853</v>
      </c>
      <c r="H222" s="24" t="s">
        <v>1042</v>
      </c>
      <c r="I222" s="74" t="s">
        <v>1043</v>
      </c>
      <c r="J222" s="141" t="s">
        <v>1044</v>
      </c>
      <c r="K222" s="77">
        <v>400000</v>
      </c>
    </row>
    <row r="223" spans="1:11" ht="13.5" x14ac:dyDescent="0.3">
      <c r="A223" s="73" t="s">
        <v>1423</v>
      </c>
      <c r="B223" s="33" t="s">
        <v>83</v>
      </c>
      <c r="C223" s="120" t="s">
        <v>54</v>
      </c>
      <c r="D223" s="197" t="str">
        <f>+IF(C223="","",IF(C223="No Aplica","No Aplica","Ingrese Fecha"))</f>
        <v>No Aplica</v>
      </c>
      <c r="E223" s="75" t="s">
        <v>979</v>
      </c>
      <c r="F223" s="29">
        <v>5170026</v>
      </c>
      <c r="G223" s="159">
        <v>42853</v>
      </c>
      <c r="H223" s="24" t="s">
        <v>1045</v>
      </c>
      <c r="I223" s="74" t="s">
        <v>1046</v>
      </c>
      <c r="J223" s="29" t="s">
        <v>1047</v>
      </c>
      <c r="K223" s="77">
        <v>164999</v>
      </c>
    </row>
    <row r="224" spans="1:11" ht="27" x14ac:dyDescent="0.3">
      <c r="A224" s="73" t="s">
        <v>1423</v>
      </c>
      <c r="B224" s="102" t="s">
        <v>573</v>
      </c>
      <c r="C224" s="25" t="s">
        <v>45</v>
      </c>
      <c r="D224" s="194">
        <v>40625</v>
      </c>
      <c r="E224" s="75" t="s">
        <v>979</v>
      </c>
      <c r="F224" s="29">
        <v>5170186</v>
      </c>
      <c r="G224" s="159">
        <v>42853</v>
      </c>
      <c r="H224" s="24" t="s">
        <v>1048</v>
      </c>
      <c r="I224" s="74" t="s">
        <v>1049</v>
      </c>
      <c r="J224" s="29" t="s">
        <v>1050</v>
      </c>
      <c r="K224" s="77">
        <v>652800</v>
      </c>
    </row>
    <row r="225" spans="1:11" ht="27" x14ac:dyDescent="0.3">
      <c r="A225" s="73" t="s">
        <v>1423</v>
      </c>
      <c r="B225" s="102" t="s">
        <v>573</v>
      </c>
      <c r="C225" s="25" t="s">
        <v>45</v>
      </c>
      <c r="D225" s="194">
        <v>40625</v>
      </c>
      <c r="E225" s="75" t="s">
        <v>979</v>
      </c>
      <c r="F225" s="29">
        <v>5170187</v>
      </c>
      <c r="G225" s="159">
        <v>42853</v>
      </c>
      <c r="H225" s="24" t="s">
        <v>1051</v>
      </c>
      <c r="I225" s="74" t="s">
        <v>292</v>
      </c>
      <c r="J225" s="29" t="s">
        <v>981</v>
      </c>
      <c r="K225" s="77">
        <v>326400</v>
      </c>
    </row>
    <row r="226" spans="1:11" ht="13.5" x14ac:dyDescent="0.3">
      <c r="A226" s="73" t="s">
        <v>1423</v>
      </c>
      <c r="B226" s="33" t="s">
        <v>68</v>
      </c>
      <c r="C226" s="120" t="s">
        <v>54</v>
      </c>
      <c r="D226" s="197" t="str">
        <f>+IF(C226="","",IF(C226="No Aplica","No Aplica","Ingrese Fecha"))</f>
        <v>No Aplica</v>
      </c>
      <c r="E226" s="75" t="s">
        <v>979</v>
      </c>
      <c r="F226" s="29">
        <v>5170188</v>
      </c>
      <c r="G226" s="159">
        <v>42853</v>
      </c>
      <c r="H226" s="24" t="s">
        <v>1052</v>
      </c>
      <c r="I226" s="74" t="s">
        <v>1027</v>
      </c>
      <c r="J226" s="9" t="s">
        <v>1028</v>
      </c>
      <c r="K226" s="77">
        <v>535500</v>
      </c>
    </row>
    <row r="227" spans="1:11" ht="27" x14ac:dyDescent="0.3">
      <c r="A227" s="73" t="s">
        <v>1423</v>
      </c>
      <c r="B227" s="33" t="s">
        <v>83</v>
      </c>
      <c r="C227" s="120" t="s">
        <v>54</v>
      </c>
      <c r="D227" s="197" t="str">
        <f>+IF(C227="","",IF(C227="No Aplica","No Aplica","Ingrese Fecha"))</f>
        <v>No Aplica</v>
      </c>
      <c r="E227" s="75" t="s">
        <v>979</v>
      </c>
      <c r="F227" s="29">
        <v>5170189</v>
      </c>
      <c r="G227" s="159">
        <v>42853</v>
      </c>
      <c r="H227" s="24" t="s">
        <v>1053</v>
      </c>
      <c r="I227" s="74" t="s">
        <v>983</v>
      </c>
      <c r="J227" s="29" t="s">
        <v>984</v>
      </c>
      <c r="K227" s="77">
        <v>357000</v>
      </c>
    </row>
    <row r="228" spans="1:11" ht="27" x14ac:dyDescent="0.3">
      <c r="A228" s="73" t="s">
        <v>1423</v>
      </c>
      <c r="B228" s="101" t="s">
        <v>1435</v>
      </c>
      <c r="C228" s="120" t="s">
        <v>54</v>
      </c>
      <c r="D228" s="197" t="str">
        <f>+IF(C228="","",IF(C228="No Aplica","No Aplica","Ingrese Fecha"))</f>
        <v>No Aplica</v>
      </c>
      <c r="E228" s="75" t="s">
        <v>979</v>
      </c>
      <c r="F228" s="29">
        <v>5170190</v>
      </c>
      <c r="G228" s="159">
        <v>42853</v>
      </c>
      <c r="H228" s="24" t="s">
        <v>1054</v>
      </c>
      <c r="I228" s="74" t="s">
        <v>425</v>
      </c>
      <c r="J228" s="9" t="s">
        <v>98</v>
      </c>
      <c r="K228" s="77">
        <v>981116</v>
      </c>
    </row>
    <row r="229" spans="1:11" ht="27" x14ac:dyDescent="0.3">
      <c r="A229" s="73" t="s">
        <v>1423</v>
      </c>
      <c r="B229" s="26" t="s">
        <v>53</v>
      </c>
      <c r="C229" s="121" t="s">
        <v>54</v>
      </c>
      <c r="D229" s="198" t="str">
        <f>+IF(C229="","",IF(C229="No Aplica","No Aplica","Ingrese Fecha"))</f>
        <v>No Aplica</v>
      </c>
      <c r="E229" s="26" t="s">
        <v>156</v>
      </c>
      <c r="F229" s="181">
        <v>6204490</v>
      </c>
      <c r="G229" s="160">
        <v>42855</v>
      </c>
      <c r="H229" s="76" t="s">
        <v>1055</v>
      </c>
      <c r="I229" s="26" t="s">
        <v>938</v>
      </c>
      <c r="J229" s="136" t="s">
        <v>939</v>
      </c>
      <c r="K229" s="78">
        <v>78178</v>
      </c>
    </row>
    <row r="230" spans="1:11" ht="13.5" x14ac:dyDescent="0.3">
      <c r="A230" s="73" t="s">
        <v>1424</v>
      </c>
      <c r="B230" s="26" t="s">
        <v>53</v>
      </c>
      <c r="C230" s="122" t="s">
        <v>54</v>
      </c>
      <c r="D230" s="199" t="s">
        <v>54</v>
      </c>
      <c r="E230" s="122" t="s">
        <v>376</v>
      </c>
      <c r="F230" s="142" t="s">
        <v>690</v>
      </c>
      <c r="G230" s="156">
        <v>42852</v>
      </c>
      <c r="H230" s="80" t="s">
        <v>691</v>
      </c>
      <c r="I230" s="122" t="s">
        <v>692</v>
      </c>
      <c r="J230" s="142" t="s">
        <v>693</v>
      </c>
      <c r="K230" s="81">
        <v>29200</v>
      </c>
    </row>
    <row r="231" spans="1:11" ht="13.5" x14ac:dyDescent="0.3">
      <c r="A231" s="73" t="s">
        <v>1424</v>
      </c>
      <c r="B231" s="26" t="s">
        <v>53</v>
      </c>
      <c r="C231" s="122" t="s">
        <v>54</v>
      </c>
      <c r="D231" s="199" t="s">
        <v>54</v>
      </c>
      <c r="E231" s="122" t="s">
        <v>376</v>
      </c>
      <c r="F231" s="142" t="s">
        <v>694</v>
      </c>
      <c r="G231" s="156">
        <v>42852</v>
      </c>
      <c r="H231" s="80" t="s">
        <v>695</v>
      </c>
      <c r="I231" s="122" t="s">
        <v>692</v>
      </c>
      <c r="J231" s="142" t="s">
        <v>693</v>
      </c>
      <c r="K231" s="81">
        <v>4600</v>
      </c>
    </row>
    <row r="232" spans="1:11" ht="13.5" x14ac:dyDescent="0.3">
      <c r="A232" s="73" t="s">
        <v>1424</v>
      </c>
      <c r="B232" s="26" t="s">
        <v>53</v>
      </c>
      <c r="C232" s="122" t="s">
        <v>54</v>
      </c>
      <c r="D232" s="199" t="s">
        <v>54</v>
      </c>
      <c r="E232" s="122" t="s">
        <v>376</v>
      </c>
      <c r="F232" s="142" t="s">
        <v>696</v>
      </c>
      <c r="G232" s="156">
        <v>42853</v>
      </c>
      <c r="H232" s="80" t="s">
        <v>697</v>
      </c>
      <c r="I232" s="122" t="s">
        <v>692</v>
      </c>
      <c r="J232" s="142" t="s">
        <v>693</v>
      </c>
      <c r="K232" s="81">
        <v>224000</v>
      </c>
    </row>
    <row r="233" spans="1:11" ht="13.5" x14ac:dyDescent="0.3">
      <c r="A233" s="73" t="s">
        <v>1424</v>
      </c>
      <c r="B233" s="26" t="s">
        <v>53</v>
      </c>
      <c r="C233" s="122" t="s">
        <v>54</v>
      </c>
      <c r="D233" s="199" t="s">
        <v>54</v>
      </c>
      <c r="E233" s="122" t="s">
        <v>376</v>
      </c>
      <c r="F233" s="142" t="s">
        <v>698</v>
      </c>
      <c r="G233" s="156">
        <v>42836</v>
      </c>
      <c r="H233" s="80" t="s">
        <v>699</v>
      </c>
      <c r="I233" s="122" t="s">
        <v>692</v>
      </c>
      <c r="J233" s="142" t="s">
        <v>693</v>
      </c>
      <c r="K233" s="81">
        <v>170400</v>
      </c>
    </row>
    <row r="234" spans="1:11" ht="81" x14ac:dyDescent="0.3">
      <c r="A234" s="73" t="s">
        <v>1424</v>
      </c>
      <c r="B234" s="26" t="s">
        <v>53</v>
      </c>
      <c r="C234" s="122" t="s">
        <v>54</v>
      </c>
      <c r="D234" s="199" t="s">
        <v>54</v>
      </c>
      <c r="E234" s="122" t="s">
        <v>376</v>
      </c>
      <c r="F234" s="142" t="s">
        <v>700</v>
      </c>
      <c r="G234" s="156">
        <v>42846</v>
      </c>
      <c r="H234" s="80" t="s">
        <v>701</v>
      </c>
      <c r="I234" s="122" t="s">
        <v>692</v>
      </c>
      <c r="J234" s="142" t="s">
        <v>693</v>
      </c>
      <c r="K234" s="81">
        <v>224200</v>
      </c>
    </row>
    <row r="235" spans="1:11" ht="13.5" x14ac:dyDescent="0.3">
      <c r="A235" s="73" t="s">
        <v>1424</v>
      </c>
      <c r="B235" s="26" t="s">
        <v>53</v>
      </c>
      <c r="C235" s="122" t="s">
        <v>54</v>
      </c>
      <c r="D235" s="199" t="s">
        <v>54</v>
      </c>
      <c r="E235" s="122" t="s">
        <v>376</v>
      </c>
      <c r="F235" s="142" t="s">
        <v>702</v>
      </c>
      <c r="G235" s="156">
        <v>42836</v>
      </c>
      <c r="H235" s="80" t="s">
        <v>703</v>
      </c>
      <c r="I235" s="122" t="s">
        <v>692</v>
      </c>
      <c r="J235" s="142" t="s">
        <v>693</v>
      </c>
      <c r="K235" s="81">
        <v>650100</v>
      </c>
    </row>
    <row r="236" spans="1:11" ht="27" x14ac:dyDescent="0.3">
      <c r="A236" s="73" t="s">
        <v>1424</v>
      </c>
      <c r="B236" s="26" t="s">
        <v>53</v>
      </c>
      <c r="C236" s="122" t="s">
        <v>54</v>
      </c>
      <c r="D236" s="199" t="s">
        <v>54</v>
      </c>
      <c r="E236" s="122" t="s">
        <v>376</v>
      </c>
      <c r="F236" s="142" t="s">
        <v>704</v>
      </c>
      <c r="G236" s="156">
        <v>42836</v>
      </c>
      <c r="H236" s="80" t="s">
        <v>705</v>
      </c>
      <c r="I236" s="122" t="s">
        <v>692</v>
      </c>
      <c r="J236" s="142" t="s">
        <v>693</v>
      </c>
      <c r="K236" s="81">
        <v>506500</v>
      </c>
    </row>
    <row r="237" spans="1:11" ht="13.5" x14ac:dyDescent="0.3">
      <c r="A237" s="73" t="s">
        <v>1424</v>
      </c>
      <c r="B237" s="26" t="s">
        <v>53</v>
      </c>
      <c r="C237" s="122" t="s">
        <v>54</v>
      </c>
      <c r="D237" s="199" t="s">
        <v>54</v>
      </c>
      <c r="E237" s="122" t="s">
        <v>376</v>
      </c>
      <c r="F237" s="142" t="s">
        <v>706</v>
      </c>
      <c r="G237" s="156">
        <v>42836</v>
      </c>
      <c r="H237" s="80" t="s">
        <v>707</v>
      </c>
      <c r="I237" s="122" t="s">
        <v>692</v>
      </c>
      <c r="J237" s="142" t="s">
        <v>693</v>
      </c>
      <c r="K237" s="81">
        <v>411600</v>
      </c>
    </row>
    <row r="238" spans="1:11" ht="27" x14ac:dyDescent="0.3">
      <c r="A238" s="73" t="s">
        <v>1424</v>
      </c>
      <c r="B238" s="26" t="s">
        <v>53</v>
      </c>
      <c r="C238" s="122" t="s">
        <v>54</v>
      </c>
      <c r="D238" s="199" t="s">
        <v>54</v>
      </c>
      <c r="E238" s="122" t="s">
        <v>376</v>
      </c>
      <c r="F238" s="142" t="s">
        <v>708</v>
      </c>
      <c r="G238" s="156">
        <v>42836</v>
      </c>
      <c r="H238" s="80" t="s">
        <v>709</v>
      </c>
      <c r="I238" s="122" t="s">
        <v>692</v>
      </c>
      <c r="J238" s="142" t="s">
        <v>693</v>
      </c>
      <c r="K238" s="81">
        <v>3297000</v>
      </c>
    </row>
    <row r="239" spans="1:11" ht="13.5" x14ac:dyDescent="0.3">
      <c r="A239" s="73" t="s">
        <v>1424</v>
      </c>
      <c r="B239" s="26" t="s">
        <v>53</v>
      </c>
      <c r="C239" s="123" t="s">
        <v>54</v>
      </c>
      <c r="D239" s="200" t="s">
        <v>54</v>
      </c>
      <c r="E239" s="122" t="s">
        <v>376</v>
      </c>
      <c r="F239" s="143" t="s">
        <v>710</v>
      </c>
      <c r="G239" s="156">
        <v>42836</v>
      </c>
      <c r="H239" s="82" t="s">
        <v>711</v>
      </c>
      <c r="I239" s="123" t="s">
        <v>712</v>
      </c>
      <c r="J239" s="143" t="s">
        <v>713</v>
      </c>
      <c r="K239" s="222">
        <v>14070</v>
      </c>
    </row>
    <row r="240" spans="1:11" ht="13.5" x14ac:dyDescent="0.3">
      <c r="A240" s="73" t="s">
        <v>1424</v>
      </c>
      <c r="B240" s="26" t="s">
        <v>53</v>
      </c>
      <c r="C240" s="123" t="s">
        <v>54</v>
      </c>
      <c r="D240" s="200" t="s">
        <v>54</v>
      </c>
      <c r="E240" s="122" t="s">
        <v>376</v>
      </c>
      <c r="F240" s="143" t="s">
        <v>714</v>
      </c>
      <c r="G240" s="156">
        <v>42852</v>
      </c>
      <c r="H240" s="82" t="s">
        <v>715</v>
      </c>
      <c r="I240" s="123" t="s">
        <v>712</v>
      </c>
      <c r="J240" s="143" t="s">
        <v>713</v>
      </c>
      <c r="K240" s="81">
        <v>5370</v>
      </c>
    </row>
    <row r="241" spans="1:11" ht="13.5" x14ac:dyDescent="0.3">
      <c r="A241" s="73" t="s">
        <v>1424</v>
      </c>
      <c r="B241" s="26" t="s">
        <v>53</v>
      </c>
      <c r="C241" s="123" t="s">
        <v>54</v>
      </c>
      <c r="D241" s="200" t="s">
        <v>54</v>
      </c>
      <c r="E241" s="122" t="s">
        <v>376</v>
      </c>
      <c r="F241" s="143" t="s">
        <v>716</v>
      </c>
      <c r="G241" s="156">
        <v>42846</v>
      </c>
      <c r="H241" s="82" t="s">
        <v>717</v>
      </c>
      <c r="I241" s="123" t="s">
        <v>712</v>
      </c>
      <c r="J241" s="143" t="s">
        <v>713</v>
      </c>
      <c r="K241" s="81">
        <v>18850</v>
      </c>
    </row>
    <row r="242" spans="1:11" ht="13.5" x14ac:dyDescent="0.3">
      <c r="A242" s="73" t="s">
        <v>1424</v>
      </c>
      <c r="B242" s="26" t="s">
        <v>53</v>
      </c>
      <c r="C242" s="123" t="s">
        <v>54</v>
      </c>
      <c r="D242" s="200" t="s">
        <v>54</v>
      </c>
      <c r="E242" s="122" t="s">
        <v>376</v>
      </c>
      <c r="F242" s="143" t="s">
        <v>718</v>
      </c>
      <c r="G242" s="156">
        <v>42836</v>
      </c>
      <c r="H242" s="82" t="s">
        <v>719</v>
      </c>
      <c r="I242" s="123" t="s">
        <v>712</v>
      </c>
      <c r="J242" s="143" t="s">
        <v>713</v>
      </c>
      <c r="K242" s="222">
        <v>62810</v>
      </c>
    </row>
    <row r="243" spans="1:11" ht="13.5" x14ac:dyDescent="0.3">
      <c r="A243" s="73" t="s">
        <v>1424</v>
      </c>
      <c r="B243" s="26" t="s">
        <v>53</v>
      </c>
      <c r="C243" s="123" t="s">
        <v>54</v>
      </c>
      <c r="D243" s="200" t="s">
        <v>54</v>
      </c>
      <c r="E243" s="122" t="s">
        <v>376</v>
      </c>
      <c r="F243" s="143" t="s">
        <v>720</v>
      </c>
      <c r="G243" s="156">
        <v>42846</v>
      </c>
      <c r="H243" s="82" t="s">
        <v>721</v>
      </c>
      <c r="I243" s="123" t="s">
        <v>712</v>
      </c>
      <c r="J243" s="143" t="s">
        <v>713</v>
      </c>
      <c r="K243" s="222">
        <v>49840</v>
      </c>
    </row>
    <row r="244" spans="1:11" ht="13.5" x14ac:dyDescent="0.3">
      <c r="A244" s="73" t="s">
        <v>1424</v>
      </c>
      <c r="B244" s="26" t="s">
        <v>53</v>
      </c>
      <c r="C244" s="123" t="s">
        <v>54</v>
      </c>
      <c r="D244" s="200" t="s">
        <v>54</v>
      </c>
      <c r="E244" s="122" t="s">
        <v>376</v>
      </c>
      <c r="F244" s="143" t="s">
        <v>722</v>
      </c>
      <c r="G244" s="156">
        <v>42846</v>
      </c>
      <c r="H244" s="82" t="s">
        <v>723</v>
      </c>
      <c r="I244" s="123" t="s">
        <v>712</v>
      </c>
      <c r="J244" s="143" t="s">
        <v>713</v>
      </c>
      <c r="K244" s="81">
        <v>8900</v>
      </c>
    </row>
    <row r="245" spans="1:11" ht="27" x14ac:dyDescent="0.3">
      <c r="A245" s="73" t="s">
        <v>1424</v>
      </c>
      <c r="B245" s="26" t="s">
        <v>53</v>
      </c>
      <c r="C245" s="123" t="s">
        <v>54</v>
      </c>
      <c r="D245" s="200" t="s">
        <v>54</v>
      </c>
      <c r="E245" s="122" t="s">
        <v>376</v>
      </c>
      <c r="F245" s="143" t="s">
        <v>724</v>
      </c>
      <c r="G245" s="156">
        <v>42836</v>
      </c>
      <c r="H245" s="82" t="s">
        <v>725</v>
      </c>
      <c r="I245" s="123" t="s">
        <v>712</v>
      </c>
      <c r="J245" s="143" t="s">
        <v>713</v>
      </c>
      <c r="K245" s="81">
        <v>45000</v>
      </c>
    </row>
    <row r="246" spans="1:11" ht="27" x14ac:dyDescent="0.3">
      <c r="A246" s="73" t="s">
        <v>1424</v>
      </c>
      <c r="B246" s="26" t="s">
        <v>53</v>
      </c>
      <c r="C246" s="123" t="s">
        <v>54</v>
      </c>
      <c r="D246" s="200" t="s">
        <v>54</v>
      </c>
      <c r="E246" s="122" t="s">
        <v>376</v>
      </c>
      <c r="F246" s="143" t="s">
        <v>726</v>
      </c>
      <c r="G246" s="156">
        <v>42846</v>
      </c>
      <c r="H246" s="82" t="s">
        <v>727</v>
      </c>
      <c r="I246" s="123" t="s">
        <v>712</v>
      </c>
      <c r="J246" s="143" t="s">
        <v>713</v>
      </c>
      <c r="K246" s="81">
        <v>85480</v>
      </c>
    </row>
    <row r="247" spans="1:11" ht="27" x14ac:dyDescent="0.3">
      <c r="A247" s="73" t="s">
        <v>1424</v>
      </c>
      <c r="B247" s="33" t="s">
        <v>83</v>
      </c>
      <c r="C247" s="123" t="s">
        <v>9</v>
      </c>
      <c r="D247" s="200" t="s">
        <v>9</v>
      </c>
      <c r="E247" s="124" t="s">
        <v>728</v>
      </c>
      <c r="F247" s="144">
        <v>6170027</v>
      </c>
      <c r="G247" s="161">
        <v>42832</v>
      </c>
      <c r="H247" s="83" t="s">
        <v>729</v>
      </c>
      <c r="I247" s="124" t="s">
        <v>730</v>
      </c>
      <c r="J247" s="144" t="s">
        <v>731</v>
      </c>
      <c r="K247" s="223">
        <v>79900</v>
      </c>
    </row>
    <row r="248" spans="1:11" ht="27" x14ac:dyDescent="0.3">
      <c r="A248" s="73" t="s">
        <v>1424</v>
      </c>
      <c r="B248" s="33" t="s">
        <v>83</v>
      </c>
      <c r="C248" s="123" t="s">
        <v>9</v>
      </c>
      <c r="D248" s="200" t="s">
        <v>9</v>
      </c>
      <c r="E248" s="124" t="s">
        <v>732</v>
      </c>
      <c r="F248" s="144">
        <v>70086</v>
      </c>
      <c r="G248" s="161">
        <v>42835</v>
      </c>
      <c r="H248" s="83" t="s">
        <v>733</v>
      </c>
      <c r="I248" s="124" t="s">
        <v>734</v>
      </c>
      <c r="J248" s="144" t="s">
        <v>735</v>
      </c>
      <c r="K248" s="223">
        <v>28290</v>
      </c>
    </row>
    <row r="249" spans="1:11" ht="27" x14ac:dyDescent="0.3">
      <c r="A249" s="73" t="s">
        <v>1424</v>
      </c>
      <c r="B249" s="101" t="s">
        <v>1435</v>
      </c>
      <c r="C249" s="123" t="s">
        <v>9</v>
      </c>
      <c r="D249" s="200" t="s">
        <v>9</v>
      </c>
      <c r="E249" s="124" t="s">
        <v>732</v>
      </c>
      <c r="F249" s="144">
        <v>70087</v>
      </c>
      <c r="G249" s="161">
        <v>42835</v>
      </c>
      <c r="H249" s="83" t="s">
        <v>736</v>
      </c>
      <c r="I249" s="124" t="s">
        <v>737</v>
      </c>
      <c r="J249" s="144" t="s">
        <v>20</v>
      </c>
      <c r="K249" s="223">
        <v>273172</v>
      </c>
    </row>
    <row r="250" spans="1:11" ht="40.5" x14ac:dyDescent="0.3">
      <c r="A250" s="73" t="s">
        <v>1424</v>
      </c>
      <c r="B250" s="101" t="s">
        <v>1435</v>
      </c>
      <c r="C250" s="123" t="s">
        <v>738</v>
      </c>
      <c r="D250" s="200">
        <v>42825</v>
      </c>
      <c r="E250" s="124" t="s">
        <v>732</v>
      </c>
      <c r="F250" s="144">
        <v>70090</v>
      </c>
      <c r="G250" s="161">
        <v>42836</v>
      </c>
      <c r="H250" s="83" t="s">
        <v>739</v>
      </c>
      <c r="I250" s="124" t="s">
        <v>740</v>
      </c>
      <c r="J250" s="144" t="s">
        <v>741</v>
      </c>
      <c r="K250" s="223" t="s">
        <v>742</v>
      </c>
    </row>
    <row r="251" spans="1:11" ht="27" x14ac:dyDescent="0.3">
      <c r="A251" s="73" t="s">
        <v>1424</v>
      </c>
      <c r="B251" s="102" t="s">
        <v>573</v>
      </c>
      <c r="C251" s="123" t="s">
        <v>9</v>
      </c>
      <c r="D251" s="200" t="s">
        <v>9</v>
      </c>
      <c r="E251" s="124" t="s">
        <v>728</v>
      </c>
      <c r="F251" s="144">
        <v>6170030</v>
      </c>
      <c r="G251" s="161">
        <v>42836</v>
      </c>
      <c r="H251" s="83" t="s">
        <v>743</v>
      </c>
      <c r="I251" s="124" t="s">
        <v>744</v>
      </c>
      <c r="J251" s="144" t="s">
        <v>745</v>
      </c>
      <c r="K251" s="223">
        <v>3966145</v>
      </c>
    </row>
    <row r="252" spans="1:11" ht="27" x14ac:dyDescent="0.3">
      <c r="A252" s="73" t="s">
        <v>1424</v>
      </c>
      <c r="B252" s="102" t="s">
        <v>573</v>
      </c>
      <c r="C252" s="123" t="s">
        <v>9</v>
      </c>
      <c r="D252" s="200" t="s">
        <v>9</v>
      </c>
      <c r="E252" s="124" t="s">
        <v>732</v>
      </c>
      <c r="F252" s="144">
        <v>70093</v>
      </c>
      <c r="G252" s="161">
        <v>42836</v>
      </c>
      <c r="H252" s="83" t="s">
        <v>746</v>
      </c>
      <c r="I252" s="124" t="s">
        <v>747</v>
      </c>
      <c r="J252" s="144" t="s">
        <v>30</v>
      </c>
      <c r="K252" s="223">
        <v>522991</v>
      </c>
    </row>
    <row r="253" spans="1:11" ht="27" x14ac:dyDescent="0.3">
      <c r="A253" s="73" t="s">
        <v>1424</v>
      </c>
      <c r="B253" s="102" t="s">
        <v>573</v>
      </c>
      <c r="C253" s="123" t="s">
        <v>9</v>
      </c>
      <c r="D253" s="200" t="s">
        <v>9</v>
      </c>
      <c r="E253" s="124" t="s">
        <v>728</v>
      </c>
      <c r="F253" s="144">
        <v>6170031</v>
      </c>
      <c r="G253" s="161">
        <v>42836</v>
      </c>
      <c r="H253" s="83" t="s">
        <v>748</v>
      </c>
      <c r="I253" s="124" t="s">
        <v>749</v>
      </c>
      <c r="J253" s="144" t="s">
        <v>750</v>
      </c>
      <c r="K253" s="223">
        <v>100058</v>
      </c>
    </row>
    <row r="254" spans="1:11" ht="27" x14ac:dyDescent="0.3">
      <c r="A254" s="73" t="s">
        <v>1424</v>
      </c>
      <c r="B254" s="101" t="s">
        <v>1435</v>
      </c>
      <c r="C254" s="123" t="s">
        <v>751</v>
      </c>
      <c r="D254" s="200">
        <v>42829</v>
      </c>
      <c r="E254" s="124" t="s">
        <v>732</v>
      </c>
      <c r="F254" s="144">
        <v>70094</v>
      </c>
      <c r="G254" s="161">
        <v>42837</v>
      </c>
      <c r="H254" s="83" t="s">
        <v>752</v>
      </c>
      <c r="I254" s="124" t="s">
        <v>753</v>
      </c>
      <c r="J254" s="144" t="s">
        <v>754</v>
      </c>
      <c r="K254" s="223">
        <v>732908</v>
      </c>
    </row>
    <row r="255" spans="1:11" ht="27" x14ac:dyDescent="0.3">
      <c r="A255" s="73" t="s">
        <v>1424</v>
      </c>
      <c r="B255" s="33" t="s">
        <v>83</v>
      </c>
      <c r="C255" s="123" t="s">
        <v>9</v>
      </c>
      <c r="D255" s="200" t="s">
        <v>9</v>
      </c>
      <c r="E255" s="124" t="s">
        <v>732</v>
      </c>
      <c r="F255" s="144">
        <v>70095</v>
      </c>
      <c r="G255" s="161">
        <v>42837</v>
      </c>
      <c r="H255" s="83" t="s">
        <v>755</v>
      </c>
      <c r="I255" s="124" t="s">
        <v>756</v>
      </c>
      <c r="J255" s="144" t="s">
        <v>757</v>
      </c>
      <c r="K255" s="223">
        <v>116620</v>
      </c>
    </row>
    <row r="256" spans="1:11" ht="27" x14ac:dyDescent="0.3">
      <c r="A256" s="73" t="s">
        <v>1424</v>
      </c>
      <c r="B256" s="101" t="s">
        <v>1435</v>
      </c>
      <c r="C256" s="123" t="s">
        <v>9</v>
      </c>
      <c r="D256" s="200" t="s">
        <v>9</v>
      </c>
      <c r="E256" s="124" t="s">
        <v>732</v>
      </c>
      <c r="F256" s="144">
        <v>70096</v>
      </c>
      <c r="G256" s="161">
        <v>42837</v>
      </c>
      <c r="H256" s="83" t="s">
        <v>758</v>
      </c>
      <c r="I256" s="124" t="s">
        <v>759</v>
      </c>
      <c r="J256" s="144" t="s">
        <v>760</v>
      </c>
      <c r="K256" s="223">
        <v>95200</v>
      </c>
    </row>
    <row r="257" spans="1:11" ht="27" x14ac:dyDescent="0.3">
      <c r="A257" s="73" t="s">
        <v>1424</v>
      </c>
      <c r="B257" s="101" t="s">
        <v>1435</v>
      </c>
      <c r="C257" s="123" t="s">
        <v>9</v>
      </c>
      <c r="D257" s="200" t="s">
        <v>9</v>
      </c>
      <c r="E257" s="124" t="s">
        <v>732</v>
      </c>
      <c r="F257" s="144">
        <v>70100</v>
      </c>
      <c r="G257" s="161">
        <v>42838</v>
      </c>
      <c r="H257" s="83" t="s">
        <v>761</v>
      </c>
      <c r="I257" s="124" t="s">
        <v>762</v>
      </c>
      <c r="J257" s="144" t="s">
        <v>763</v>
      </c>
      <c r="K257" s="223">
        <v>83995</v>
      </c>
    </row>
    <row r="258" spans="1:11" ht="27" x14ac:dyDescent="0.3">
      <c r="A258" s="73" t="s">
        <v>1424</v>
      </c>
      <c r="B258" s="101" t="s">
        <v>1435</v>
      </c>
      <c r="C258" s="123" t="s">
        <v>9</v>
      </c>
      <c r="D258" s="200" t="s">
        <v>9</v>
      </c>
      <c r="E258" s="124" t="s">
        <v>732</v>
      </c>
      <c r="F258" s="144">
        <v>70102</v>
      </c>
      <c r="G258" s="161">
        <v>42842</v>
      </c>
      <c r="H258" s="83" t="s">
        <v>764</v>
      </c>
      <c r="I258" s="124" t="s">
        <v>765</v>
      </c>
      <c r="J258" s="144" t="s">
        <v>766</v>
      </c>
      <c r="K258" s="223">
        <v>184450</v>
      </c>
    </row>
    <row r="259" spans="1:11" ht="27" x14ac:dyDescent="0.3">
      <c r="A259" s="73" t="s">
        <v>1424</v>
      </c>
      <c r="B259" s="33" t="s">
        <v>83</v>
      </c>
      <c r="C259" s="123" t="s">
        <v>9</v>
      </c>
      <c r="D259" s="200" t="s">
        <v>9</v>
      </c>
      <c r="E259" s="124" t="s">
        <v>732</v>
      </c>
      <c r="F259" s="144">
        <v>70106</v>
      </c>
      <c r="G259" s="161">
        <v>42849</v>
      </c>
      <c r="H259" s="83" t="s">
        <v>767</v>
      </c>
      <c r="I259" s="124" t="s">
        <v>768</v>
      </c>
      <c r="J259" s="144" t="s">
        <v>769</v>
      </c>
      <c r="K259" s="223">
        <v>249900</v>
      </c>
    </row>
    <row r="260" spans="1:11" ht="40.5" x14ac:dyDescent="0.3">
      <c r="A260" s="73" t="s">
        <v>1424</v>
      </c>
      <c r="B260" s="102" t="s">
        <v>573</v>
      </c>
      <c r="C260" s="123" t="s">
        <v>9</v>
      </c>
      <c r="D260" s="200" t="s">
        <v>9</v>
      </c>
      <c r="E260" s="124" t="s">
        <v>732</v>
      </c>
      <c r="F260" s="144">
        <v>70108</v>
      </c>
      <c r="G260" s="161">
        <v>42852</v>
      </c>
      <c r="H260" s="83" t="s">
        <v>770</v>
      </c>
      <c r="I260" s="124" t="s">
        <v>771</v>
      </c>
      <c r="J260" s="144" t="s">
        <v>772</v>
      </c>
      <c r="K260" s="223">
        <v>194999</v>
      </c>
    </row>
    <row r="261" spans="1:11" ht="13.5" x14ac:dyDescent="0.3">
      <c r="A261" s="73" t="s">
        <v>1424</v>
      </c>
      <c r="B261" s="33" t="s">
        <v>68</v>
      </c>
      <c r="C261" s="123" t="s">
        <v>773</v>
      </c>
      <c r="D261" s="200">
        <v>42846</v>
      </c>
      <c r="E261" s="124" t="s">
        <v>732</v>
      </c>
      <c r="F261" s="144">
        <v>70111</v>
      </c>
      <c r="G261" s="161">
        <v>42853</v>
      </c>
      <c r="H261" s="83" t="s">
        <v>774</v>
      </c>
      <c r="I261" s="124" t="s">
        <v>775</v>
      </c>
      <c r="J261" s="144" t="s">
        <v>776</v>
      </c>
      <c r="K261" s="223">
        <v>368388</v>
      </c>
    </row>
    <row r="262" spans="1:11" ht="27" x14ac:dyDescent="0.3">
      <c r="A262" s="73" t="s">
        <v>1424</v>
      </c>
      <c r="B262" s="101" t="s">
        <v>1435</v>
      </c>
      <c r="C262" s="123" t="s">
        <v>9</v>
      </c>
      <c r="D262" s="200" t="s">
        <v>9</v>
      </c>
      <c r="E262" s="124" t="s">
        <v>732</v>
      </c>
      <c r="F262" s="144">
        <v>70112</v>
      </c>
      <c r="G262" s="161">
        <v>42853</v>
      </c>
      <c r="H262" s="83" t="s">
        <v>777</v>
      </c>
      <c r="I262" s="124" t="s">
        <v>778</v>
      </c>
      <c r="J262" s="144" t="s">
        <v>779</v>
      </c>
      <c r="K262" s="223">
        <v>193970</v>
      </c>
    </row>
    <row r="263" spans="1:11" ht="27" x14ac:dyDescent="0.3">
      <c r="A263" s="73" t="s">
        <v>1424</v>
      </c>
      <c r="B263" s="101" t="s">
        <v>1435</v>
      </c>
      <c r="C263" s="123" t="s">
        <v>9</v>
      </c>
      <c r="D263" s="200" t="s">
        <v>9</v>
      </c>
      <c r="E263" s="124" t="s">
        <v>732</v>
      </c>
      <c r="F263" s="144">
        <v>70118</v>
      </c>
      <c r="G263" s="161">
        <v>42853</v>
      </c>
      <c r="H263" s="83" t="s">
        <v>780</v>
      </c>
      <c r="I263" s="124" t="s">
        <v>781</v>
      </c>
      <c r="J263" s="144" t="s">
        <v>782</v>
      </c>
      <c r="K263" s="223">
        <v>386750</v>
      </c>
    </row>
    <row r="264" spans="1:11" ht="13.5" x14ac:dyDescent="0.3">
      <c r="A264" s="73" t="s">
        <v>1425</v>
      </c>
      <c r="B264" s="33" t="s">
        <v>83</v>
      </c>
      <c r="C264" s="125" t="s">
        <v>54</v>
      </c>
      <c r="D264" s="201" t="s">
        <v>54</v>
      </c>
      <c r="E264" s="125" t="s">
        <v>54</v>
      </c>
      <c r="F264" s="145" t="s">
        <v>54</v>
      </c>
      <c r="G264" s="162">
        <v>42851</v>
      </c>
      <c r="H264" s="84" t="s">
        <v>783</v>
      </c>
      <c r="I264" s="133" t="s">
        <v>784</v>
      </c>
      <c r="J264" s="145" t="s">
        <v>785</v>
      </c>
      <c r="K264" s="38">
        <v>50000</v>
      </c>
    </row>
    <row r="265" spans="1:11" ht="13.5" x14ac:dyDescent="0.3">
      <c r="A265" s="73" t="s">
        <v>1425</v>
      </c>
      <c r="B265" s="33" t="s">
        <v>83</v>
      </c>
      <c r="C265" s="125" t="s">
        <v>54</v>
      </c>
      <c r="D265" s="201" t="s">
        <v>54</v>
      </c>
      <c r="E265" s="125" t="s">
        <v>54</v>
      </c>
      <c r="F265" s="145" t="s">
        <v>54</v>
      </c>
      <c r="G265" s="162">
        <v>42851</v>
      </c>
      <c r="H265" s="84" t="s">
        <v>783</v>
      </c>
      <c r="I265" s="133" t="s">
        <v>786</v>
      </c>
      <c r="J265" s="145" t="s">
        <v>787</v>
      </c>
      <c r="K265" s="38">
        <v>55000</v>
      </c>
    </row>
    <row r="266" spans="1:11" ht="13.5" x14ac:dyDescent="0.3">
      <c r="A266" s="73" t="s">
        <v>1425</v>
      </c>
      <c r="B266" s="102" t="s">
        <v>573</v>
      </c>
      <c r="C266" s="125" t="s">
        <v>54</v>
      </c>
      <c r="D266" s="201" t="s">
        <v>54</v>
      </c>
      <c r="E266" s="125" t="s">
        <v>728</v>
      </c>
      <c r="F266" s="145">
        <v>7170006</v>
      </c>
      <c r="G266" s="162">
        <v>42829</v>
      </c>
      <c r="H266" s="84" t="s">
        <v>788</v>
      </c>
      <c r="I266" s="133" t="s">
        <v>789</v>
      </c>
      <c r="J266" s="145" t="s">
        <v>790</v>
      </c>
      <c r="K266" s="38">
        <v>1084785</v>
      </c>
    </row>
    <row r="267" spans="1:11" ht="27" x14ac:dyDescent="0.3">
      <c r="A267" s="73" t="s">
        <v>1425</v>
      </c>
      <c r="B267" s="101" t="s">
        <v>1435</v>
      </c>
      <c r="C267" s="125" t="s">
        <v>54</v>
      </c>
      <c r="D267" s="201" t="s">
        <v>54</v>
      </c>
      <c r="E267" s="125" t="s">
        <v>732</v>
      </c>
      <c r="F267" s="145">
        <v>7170074</v>
      </c>
      <c r="G267" s="162">
        <v>42836</v>
      </c>
      <c r="H267" s="84" t="s">
        <v>791</v>
      </c>
      <c r="I267" s="133" t="s">
        <v>792</v>
      </c>
      <c r="J267" s="145" t="s">
        <v>793</v>
      </c>
      <c r="K267" s="38">
        <v>146418</v>
      </c>
    </row>
    <row r="268" spans="1:11" ht="13.5" x14ac:dyDescent="0.3">
      <c r="A268" s="73" t="s">
        <v>1425</v>
      </c>
      <c r="B268" s="102" t="s">
        <v>573</v>
      </c>
      <c r="C268" s="125" t="s">
        <v>54</v>
      </c>
      <c r="D268" s="201" t="s">
        <v>54</v>
      </c>
      <c r="E268" s="125" t="s">
        <v>732</v>
      </c>
      <c r="F268" s="145">
        <v>7170075</v>
      </c>
      <c r="G268" s="162">
        <v>42836</v>
      </c>
      <c r="H268" s="84" t="s">
        <v>794</v>
      </c>
      <c r="I268" s="133" t="s">
        <v>795</v>
      </c>
      <c r="J268" s="145" t="s">
        <v>796</v>
      </c>
      <c r="K268" s="38">
        <v>252193</v>
      </c>
    </row>
    <row r="269" spans="1:11" ht="13.5" x14ac:dyDescent="0.3">
      <c r="A269" s="73" t="s">
        <v>1425</v>
      </c>
      <c r="B269" s="33" t="s">
        <v>83</v>
      </c>
      <c r="C269" s="125" t="s">
        <v>54</v>
      </c>
      <c r="D269" s="201" t="s">
        <v>54</v>
      </c>
      <c r="E269" s="125" t="s">
        <v>728</v>
      </c>
      <c r="F269" s="145">
        <v>7170007</v>
      </c>
      <c r="G269" s="162">
        <v>42837</v>
      </c>
      <c r="H269" s="84" t="s">
        <v>797</v>
      </c>
      <c r="I269" s="133" t="s">
        <v>798</v>
      </c>
      <c r="J269" s="145" t="s">
        <v>799</v>
      </c>
      <c r="K269" s="38">
        <v>250000</v>
      </c>
    </row>
    <row r="270" spans="1:11" ht="13.5" x14ac:dyDescent="0.3">
      <c r="A270" s="73" t="s">
        <v>1425</v>
      </c>
      <c r="B270" s="102" t="s">
        <v>573</v>
      </c>
      <c r="C270" s="125" t="s">
        <v>54</v>
      </c>
      <c r="D270" s="201" t="s">
        <v>54</v>
      </c>
      <c r="E270" s="125" t="s">
        <v>728</v>
      </c>
      <c r="F270" s="145">
        <v>7170008</v>
      </c>
      <c r="G270" s="162">
        <v>42837</v>
      </c>
      <c r="H270" s="84" t="s">
        <v>800</v>
      </c>
      <c r="I270" s="133" t="s">
        <v>789</v>
      </c>
      <c r="J270" s="145" t="s">
        <v>790</v>
      </c>
      <c r="K270" s="38">
        <v>964688</v>
      </c>
    </row>
    <row r="271" spans="1:11" ht="13.5" x14ac:dyDescent="0.3">
      <c r="A271" s="73" t="s">
        <v>1425</v>
      </c>
      <c r="B271" s="33" t="s">
        <v>83</v>
      </c>
      <c r="C271" s="125" t="s">
        <v>54</v>
      </c>
      <c r="D271" s="201" t="s">
        <v>54</v>
      </c>
      <c r="E271" s="125" t="s">
        <v>732</v>
      </c>
      <c r="F271" s="145">
        <v>7170076</v>
      </c>
      <c r="G271" s="162">
        <v>42838</v>
      </c>
      <c r="H271" s="84" t="s">
        <v>801</v>
      </c>
      <c r="I271" s="133" t="s">
        <v>802</v>
      </c>
      <c r="J271" s="145" t="s">
        <v>803</v>
      </c>
      <c r="K271" s="38">
        <v>246330</v>
      </c>
    </row>
    <row r="272" spans="1:11" ht="13.5" x14ac:dyDescent="0.3">
      <c r="A272" s="73" t="s">
        <v>1425</v>
      </c>
      <c r="B272" s="33" t="s">
        <v>83</v>
      </c>
      <c r="C272" s="125" t="s">
        <v>54</v>
      </c>
      <c r="D272" s="201" t="s">
        <v>54</v>
      </c>
      <c r="E272" s="125" t="s">
        <v>732</v>
      </c>
      <c r="F272" s="145">
        <v>7170077</v>
      </c>
      <c r="G272" s="162">
        <v>42838</v>
      </c>
      <c r="H272" s="84" t="s">
        <v>804</v>
      </c>
      <c r="I272" s="133" t="s">
        <v>805</v>
      </c>
      <c r="J272" s="145" t="s">
        <v>806</v>
      </c>
      <c r="K272" s="38">
        <v>297500</v>
      </c>
    </row>
    <row r="273" spans="1:11" ht="13.5" x14ac:dyDescent="0.3">
      <c r="A273" s="73" t="s">
        <v>1425</v>
      </c>
      <c r="B273" s="33" t="s">
        <v>83</v>
      </c>
      <c r="C273" s="125" t="s">
        <v>54</v>
      </c>
      <c r="D273" s="201" t="s">
        <v>54</v>
      </c>
      <c r="E273" s="125" t="s">
        <v>732</v>
      </c>
      <c r="F273" s="145">
        <v>7170078</v>
      </c>
      <c r="G273" s="162">
        <v>42838</v>
      </c>
      <c r="H273" s="84" t="s">
        <v>807</v>
      </c>
      <c r="I273" s="133" t="s">
        <v>808</v>
      </c>
      <c r="J273" s="145" t="s">
        <v>809</v>
      </c>
      <c r="K273" s="38">
        <v>24990</v>
      </c>
    </row>
    <row r="274" spans="1:11" ht="13.5" x14ac:dyDescent="0.3">
      <c r="A274" s="73" t="s">
        <v>1425</v>
      </c>
      <c r="B274" s="33" t="s">
        <v>83</v>
      </c>
      <c r="C274" s="125" t="s">
        <v>54</v>
      </c>
      <c r="D274" s="201" t="s">
        <v>54</v>
      </c>
      <c r="E274" s="125" t="s">
        <v>732</v>
      </c>
      <c r="F274" s="145">
        <v>7170079</v>
      </c>
      <c r="G274" s="162">
        <v>42838</v>
      </c>
      <c r="H274" s="84" t="s">
        <v>810</v>
      </c>
      <c r="I274" s="133" t="s">
        <v>811</v>
      </c>
      <c r="J274" s="145" t="s">
        <v>812</v>
      </c>
      <c r="K274" s="38">
        <v>351645</v>
      </c>
    </row>
    <row r="275" spans="1:11" ht="13.5" x14ac:dyDescent="0.3">
      <c r="A275" s="73" t="s">
        <v>1425</v>
      </c>
      <c r="B275" s="33" t="s">
        <v>83</v>
      </c>
      <c r="C275" s="125" t="s">
        <v>54</v>
      </c>
      <c r="D275" s="201" t="s">
        <v>54</v>
      </c>
      <c r="E275" s="125" t="s">
        <v>732</v>
      </c>
      <c r="F275" s="145">
        <v>7170080</v>
      </c>
      <c r="G275" s="162">
        <v>42838</v>
      </c>
      <c r="H275" s="84" t="s">
        <v>813</v>
      </c>
      <c r="I275" s="133" t="s">
        <v>814</v>
      </c>
      <c r="J275" s="145" t="s">
        <v>815</v>
      </c>
      <c r="K275" s="38">
        <v>339150</v>
      </c>
    </row>
    <row r="276" spans="1:11" ht="13.5" x14ac:dyDescent="0.3">
      <c r="A276" s="73" t="s">
        <v>1425</v>
      </c>
      <c r="B276" s="33" t="s">
        <v>83</v>
      </c>
      <c r="C276" s="125" t="s">
        <v>54</v>
      </c>
      <c r="D276" s="201" t="s">
        <v>54</v>
      </c>
      <c r="E276" s="125" t="s">
        <v>732</v>
      </c>
      <c r="F276" s="145">
        <v>7170081</v>
      </c>
      <c r="G276" s="162">
        <v>42838</v>
      </c>
      <c r="H276" s="84" t="s">
        <v>816</v>
      </c>
      <c r="I276" s="133" t="s">
        <v>817</v>
      </c>
      <c r="J276" s="145" t="s">
        <v>818</v>
      </c>
      <c r="K276" s="38">
        <v>1387960</v>
      </c>
    </row>
    <row r="277" spans="1:11" ht="13.5" x14ac:dyDescent="0.3">
      <c r="A277" s="73" t="s">
        <v>1425</v>
      </c>
      <c r="B277" s="33" t="s">
        <v>14</v>
      </c>
      <c r="C277" s="25" t="s">
        <v>18</v>
      </c>
      <c r="D277" s="194">
        <v>42747</v>
      </c>
      <c r="E277" s="125" t="s">
        <v>732</v>
      </c>
      <c r="F277" s="145">
        <v>7170082</v>
      </c>
      <c r="G277" s="162">
        <v>42842</v>
      </c>
      <c r="H277" s="84" t="s">
        <v>819</v>
      </c>
      <c r="I277" s="73" t="s">
        <v>19</v>
      </c>
      <c r="J277" s="34" t="s">
        <v>20</v>
      </c>
      <c r="K277" s="38">
        <v>97586</v>
      </c>
    </row>
    <row r="278" spans="1:11" ht="13.5" x14ac:dyDescent="0.3">
      <c r="A278" s="73" t="s">
        <v>1425</v>
      </c>
      <c r="B278" s="102" t="s">
        <v>573</v>
      </c>
      <c r="C278" s="125" t="s">
        <v>54</v>
      </c>
      <c r="D278" s="201" t="s">
        <v>54</v>
      </c>
      <c r="E278" s="125" t="s">
        <v>732</v>
      </c>
      <c r="F278" s="145">
        <v>7170083</v>
      </c>
      <c r="G278" s="162">
        <v>42843</v>
      </c>
      <c r="H278" s="84" t="s">
        <v>820</v>
      </c>
      <c r="I278" s="133" t="s">
        <v>795</v>
      </c>
      <c r="J278" s="145" t="s">
        <v>796</v>
      </c>
      <c r="K278" s="38">
        <v>378693</v>
      </c>
    </row>
    <row r="279" spans="1:11" ht="13.5" x14ac:dyDescent="0.3">
      <c r="A279" s="73" t="s">
        <v>1425</v>
      </c>
      <c r="B279" s="26" t="s">
        <v>53</v>
      </c>
      <c r="C279" s="125" t="s">
        <v>54</v>
      </c>
      <c r="D279" s="201" t="s">
        <v>54</v>
      </c>
      <c r="E279" s="26" t="s">
        <v>376</v>
      </c>
      <c r="F279" s="136" t="s">
        <v>9</v>
      </c>
      <c r="G279" s="162">
        <v>42842</v>
      </c>
      <c r="H279" s="85" t="s">
        <v>821</v>
      </c>
      <c r="I279" s="39" t="s">
        <v>822</v>
      </c>
      <c r="J279" s="146" t="s">
        <v>693</v>
      </c>
      <c r="K279" s="40">
        <v>1018100</v>
      </c>
    </row>
    <row r="280" spans="1:11" ht="13.5" x14ac:dyDescent="0.3">
      <c r="A280" s="73" t="s">
        <v>1425</v>
      </c>
      <c r="B280" s="26" t="s">
        <v>53</v>
      </c>
      <c r="C280" s="125" t="s">
        <v>54</v>
      </c>
      <c r="D280" s="201" t="s">
        <v>54</v>
      </c>
      <c r="E280" s="26" t="s">
        <v>376</v>
      </c>
      <c r="F280" s="136" t="s">
        <v>9</v>
      </c>
      <c r="G280" s="162">
        <v>42842</v>
      </c>
      <c r="H280" s="85" t="s">
        <v>823</v>
      </c>
      <c r="I280" s="39" t="s">
        <v>824</v>
      </c>
      <c r="J280" s="146" t="s">
        <v>825</v>
      </c>
      <c r="K280" s="40">
        <v>57890</v>
      </c>
    </row>
    <row r="281" spans="1:11" ht="13.5" x14ac:dyDescent="0.3">
      <c r="A281" s="73" t="s">
        <v>1425</v>
      </c>
      <c r="B281" s="26" t="s">
        <v>53</v>
      </c>
      <c r="C281" s="125" t="s">
        <v>54</v>
      </c>
      <c r="D281" s="201" t="s">
        <v>54</v>
      </c>
      <c r="E281" s="26" t="s">
        <v>376</v>
      </c>
      <c r="F281" s="136" t="s">
        <v>9</v>
      </c>
      <c r="G281" s="162">
        <v>42842</v>
      </c>
      <c r="H281" s="85" t="s">
        <v>826</v>
      </c>
      <c r="I281" s="39" t="s">
        <v>824</v>
      </c>
      <c r="J281" s="146" t="s">
        <v>825</v>
      </c>
      <c r="K281" s="40">
        <v>25660</v>
      </c>
    </row>
    <row r="282" spans="1:11" ht="13.5" x14ac:dyDescent="0.3">
      <c r="A282" s="73" t="s">
        <v>1425</v>
      </c>
      <c r="B282" s="26" t="s">
        <v>53</v>
      </c>
      <c r="C282" s="125" t="s">
        <v>54</v>
      </c>
      <c r="D282" s="201" t="s">
        <v>54</v>
      </c>
      <c r="E282" s="26" t="s">
        <v>376</v>
      </c>
      <c r="F282" s="136" t="s">
        <v>9</v>
      </c>
      <c r="G282" s="162">
        <v>42842</v>
      </c>
      <c r="H282" s="85" t="s">
        <v>827</v>
      </c>
      <c r="I282" s="39" t="s">
        <v>824</v>
      </c>
      <c r="J282" s="146" t="s">
        <v>825</v>
      </c>
      <c r="K282" s="40">
        <v>29720</v>
      </c>
    </row>
    <row r="283" spans="1:11" ht="13.5" x14ac:dyDescent="0.3">
      <c r="A283" s="73" t="s">
        <v>1425</v>
      </c>
      <c r="B283" s="26" t="s">
        <v>53</v>
      </c>
      <c r="C283" s="125" t="s">
        <v>54</v>
      </c>
      <c r="D283" s="201" t="s">
        <v>54</v>
      </c>
      <c r="E283" s="26" t="s">
        <v>376</v>
      </c>
      <c r="F283" s="136" t="s">
        <v>9</v>
      </c>
      <c r="G283" s="162">
        <v>42842</v>
      </c>
      <c r="H283" s="85" t="s">
        <v>828</v>
      </c>
      <c r="I283" s="39" t="s">
        <v>822</v>
      </c>
      <c r="J283" s="146" t="s">
        <v>693</v>
      </c>
      <c r="K283" s="40">
        <v>151400</v>
      </c>
    </row>
    <row r="284" spans="1:11" ht="13.5" x14ac:dyDescent="0.3">
      <c r="A284" s="73" t="s">
        <v>1425</v>
      </c>
      <c r="B284" s="26" t="s">
        <v>53</v>
      </c>
      <c r="C284" s="125" t="s">
        <v>54</v>
      </c>
      <c r="D284" s="201" t="s">
        <v>54</v>
      </c>
      <c r="E284" s="26" t="s">
        <v>376</v>
      </c>
      <c r="F284" s="136" t="s">
        <v>9</v>
      </c>
      <c r="G284" s="162">
        <v>42846</v>
      </c>
      <c r="H284" s="85" t="s">
        <v>829</v>
      </c>
      <c r="I284" s="39" t="s">
        <v>822</v>
      </c>
      <c r="J284" s="146" t="s">
        <v>693</v>
      </c>
      <c r="K284" s="40">
        <v>152800</v>
      </c>
    </row>
    <row r="285" spans="1:11" ht="13.5" x14ac:dyDescent="0.3">
      <c r="A285" s="73" t="s">
        <v>1425</v>
      </c>
      <c r="B285" s="26" t="s">
        <v>53</v>
      </c>
      <c r="C285" s="125" t="s">
        <v>54</v>
      </c>
      <c r="D285" s="201" t="s">
        <v>54</v>
      </c>
      <c r="E285" s="26" t="s">
        <v>376</v>
      </c>
      <c r="F285" s="136" t="s">
        <v>9</v>
      </c>
      <c r="G285" s="162">
        <v>42846</v>
      </c>
      <c r="H285" s="85" t="s">
        <v>830</v>
      </c>
      <c r="I285" s="39" t="s">
        <v>822</v>
      </c>
      <c r="J285" s="146" t="s">
        <v>693</v>
      </c>
      <c r="K285" s="40">
        <v>233000</v>
      </c>
    </row>
    <row r="286" spans="1:11" ht="13.5" x14ac:dyDescent="0.3">
      <c r="A286" s="73" t="s">
        <v>1425</v>
      </c>
      <c r="B286" s="26" t="s">
        <v>53</v>
      </c>
      <c r="C286" s="125" t="s">
        <v>54</v>
      </c>
      <c r="D286" s="201" t="s">
        <v>54</v>
      </c>
      <c r="E286" s="26" t="s">
        <v>376</v>
      </c>
      <c r="F286" s="136" t="s">
        <v>9</v>
      </c>
      <c r="G286" s="162">
        <v>42846</v>
      </c>
      <c r="H286" s="85" t="s">
        <v>831</v>
      </c>
      <c r="I286" s="39" t="s">
        <v>822</v>
      </c>
      <c r="J286" s="146" t="s">
        <v>693</v>
      </c>
      <c r="K286" s="40">
        <v>187400</v>
      </c>
    </row>
    <row r="287" spans="1:11" ht="13.5" x14ac:dyDescent="0.3">
      <c r="A287" s="73" t="s">
        <v>1425</v>
      </c>
      <c r="B287" s="26" t="s">
        <v>53</v>
      </c>
      <c r="C287" s="125" t="s">
        <v>54</v>
      </c>
      <c r="D287" s="201" t="s">
        <v>54</v>
      </c>
      <c r="E287" s="26" t="s">
        <v>376</v>
      </c>
      <c r="F287" s="136" t="s">
        <v>9</v>
      </c>
      <c r="G287" s="162">
        <v>42846</v>
      </c>
      <c r="H287" s="85" t="s">
        <v>832</v>
      </c>
      <c r="I287" s="39" t="s">
        <v>824</v>
      </c>
      <c r="J287" s="146" t="s">
        <v>825</v>
      </c>
      <c r="K287" s="40">
        <v>46990</v>
      </c>
    </row>
    <row r="288" spans="1:11" ht="13.5" x14ac:dyDescent="0.3">
      <c r="A288" s="73" t="s">
        <v>1425</v>
      </c>
      <c r="B288" s="26" t="s">
        <v>53</v>
      </c>
      <c r="C288" s="125" t="s">
        <v>54</v>
      </c>
      <c r="D288" s="201" t="s">
        <v>54</v>
      </c>
      <c r="E288" s="26" t="s">
        <v>376</v>
      </c>
      <c r="F288" s="136" t="s">
        <v>9</v>
      </c>
      <c r="G288" s="162">
        <v>42846</v>
      </c>
      <c r="H288" s="85" t="s">
        <v>833</v>
      </c>
      <c r="I288" s="39" t="s">
        <v>824</v>
      </c>
      <c r="J288" s="146" t="s">
        <v>825</v>
      </c>
      <c r="K288" s="40">
        <v>72200</v>
      </c>
    </row>
    <row r="289" spans="1:11" ht="13.5" x14ac:dyDescent="0.3">
      <c r="A289" s="73" t="s">
        <v>1425</v>
      </c>
      <c r="B289" s="26" t="s">
        <v>53</v>
      </c>
      <c r="C289" s="125" t="s">
        <v>54</v>
      </c>
      <c r="D289" s="201" t="s">
        <v>54</v>
      </c>
      <c r="E289" s="26" t="s">
        <v>376</v>
      </c>
      <c r="F289" s="136" t="s">
        <v>9</v>
      </c>
      <c r="G289" s="162">
        <v>42846</v>
      </c>
      <c r="H289" s="85" t="s">
        <v>834</v>
      </c>
      <c r="I289" s="39" t="s">
        <v>822</v>
      </c>
      <c r="J289" s="146" t="s">
        <v>693</v>
      </c>
      <c r="K289" s="40">
        <v>1365300</v>
      </c>
    </row>
    <row r="290" spans="1:11" ht="13.5" x14ac:dyDescent="0.3">
      <c r="A290" s="73" t="s">
        <v>1425</v>
      </c>
      <c r="B290" s="26" t="s">
        <v>53</v>
      </c>
      <c r="C290" s="125" t="s">
        <v>54</v>
      </c>
      <c r="D290" s="201" t="s">
        <v>54</v>
      </c>
      <c r="E290" s="26" t="s">
        <v>376</v>
      </c>
      <c r="F290" s="136" t="s">
        <v>9</v>
      </c>
      <c r="G290" s="162">
        <v>42846</v>
      </c>
      <c r="H290" s="85" t="s">
        <v>835</v>
      </c>
      <c r="I290" s="39" t="s">
        <v>822</v>
      </c>
      <c r="J290" s="146" t="s">
        <v>693</v>
      </c>
      <c r="K290" s="40">
        <f>310700+580600+507100</f>
        <v>1398400</v>
      </c>
    </row>
    <row r="291" spans="1:11" ht="13.5" x14ac:dyDescent="0.3">
      <c r="A291" s="73" t="s">
        <v>1425</v>
      </c>
      <c r="B291" s="26" t="s">
        <v>53</v>
      </c>
      <c r="C291" s="125" t="s">
        <v>54</v>
      </c>
      <c r="D291" s="201" t="s">
        <v>54</v>
      </c>
      <c r="E291" s="26" t="s">
        <v>376</v>
      </c>
      <c r="F291" s="136" t="s">
        <v>9</v>
      </c>
      <c r="G291" s="162">
        <v>42846</v>
      </c>
      <c r="H291" s="85" t="s">
        <v>836</v>
      </c>
      <c r="I291" s="39" t="s">
        <v>822</v>
      </c>
      <c r="J291" s="146" t="s">
        <v>693</v>
      </c>
      <c r="K291" s="40">
        <v>775800</v>
      </c>
    </row>
    <row r="292" spans="1:11" ht="13.5" x14ac:dyDescent="0.3">
      <c r="A292" s="73" t="s">
        <v>1425</v>
      </c>
      <c r="B292" s="26" t="s">
        <v>53</v>
      </c>
      <c r="C292" s="125" t="s">
        <v>54</v>
      </c>
      <c r="D292" s="201" t="s">
        <v>54</v>
      </c>
      <c r="E292" s="26" t="s">
        <v>376</v>
      </c>
      <c r="F292" s="136" t="s">
        <v>9</v>
      </c>
      <c r="G292" s="162">
        <v>42846</v>
      </c>
      <c r="H292" s="85" t="s">
        <v>837</v>
      </c>
      <c r="I292" s="39" t="s">
        <v>824</v>
      </c>
      <c r="J292" s="146" t="s">
        <v>825</v>
      </c>
      <c r="K292" s="40">
        <f>70840+18890</f>
        <v>89730</v>
      </c>
    </row>
    <row r="293" spans="1:11" ht="13.5" x14ac:dyDescent="0.3">
      <c r="A293" s="73" t="s">
        <v>1425</v>
      </c>
      <c r="B293" s="26" t="s">
        <v>53</v>
      </c>
      <c r="C293" s="125" t="s">
        <v>54</v>
      </c>
      <c r="D293" s="201" t="s">
        <v>54</v>
      </c>
      <c r="E293" s="26" t="s">
        <v>376</v>
      </c>
      <c r="F293" s="136" t="s">
        <v>9</v>
      </c>
      <c r="G293" s="162">
        <v>42846</v>
      </c>
      <c r="H293" s="85" t="s">
        <v>838</v>
      </c>
      <c r="I293" s="39" t="s">
        <v>824</v>
      </c>
      <c r="J293" s="146" t="s">
        <v>825</v>
      </c>
      <c r="K293" s="40">
        <v>10440</v>
      </c>
    </row>
    <row r="294" spans="1:11" ht="13.5" x14ac:dyDescent="0.3">
      <c r="A294" s="73" t="s">
        <v>1425</v>
      </c>
      <c r="B294" s="26" t="s">
        <v>53</v>
      </c>
      <c r="C294" s="125" t="s">
        <v>54</v>
      </c>
      <c r="D294" s="201" t="s">
        <v>54</v>
      </c>
      <c r="E294" s="26" t="s">
        <v>376</v>
      </c>
      <c r="F294" s="136" t="s">
        <v>9</v>
      </c>
      <c r="G294" s="162">
        <v>42846</v>
      </c>
      <c r="H294" s="85" t="s">
        <v>839</v>
      </c>
      <c r="I294" s="39" t="s">
        <v>824</v>
      </c>
      <c r="J294" s="146" t="s">
        <v>825</v>
      </c>
      <c r="K294" s="40">
        <v>74460</v>
      </c>
    </row>
    <row r="295" spans="1:11" ht="13.5" x14ac:dyDescent="0.3">
      <c r="A295" s="73" t="s">
        <v>1425</v>
      </c>
      <c r="B295" s="26" t="s">
        <v>53</v>
      </c>
      <c r="C295" s="125" t="s">
        <v>54</v>
      </c>
      <c r="D295" s="201" t="s">
        <v>54</v>
      </c>
      <c r="E295" s="26" t="s">
        <v>376</v>
      </c>
      <c r="F295" s="136" t="s">
        <v>9</v>
      </c>
      <c r="G295" s="162">
        <v>42846</v>
      </c>
      <c r="H295" s="85" t="s">
        <v>840</v>
      </c>
      <c r="I295" s="39" t="s">
        <v>824</v>
      </c>
      <c r="J295" s="146" t="s">
        <v>825</v>
      </c>
      <c r="K295" s="40">
        <v>142840</v>
      </c>
    </row>
    <row r="296" spans="1:11" ht="13.5" x14ac:dyDescent="0.3">
      <c r="A296" s="73" t="s">
        <v>1425</v>
      </c>
      <c r="B296" s="26" t="s">
        <v>53</v>
      </c>
      <c r="C296" s="125" t="s">
        <v>54</v>
      </c>
      <c r="D296" s="201" t="s">
        <v>54</v>
      </c>
      <c r="E296" s="26" t="s">
        <v>376</v>
      </c>
      <c r="F296" s="136" t="s">
        <v>9</v>
      </c>
      <c r="G296" s="162">
        <v>42846</v>
      </c>
      <c r="H296" s="85" t="s">
        <v>841</v>
      </c>
      <c r="I296" s="39" t="s">
        <v>824</v>
      </c>
      <c r="J296" s="146" t="s">
        <v>825</v>
      </c>
      <c r="K296" s="40">
        <v>63350</v>
      </c>
    </row>
    <row r="297" spans="1:11" ht="13.5" x14ac:dyDescent="0.3">
      <c r="A297" s="73" t="s">
        <v>1425</v>
      </c>
      <c r="B297" s="26" t="s">
        <v>53</v>
      </c>
      <c r="C297" s="125" t="s">
        <v>54</v>
      </c>
      <c r="D297" s="201" t="s">
        <v>54</v>
      </c>
      <c r="E297" s="26" t="s">
        <v>376</v>
      </c>
      <c r="F297" s="136" t="s">
        <v>9</v>
      </c>
      <c r="G297" s="162">
        <v>42846</v>
      </c>
      <c r="H297" s="85" t="s">
        <v>842</v>
      </c>
      <c r="I297" s="39" t="s">
        <v>822</v>
      </c>
      <c r="J297" s="146" t="s">
        <v>693</v>
      </c>
      <c r="K297" s="40">
        <v>271900</v>
      </c>
    </row>
    <row r="298" spans="1:11" ht="13.5" x14ac:dyDescent="0.3">
      <c r="A298" s="73" t="s">
        <v>1425</v>
      </c>
      <c r="B298" s="26" t="s">
        <v>53</v>
      </c>
      <c r="C298" s="125" t="s">
        <v>54</v>
      </c>
      <c r="D298" s="201" t="s">
        <v>54</v>
      </c>
      <c r="E298" s="26" t="s">
        <v>376</v>
      </c>
      <c r="F298" s="136" t="s">
        <v>9</v>
      </c>
      <c r="G298" s="162">
        <v>42846</v>
      </c>
      <c r="H298" s="85" t="s">
        <v>843</v>
      </c>
      <c r="I298" s="39" t="s">
        <v>822</v>
      </c>
      <c r="J298" s="146" t="s">
        <v>693</v>
      </c>
      <c r="K298" s="40">
        <f>62300+7200</f>
        <v>69500</v>
      </c>
    </row>
    <row r="299" spans="1:11" ht="13.5" x14ac:dyDescent="0.3">
      <c r="A299" s="73" t="s">
        <v>1426</v>
      </c>
      <c r="B299" s="33" t="s">
        <v>68</v>
      </c>
      <c r="C299" s="90" t="s">
        <v>9</v>
      </c>
      <c r="D299" s="202" t="s">
        <v>9</v>
      </c>
      <c r="E299" s="86" t="s">
        <v>10</v>
      </c>
      <c r="F299" s="182">
        <v>8170033</v>
      </c>
      <c r="G299" s="163">
        <v>42836</v>
      </c>
      <c r="H299" s="88" t="s">
        <v>1121</v>
      </c>
      <c r="I299" s="134" t="s">
        <v>1122</v>
      </c>
      <c r="J299" s="91" t="s">
        <v>1123</v>
      </c>
      <c r="K299" s="224">
        <v>108000</v>
      </c>
    </row>
    <row r="300" spans="1:11" ht="13.5" x14ac:dyDescent="0.3">
      <c r="A300" s="73" t="s">
        <v>1426</v>
      </c>
      <c r="B300" s="33" t="s">
        <v>83</v>
      </c>
      <c r="C300" s="90" t="s">
        <v>9</v>
      </c>
      <c r="D300" s="202" t="s">
        <v>9</v>
      </c>
      <c r="E300" s="86" t="s">
        <v>10</v>
      </c>
      <c r="F300" s="182">
        <v>8170032</v>
      </c>
      <c r="G300" s="163">
        <v>42836</v>
      </c>
      <c r="H300" s="88" t="s">
        <v>1124</v>
      </c>
      <c r="I300" s="134" t="s">
        <v>1125</v>
      </c>
      <c r="J300" s="91" t="s">
        <v>1126</v>
      </c>
      <c r="K300" s="224">
        <v>90909</v>
      </c>
    </row>
    <row r="301" spans="1:11" ht="40.5" x14ac:dyDescent="0.3">
      <c r="A301" s="73" t="s">
        <v>1426</v>
      </c>
      <c r="B301" s="33" t="s">
        <v>83</v>
      </c>
      <c r="C301" s="90" t="s">
        <v>9</v>
      </c>
      <c r="D301" s="202" t="s">
        <v>9</v>
      </c>
      <c r="E301" s="86" t="s">
        <v>10</v>
      </c>
      <c r="F301" s="182">
        <v>8170040</v>
      </c>
      <c r="G301" s="163">
        <v>42850</v>
      </c>
      <c r="H301" s="88" t="s">
        <v>1127</v>
      </c>
      <c r="I301" s="134" t="s">
        <v>1125</v>
      </c>
      <c r="J301" s="91" t="s">
        <v>1126</v>
      </c>
      <c r="K301" s="224">
        <v>89714</v>
      </c>
    </row>
    <row r="302" spans="1:11" ht="27" x14ac:dyDescent="0.3">
      <c r="A302" s="73" t="s">
        <v>1426</v>
      </c>
      <c r="B302" s="86" t="s">
        <v>533</v>
      </c>
      <c r="C302" s="90" t="s">
        <v>1128</v>
      </c>
      <c r="D302" s="203">
        <v>42852</v>
      </c>
      <c r="E302" s="86" t="s">
        <v>67</v>
      </c>
      <c r="F302" s="182" t="s">
        <v>1129</v>
      </c>
      <c r="G302" s="163">
        <v>42855</v>
      </c>
      <c r="H302" s="88" t="s">
        <v>1130</v>
      </c>
      <c r="I302" s="134" t="s">
        <v>1131</v>
      </c>
      <c r="J302" s="91" t="s">
        <v>1132</v>
      </c>
      <c r="K302" s="224">
        <v>3882528</v>
      </c>
    </row>
    <row r="303" spans="1:11" ht="13.5" x14ac:dyDescent="0.3">
      <c r="A303" s="73" t="s">
        <v>1426</v>
      </c>
      <c r="B303" s="33" t="s">
        <v>68</v>
      </c>
      <c r="C303" s="90" t="s">
        <v>9</v>
      </c>
      <c r="D303" s="202" t="s">
        <v>9</v>
      </c>
      <c r="E303" s="86" t="s">
        <v>10</v>
      </c>
      <c r="F303" s="182">
        <v>8170039</v>
      </c>
      <c r="G303" s="163">
        <v>42850</v>
      </c>
      <c r="H303" s="88" t="s">
        <v>1133</v>
      </c>
      <c r="I303" s="134" t="s">
        <v>1134</v>
      </c>
      <c r="J303" s="91" t="s">
        <v>1135</v>
      </c>
      <c r="K303" s="224">
        <v>107100</v>
      </c>
    </row>
    <row r="304" spans="1:11" ht="13.5" x14ac:dyDescent="0.3">
      <c r="A304" s="73" t="s">
        <v>1426</v>
      </c>
      <c r="B304" s="26" t="s">
        <v>53</v>
      </c>
      <c r="C304" s="90" t="s">
        <v>9</v>
      </c>
      <c r="D304" s="202" t="s">
        <v>9</v>
      </c>
      <c r="E304" s="86" t="s">
        <v>1136</v>
      </c>
      <c r="F304" s="182" t="s">
        <v>1137</v>
      </c>
      <c r="G304" s="163">
        <v>42837</v>
      </c>
      <c r="H304" s="89" t="s">
        <v>1138</v>
      </c>
      <c r="I304" s="134" t="s">
        <v>1139</v>
      </c>
      <c r="J304" s="91" t="s">
        <v>1140</v>
      </c>
      <c r="K304" s="224">
        <v>1332123</v>
      </c>
    </row>
    <row r="305" spans="1:11" ht="27" x14ac:dyDescent="0.3">
      <c r="A305" s="73" t="s">
        <v>1426</v>
      </c>
      <c r="B305" s="33" t="s">
        <v>68</v>
      </c>
      <c r="C305" s="90" t="s">
        <v>9</v>
      </c>
      <c r="D305" s="202" t="s">
        <v>9</v>
      </c>
      <c r="E305" s="86" t="s">
        <v>10</v>
      </c>
      <c r="F305" s="182">
        <v>8170031</v>
      </c>
      <c r="G305" s="163">
        <v>42836</v>
      </c>
      <c r="H305" s="88" t="s">
        <v>1141</v>
      </c>
      <c r="I305" s="134" t="s">
        <v>1142</v>
      </c>
      <c r="J305" s="91" t="s">
        <v>1143</v>
      </c>
      <c r="K305" s="224">
        <v>143990</v>
      </c>
    </row>
    <row r="306" spans="1:11" ht="27" x14ac:dyDescent="0.3">
      <c r="A306" s="73" t="s">
        <v>1426</v>
      </c>
      <c r="B306" s="102" t="s">
        <v>573</v>
      </c>
      <c r="C306" s="90" t="s">
        <v>9</v>
      </c>
      <c r="D306" s="202" t="s">
        <v>9</v>
      </c>
      <c r="E306" s="86" t="s">
        <v>13</v>
      </c>
      <c r="F306" s="182">
        <v>8170021</v>
      </c>
      <c r="G306" s="163">
        <v>42836</v>
      </c>
      <c r="H306" s="88" t="s">
        <v>1144</v>
      </c>
      <c r="I306" s="134" t="s">
        <v>1145</v>
      </c>
      <c r="J306" s="91" t="s">
        <v>1146</v>
      </c>
      <c r="K306" s="224">
        <v>471604</v>
      </c>
    </row>
    <row r="307" spans="1:11" ht="27" x14ac:dyDescent="0.3">
      <c r="A307" s="73" t="s">
        <v>1426</v>
      </c>
      <c r="B307" s="102" t="s">
        <v>573</v>
      </c>
      <c r="C307" s="90" t="s">
        <v>9</v>
      </c>
      <c r="D307" s="202" t="s">
        <v>9</v>
      </c>
      <c r="E307" s="86" t="s">
        <v>13</v>
      </c>
      <c r="F307" s="182">
        <v>8170025</v>
      </c>
      <c r="G307" s="163">
        <v>42836</v>
      </c>
      <c r="H307" s="88" t="s">
        <v>1147</v>
      </c>
      <c r="I307" s="134" t="s">
        <v>1145</v>
      </c>
      <c r="J307" s="91" t="s">
        <v>1146</v>
      </c>
      <c r="K307" s="224">
        <v>125524</v>
      </c>
    </row>
    <row r="308" spans="1:11" ht="27" x14ac:dyDescent="0.3">
      <c r="A308" s="73" t="s">
        <v>1426</v>
      </c>
      <c r="B308" s="102" t="s">
        <v>573</v>
      </c>
      <c r="C308" s="90" t="s">
        <v>9</v>
      </c>
      <c r="D308" s="202" t="s">
        <v>9</v>
      </c>
      <c r="E308" s="86" t="s">
        <v>13</v>
      </c>
      <c r="F308" s="182">
        <v>8170026</v>
      </c>
      <c r="G308" s="163">
        <v>42836</v>
      </c>
      <c r="H308" s="88" t="s">
        <v>1148</v>
      </c>
      <c r="I308" s="134" t="s">
        <v>1145</v>
      </c>
      <c r="J308" s="91" t="s">
        <v>1146</v>
      </c>
      <c r="K308" s="224">
        <v>174028</v>
      </c>
    </row>
    <row r="309" spans="1:11" ht="27" x14ac:dyDescent="0.3">
      <c r="A309" s="73" t="s">
        <v>1426</v>
      </c>
      <c r="B309" s="102" t="s">
        <v>573</v>
      </c>
      <c r="C309" s="90" t="s">
        <v>9</v>
      </c>
      <c r="D309" s="202" t="s">
        <v>9</v>
      </c>
      <c r="E309" s="86" t="s">
        <v>13</v>
      </c>
      <c r="F309" s="182">
        <v>8170027</v>
      </c>
      <c r="G309" s="163">
        <v>42836</v>
      </c>
      <c r="H309" s="88" t="s">
        <v>1149</v>
      </c>
      <c r="I309" s="134" t="s">
        <v>1145</v>
      </c>
      <c r="J309" s="91" t="s">
        <v>1146</v>
      </c>
      <c r="K309" s="224">
        <v>215306</v>
      </c>
    </row>
    <row r="310" spans="1:11" ht="27" x14ac:dyDescent="0.3">
      <c r="A310" s="73" t="s">
        <v>1426</v>
      </c>
      <c r="B310" s="102" t="s">
        <v>573</v>
      </c>
      <c r="C310" s="90" t="s">
        <v>9</v>
      </c>
      <c r="D310" s="202" t="s">
        <v>9</v>
      </c>
      <c r="E310" s="86" t="s">
        <v>13</v>
      </c>
      <c r="F310" s="182">
        <v>8170029</v>
      </c>
      <c r="G310" s="163">
        <v>42836</v>
      </c>
      <c r="H310" s="88" t="s">
        <v>1150</v>
      </c>
      <c r="I310" s="134" t="s">
        <v>1145</v>
      </c>
      <c r="J310" s="91" t="s">
        <v>1146</v>
      </c>
      <c r="K310" s="224">
        <v>247841</v>
      </c>
    </row>
    <row r="311" spans="1:11" ht="27" x14ac:dyDescent="0.3">
      <c r="A311" s="73" t="s">
        <v>1426</v>
      </c>
      <c r="B311" s="102" t="s">
        <v>573</v>
      </c>
      <c r="C311" s="90" t="s">
        <v>9</v>
      </c>
      <c r="D311" s="202" t="s">
        <v>9</v>
      </c>
      <c r="E311" s="86" t="s">
        <v>13</v>
      </c>
      <c r="F311" s="182">
        <v>8170031</v>
      </c>
      <c r="G311" s="163">
        <v>42836</v>
      </c>
      <c r="H311" s="88" t="s">
        <v>1151</v>
      </c>
      <c r="I311" s="134" t="s">
        <v>1145</v>
      </c>
      <c r="J311" s="91" t="s">
        <v>1146</v>
      </c>
      <c r="K311" s="224">
        <v>529719</v>
      </c>
    </row>
    <row r="312" spans="1:11" ht="27" x14ac:dyDescent="0.3">
      <c r="A312" s="73" t="s">
        <v>1426</v>
      </c>
      <c r="B312" s="102" t="s">
        <v>573</v>
      </c>
      <c r="C312" s="90" t="s">
        <v>9</v>
      </c>
      <c r="D312" s="202" t="s">
        <v>9</v>
      </c>
      <c r="E312" s="86" t="s">
        <v>13</v>
      </c>
      <c r="F312" s="182">
        <v>8170032</v>
      </c>
      <c r="G312" s="163">
        <v>42836</v>
      </c>
      <c r="H312" s="88" t="s">
        <v>1152</v>
      </c>
      <c r="I312" s="134" t="s">
        <v>1145</v>
      </c>
      <c r="J312" s="91" t="s">
        <v>1146</v>
      </c>
      <c r="K312" s="224">
        <v>95188</v>
      </c>
    </row>
    <row r="313" spans="1:11" ht="27" x14ac:dyDescent="0.3">
      <c r="A313" s="73" t="s">
        <v>1426</v>
      </c>
      <c r="B313" s="102" t="s">
        <v>573</v>
      </c>
      <c r="C313" s="90" t="s">
        <v>9</v>
      </c>
      <c r="D313" s="202" t="s">
        <v>9</v>
      </c>
      <c r="E313" s="86" t="s">
        <v>13</v>
      </c>
      <c r="F313" s="182">
        <v>8170033</v>
      </c>
      <c r="G313" s="163">
        <v>42836</v>
      </c>
      <c r="H313" s="88" t="s">
        <v>1153</v>
      </c>
      <c r="I313" s="134" t="s">
        <v>1145</v>
      </c>
      <c r="J313" s="91" t="s">
        <v>1146</v>
      </c>
      <c r="K313" s="224">
        <v>186116</v>
      </c>
    </row>
    <row r="314" spans="1:11" ht="27" x14ac:dyDescent="0.3">
      <c r="A314" s="73" t="s">
        <v>1426</v>
      </c>
      <c r="B314" s="102" t="s">
        <v>573</v>
      </c>
      <c r="C314" s="90" t="s">
        <v>9</v>
      </c>
      <c r="D314" s="202" t="s">
        <v>9</v>
      </c>
      <c r="E314" s="86" t="s">
        <v>13</v>
      </c>
      <c r="F314" s="182">
        <v>8170035</v>
      </c>
      <c r="G314" s="163">
        <v>42836</v>
      </c>
      <c r="H314" s="88" t="s">
        <v>1154</v>
      </c>
      <c r="I314" s="134" t="s">
        <v>1145</v>
      </c>
      <c r="J314" s="91" t="s">
        <v>1146</v>
      </c>
      <c r="K314" s="224">
        <v>129384</v>
      </c>
    </row>
    <row r="315" spans="1:11" ht="27" x14ac:dyDescent="0.3">
      <c r="A315" s="73" t="s">
        <v>1426</v>
      </c>
      <c r="B315" s="102" t="s">
        <v>573</v>
      </c>
      <c r="C315" s="90" t="s">
        <v>9</v>
      </c>
      <c r="D315" s="202" t="s">
        <v>9</v>
      </c>
      <c r="E315" s="86" t="s">
        <v>13</v>
      </c>
      <c r="F315" s="182">
        <v>8170036</v>
      </c>
      <c r="G315" s="163">
        <v>42836</v>
      </c>
      <c r="H315" s="88" t="s">
        <v>1155</v>
      </c>
      <c r="I315" s="134" t="s">
        <v>1145</v>
      </c>
      <c r="J315" s="91" t="s">
        <v>1146</v>
      </c>
      <c r="K315" s="224">
        <v>108513</v>
      </c>
    </row>
    <row r="316" spans="1:11" ht="27" x14ac:dyDescent="0.3">
      <c r="A316" s="73" t="s">
        <v>1426</v>
      </c>
      <c r="B316" s="33" t="s">
        <v>68</v>
      </c>
      <c r="C316" s="90" t="s">
        <v>9</v>
      </c>
      <c r="D316" s="202" t="s">
        <v>9</v>
      </c>
      <c r="E316" s="86" t="s">
        <v>10</v>
      </c>
      <c r="F316" s="182">
        <v>8170030</v>
      </c>
      <c r="G316" s="163">
        <v>42836</v>
      </c>
      <c r="H316" s="88" t="s">
        <v>1156</v>
      </c>
      <c r="I316" s="134" t="s">
        <v>1157</v>
      </c>
      <c r="J316" s="91" t="s">
        <v>1146</v>
      </c>
      <c r="K316" s="224">
        <v>464100</v>
      </c>
    </row>
    <row r="317" spans="1:11" ht="27" x14ac:dyDescent="0.3">
      <c r="A317" s="73" t="s">
        <v>1426</v>
      </c>
      <c r="B317" s="102" t="s">
        <v>573</v>
      </c>
      <c r="C317" s="90" t="s">
        <v>9</v>
      </c>
      <c r="D317" s="202" t="s">
        <v>9</v>
      </c>
      <c r="E317" s="86" t="s">
        <v>10</v>
      </c>
      <c r="F317" s="182">
        <v>8170034</v>
      </c>
      <c r="G317" s="163">
        <v>42842</v>
      </c>
      <c r="H317" s="88" t="s">
        <v>1158</v>
      </c>
      <c r="I317" s="134" t="s">
        <v>1159</v>
      </c>
      <c r="J317" s="91" t="s">
        <v>1160</v>
      </c>
      <c r="K317" s="224">
        <v>220747</v>
      </c>
    </row>
    <row r="318" spans="1:11" ht="27" x14ac:dyDescent="0.3">
      <c r="A318" s="73" t="s">
        <v>1426</v>
      </c>
      <c r="B318" s="102" t="s">
        <v>573</v>
      </c>
      <c r="C318" s="90" t="s">
        <v>9</v>
      </c>
      <c r="D318" s="202" t="s">
        <v>9</v>
      </c>
      <c r="E318" s="86" t="s">
        <v>10</v>
      </c>
      <c r="F318" s="182">
        <v>8170041</v>
      </c>
      <c r="G318" s="163">
        <v>42853</v>
      </c>
      <c r="H318" s="88" t="s">
        <v>1161</v>
      </c>
      <c r="I318" s="134" t="s">
        <v>1159</v>
      </c>
      <c r="J318" s="91" t="s">
        <v>1160</v>
      </c>
      <c r="K318" s="224">
        <v>220747</v>
      </c>
    </row>
    <row r="319" spans="1:11" ht="27" x14ac:dyDescent="0.3">
      <c r="A319" s="73" t="s">
        <v>1426</v>
      </c>
      <c r="B319" s="33" t="s">
        <v>83</v>
      </c>
      <c r="C319" s="90" t="s">
        <v>9</v>
      </c>
      <c r="D319" s="202" t="s">
        <v>9</v>
      </c>
      <c r="E319" s="86" t="s">
        <v>10</v>
      </c>
      <c r="F319" s="182">
        <v>8170035</v>
      </c>
      <c r="G319" s="163">
        <v>42850</v>
      </c>
      <c r="H319" s="88" t="s">
        <v>1162</v>
      </c>
      <c r="I319" s="134" t="s">
        <v>1163</v>
      </c>
      <c r="J319" s="91" t="s">
        <v>1164</v>
      </c>
      <c r="K319" s="224">
        <v>946100</v>
      </c>
    </row>
    <row r="320" spans="1:11" ht="13.5" x14ac:dyDescent="0.3">
      <c r="A320" s="73" t="s">
        <v>1426</v>
      </c>
      <c r="B320" s="26" t="s">
        <v>53</v>
      </c>
      <c r="C320" s="90" t="s">
        <v>9</v>
      </c>
      <c r="D320" s="202" t="s">
        <v>9</v>
      </c>
      <c r="E320" s="86" t="s">
        <v>1136</v>
      </c>
      <c r="F320" s="182" t="s">
        <v>1165</v>
      </c>
      <c r="G320" s="163">
        <v>42837</v>
      </c>
      <c r="H320" s="89" t="s">
        <v>1166</v>
      </c>
      <c r="I320" s="134" t="s">
        <v>1167</v>
      </c>
      <c r="J320" s="91" t="s">
        <v>713</v>
      </c>
      <c r="K320" s="224">
        <v>1265500</v>
      </c>
    </row>
    <row r="321" spans="1:11" ht="27" x14ac:dyDescent="0.3">
      <c r="A321" s="73" t="s">
        <v>1426</v>
      </c>
      <c r="B321" s="102" t="s">
        <v>573</v>
      </c>
      <c r="C321" s="90" t="s">
        <v>9</v>
      </c>
      <c r="D321" s="202" t="s">
        <v>9</v>
      </c>
      <c r="E321" s="86" t="s">
        <v>13</v>
      </c>
      <c r="F321" s="182">
        <v>8170020</v>
      </c>
      <c r="G321" s="163">
        <v>42836</v>
      </c>
      <c r="H321" s="88" t="s">
        <v>1144</v>
      </c>
      <c r="I321" s="134" t="s">
        <v>274</v>
      </c>
      <c r="J321" s="91" t="s">
        <v>486</v>
      </c>
      <c r="K321" s="224">
        <v>96795</v>
      </c>
    </row>
    <row r="322" spans="1:11" ht="27" x14ac:dyDescent="0.3">
      <c r="A322" s="73" t="s">
        <v>1426</v>
      </c>
      <c r="B322" s="33" t="s">
        <v>68</v>
      </c>
      <c r="C322" s="90" t="s">
        <v>9</v>
      </c>
      <c r="D322" s="202" t="s">
        <v>9</v>
      </c>
      <c r="E322" s="86" t="s">
        <v>10</v>
      </c>
      <c r="F322" s="182">
        <v>8170036</v>
      </c>
      <c r="G322" s="163">
        <v>42850</v>
      </c>
      <c r="H322" s="88" t="s">
        <v>1168</v>
      </c>
      <c r="I322" s="134" t="s">
        <v>1169</v>
      </c>
      <c r="J322" s="91" t="s">
        <v>1170</v>
      </c>
      <c r="K322" s="224">
        <v>427850</v>
      </c>
    </row>
    <row r="323" spans="1:11" ht="27" x14ac:dyDescent="0.3">
      <c r="A323" s="73" t="s">
        <v>1426</v>
      </c>
      <c r="B323" s="102" t="s">
        <v>573</v>
      </c>
      <c r="C323" s="90" t="s">
        <v>9</v>
      </c>
      <c r="D323" s="202" t="s">
        <v>9</v>
      </c>
      <c r="E323" s="86" t="s">
        <v>13</v>
      </c>
      <c r="F323" s="182">
        <v>8170024</v>
      </c>
      <c r="G323" s="163">
        <v>42836</v>
      </c>
      <c r="H323" s="88" t="s">
        <v>1144</v>
      </c>
      <c r="I323" s="134" t="s">
        <v>1171</v>
      </c>
      <c r="J323" s="91" t="s">
        <v>519</v>
      </c>
      <c r="K323" s="224">
        <v>64665</v>
      </c>
    </row>
    <row r="324" spans="1:11" ht="27" x14ac:dyDescent="0.3">
      <c r="A324" s="73" t="s">
        <v>1426</v>
      </c>
      <c r="B324" s="86" t="s">
        <v>533</v>
      </c>
      <c r="C324" s="90" t="s">
        <v>1172</v>
      </c>
      <c r="D324" s="203">
        <v>42836</v>
      </c>
      <c r="E324" s="86" t="s">
        <v>67</v>
      </c>
      <c r="F324" s="182" t="s">
        <v>1173</v>
      </c>
      <c r="G324" s="163">
        <v>42850</v>
      </c>
      <c r="H324" s="88" t="s">
        <v>1174</v>
      </c>
      <c r="I324" s="134" t="s">
        <v>1175</v>
      </c>
      <c r="J324" s="91" t="s">
        <v>1176</v>
      </c>
      <c r="K324" s="224">
        <v>7690089</v>
      </c>
    </row>
    <row r="325" spans="1:11" ht="27" x14ac:dyDescent="0.3">
      <c r="A325" s="73" t="s">
        <v>1426</v>
      </c>
      <c r="B325" s="26" t="s">
        <v>53</v>
      </c>
      <c r="C325" s="90" t="s">
        <v>9</v>
      </c>
      <c r="D325" s="202" t="s">
        <v>9</v>
      </c>
      <c r="E325" s="86" t="s">
        <v>156</v>
      </c>
      <c r="F325" s="182" t="s">
        <v>1177</v>
      </c>
      <c r="G325" s="163">
        <v>42853</v>
      </c>
      <c r="H325" s="88" t="s">
        <v>1178</v>
      </c>
      <c r="I325" s="134" t="s">
        <v>445</v>
      </c>
      <c r="J325" s="91" t="s">
        <v>417</v>
      </c>
      <c r="K325" s="224">
        <v>1500000</v>
      </c>
    </row>
    <row r="326" spans="1:11" ht="27" x14ac:dyDescent="0.3">
      <c r="A326" s="73" t="s">
        <v>1426</v>
      </c>
      <c r="B326" s="102" t="s">
        <v>573</v>
      </c>
      <c r="C326" s="90" t="s">
        <v>9</v>
      </c>
      <c r="D326" s="202" t="s">
        <v>9</v>
      </c>
      <c r="E326" s="86" t="s">
        <v>13</v>
      </c>
      <c r="F326" s="182">
        <v>8170022</v>
      </c>
      <c r="G326" s="163">
        <v>42836</v>
      </c>
      <c r="H326" s="88" t="s">
        <v>1144</v>
      </c>
      <c r="I326" s="134" t="s">
        <v>513</v>
      </c>
      <c r="J326" s="91" t="s">
        <v>29</v>
      </c>
      <c r="K326" s="224">
        <v>73676</v>
      </c>
    </row>
    <row r="327" spans="1:11" ht="27" x14ac:dyDescent="0.3">
      <c r="A327" s="73" t="s">
        <v>1426</v>
      </c>
      <c r="B327" s="102" t="s">
        <v>573</v>
      </c>
      <c r="C327" s="90" t="s">
        <v>9</v>
      </c>
      <c r="D327" s="202" t="s">
        <v>9</v>
      </c>
      <c r="E327" s="86" t="s">
        <v>13</v>
      </c>
      <c r="F327" s="182">
        <v>8170022</v>
      </c>
      <c r="G327" s="163">
        <v>42836</v>
      </c>
      <c r="H327" s="88" t="s">
        <v>1144</v>
      </c>
      <c r="I327" s="134" t="s">
        <v>513</v>
      </c>
      <c r="J327" s="91" t="s">
        <v>29</v>
      </c>
      <c r="K327" s="224">
        <v>111117</v>
      </c>
    </row>
    <row r="328" spans="1:11" ht="27" x14ac:dyDescent="0.3">
      <c r="A328" s="73" t="s">
        <v>1426</v>
      </c>
      <c r="B328" s="102" t="s">
        <v>573</v>
      </c>
      <c r="C328" s="90" t="s">
        <v>9</v>
      </c>
      <c r="D328" s="202" t="s">
        <v>9</v>
      </c>
      <c r="E328" s="86" t="s">
        <v>13</v>
      </c>
      <c r="F328" s="182">
        <v>8170028</v>
      </c>
      <c r="G328" s="163">
        <v>42836</v>
      </c>
      <c r="H328" s="88" t="s">
        <v>1179</v>
      </c>
      <c r="I328" s="134" t="s">
        <v>513</v>
      </c>
      <c r="J328" s="91" t="s">
        <v>29</v>
      </c>
      <c r="K328" s="224">
        <v>745421</v>
      </c>
    </row>
    <row r="329" spans="1:11" ht="27" x14ac:dyDescent="0.3">
      <c r="A329" s="73" t="s">
        <v>1426</v>
      </c>
      <c r="B329" s="102" t="s">
        <v>573</v>
      </c>
      <c r="C329" s="90" t="s">
        <v>9</v>
      </c>
      <c r="D329" s="202" t="s">
        <v>9</v>
      </c>
      <c r="E329" s="86" t="s">
        <v>13</v>
      </c>
      <c r="F329" s="182">
        <v>8170030</v>
      </c>
      <c r="G329" s="163">
        <v>42836</v>
      </c>
      <c r="H329" s="88" t="s">
        <v>1180</v>
      </c>
      <c r="I329" s="134" t="s">
        <v>513</v>
      </c>
      <c r="J329" s="91" t="s">
        <v>29</v>
      </c>
      <c r="K329" s="224">
        <v>96960</v>
      </c>
    </row>
    <row r="330" spans="1:11" ht="27" x14ac:dyDescent="0.3">
      <c r="A330" s="73" t="s">
        <v>1426</v>
      </c>
      <c r="B330" s="102" t="s">
        <v>573</v>
      </c>
      <c r="C330" s="90" t="s">
        <v>9</v>
      </c>
      <c r="D330" s="202" t="s">
        <v>9</v>
      </c>
      <c r="E330" s="86" t="s">
        <v>13</v>
      </c>
      <c r="F330" s="182">
        <v>8170034</v>
      </c>
      <c r="G330" s="163">
        <v>42836</v>
      </c>
      <c r="H330" s="88" t="s">
        <v>1181</v>
      </c>
      <c r="I330" s="134" t="s">
        <v>513</v>
      </c>
      <c r="J330" s="91" t="s">
        <v>29</v>
      </c>
      <c r="K330" s="224">
        <v>49691</v>
      </c>
    </row>
    <row r="331" spans="1:11" ht="13.5" x14ac:dyDescent="0.3">
      <c r="A331" s="73" t="s">
        <v>1426</v>
      </c>
      <c r="B331" s="102" t="s">
        <v>573</v>
      </c>
      <c r="C331" s="90" t="s">
        <v>9</v>
      </c>
      <c r="D331" s="202" t="s">
        <v>9</v>
      </c>
      <c r="E331" s="86" t="s">
        <v>13</v>
      </c>
      <c r="F331" s="182">
        <v>8170037</v>
      </c>
      <c r="G331" s="163">
        <v>42836</v>
      </c>
      <c r="H331" s="88" t="s">
        <v>1182</v>
      </c>
      <c r="I331" s="134" t="s">
        <v>513</v>
      </c>
      <c r="J331" s="91" t="s">
        <v>29</v>
      </c>
      <c r="K331" s="224">
        <v>10954902</v>
      </c>
    </row>
    <row r="332" spans="1:11" ht="27" x14ac:dyDescent="0.3">
      <c r="A332" s="73" t="s">
        <v>1426</v>
      </c>
      <c r="B332" s="102" t="s">
        <v>573</v>
      </c>
      <c r="C332" s="90" t="s">
        <v>9</v>
      </c>
      <c r="D332" s="202" t="s">
        <v>9</v>
      </c>
      <c r="E332" s="86" t="s">
        <v>13</v>
      </c>
      <c r="F332" s="182">
        <v>8170023</v>
      </c>
      <c r="G332" s="163">
        <v>42836</v>
      </c>
      <c r="H332" s="88" t="s">
        <v>1144</v>
      </c>
      <c r="I332" s="134" t="s">
        <v>452</v>
      </c>
      <c r="J332" s="91" t="s">
        <v>453</v>
      </c>
      <c r="K332" s="224">
        <v>177947</v>
      </c>
    </row>
    <row r="333" spans="1:11" ht="13.5" x14ac:dyDescent="0.3">
      <c r="A333" s="73" t="s">
        <v>1426</v>
      </c>
      <c r="B333" s="26" t="s">
        <v>53</v>
      </c>
      <c r="C333" s="90" t="s">
        <v>9</v>
      </c>
      <c r="D333" s="202" t="s">
        <v>9</v>
      </c>
      <c r="E333" s="86" t="s">
        <v>156</v>
      </c>
      <c r="F333" s="182">
        <v>34320</v>
      </c>
      <c r="G333" s="163">
        <v>42838</v>
      </c>
      <c r="H333" s="88" t="s">
        <v>1183</v>
      </c>
      <c r="I333" s="134" t="s">
        <v>1184</v>
      </c>
      <c r="J333" s="91" t="s">
        <v>1185</v>
      </c>
      <c r="K333" s="224">
        <v>120936</v>
      </c>
    </row>
    <row r="334" spans="1:11" ht="40.5" x14ac:dyDescent="0.3">
      <c r="A334" s="73" t="s">
        <v>1426</v>
      </c>
      <c r="B334" s="33" t="s">
        <v>68</v>
      </c>
      <c r="C334" s="90" t="s">
        <v>1186</v>
      </c>
      <c r="D334" s="202">
        <v>42843</v>
      </c>
      <c r="E334" s="86" t="s">
        <v>10</v>
      </c>
      <c r="F334" s="182">
        <v>8170037</v>
      </c>
      <c r="G334" s="163">
        <v>42850</v>
      </c>
      <c r="H334" s="88" t="s">
        <v>1187</v>
      </c>
      <c r="I334" s="134" t="s">
        <v>1188</v>
      </c>
      <c r="J334" s="91" t="s">
        <v>1189</v>
      </c>
      <c r="K334" s="224">
        <v>167322</v>
      </c>
    </row>
    <row r="335" spans="1:11" ht="27" x14ac:dyDescent="0.3">
      <c r="A335" s="73" t="s">
        <v>1426</v>
      </c>
      <c r="B335" s="102" t="s">
        <v>573</v>
      </c>
      <c r="C335" s="90" t="s">
        <v>9</v>
      </c>
      <c r="D335" s="202" t="s">
        <v>9</v>
      </c>
      <c r="E335" s="86" t="s">
        <v>13</v>
      </c>
      <c r="F335" s="182">
        <v>8170019</v>
      </c>
      <c r="G335" s="163">
        <v>42836</v>
      </c>
      <c r="H335" s="88" t="s">
        <v>1144</v>
      </c>
      <c r="I335" s="134" t="s">
        <v>1190</v>
      </c>
      <c r="J335" s="91" t="s">
        <v>1191</v>
      </c>
      <c r="K335" s="224">
        <v>285819</v>
      </c>
    </row>
    <row r="336" spans="1:11" ht="13.5" x14ac:dyDescent="0.3">
      <c r="A336" s="73" t="s">
        <v>1426</v>
      </c>
      <c r="B336" s="26" t="s">
        <v>53</v>
      </c>
      <c r="C336" s="90" t="s">
        <v>9</v>
      </c>
      <c r="D336" s="202" t="s">
        <v>9</v>
      </c>
      <c r="E336" s="86" t="s">
        <v>1136</v>
      </c>
      <c r="F336" s="182" t="s">
        <v>1192</v>
      </c>
      <c r="G336" s="163">
        <v>42837</v>
      </c>
      <c r="H336" s="90" t="s">
        <v>1193</v>
      </c>
      <c r="I336" s="134" t="s">
        <v>692</v>
      </c>
      <c r="J336" s="91" t="s">
        <v>693</v>
      </c>
      <c r="K336" s="224">
        <v>4824200</v>
      </c>
    </row>
    <row r="337" spans="1:11" ht="27" x14ac:dyDescent="0.3">
      <c r="A337" s="73" t="s">
        <v>1426</v>
      </c>
      <c r="B337" s="101" t="s">
        <v>1435</v>
      </c>
      <c r="C337" s="90" t="s">
        <v>9</v>
      </c>
      <c r="D337" s="202" t="s">
        <v>9</v>
      </c>
      <c r="E337" s="86" t="s">
        <v>156</v>
      </c>
      <c r="F337" s="182">
        <v>6194668</v>
      </c>
      <c r="G337" s="164">
        <v>42855</v>
      </c>
      <c r="H337" s="89" t="s">
        <v>1194</v>
      </c>
      <c r="I337" s="87" t="s">
        <v>938</v>
      </c>
      <c r="J337" s="91" t="s">
        <v>939</v>
      </c>
      <c r="K337" s="225">
        <v>280231</v>
      </c>
    </row>
    <row r="338" spans="1:11" ht="27" x14ac:dyDescent="0.3">
      <c r="A338" s="73" t="s">
        <v>1426</v>
      </c>
      <c r="B338" s="101" t="s">
        <v>1435</v>
      </c>
      <c r="C338" s="90" t="s">
        <v>9</v>
      </c>
      <c r="D338" s="202" t="s">
        <v>9</v>
      </c>
      <c r="E338" s="86" t="s">
        <v>156</v>
      </c>
      <c r="F338" s="183">
        <v>349881.34988400002</v>
      </c>
      <c r="G338" s="164">
        <v>42855</v>
      </c>
      <c r="H338" s="90" t="s">
        <v>1195</v>
      </c>
      <c r="I338" s="86" t="s">
        <v>565</v>
      </c>
      <c r="J338" s="91" t="s">
        <v>159</v>
      </c>
      <c r="K338" s="225">
        <v>641462</v>
      </c>
    </row>
    <row r="339" spans="1:11" ht="27" x14ac:dyDescent="0.3">
      <c r="A339" s="73" t="s">
        <v>1426</v>
      </c>
      <c r="B339" s="101" t="s">
        <v>1435</v>
      </c>
      <c r="C339" s="90" t="s">
        <v>9</v>
      </c>
      <c r="D339" s="202" t="s">
        <v>9</v>
      </c>
      <c r="E339" s="86" t="s">
        <v>156</v>
      </c>
      <c r="F339" s="184">
        <v>354120</v>
      </c>
      <c r="G339" s="164">
        <v>42855</v>
      </c>
      <c r="H339" s="62" t="s">
        <v>1196</v>
      </c>
      <c r="I339" s="86" t="s">
        <v>565</v>
      </c>
      <c r="J339" s="91" t="s">
        <v>159</v>
      </c>
      <c r="K339" s="225">
        <v>4040362</v>
      </c>
    </row>
    <row r="340" spans="1:11" ht="27" x14ac:dyDescent="0.3">
      <c r="A340" s="73" t="s">
        <v>1427</v>
      </c>
      <c r="B340" s="101" t="s">
        <v>1435</v>
      </c>
      <c r="C340" s="12" t="s">
        <v>9</v>
      </c>
      <c r="D340" s="204" t="s">
        <v>9</v>
      </c>
      <c r="E340" s="12" t="s">
        <v>10</v>
      </c>
      <c r="F340" s="18">
        <v>9170042</v>
      </c>
      <c r="G340" s="165">
        <v>42835</v>
      </c>
      <c r="H340" s="17" t="s">
        <v>1197</v>
      </c>
      <c r="I340" s="12" t="s">
        <v>97</v>
      </c>
      <c r="J340" s="18" t="s">
        <v>98</v>
      </c>
      <c r="K340" s="19">
        <v>289906</v>
      </c>
    </row>
    <row r="341" spans="1:11" ht="27" x14ac:dyDescent="0.3">
      <c r="A341" s="73" t="s">
        <v>1427</v>
      </c>
      <c r="B341" s="101" t="s">
        <v>1435</v>
      </c>
      <c r="C341" s="12" t="s">
        <v>9</v>
      </c>
      <c r="D341" s="204" t="s">
        <v>9</v>
      </c>
      <c r="E341" s="12" t="s">
        <v>10</v>
      </c>
      <c r="F341" s="18">
        <v>9170043</v>
      </c>
      <c r="G341" s="165">
        <v>42835</v>
      </c>
      <c r="H341" s="17" t="s">
        <v>1198</v>
      </c>
      <c r="I341" s="12" t="s">
        <v>97</v>
      </c>
      <c r="J341" s="18" t="s">
        <v>98</v>
      </c>
      <c r="K341" s="19">
        <v>124936</v>
      </c>
    </row>
    <row r="342" spans="1:11" ht="27" x14ac:dyDescent="0.3">
      <c r="A342" s="73" t="s">
        <v>1427</v>
      </c>
      <c r="B342" s="101" t="s">
        <v>1435</v>
      </c>
      <c r="C342" s="12" t="s">
        <v>9</v>
      </c>
      <c r="D342" s="204" t="s">
        <v>9</v>
      </c>
      <c r="E342" s="12" t="s">
        <v>10</v>
      </c>
      <c r="F342" s="18">
        <v>9170045</v>
      </c>
      <c r="G342" s="165">
        <v>42835</v>
      </c>
      <c r="H342" s="17" t="s">
        <v>1197</v>
      </c>
      <c r="I342" s="12" t="s">
        <v>97</v>
      </c>
      <c r="J342" s="18" t="s">
        <v>98</v>
      </c>
      <c r="K342" s="19">
        <v>159241</v>
      </c>
    </row>
    <row r="343" spans="1:11" ht="27" x14ac:dyDescent="0.3">
      <c r="A343" s="73" t="s">
        <v>1427</v>
      </c>
      <c r="B343" s="101" t="s">
        <v>1435</v>
      </c>
      <c r="C343" s="12" t="s">
        <v>9</v>
      </c>
      <c r="D343" s="204" t="s">
        <v>9</v>
      </c>
      <c r="E343" s="12" t="s">
        <v>10</v>
      </c>
      <c r="F343" s="18">
        <v>9170046</v>
      </c>
      <c r="G343" s="165">
        <v>42835</v>
      </c>
      <c r="H343" s="17" t="s">
        <v>1199</v>
      </c>
      <c r="I343" s="12" t="s">
        <v>97</v>
      </c>
      <c r="J343" s="18" t="s">
        <v>98</v>
      </c>
      <c r="K343" s="19">
        <v>170866</v>
      </c>
    </row>
    <row r="344" spans="1:11" ht="27" x14ac:dyDescent="0.3">
      <c r="A344" s="73" t="s">
        <v>1427</v>
      </c>
      <c r="B344" s="102" t="s">
        <v>573</v>
      </c>
      <c r="C344" s="126" t="s">
        <v>1200</v>
      </c>
      <c r="D344" s="205">
        <v>42460</v>
      </c>
      <c r="E344" s="12" t="s">
        <v>10</v>
      </c>
      <c r="F344" s="18">
        <v>9170047</v>
      </c>
      <c r="G344" s="165">
        <v>42835</v>
      </c>
      <c r="H344" s="17" t="s">
        <v>1201</v>
      </c>
      <c r="I344" s="12" t="s">
        <v>1202</v>
      </c>
      <c r="J344" s="18" t="s">
        <v>344</v>
      </c>
      <c r="K344" s="19">
        <v>257035</v>
      </c>
    </row>
    <row r="345" spans="1:11" ht="27" x14ac:dyDescent="0.3">
      <c r="A345" s="73" t="s">
        <v>1427</v>
      </c>
      <c r="B345" s="101" t="s">
        <v>1435</v>
      </c>
      <c r="C345" s="12" t="s">
        <v>9</v>
      </c>
      <c r="D345" s="204" t="s">
        <v>9</v>
      </c>
      <c r="E345" s="12" t="s">
        <v>10</v>
      </c>
      <c r="F345" s="18">
        <v>9170047</v>
      </c>
      <c r="G345" s="165">
        <v>42835</v>
      </c>
      <c r="H345" s="17" t="s">
        <v>1203</v>
      </c>
      <c r="I345" s="12" t="s">
        <v>97</v>
      </c>
      <c r="J345" s="18" t="s">
        <v>98</v>
      </c>
      <c r="K345" s="19">
        <v>460772</v>
      </c>
    </row>
    <row r="346" spans="1:11" ht="27" x14ac:dyDescent="0.3">
      <c r="A346" s="73" t="s">
        <v>1427</v>
      </c>
      <c r="B346" s="33" t="s">
        <v>83</v>
      </c>
      <c r="C346" s="12" t="s">
        <v>9</v>
      </c>
      <c r="D346" s="204" t="s">
        <v>9</v>
      </c>
      <c r="E346" s="12" t="s">
        <v>10</v>
      </c>
      <c r="F346" s="18">
        <v>9170049</v>
      </c>
      <c r="G346" s="165">
        <v>42835</v>
      </c>
      <c r="H346" s="17" t="s">
        <v>1204</v>
      </c>
      <c r="I346" s="12" t="s">
        <v>1205</v>
      </c>
      <c r="J346" s="18" t="s">
        <v>1206</v>
      </c>
      <c r="K346" s="19">
        <v>119000</v>
      </c>
    </row>
    <row r="347" spans="1:11" ht="13.5" x14ac:dyDescent="0.3">
      <c r="A347" s="73" t="s">
        <v>1427</v>
      </c>
      <c r="B347" s="102" t="s">
        <v>573</v>
      </c>
      <c r="C347" s="126" t="s">
        <v>1200</v>
      </c>
      <c r="D347" s="205">
        <v>42460</v>
      </c>
      <c r="E347" s="12" t="s">
        <v>10</v>
      </c>
      <c r="F347" s="18">
        <v>9170050</v>
      </c>
      <c r="G347" s="165">
        <v>42835</v>
      </c>
      <c r="H347" s="17" t="s">
        <v>1625</v>
      </c>
      <c r="I347" s="12" t="s">
        <v>1207</v>
      </c>
      <c r="J347" s="18" t="s">
        <v>1208</v>
      </c>
      <c r="K347" s="19">
        <v>68565</v>
      </c>
    </row>
    <row r="348" spans="1:11" ht="27" x14ac:dyDescent="0.3">
      <c r="A348" s="73" t="s">
        <v>1427</v>
      </c>
      <c r="B348" s="33" t="s">
        <v>83</v>
      </c>
      <c r="C348" s="12" t="s">
        <v>9</v>
      </c>
      <c r="D348" s="204" t="s">
        <v>9</v>
      </c>
      <c r="E348" s="12" t="s">
        <v>10</v>
      </c>
      <c r="F348" s="18">
        <v>9170051</v>
      </c>
      <c r="G348" s="165">
        <v>42837</v>
      </c>
      <c r="H348" s="17" t="s">
        <v>1209</v>
      </c>
      <c r="I348" s="12" t="s">
        <v>1210</v>
      </c>
      <c r="J348" s="18" t="s">
        <v>1211</v>
      </c>
      <c r="K348" s="19">
        <v>1186944</v>
      </c>
    </row>
    <row r="349" spans="1:11" ht="27" x14ac:dyDescent="0.3">
      <c r="A349" s="73" t="s">
        <v>1427</v>
      </c>
      <c r="B349" s="102" t="s">
        <v>573</v>
      </c>
      <c r="C349" s="126" t="s">
        <v>1200</v>
      </c>
      <c r="D349" s="205">
        <v>42460</v>
      </c>
      <c r="E349" s="12" t="s">
        <v>10</v>
      </c>
      <c r="F349" s="18">
        <v>9170053</v>
      </c>
      <c r="G349" s="165">
        <v>42838</v>
      </c>
      <c r="H349" s="17" t="s">
        <v>1212</v>
      </c>
      <c r="I349" s="12" t="s">
        <v>1202</v>
      </c>
      <c r="J349" s="18" t="s">
        <v>344</v>
      </c>
      <c r="K349" s="19">
        <v>257035</v>
      </c>
    </row>
    <row r="350" spans="1:11" ht="27" x14ac:dyDescent="0.3">
      <c r="A350" s="73" t="s">
        <v>1427</v>
      </c>
      <c r="B350" s="101" t="s">
        <v>1435</v>
      </c>
      <c r="C350" s="12" t="s">
        <v>9</v>
      </c>
      <c r="D350" s="204" t="s">
        <v>9</v>
      </c>
      <c r="E350" s="12" t="s">
        <v>10</v>
      </c>
      <c r="F350" s="18">
        <v>9170054</v>
      </c>
      <c r="G350" s="165">
        <v>42838</v>
      </c>
      <c r="H350" s="17" t="s">
        <v>1199</v>
      </c>
      <c r="I350" s="12" t="s">
        <v>97</v>
      </c>
      <c r="J350" s="18" t="s">
        <v>98</v>
      </c>
      <c r="K350" s="19">
        <v>289906</v>
      </c>
    </row>
    <row r="351" spans="1:11" ht="27" x14ac:dyDescent="0.3">
      <c r="A351" s="73" t="s">
        <v>1427</v>
      </c>
      <c r="B351" s="101" t="s">
        <v>1435</v>
      </c>
      <c r="C351" s="12" t="s">
        <v>9</v>
      </c>
      <c r="D351" s="204" t="s">
        <v>9</v>
      </c>
      <c r="E351" s="12" t="s">
        <v>10</v>
      </c>
      <c r="F351" s="18">
        <v>9170055</v>
      </c>
      <c r="G351" s="165">
        <v>42838</v>
      </c>
      <c r="H351" s="17" t="s">
        <v>1213</v>
      </c>
      <c r="I351" s="12" t="s">
        <v>1214</v>
      </c>
      <c r="J351" s="18" t="s">
        <v>1215</v>
      </c>
      <c r="K351" s="19">
        <v>16667</v>
      </c>
    </row>
    <row r="352" spans="1:11" ht="13.5" x14ac:dyDescent="0.3">
      <c r="A352" s="73" t="s">
        <v>1427</v>
      </c>
      <c r="B352" s="102" t="s">
        <v>573</v>
      </c>
      <c r="C352" s="126" t="s">
        <v>1200</v>
      </c>
      <c r="D352" s="205">
        <v>42460</v>
      </c>
      <c r="E352" s="12" t="s">
        <v>10</v>
      </c>
      <c r="F352" s="18">
        <v>9170056</v>
      </c>
      <c r="G352" s="165">
        <v>42845</v>
      </c>
      <c r="H352" s="17" t="s">
        <v>1216</v>
      </c>
      <c r="I352" s="12" t="s">
        <v>1217</v>
      </c>
      <c r="J352" s="18" t="s">
        <v>1218</v>
      </c>
      <c r="K352" s="19">
        <v>1140163</v>
      </c>
    </row>
    <row r="353" spans="1:11" ht="27" x14ac:dyDescent="0.3">
      <c r="A353" s="73" t="s">
        <v>1427</v>
      </c>
      <c r="B353" s="33" t="s">
        <v>83</v>
      </c>
      <c r="C353" s="12" t="s">
        <v>9</v>
      </c>
      <c r="D353" s="204" t="s">
        <v>9</v>
      </c>
      <c r="E353" s="12" t="s">
        <v>10</v>
      </c>
      <c r="F353" s="18">
        <v>9170057</v>
      </c>
      <c r="G353" s="165">
        <v>42846</v>
      </c>
      <c r="H353" s="17" t="s">
        <v>1219</v>
      </c>
      <c r="I353" s="12" t="s">
        <v>1220</v>
      </c>
      <c r="J353" s="18" t="s">
        <v>1221</v>
      </c>
      <c r="K353" s="19">
        <v>944503</v>
      </c>
    </row>
    <row r="354" spans="1:11" ht="27" x14ac:dyDescent="0.3">
      <c r="A354" s="73" t="s">
        <v>1427</v>
      </c>
      <c r="B354" s="33" t="s">
        <v>14</v>
      </c>
      <c r="C354" s="126" t="s">
        <v>18</v>
      </c>
      <c r="D354" s="205">
        <v>42747</v>
      </c>
      <c r="E354" s="12" t="s">
        <v>10</v>
      </c>
      <c r="F354" s="18">
        <v>9170012</v>
      </c>
      <c r="G354" s="165">
        <v>42846</v>
      </c>
      <c r="H354" s="17" t="s">
        <v>1197</v>
      </c>
      <c r="I354" s="12" t="s">
        <v>1222</v>
      </c>
      <c r="J354" s="20" t="s">
        <v>20</v>
      </c>
      <c r="K354" s="19">
        <v>232742</v>
      </c>
    </row>
    <row r="355" spans="1:11" ht="27" x14ac:dyDescent="0.3">
      <c r="A355" s="73" t="s">
        <v>1427</v>
      </c>
      <c r="B355" s="101" t="s">
        <v>1435</v>
      </c>
      <c r="C355" s="12" t="s">
        <v>9</v>
      </c>
      <c r="D355" s="204" t="s">
        <v>9</v>
      </c>
      <c r="E355" s="12" t="s">
        <v>10</v>
      </c>
      <c r="F355" s="18">
        <v>9170058</v>
      </c>
      <c r="G355" s="165">
        <v>42849</v>
      </c>
      <c r="H355" s="17" t="s">
        <v>1223</v>
      </c>
      <c r="I355" s="12" t="s">
        <v>1224</v>
      </c>
      <c r="J355" s="20" t="s">
        <v>1225</v>
      </c>
      <c r="K355" s="19">
        <v>452200</v>
      </c>
    </row>
    <row r="356" spans="1:11" ht="27" x14ac:dyDescent="0.3">
      <c r="A356" s="73" t="s">
        <v>1427</v>
      </c>
      <c r="B356" s="101" t="s">
        <v>1435</v>
      </c>
      <c r="C356" s="12" t="s">
        <v>9</v>
      </c>
      <c r="D356" s="204" t="s">
        <v>9</v>
      </c>
      <c r="E356" s="12" t="s">
        <v>10</v>
      </c>
      <c r="F356" s="18">
        <v>9170059</v>
      </c>
      <c r="G356" s="165">
        <v>42849</v>
      </c>
      <c r="H356" s="17" t="s">
        <v>1197</v>
      </c>
      <c r="I356" s="12" t="s">
        <v>97</v>
      </c>
      <c r="J356" s="18" t="s">
        <v>98</v>
      </c>
      <c r="K356" s="19">
        <v>232269</v>
      </c>
    </row>
    <row r="357" spans="1:11" ht="27" x14ac:dyDescent="0.3">
      <c r="A357" s="73" t="s">
        <v>1427</v>
      </c>
      <c r="B357" s="101" t="s">
        <v>1435</v>
      </c>
      <c r="C357" s="12" t="s">
        <v>9</v>
      </c>
      <c r="D357" s="204" t="s">
        <v>9</v>
      </c>
      <c r="E357" s="12" t="s">
        <v>10</v>
      </c>
      <c r="F357" s="18">
        <v>9170060</v>
      </c>
      <c r="G357" s="165">
        <v>42849</v>
      </c>
      <c r="H357" s="17" t="s">
        <v>1197</v>
      </c>
      <c r="I357" s="12" t="s">
        <v>97</v>
      </c>
      <c r="J357" s="18" t="s">
        <v>98</v>
      </c>
      <c r="K357" s="19">
        <v>290082</v>
      </c>
    </row>
    <row r="358" spans="1:11" ht="27" x14ac:dyDescent="0.3">
      <c r="A358" s="73" t="s">
        <v>1427</v>
      </c>
      <c r="B358" s="101" t="s">
        <v>1435</v>
      </c>
      <c r="C358" s="12" t="s">
        <v>9</v>
      </c>
      <c r="D358" s="204" t="s">
        <v>9</v>
      </c>
      <c r="E358" s="12" t="s">
        <v>10</v>
      </c>
      <c r="F358" s="18">
        <v>9170061</v>
      </c>
      <c r="G358" s="165">
        <v>42849</v>
      </c>
      <c r="H358" s="17" t="s">
        <v>1199</v>
      </c>
      <c r="I358" s="12" t="s">
        <v>97</v>
      </c>
      <c r="J358" s="18" t="s">
        <v>98</v>
      </c>
      <c r="K358" s="19">
        <v>290082</v>
      </c>
    </row>
    <row r="359" spans="1:11" ht="27" x14ac:dyDescent="0.3">
      <c r="A359" s="73" t="s">
        <v>1427</v>
      </c>
      <c r="B359" s="33" t="s">
        <v>83</v>
      </c>
      <c r="C359" s="12" t="s">
        <v>9</v>
      </c>
      <c r="D359" s="204" t="s">
        <v>9</v>
      </c>
      <c r="E359" s="12" t="s">
        <v>10</v>
      </c>
      <c r="F359" s="18">
        <v>9170062</v>
      </c>
      <c r="G359" s="165">
        <v>42849</v>
      </c>
      <c r="H359" s="17" t="s">
        <v>1226</v>
      </c>
      <c r="I359" s="12" t="s">
        <v>1227</v>
      </c>
      <c r="J359" s="18" t="s">
        <v>1228</v>
      </c>
      <c r="K359" s="19">
        <v>895850</v>
      </c>
    </row>
    <row r="360" spans="1:11" ht="27" x14ac:dyDescent="0.3">
      <c r="A360" s="73" t="s">
        <v>1427</v>
      </c>
      <c r="B360" s="101" t="s">
        <v>1435</v>
      </c>
      <c r="C360" s="12" t="s">
        <v>9</v>
      </c>
      <c r="D360" s="204" t="s">
        <v>9</v>
      </c>
      <c r="E360" s="12" t="s">
        <v>10</v>
      </c>
      <c r="F360" s="18">
        <v>9170063</v>
      </c>
      <c r="G360" s="165">
        <v>42849</v>
      </c>
      <c r="H360" s="17" t="s">
        <v>1229</v>
      </c>
      <c r="I360" s="12" t="s">
        <v>97</v>
      </c>
      <c r="J360" s="18" t="s">
        <v>98</v>
      </c>
      <c r="K360" s="19">
        <v>3000</v>
      </c>
    </row>
    <row r="361" spans="1:11" ht="13.5" x14ac:dyDescent="0.3">
      <c r="A361" s="73" t="s">
        <v>1427</v>
      </c>
      <c r="B361" s="33" t="s">
        <v>83</v>
      </c>
      <c r="C361" s="12" t="s">
        <v>9</v>
      </c>
      <c r="D361" s="204" t="s">
        <v>9</v>
      </c>
      <c r="E361" s="12" t="s">
        <v>10</v>
      </c>
      <c r="F361" s="18">
        <v>9170064</v>
      </c>
      <c r="G361" s="165">
        <v>42850</v>
      </c>
      <c r="H361" s="17" t="s">
        <v>1230</v>
      </c>
      <c r="I361" s="12" t="s">
        <v>1231</v>
      </c>
      <c r="J361" s="18" t="s">
        <v>1232</v>
      </c>
      <c r="K361" s="19">
        <v>1179718</v>
      </c>
    </row>
    <row r="362" spans="1:11" ht="27" x14ac:dyDescent="0.3">
      <c r="A362" s="73" t="s">
        <v>1427</v>
      </c>
      <c r="B362" s="33" t="s">
        <v>83</v>
      </c>
      <c r="C362" s="12" t="s">
        <v>9</v>
      </c>
      <c r="D362" s="204" t="s">
        <v>9</v>
      </c>
      <c r="E362" s="12" t="s">
        <v>10</v>
      </c>
      <c r="F362" s="18">
        <v>9170065</v>
      </c>
      <c r="G362" s="165">
        <v>42850</v>
      </c>
      <c r="H362" s="17" t="s">
        <v>1233</v>
      </c>
      <c r="I362" s="12" t="s">
        <v>1234</v>
      </c>
      <c r="J362" s="18" t="s">
        <v>1235</v>
      </c>
      <c r="K362" s="19">
        <v>60000</v>
      </c>
    </row>
    <row r="363" spans="1:11" ht="13.5" x14ac:dyDescent="0.3">
      <c r="A363" s="73" t="s">
        <v>1427</v>
      </c>
      <c r="B363" s="102" t="s">
        <v>573</v>
      </c>
      <c r="C363" s="126" t="s">
        <v>1200</v>
      </c>
      <c r="D363" s="205">
        <v>42460</v>
      </c>
      <c r="E363" s="12" t="s">
        <v>10</v>
      </c>
      <c r="F363" s="18">
        <v>9170066</v>
      </c>
      <c r="G363" s="165">
        <v>42850</v>
      </c>
      <c r="H363" s="17" t="s">
        <v>1236</v>
      </c>
      <c r="I363" s="12" t="s">
        <v>1237</v>
      </c>
      <c r="J363" s="18" t="s">
        <v>1238</v>
      </c>
      <c r="K363" s="19">
        <v>157787</v>
      </c>
    </row>
    <row r="364" spans="1:11" ht="27" x14ac:dyDescent="0.3">
      <c r="A364" s="73" t="s">
        <v>1427</v>
      </c>
      <c r="B364" s="101" t="s">
        <v>1435</v>
      </c>
      <c r="C364" s="12" t="s">
        <v>9</v>
      </c>
      <c r="D364" s="204" t="s">
        <v>9</v>
      </c>
      <c r="E364" s="12" t="s">
        <v>10</v>
      </c>
      <c r="F364" s="18">
        <v>9170067</v>
      </c>
      <c r="G364" s="165">
        <v>42850</v>
      </c>
      <c r="H364" s="17" t="s">
        <v>1239</v>
      </c>
      <c r="I364" s="12" t="s">
        <v>1234</v>
      </c>
      <c r="J364" s="18" t="s">
        <v>1235</v>
      </c>
      <c r="K364" s="19">
        <v>220000</v>
      </c>
    </row>
    <row r="365" spans="1:11" ht="27" x14ac:dyDescent="0.3">
      <c r="A365" s="73" t="s">
        <v>1427</v>
      </c>
      <c r="B365" s="33" t="s">
        <v>14</v>
      </c>
      <c r="C365" s="126" t="s">
        <v>18</v>
      </c>
      <c r="D365" s="205">
        <v>42747</v>
      </c>
      <c r="E365" s="12" t="s">
        <v>10</v>
      </c>
      <c r="F365" s="18">
        <v>9170068</v>
      </c>
      <c r="G365" s="165">
        <v>42851</v>
      </c>
      <c r="H365" s="17" t="s">
        <v>1197</v>
      </c>
      <c r="I365" s="12" t="s">
        <v>1222</v>
      </c>
      <c r="J365" s="20" t="s">
        <v>20</v>
      </c>
      <c r="K365" s="19">
        <v>69346</v>
      </c>
    </row>
    <row r="366" spans="1:11" ht="27" x14ac:dyDescent="0.3">
      <c r="A366" s="73" t="s">
        <v>1427</v>
      </c>
      <c r="B366" s="102" t="s">
        <v>573</v>
      </c>
      <c r="C366" s="126" t="s">
        <v>1200</v>
      </c>
      <c r="D366" s="205">
        <v>42460</v>
      </c>
      <c r="E366" s="12" t="s">
        <v>10</v>
      </c>
      <c r="F366" s="18">
        <v>9170069</v>
      </c>
      <c r="G366" s="165">
        <v>42851</v>
      </c>
      <c r="H366" s="17" t="s">
        <v>1240</v>
      </c>
      <c r="I366" s="12" t="s">
        <v>1202</v>
      </c>
      <c r="J366" s="18" t="s">
        <v>344</v>
      </c>
      <c r="K366" s="19">
        <v>257035</v>
      </c>
    </row>
    <row r="367" spans="1:11" ht="27" x14ac:dyDescent="0.3">
      <c r="A367" s="73" t="s">
        <v>1427</v>
      </c>
      <c r="B367" s="101" t="s">
        <v>1435</v>
      </c>
      <c r="C367" s="12" t="s">
        <v>9</v>
      </c>
      <c r="D367" s="204" t="s">
        <v>9</v>
      </c>
      <c r="E367" s="12" t="s">
        <v>10</v>
      </c>
      <c r="F367" s="18">
        <v>9170070</v>
      </c>
      <c r="G367" s="165">
        <v>42853</v>
      </c>
      <c r="H367" s="17" t="s">
        <v>1203</v>
      </c>
      <c r="I367" s="12" t="s">
        <v>97</v>
      </c>
      <c r="J367" s="18" t="s">
        <v>98</v>
      </c>
      <c r="K367" s="19">
        <v>298005</v>
      </c>
    </row>
    <row r="368" spans="1:11" ht="27" x14ac:dyDescent="0.3">
      <c r="A368" s="73" t="s">
        <v>1427</v>
      </c>
      <c r="B368" s="101" t="s">
        <v>1435</v>
      </c>
      <c r="C368" s="12" t="s">
        <v>9</v>
      </c>
      <c r="D368" s="204" t="s">
        <v>9</v>
      </c>
      <c r="E368" s="12" t="s">
        <v>10</v>
      </c>
      <c r="F368" s="18">
        <v>9170071</v>
      </c>
      <c r="G368" s="165">
        <v>42853</v>
      </c>
      <c r="H368" s="17" t="s">
        <v>1203</v>
      </c>
      <c r="I368" s="12" t="s">
        <v>97</v>
      </c>
      <c r="J368" s="18" t="s">
        <v>98</v>
      </c>
      <c r="K368" s="19">
        <v>178542</v>
      </c>
    </row>
    <row r="369" spans="1:11" ht="27" x14ac:dyDescent="0.3">
      <c r="A369" s="73" t="s">
        <v>1427</v>
      </c>
      <c r="B369" s="101" t="s">
        <v>1435</v>
      </c>
      <c r="C369" s="12" t="s">
        <v>9</v>
      </c>
      <c r="D369" s="204" t="s">
        <v>9</v>
      </c>
      <c r="E369" s="12" t="s">
        <v>10</v>
      </c>
      <c r="F369" s="18">
        <v>9170072</v>
      </c>
      <c r="G369" s="165">
        <v>42853</v>
      </c>
      <c r="H369" s="17" t="s">
        <v>1199</v>
      </c>
      <c r="I369" s="12" t="s">
        <v>97</v>
      </c>
      <c r="J369" s="18" t="s">
        <v>98</v>
      </c>
      <c r="K369" s="19">
        <v>114999</v>
      </c>
    </row>
    <row r="370" spans="1:11" ht="27" x14ac:dyDescent="0.3">
      <c r="A370" s="73" t="s">
        <v>1427</v>
      </c>
      <c r="B370" s="102" t="s">
        <v>573</v>
      </c>
      <c r="C370" s="126" t="s">
        <v>1200</v>
      </c>
      <c r="D370" s="205">
        <v>42460</v>
      </c>
      <c r="E370" s="12" t="s">
        <v>10</v>
      </c>
      <c r="F370" s="18">
        <v>9170073</v>
      </c>
      <c r="G370" s="165">
        <v>42853</v>
      </c>
      <c r="H370" s="17" t="s">
        <v>1241</v>
      </c>
      <c r="I370" s="12" t="s">
        <v>1242</v>
      </c>
      <c r="J370" s="18" t="s">
        <v>1243</v>
      </c>
      <c r="K370" s="19">
        <v>2475000</v>
      </c>
    </row>
    <row r="371" spans="1:11" ht="27" x14ac:dyDescent="0.3">
      <c r="A371" s="73" t="s">
        <v>1427</v>
      </c>
      <c r="B371" s="101" t="s">
        <v>1435</v>
      </c>
      <c r="C371" s="12" t="s">
        <v>9</v>
      </c>
      <c r="D371" s="204" t="s">
        <v>9</v>
      </c>
      <c r="E371" s="12" t="s">
        <v>13</v>
      </c>
      <c r="F371" s="18">
        <v>9170011</v>
      </c>
      <c r="G371" s="165">
        <v>42846</v>
      </c>
      <c r="H371" s="17" t="s">
        <v>1244</v>
      </c>
      <c r="I371" s="12" t="s">
        <v>1245</v>
      </c>
      <c r="J371" s="18" t="s">
        <v>1246</v>
      </c>
      <c r="K371" s="19">
        <v>105910</v>
      </c>
    </row>
    <row r="372" spans="1:11" ht="13.5" x14ac:dyDescent="0.3">
      <c r="A372" s="73" t="s">
        <v>1427</v>
      </c>
      <c r="B372" s="102" t="s">
        <v>573</v>
      </c>
      <c r="C372" s="126" t="s">
        <v>1200</v>
      </c>
      <c r="D372" s="205">
        <v>42460</v>
      </c>
      <c r="E372" s="12" t="s">
        <v>13</v>
      </c>
      <c r="F372" s="18">
        <v>9170013</v>
      </c>
      <c r="G372" s="165">
        <v>42850</v>
      </c>
      <c r="H372" s="17" t="s">
        <v>1452</v>
      </c>
      <c r="I372" s="12" t="s">
        <v>1247</v>
      </c>
      <c r="J372" s="18" t="s">
        <v>453</v>
      </c>
      <c r="K372" s="19">
        <v>55650</v>
      </c>
    </row>
    <row r="373" spans="1:11" ht="13.5" x14ac:dyDescent="0.3">
      <c r="A373" s="73" t="s">
        <v>1427</v>
      </c>
      <c r="B373" s="102" t="s">
        <v>573</v>
      </c>
      <c r="C373" s="126" t="s">
        <v>1200</v>
      </c>
      <c r="D373" s="205">
        <v>42461</v>
      </c>
      <c r="E373" s="12" t="s">
        <v>13</v>
      </c>
      <c r="F373" s="18">
        <v>9170014</v>
      </c>
      <c r="G373" s="165">
        <v>42852</v>
      </c>
      <c r="H373" s="17" t="s">
        <v>1248</v>
      </c>
      <c r="I373" s="12" t="s">
        <v>1249</v>
      </c>
      <c r="J373" s="18" t="s">
        <v>1250</v>
      </c>
      <c r="K373" s="19">
        <v>85675</v>
      </c>
    </row>
    <row r="374" spans="1:11" ht="27" x14ac:dyDescent="0.3">
      <c r="A374" s="73" t="s">
        <v>1427</v>
      </c>
      <c r="B374" s="101" t="s">
        <v>1435</v>
      </c>
      <c r="C374" s="12" t="s">
        <v>9</v>
      </c>
      <c r="D374" s="204" t="s">
        <v>9</v>
      </c>
      <c r="E374" s="12" t="s">
        <v>1251</v>
      </c>
      <c r="F374" s="18">
        <v>2312</v>
      </c>
      <c r="G374" s="165">
        <v>42829</v>
      </c>
      <c r="H374" s="17" t="s">
        <v>1252</v>
      </c>
      <c r="I374" s="12" t="s">
        <v>1253</v>
      </c>
      <c r="J374" s="18" t="s">
        <v>1254</v>
      </c>
      <c r="K374" s="19">
        <v>133280</v>
      </c>
    </row>
    <row r="375" spans="1:11" ht="13.5" x14ac:dyDescent="0.3">
      <c r="A375" s="73" t="s">
        <v>1427</v>
      </c>
      <c r="B375" s="33" t="s">
        <v>83</v>
      </c>
      <c r="C375" s="12" t="s">
        <v>9</v>
      </c>
      <c r="D375" s="204" t="s">
        <v>9</v>
      </c>
      <c r="E375" s="12" t="s">
        <v>1251</v>
      </c>
      <c r="F375" s="18">
        <v>2313</v>
      </c>
      <c r="G375" s="165">
        <v>42829</v>
      </c>
      <c r="H375" s="17" t="s">
        <v>1255</v>
      </c>
      <c r="I375" s="12" t="s">
        <v>1256</v>
      </c>
      <c r="J375" s="18" t="s">
        <v>1257</v>
      </c>
      <c r="K375" s="19">
        <v>178567</v>
      </c>
    </row>
    <row r="376" spans="1:11" ht="27" x14ac:dyDescent="0.3">
      <c r="A376" s="73" t="s">
        <v>1427</v>
      </c>
      <c r="B376" s="101" t="s">
        <v>1435</v>
      </c>
      <c r="C376" s="12" t="s">
        <v>9</v>
      </c>
      <c r="D376" s="204" t="s">
        <v>9</v>
      </c>
      <c r="E376" s="12" t="s">
        <v>1251</v>
      </c>
      <c r="F376" s="18">
        <v>2314</v>
      </c>
      <c r="G376" s="165">
        <v>42829</v>
      </c>
      <c r="H376" s="17" t="s">
        <v>1258</v>
      </c>
      <c r="I376" s="12" t="s">
        <v>1259</v>
      </c>
      <c r="J376" s="18" t="s">
        <v>1260</v>
      </c>
      <c r="K376" s="19">
        <v>330000</v>
      </c>
    </row>
    <row r="377" spans="1:11" ht="27" x14ac:dyDescent="0.3">
      <c r="A377" s="73" t="s">
        <v>1427</v>
      </c>
      <c r="B377" s="26" t="s">
        <v>53</v>
      </c>
      <c r="C377" s="12" t="s">
        <v>9</v>
      </c>
      <c r="D377" s="204" t="s">
        <v>9</v>
      </c>
      <c r="E377" s="12" t="s">
        <v>1261</v>
      </c>
      <c r="F377" s="18">
        <v>471</v>
      </c>
      <c r="G377" s="165">
        <v>42835</v>
      </c>
      <c r="H377" s="17" t="s">
        <v>1262</v>
      </c>
      <c r="I377" s="12" t="s">
        <v>1263</v>
      </c>
      <c r="J377" s="18" t="s">
        <v>1140</v>
      </c>
      <c r="K377" s="19">
        <v>724700</v>
      </c>
    </row>
    <row r="378" spans="1:11" ht="27" x14ac:dyDescent="0.3">
      <c r="A378" s="73" t="s">
        <v>1427</v>
      </c>
      <c r="B378" s="26" t="s">
        <v>53</v>
      </c>
      <c r="C378" s="12" t="s">
        <v>9</v>
      </c>
      <c r="D378" s="204" t="s">
        <v>9</v>
      </c>
      <c r="E378" s="12" t="s">
        <v>1261</v>
      </c>
      <c r="F378" s="18">
        <v>472</v>
      </c>
      <c r="G378" s="165">
        <v>42835</v>
      </c>
      <c r="H378" s="17" t="s">
        <v>1264</v>
      </c>
      <c r="I378" s="12" t="s">
        <v>1263</v>
      </c>
      <c r="J378" s="18" t="s">
        <v>1140</v>
      </c>
      <c r="K378" s="19">
        <v>387081</v>
      </c>
    </row>
    <row r="379" spans="1:11" ht="27" x14ac:dyDescent="0.3">
      <c r="A379" s="73" t="s">
        <v>1427</v>
      </c>
      <c r="B379" s="26" t="s">
        <v>53</v>
      </c>
      <c r="C379" s="12" t="s">
        <v>9</v>
      </c>
      <c r="D379" s="204" t="s">
        <v>9</v>
      </c>
      <c r="E379" s="12" t="s">
        <v>1261</v>
      </c>
      <c r="F379" s="18">
        <v>473</v>
      </c>
      <c r="G379" s="165">
        <v>42835</v>
      </c>
      <c r="H379" s="17" t="s">
        <v>1265</v>
      </c>
      <c r="I379" s="12" t="s">
        <v>1263</v>
      </c>
      <c r="J379" s="18" t="s">
        <v>1140</v>
      </c>
      <c r="K379" s="19">
        <v>90389</v>
      </c>
    </row>
    <row r="380" spans="1:11" ht="27" x14ac:dyDescent="0.3">
      <c r="A380" s="73" t="s">
        <v>1427</v>
      </c>
      <c r="B380" s="26" t="s">
        <v>53</v>
      </c>
      <c r="C380" s="12" t="s">
        <v>9</v>
      </c>
      <c r="D380" s="204" t="s">
        <v>9</v>
      </c>
      <c r="E380" s="12" t="s">
        <v>1261</v>
      </c>
      <c r="F380" s="18">
        <v>474</v>
      </c>
      <c r="G380" s="165">
        <v>42835</v>
      </c>
      <c r="H380" s="17" t="s">
        <v>1266</v>
      </c>
      <c r="I380" s="12" t="s">
        <v>1263</v>
      </c>
      <c r="J380" s="18" t="s">
        <v>1140</v>
      </c>
      <c r="K380" s="19">
        <v>797265</v>
      </c>
    </row>
    <row r="381" spans="1:11" ht="27" x14ac:dyDescent="0.3">
      <c r="A381" s="73" t="s">
        <v>1427</v>
      </c>
      <c r="B381" s="26" t="s">
        <v>53</v>
      </c>
      <c r="C381" s="12" t="s">
        <v>9</v>
      </c>
      <c r="D381" s="204" t="s">
        <v>9</v>
      </c>
      <c r="E381" s="12" t="s">
        <v>1261</v>
      </c>
      <c r="F381" s="18">
        <v>475</v>
      </c>
      <c r="G381" s="165">
        <v>42835</v>
      </c>
      <c r="H381" s="17" t="s">
        <v>1267</v>
      </c>
      <c r="I381" s="12" t="s">
        <v>1268</v>
      </c>
      <c r="J381" s="18" t="s">
        <v>1269</v>
      </c>
      <c r="K381" s="19">
        <v>7561</v>
      </c>
    </row>
    <row r="382" spans="1:11" ht="27" x14ac:dyDescent="0.3">
      <c r="A382" s="73" t="s">
        <v>1427</v>
      </c>
      <c r="B382" s="26" t="s">
        <v>53</v>
      </c>
      <c r="C382" s="12" t="s">
        <v>9</v>
      </c>
      <c r="D382" s="204" t="s">
        <v>9</v>
      </c>
      <c r="E382" s="12" t="s">
        <v>1261</v>
      </c>
      <c r="F382" s="18">
        <v>476</v>
      </c>
      <c r="G382" s="165">
        <v>42835</v>
      </c>
      <c r="H382" s="17" t="s">
        <v>1270</v>
      </c>
      <c r="I382" s="12" t="s">
        <v>1268</v>
      </c>
      <c r="J382" s="18" t="s">
        <v>1269</v>
      </c>
      <c r="K382" s="19">
        <v>1150</v>
      </c>
    </row>
    <row r="383" spans="1:11" ht="27" x14ac:dyDescent="0.3">
      <c r="A383" s="73" t="s">
        <v>1427</v>
      </c>
      <c r="B383" s="26" t="s">
        <v>53</v>
      </c>
      <c r="C383" s="12" t="s">
        <v>9</v>
      </c>
      <c r="D383" s="204" t="s">
        <v>9</v>
      </c>
      <c r="E383" s="12" t="s">
        <v>1261</v>
      </c>
      <c r="F383" s="18">
        <v>477</v>
      </c>
      <c r="G383" s="165">
        <v>42835</v>
      </c>
      <c r="H383" s="17" t="s">
        <v>1271</v>
      </c>
      <c r="I383" s="12" t="s">
        <v>1268</v>
      </c>
      <c r="J383" s="18" t="s">
        <v>1269</v>
      </c>
      <c r="K383" s="19">
        <v>17500</v>
      </c>
    </row>
    <row r="384" spans="1:11" ht="27" x14ac:dyDescent="0.3">
      <c r="A384" s="73" t="s">
        <v>1427</v>
      </c>
      <c r="B384" s="26" t="s">
        <v>53</v>
      </c>
      <c r="C384" s="12" t="s">
        <v>9</v>
      </c>
      <c r="D384" s="204" t="s">
        <v>9</v>
      </c>
      <c r="E384" s="12" t="s">
        <v>1261</v>
      </c>
      <c r="F384" s="18">
        <v>478</v>
      </c>
      <c r="G384" s="165">
        <v>42835</v>
      </c>
      <c r="H384" s="17" t="s">
        <v>1272</v>
      </c>
      <c r="I384" s="12" t="s">
        <v>1268</v>
      </c>
      <c r="J384" s="18" t="s">
        <v>1269</v>
      </c>
      <c r="K384" s="19">
        <v>19128</v>
      </c>
    </row>
    <row r="385" spans="1:11" ht="27" x14ac:dyDescent="0.3">
      <c r="A385" s="73" t="s">
        <v>1427</v>
      </c>
      <c r="B385" s="26" t="s">
        <v>53</v>
      </c>
      <c r="C385" s="12" t="s">
        <v>9</v>
      </c>
      <c r="D385" s="204" t="s">
        <v>9</v>
      </c>
      <c r="E385" s="12" t="s">
        <v>1261</v>
      </c>
      <c r="F385" s="18">
        <v>479</v>
      </c>
      <c r="G385" s="165">
        <v>42835</v>
      </c>
      <c r="H385" s="17" t="s">
        <v>1273</v>
      </c>
      <c r="I385" s="12" t="s">
        <v>1274</v>
      </c>
      <c r="J385" s="18" t="s">
        <v>693</v>
      </c>
      <c r="K385" s="19">
        <v>3405600</v>
      </c>
    </row>
    <row r="386" spans="1:11" ht="27" x14ac:dyDescent="0.3">
      <c r="A386" s="73" t="s">
        <v>1427</v>
      </c>
      <c r="B386" s="26" t="s">
        <v>53</v>
      </c>
      <c r="C386" s="12" t="s">
        <v>9</v>
      </c>
      <c r="D386" s="204" t="s">
        <v>9</v>
      </c>
      <c r="E386" s="12" t="s">
        <v>1261</v>
      </c>
      <c r="F386" s="18">
        <v>480</v>
      </c>
      <c r="G386" s="165">
        <v>42835</v>
      </c>
      <c r="H386" s="17" t="s">
        <v>1275</v>
      </c>
      <c r="I386" s="12" t="s">
        <v>1274</v>
      </c>
      <c r="J386" s="18" t="s">
        <v>693</v>
      </c>
      <c r="K386" s="19">
        <v>388100</v>
      </c>
    </row>
    <row r="387" spans="1:11" ht="27" x14ac:dyDescent="0.3">
      <c r="A387" s="73" t="s">
        <v>1427</v>
      </c>
      <c r="B387" s="26" t="s">
        <v>53</v>
      </c>
      <c r="C387" s="12" t="s">
        <v>9</v>
      </c>
      <c r="D387" s="204" t="s">
        <v>9</v>
      </c>
      <c r="E387" s="12" t="s">
        <v>1261</v>
      </c>
      <c r="F387" s="18">
        <v>481</v>
      </c>
      <c r="G387" s="165">
        <v>42835</v>
      </c>
      <c r="H387" s="17" t="s">
        <v>1276</v>
      </c>
      <c r="I387" s="12" t="s">
        <v>1274</v>
      </c>
      <c r="J387" s="18" t="s">
        <v>693</v>
      </c>
      <c r="K387" s="19">
        <v>256000</v>
      </c>
    </row>
    <row r="388" spans="1:11" ht="27" x14ac:dyDescent="0.3">
      <c r="A388" s="73" t="s">
        <v>1427</v>
      </c>
      <c r="B388" s="26" t="s">
        <v>53</v>
      </c>
      <c r="C388" s="12" t="s">
        <v>9</v>
      </c>
      <c r="D388" s="204" t="s">
        <v>9</v>
      </c>
      <c r="E388" s="12" t="s">
        <v>1261</v>
      </c>
      <c r="F388" s="18">
        <v>486</v>
      </c>
      <c r="G388" s="165">
        <v>42837</v>
      </c>
      <c r="H388" s="17" t="s">
        <v>1277</v>
      </c>
      <c r="I388" s="12" t="s">
        <v>1263</v>
      </c>
      <c r="J388" s="18" t="s">
        <v>1140</v>
      </c>
      <c r="K388" s="19">
        <v>290826</v>
      </c>
    </row>
    <row r="389" spans="1:11" ht="27" x14ac:dyDescent="0.3">
      <c r="A389" s="73" t="s">
        <v>1427</v>
      </c>
      <c r="B389" s="26" t="s">
        <v>53</v>
      </c>
      <c r="C389" s="12" t="s">
        <v>9</v>
      </c>
      <c r="D389" s="204" t="s">
        <v>9</v>
      </c>
      <c r="E389" s="12" t="s">
        <v>1261</v>
      </c>
      <c r="F389" s="18">
        <v>487</v>
      </c>
      <c r="G389" s="165">
        <v>42837</v>
      </c>
      <c r="H389" s="17" t="s">
        <v>1278</v>
      </c>
      <c r="I389" s="12" t="s">
        <v>1268</v>
      </c>
      <c r="J389" s="18" t="s">
        <v>1269</v>
      </c>
      <c r="K389" s="19">
        <v>11940</v>
      </c>
    </row>
    <row r="390" spans="1:11" ht="27" x14ac:dyDescent="0.3">
      <c r="A390" s="73" t="s">
        <v>1427</v>
      </c>
      <c r="B390" s="26" t="s">
        <v>53</v>
      </c>
      <c r="C390" s="12" t="s">
        <v>9</v>
      </c>
      <c r="D390" s="204" t="s">
        <v>9</v>
      </c>
      <c r="E390" s="12" t="s">
        <v>1261</v>
      </c>
      <c r="F390" s="18">
        <v>488</v>
      </c>
      <c r="G390" s="165">
        <v>42837</v>
      </c>
      <c r="H390" s="17" t="s">
        <v>1279</v>
      </c>
      <c r="I390" s="12" t="s">
        <v>1268</v>
      </c>
      <c r="J390" s="18" t="s">
        <v>1269</v>
      </c>
      <c r="K390" s="19">
        <v>11950</v>
      </c>
    </row>
    <row r="391" spans="1:11" ht="27" x14ac:dyDescent="0.3">
      <c r="A391" s="73" t="s">
        <v>1427</v>
      </c>
      <c r="B391" s="26" t="s">
        <v>53</v>
      </c>
      <c r="C391" s="12" t="s">
        <v>9</v>
      </c>
      <c r="D391" s="204" t="s">
        <v>9</v>
      </c>
      <c r="E391" s="12" t="s">
        <v>1261</v>
      </c>
      <c r="F391" s="18">
        <v>489</v>
      </c>
      <c r="G391" s="165">
        <v>42837</v>
      </c>
      <c r="H391" s="17" t="s">
        <v>1280</v>
      </c>
      <c r="I391" s="12" t="s">
        <v>1268</v>
      </c>
      <c r="J391" s="18" t="s">
        <v>1269</v>
      </c>
      <c r="K391" s="19">
        <v>9636</v>
      </c>
    </row>
    <row r="392" spans="1:11" ht="27" x14ac:dyDescent="0.3">
      <c r="A392" s="73" t="s">
        <v>1427</v>
      </c>
      <c r="B392" s="26" t="s">
        <v>53</v>
      </c>
      <c r="C392" s="12" t="s">
        <v>9</v>
      </c>
      <c r="D392" s="204" t="s">
        <v>9</v>
      </c>
      <c r="E392" s="12" t="s">
        <v>1261</v>
      </c>
      <c r="F392" s="18">
        <v>498</v>
      </c>
      <c r="G392" s="165">
        <v>42838</v>
      </c>
      <c r="H392" s="17" t="s">
        <v>1281</v>
      </c>
      <c r="I392" s="12" t="s">
        <v>1263</v>
      </c>
      <c r="J392" s="18" t="s">
        <v>1140</v>
      </c>
      <c r="K392" s="19">
        <v>13201</v>
      </c>
    </row>
    <row r="393" spans="1:11" ht="27" x14ac:dyDescent="0.3">
      <c r="A393" s="73" t="s">
        <v>1427</v>
      </c>
      <c r="B393" s="26" t="s">
        <v>53</v>
      </c>
      <c r="C393" s="12" t="s">
        <v>9</v>
      </c>
      <c r="D393" s="204" t="s">
        <v>9</v>
      </c>
      <c r="E393" s="12" t="s">
        <v>1261</v>
      </c>
      <c r="F393" s="18">
        <v>499</v>
      </c>
      <c r="G393" s="165">
        <v>42838</v>
      </c>
      <c r="H393" s="17" t="s">
        <v>1282</v>
      </c>
      <c r="I393" s="12" t="s">
        <v>1268</v>
      </c>
      <c r="J393" s="18" t="s">
        <v>1269</v>
      </c>
      <c r="K393" s="19">
        <v>2521</v>
      </c>
    </row>
    <row r="394" spans="1:11" ht="27" x14ac:dyDescent="0.3">
      <c r="A394" s="73" t="s">
        <v>1427</v>
      </c>
      <c r="B394" s="26" t="s">
        <v>53</v>
      </c>
      <c r="C394" s="12" t="s">
        <v>9</v>
      </c>
      <c r="D394" s="204" t="s">
        <v>9</v>
      </c>
      <c r="E394" s="12" t="s">
        <v>1261</v>
      </c>
      <c r="F394" s="18">
        <v>502</v>
      </c>
      <c r="G394" s="165">
        <v>42842</v>
      </c>
      <c r="H394" s="17" t="s">
        <v>1283</v>
      </c>
      <c r="I394" s="12" t="s">
        <v>1268</v>
      </c>
      <c r="J394" s="18" t="s">
        <v>1269</v>
      </c>
      <c r="K394" s="19">
        <v>246750</v>
      </c>
    </row>
    <row r="395" spans="1:11" ht="27" x14ac:dyDescent="0.3">
      <c r="A395" s="73" t="s">
        <v>1427</v>
      </c>
      <c r="B395" s="26" t="s">
        <v>53</v>
      </c>
      <c r="C395" s="12" t="s">
        <v>9</v>
      </c>
      <c r="D395" s="204" t="s">
        <v>9</v>
      </c>
      <c r="E395" s="12" t="s">
        <v>1261</v>
      </c>
      <c r="F395" s="18">
        <v>503</v>
      </c>
      <c r="G395" s="165">
        <v>42842</v>
      </c>
      <c r="H395" s="17" t="s">
        <v>1284</v>
      </c>
      <c r="I395" s="12" t="s">
        <v>1268</v>
      </c>
      <c r="J395" s="18" t="s">
        <v>1269</v>
      </c>
      <c r="K395" s="19">
        <v>26650</v>
      </c>
    </row>
    <row r="396" spans="1:11" ht="27" x14ac:dyDescent="0.3">
      <c r="A396" s="73" t="s">
        <v>1427</v>
      </c>
      <c r="B396" s="26" t="s">
        <v>53</v>
      </c>
      <c r="C396" s="12" t="s">
        <v>9</v>
      </c>
      <c r="D396" s="204" t="s">
        <v>9</v>
      </c>
      <c r="E396" s="12" t="s">
        <v>1261</v>
      </c>
      <c r="F396" s="18">
        <v>519</v>
      </c>
      <c r="G396" s="165">
        <v>42846</v>
      </c>
      <c r="H396" s="17" t="s">
        <v>1285</v>
      </c>
      <c r="I396" s="12" t="s">
        <v>1268</v>
      </c>
      <c r="J396" s="18" t="s">
        <v>1269</v>
      </c>
      <c r="K396" s="19">
        <v>8762</v>
      </c>
    </row>
    <row r="397" spans="1:11" ht="27" x14ac:dyDescent="0.3">
      <c r="A397" s="73" t="s">
        <v>1427</v>
      </c>
      <c r="B397" s="26" t="s">
        <v>53</v>
      </c>
      <c r="C397" s="12" t="s">
        <v>9</v>
      </c>
      <c r="D397" s="204" t="s">
        <v>9</v>
      </c>
      <c r="E397" s="12" t="s">
        <v>1261</v>
      </c>
      <c r="F397" s="18">
        <v>526</v>
      </c>
      <c r="G397" s="165">
        <v>42846</v>
      </c>
      <c r="H397" s="17" t="s">
        <v>1286</v>
      </c>
      <c r="I397" s="12" t="s">
        <v>381</v>
      </c>
      <c r="J397" s="18" t="s">
        <v>382</v>
      </c>
      <c r="K397" s="19">
        <v>96724</v>
      </c>
    </row>
    <row r="398" spans="1:11" ht="27" x14ac:dyDescent="0.3">
      <c r="A398" s="73" t="s">
        <v>1427</v>
      </c>
      <c r="B398" s="26" t="s">
        <v>53</v>
      </c>
      <c r="C398" s="12" t="s">
        <v>9</v>
      </c>
      <c r="D398" s="204" t="s">
        <v>9</v>
      </c>
      <c r="E398" s="12" t="s">
        <v>1261</v>
      </c>
      <c r="F398" s="18">
        <v>527</v>
      </c>
      <c r="G398" s="165">
        <v>42849</v>
      </c>
      <c r="H398" s="17" t="s">
        <v>1287</v>
      </c>
      <c r="I398" s="12" t="s">
        <v>1263</v>
      </c>
      <c r="J398" s="18" t="s">
        <v>1140</v>
      </c>
      <c r="K398" s="19">
        <v>284067</v>
      </c>
    </row>
    <row r="399" spans="1:11" ht="27" x14ac:dyDescent="0.3">
      <c r="A399" s="73" t="s">
        <v>1427</v>
      </c>
      <c r="B399" s="26" t="s">
        <v>53</v>
      </c>
      <c r="C399" s="12" t="s">
        <v>9</v>
      </c>
      <c r="D399" s="204" t="s">
        <v>9</v>
      </c>
      <c r="E399" s="12" t="s">
        <v>1261</v>
      </c>
      <c r="F399" s="18">
        <v>528</v>
      </c>
      <c r="G399" s="165">
        <v>42849</v>
      </c>
      <c r="H399" s="17" t="s">
        <v>1288</v>
      </c>
      <c r="I399" s="12" t="s">
        <v>1263</v>
      </c>
      <c r="J399" s="18" t="s">
        <v>1140</v>
      </c>
      <c r="K399" s="19">
        <v>166623</v>
      </c>
    </row>
    <row r="400" spans="1:11" ht="27" x14ac:dyDescent="0.3">
      <c r="A400" s="73" t="s">
        <v>1427</v>
      </c>
      <c r="B400" s="26" t="s">
        <v>53</v>
      </c>
      <c r="C400" s="12" t="s">
        <v>9</v>
      </c>
      <c r="D400" s="204" t="s">
        <v>9</v>
      </c>
      <c r="E400" s="12" t="s">
        <v>1261</v>
      </c>
      <c r="F400" s="18">
        <v>529</v>
      </c>
      <c r="G400" s="165">
        <v>42849</v>
      </c>
      <c r="H400" s="17" t="s">
        <v>1289</v>
      </c>
      <c r="I400" s="12" t="s">
        <v>1268</v>
      </c>
      <c r="J400" s="18" t="s">
        <v>1269</v>
      </c>
      <c r="K400" s="19">
        <v>23920</v>
      </c>
    </row>
    <row r="401" spans="1:11" ht="27" x14ac:dyDescent="0.3">
      <c r="A401" s="73" t="s">
        <v>1427</v>
      </c>
      <c r="B401" s="26" t="s">
        <v>53</v>
      </c>
      <c r="C401" s="12" t="s">
        <v>9</v>
      </c>
      <c r="D401" s="204" t="s">
        <v>9</v>
      </c>
      <c r="E401" s="12" t="s">
        <v>1261</v>
      </c>
      <c r="F401" s="18">
        <v>533</v>
      </c>
      <c r="G401" s="165">
        <v>42849</v>
      </c>
      <c r="H401" s="17" t="s">
        <v>1290</v>
      </c>
      <c r="I401" s="12" t="s">
        <v>1268</v>
      </c>
      <c r="J401" s="18" t="s">
        <v>1269</v>
      </c>
      <c r="K401" s="19">
        <v>6606</v>
      </c>
    </row>
    <row r="402" spans="1:11" ht="13.5" x14ac:dyDescent="0.3">
      <c r="A402" s="73" t="s">
        <v>1427</v>
      </c>
      <c r="B402" s="26" t="s">
        <v>53</v>
      </c>
      <c r="C402" s="12" t="s">
        <v>9</v>
      </c>
      <c r="D402" s="204" t="s">
        <v>9</v>
      </c>
      <c r="E402" s="12" t="s">
        <v>1261</v>
      </c>
      <c r="F402" s="18">
        <v>555</v>
      </c>
      <c r="G402" s="165">
        <v>42851</v>
      </c>
      <c r="H402" s="17" t="s">
        <v>1291</v>
      </c>
      <c r="I402" s="12" t="s">
        <v>1292</v>
      </c>
      <c r="J402" s="18" t="s">
        <v>1293</v>
      </c>
      <c r="K402" s="19">
        <v>120295</v>
      </c>
    </row>
    <row r="403" spans="1:11" ht="13.5" x14ac:dyDescent="0.3">
      <c r="A403" s="73" t="s">
        <v>1427</v>
      </c>
      <c r="B403" s="26" t="s">
        <v>53</v>
      </c>
      <c r="C403" s="12" t="s">
        <v>9</v>
      </c>
      <c r="D403" s="204" t="s">
        <v>9</v>
      </c>
      <c r="E403" s="12" t="s">
        <v>1261</v>
      </c>
      <c r="F403" s="18">
        <v>575</v>
      </c>
      <c r="G403" s="165">
        <v>42852</v>
      </c>
      <c r="H403" s="17" t="s">
        <v>1294</v>
      </c>
      <c r="I403" s="12" t="s">
        <v>158</v>
      </c>
      <c r="J403" s="21" t="s">
        <v>159</v>
      </c>
      <c r="K403" s="19">
        <v>1962431</v>
      </c>
    </row>
    <row r="404" spans="1:11" ht="27" x14ac:dyDescent="0.3">
      <c r="A404" s="73" t="s">
        <v>1427</v>
      </c>
      <c r="B404" s="26" t="s">
        <v>53</v>
      </c>
      <c r="C404" s="12" t="s">
        <v>9</v>
      </c>
      <c r="D404" s="204" t="s">
        <v>9</v>
      </c>
      <c r="E404" s="12" t="s">
        <v>1261</v>
      </c>
      <c r="F404" s="18">
        <v>576</v>
      </c>
      <c r="G404" s="165">
        <v>42852</v>
      </c>
      <c r="H404" s="17" t="s">
        <v>1295</v>
      </c>
      <c r="I404" s="12" t="s">
        <v>158</v>
      </c>
      <c r="J404" s="21" t="s">
        <v>159</v>
      </c>
      <c r="K404" s="19">
        <v>916880</v>
      </c>
    </row>
    <row r="405" spans="1:11" ht="27" x14ac:dyDescent="0.3">
      <c r="A405" s="73" t="s">
        <v>1427</v>
      </c>
      <c r="B405" s="26" t="s">
        <v>53</v>
      </c>
      <c r="C405" s="12" t="s">
        <v>9</v>
      </c>
      <c r="D405" s="204" t="s">
        <v>9</v>
      </c>
      <c r="E405" s="12" t="s">
        <v>1261</v>
      </c>
      <c r="F405" s="18">
        <v>577</v>
      </c>
      <c r="G405" s="165">
        <v>42852</v>
      </c>
      <c r="H405" s="17" t="s">
        <v>1296</v>
      </c>
      <c r="I405" s="12" t="s">
        <v>158</v>
      </c>
      <c r="J405" s="21" t="s">
        <v>159</v>
      </c>
      <c r="K405" s="19">
        <v>345009</v>
      </c>
    </row>
    <row r="406" spans="1:11" ht="27" x14ac:dyDescent="0.3">
      <c r="A406" s="73" t="s">
        <v>1427</v>
      </c>
      <c r="B406" s="26" t="s">
        <v>53</v>
      </c>
      <c r="C406" s="12" t="s">
        <v>9</v>
      </c>
      <c r="D406" s="204" t="s">
        <v>9</v>
      </c>
      <c r="E406" s="12" t="s">
        <v>1261</v>
      </c>
      <c r="F406" s="18">
        <v>579</v>
      </c>
      <c r="G406" s="165">
        <v>42852</v>
      </c>
      <c r="H406" s="17" t="s">
        <v>1297</v>
      </c>
      <c r="I406" s="12" t="s">
        <v>1298</v>
      </c>
      <c r="J406" s="20" t="s">
        <v>62</v>
      </c>
      <c r="K406" s="19">
        <v>399277</v>
      </c>
    </row>
    <row r="407" spans="1:11" ht="27" x14ac:dyDescent="0.3">
      <c r="A407" s="73" t="s">
        <v>1427</v>
      </c>
      <c r="B407" s="26" t="s">
        <v>53</v>
      </c>
      <c r="C407" s="12" t="s">
        <v>9</v>
      </c>
      <c r="D407" s="204" t="s">
        <v>9</v>
      </c>
      <c r="E407" s="12" t="s">
        <v>1261</v>
      </c>
      <c r="F407" s="18">
        <v>583</v>
      </c>
      <c r="G407" s="165">
        <v>42852</v>
      </c>
      <c r="H407" s="17" t="s">
        <v>1299</v>
      </c>
      <c r="I407" s="12" t="s">
        <v>1263</v>
      </c>
      <c r="J407" s="18" t="s">
        <v>1140</v>
      </c>
      <c r="K407" s="19">
        <v>367828</v>
      </c>
    </row>
    <row r="408" spans="1:11" ht="13.5" x14ac:dyDescent="0.3">
      <c r="A408" s="73" t="s">
        <v>1427</v>
      </c>
      <c r="B408" s="26" t="s">
        <v>53</v>
      </c>
      <c r="C408" s="12" t="s">
        <v>9</v>
      </c>
      <c r="D408" s="204" t="s">
        <v>9</v>
      </c>
      <c r="E408" s="12" t="s">
        <v>1261</v>
      </c>
      <c r="F408" s="18">
        <v>596</v>
      </c>
      <c r="G408" s="165">
        <v>42853</v>
      </c>
      <c r="H408" s="17" t="s">
        <v>1300</v>
      </c>
      <c r="I408" s="12" t="s">
        <v>1301</v>
      </c>
      <c r="J408" s="20" t="s">
        <v>1302</v>
      </c>
      <c r="K408" s="19">
        <v>693576</v>
      </c>
    </row>
    <row r="409" spans="1:11" ht="13.5" x14ac:dyDescent="0.3">
      <c r="A409" s="73" t="s">
        <v>1427</v>
      </c>
      <c r="B409" s="4" t="s">
        <v>533</v>
      </c>
      <c r="C409" s="12" t="s">
        <v>1303</v>
      </c>
      <c r="D409" s="204">
        <v>42843</v>
      </c>
      <c r="E409" s="13" t="s">
        <v>9</v>
      </c>
      <c r="F409" s="185" t="s">
        <v>9</v>
      </c>
      <c r="G409" s="165" t="s">
        <v>9</v>
      </c>
      <c r="H409" s="17" t="s">
        <v>1304</v>
      </c>
      <c r="I409" s="12" t="s">
        <v>1305</v>
      </c>
      <c r="J409" s="20" t="s">
        <v>1306</v>
      </c>
      <c r="K409" s="19">
        <v>4980000</v>
      </c>
    </row>
    <row r="410" spans="1:11" ht="13.5" x14ac:dyDescent="0.3">
      <c r="A410" s="73" t="s">
        <v>1427</v>
      </c>
      <c r="B410" s="33" t="s">
        <v>68</v>
      </c>
      <c r="C410" s="126" t="s">
        <v>1307</v>
      </c>
      <c r="D410" s="205">
        <v>42852</v>
      </c>
      <c r="E410" s="13" t="s">
        <v>9</v>
      </c>
      <c r="F410" s="185" t="s">
        <v>9</v>
      </c>
      <c r="G410" s="165" t="s">
        <v>9</v>
      </c>
      <c r="H410" s="17" t="s">
        <v>1308</v>
      </c>
      <c r="I410" s="12" t="s">
        <v>1309</v>
      </c>
      <c r="J410" s="18" t="s">
        <v>1310</v>
      </c>
      <c r="K410" s="19">
        <v>4220498</v>
      </c>
    </row>
    <row r="411" spans="1:11" ht="13.5" x14ac:dyDescent="0.3">
      <c r="A411" s="73" t="s">
        <v>1428</v>
      </c>
      <c r="B411" s="26" t="s">
        <v>53</v>
      </c>
      <c r="C411" s="12" t="s">
        <v>9</v>
      </c>
      <c r="D411" s="204" t="s">
        <v>9</v>
      </c>
      <c r="E411" s="13" t="s">
        <v>156</v>
      </c>
      <c r="F411" s="186">
        <v>11129072</v>
      </c>
      <c r="G411" s="165">
        <v>42826</v>
      </c>
      <c r="H411" s="110" t="s">
        <v>421</v>
      </c>
      <c r="I411" s="12" t="s">
        <v>422</v>
      </c>
      <c r="J411" s="8" t="s">
        <v>423</v>
      </c>
      <c r="K411" s="111">
        <v>119016</v>
      </c>
    </row>
    <row r="412" spans="1:11" ht="27" x14ac:dyDescent="0.3">
      <c r="A412" s="73" t="s">
        <v>1428</v>
      </c>
      <c r="B412" s="101" t="s">
        <v>1435</v>
      </c>
      <c r="C412" s="12" t="s">
        <v>9</v>
      </c>
      <c r="D412" s="204" t="s">
        <v>9</v>
      </c>
      <c r="E412" s="41" t="s">
        <v>10</v>
      </c>
      <c r="F412" s="186">
        <v>19170075</v>
      </c>
      <c r="G412" s="165">
        <v>42828</v>
      </c>
      <c r="H412" s="3" t="s">
        <v>424</v>
      </c>
      <c r="I412" s="135" t="s">
        <v>425</v>
      </c>
      <c r="J412" s="8" t="s">
        <v>98</v>
      </c>
      <c r="K412" s="111">
        <v>256354</v>
      </c>
    </row>
    <row r="413" spans="1:11" ht="13.5" x14ac:dyDescent="0.3">
      <c r="A413" s="73" t="s">
        <v>1428</v>
      </c>
      <c r="B413" s="26" t="s">
        <v>53</v>
      </c>
      <c r="C413" s="127" t="s">
        <v>9</v>
      </c>
      <c r="D413" s="206" t="s">
        <v>9</v>
      </c>
      <c r="E413" s="112" t="s">
        <v>149</v>
      </c>
      <c r="F413" s="187">
        <v>1178504.59329</v>
      </c>
      <c r="G413" s="166">
        <v>42829</v>
      </c>
      <c r="H413" s="3" t="s">
        <v>426</v>
      </c>
      <c r="I413" s="128" t="s">
        <v>427</v>
      </c>
      <c r="J413" s="21" t="s">
        <v>428</v>
      </c>
      <c r="K413" s="111">
        <v>57392</v>
      </c>
    </row>
    <row r="414" spans="1:11" ht="13.5" x14ac:dyDescent="0.3">
      <c r="A414" s="73" t="s">
        <v>1428</v>
      </c>
      <c r="B414" s="102" t="s">
        <v>573</v>
      </c>
      <c r="C414" s="12" t="s">
        <v>429</v>
      </c>
      <c r="D414" s="206" t="s">
        <v>9</v>
      </c>
      <c r="E414" s="41" t="s">
        <v>10</v>
      </c>
      <c r="F414" s="186">
        <v>19170080</v>
      </c>
      <c r="G414" s="165">
        <v>42832</v>
      </c>
      <c r="H414" s="110" t="s">
        <v>430</v>
      </c>
      <c r="I414" s="135" t="s">
        <v>431</v>
      </c>
      <c r="J414" s="113" t="s">
        <v>432</v>
      </c>
      <c r="K414" s="111">
        <v>79441</v>
      </c>
    </row>
    <row r="415" spans="1:11" ht="27" x14ac:dyDescent="0.3">
      <c r="A415" s="73" t="s">
        <v>1428</v>
      </c>
      <c r="B415" s="101" t="s">
        <v>1435</v>
      </c>
      <c r="C415" s="12" t="s">
        <v>9</v>
      </c>
      <c r="D415" s="204" t="s">
        <v>9</v>
      </c>
      <c r="E415" s="41" t="s">
        <v>10</v>
      </c>
      <c r="F415" s="186">
        <v>19170083</v>
      </c>
      <c r="G415" s="165">
        <v>42835</v>
      </c>
      <c r="H415" s="3" t="s">
        <v>424</v>
      </c>
      <c r="I415" s="135" t="s">
        <v>425</v>
      </c>
      <c r="J415" s="8" t="s">
        <v>98</v>
      </c>
      <c r="K415" s="111">
        <v>295232</v>
      </c>
    </row>
    <row r="416" spans="1:11" ht="13.5" x14ac:dyDescent="0.3">
      <c r="A416" s="73" t="s">
        <v>1428</v>
      </c>
      <c r="B416" s="33" t="s">
        <v>83</v>
      </c>
      <c r="C416" s="12" t="s">
        <v>9</v>
      </c>
      <c r="D416" s="204" t="s">
        <v>9</v>
      </c>
      <c r="E416" s="41" t="s">
        <v>10</v>
      </c>
      <c r="F416" s="186">
        <v>19170081</v>
      </c>
      <c r="G416" s="165">
        <v>42835</v>
      </c>
      <c r="H416" s="110" t="s">
        <v>433</v>
      </c>
      <c r="I416" s="135" t="s">
        <v>434</v>
      </c>
      <c r="J416" s="8" t="s">
        <v>435</v>
      </c>
      <c r="K416" s="111">
        <v>55335</v>
      </c>
    </row>
    <row r="417" spans="1:11" ht="27" x14ac:dyDescent="0.3">
      <c r="A417" s="73" t="s">
        <v>1428</v>
      </c>
      <c r="B417" s="33" t="s">
        <v>83</v>
      </c>
      <c r="C417" s="12" t="s">
        <v>436</v>
      </c>
      <c r="D417" s="204" t="s">
        <v>9</v>
      </c>
      <c r="E417" s="41" t="s">
        <v>10</v>
      </c>
      <c r="F417" s="186">
        <v>19170082</v>
      </c>
      <c r="G417" s="165">
        <v>42835</v>
      </c>
      <c r="H417" s="3" t="s">
        <v>437</v>
      </c>
      <c r="I417" s="135" t="s">
        <v>438</v>
      </c>
      <c r="J417" s="8" t="s">
        <v>439</v>
      </c>
      <c r="K417" s="111">
        <v>92820</v>
      </c>
    </row>
    <row r="418" spans="1:11" ht="13.5" x14ac:dyDescent="0.3">
      <c r="A418" s="73" t="s">
        <v>1428</v>
      </c>
      <c r="B418" s="26" t="s">
        <v>53</v>
      </c>
      <c r="C418" s="127" t="s">
        <v>9</v>
      </c>
      <c r="D418" s="206" t="s">
        <v>9</v>
      </c>
      <c r="E418" s="112" t="s">
        <v>149</v>
      </c>
      <c r="F418" s="187">
        <v>1190989</v>
      </c>
      <c r="G418" s="166">
        <v>42835</v>
      </c>
      <c r="H418" s="3" t="s">
        <v>440</v>
      </c>
      <c r="I418" s="128" t="s">
        <v>427</v>
      </c>
      <c r="J418" s="21" t="s">
        <v>428</v>
      </c>
      <c r="K418" s="111">
        <v>38900</v>
      </c>
    </row>
    <row r="419" spans="1:11" ht="13.5" x14ac:dyDescent="0.3">
      <c r="A419" s="73" t="s">
        <v>1428</v>
      </c>
      <c r="B419" s="102" t="s">
        <v>573</v>
      </c>
      <c r="C419" s="12" t="s">
        <v>429</v>
      </c>
      <c r="D419" s="206" t="s">
        <v>9</v>
      </c>
      <c r="E419" s="41" t="s">
        <v>13</v>
      </c>
      <c r="F419" s="186">
        <v>19160014</v>
      </c>
      <c r="G419" s="165">
        <v>42836</v>
      </c>
      <c r="H419" s="3" t="s">
        <v>441</v>
      </c>
      <c r="I419" s="135" t="s">
        <v>442</v>
      </c>
      <c r="J419" s="8" t="s">
        <v>443</v>
      </c>
      <c r="K419" s="111">
        <v>147917</v>
      </c>
    </row>
    <row r="420" spans="1:11" ht="13.5" x14ac:dyDescent="0.3">
      <c r="A420" s="73" t="s">
        <v>1428</v>
      </c>
      <c r="B420" s="26" t="s">
        <v>53</v>
      </c>
      <c r="C420" s="12" t="s">
        <v>9</v>
      </c>
      <c r="D420" s="204" t="s">
        <v>9</v>
      </c>
      <c r="E420" s="13" t="s">
        <v>156</v>
      </c>
      <c r="F420" s="186">
        <v>9225324</v>
      </c>
      <c r="G420" s="165">
        <v>42836</v>
      </c>
      <c r="H420" s="3" t="s">
        <v>444</v>
      </c>
      <c r="I420" s="135" t="s">
        <v>445</v>
      </c>
      <c r="J420" s="8" t="s">
        <v>417</v>
      </c>
      <c r="K420" s="111">
        <v>71851</v>
      </c>
    </row>
    <row r="421" spans="1:11" ht="13.5" x14ac:dyDescent="0.3">
      <c r="A421" s="73" t="s">
        <v>1428</v>
      </c>
      <c r="B421" s="102" t="s">
        <v>573</v>
      </c>
      <c r="C421" s="12" t="s">
        <v>429</v>
      </c>
      <c r="D421" s="204" t="s">
        <v>9</v>
      </c>
      <c r="E421" s="41" t="s">
        <v>13</v>
      </c>
      <c r="F421" s="186">
        <v>19160015</v>
      </c>
      <c r="G421" s="165">
        <v>42838</v>
      </c>
      <c r="H421" s="110" t="s">
        <v>446</v>
      </c>
      <c r="I421" s="135" t="s">
        <v>447</v>
      </c>
      <c r="J421" s="8" t="s">
        <v>29</v>
      </c>
      <c r="K421" s="111">
        <v>100436</v>
      </c>
    </row>
    <row r="422" spans="1:11" ht="13.5" x14ac:dyDescent="0.3">
      <c r="A422" s="73" t="s">
        <v>1428</v>
      </c>
      <c r="B422" s="102" t="s">
        <v>573</v>
      </c>
      <c r="C422" s="12" t="s">
        <v>429</v>
      </c>
      <c r="D422" s="204" t="s">
        <v>9</v>
      </c>
      <c r="E422" s="41" t="s">
        <v>13</v>
      </c>
      <c r="F422" s="186">
        <v>19160016</v>
      </c>
      <c r="G422" s="165">
        <v>42838</v>
      </c>
      <c r="H422" s="110" t="s">
        <v>448</v>
      </c>
      <c r="I422" s="135" t="s">
        <v>449</v>
      </c>
      <c r="J422" s="8" t="s">
        <v>450</v>
      </c>
      <c r="K422" s="111">
        <v>38581</v>
      </c>
    </row>
    <row r="423" spans="1:11" ht="13.5" x14ac:dyDescent="0.3">
      <c r="A423" s="73" t="s">
        <v>1428</v>
      </c>
      <c r="B423" s="102" t="s">
        <v>573</v>
      </c>
      <c r="C423" s="12" t="s">
        <v>429</v>
      </c>
      <c r="D423" s="204" t="s">
        <v>9</v>
      </c>
      <c r="E423" s="41" t="s">
        <v>13</v>
      </c>
      <c r="F423" s="186">
        <v>19160017</v>
      </c>
      <c r="G423" s="165">
        <v>42838</v>
      </c>
      <c r="H423" s="110" t="s">
        <v>451</v>
      </c>
      <c r="I423" s="135" t="s">
        <v>452</v>
      </c>
      <c r="J423" s="8" t="s">
        <v>453</v>
      </c>
      <c r="K423" s="111">
        <v>1851364</v>
      </c>
    </row>
    <row r="424" spans="1:11" ht="27" x14ac:dyDescent="0.3">
      <c r="A424" s="73" t="s">
        <v>1428</v>
      </c>
      <c r="B424" s="102" t="s">
        <v>573</v>
      </c>
      <c r="C424" s="12" t="s">
        <v>9</v>
      </c>
      <c r="D424" s="204" t="s">
        <v>9</v>
      </c>
      <c r="E424" s="41" t="s">
        <v>10</v>
      </c>
      <c r="F424" s="186">
        <v>19170085</v>
      </c>
      <c r="G424" s="165">
        <v>42838</v>
      </c>
      <c r="H424" s="3" t="s">
        <v>454</v>
      </c>
      <c r="I424" s="135" t="s">
        <v>455</v>
      </c>
      <c r="J424" s="8" t="s">
        <v>456</v>
      </c>
      <c r="K424" s="111">
        <v>1166855</v>
      </c>
    </row>
    <row r="425" spans="1:11" ht="27" x14ac:dyDescent="0.3">
      <c r="A425" s="73" t="s">
        <v>1428</v>
      </c>
      <c r="B425" s="33" t="s">
        <v>83</v>
      </c>
      <c r="C425" s="12" t="s">
        <v>9</v>
      </c>
      <c r="D425" s="204" t="s">
        <v>9</v>
      </c>
      <c r="E425" s="41" t="s">
        <v>10</v>
      </c>
      <c r="F425" s="186">
        <v>19170084</v>
      </c>
      <c r="G425" s="165">
        <v>42838</v>
      </c>
      <c r="H425" s="3" t="s">
        <v>457</v>
      </c>
      <c r="I425" s="135" t="s">
        <v>458</v>
      </c>
      <c r="J425" s="8" t="s">
        <v>459</v>
      </c>
      <c r="K425" s="111">
        <v>910350</v>
      </c>
    </row>
    <row r="426" spans="1:11" ht="27" x14ac:dyDescent="0.3">
      <c r="A426" s="73" t="s">
        <v>1428</v>
      </c>
      <c r="B426" s="33" t="s">
        <v>83</v>
      </c>
      <c r="C426" s="12" t="s">
        <v>9</v>
      </c>
      <c r="D426" s="204" t="s">
        <v>9</v>
      </c>
      <c r="E426" s="41" t="s">
        <v>10</v>
      </c>
      <c r="F426" s="186">
        <v>19170086</v>
      </c>
      <c r="G426" s="165">
        <v>42838</v>
      </c>
      <c r="H426" s="110" t="s">
        <v>460</v>
      </c>
      <c r="I426" s="135" t="s">
        <v>461</v>
      </c>
      <c r="J426" s="8" t="s">
        <v>462</v>
      </c>
      <c r="K426" s="111">
        <v>100000</v>
      </c>
    </row>
    <row r="427" spans="1:11" ht="40.5" x14ac:dyDescent="0.3">
      <c r="A427" s="73" t="s">
        <v>1428</v>
      </c>
      <c r="B427" s="26" t="s">
        <v>53</v>
      </c>
      <c r="C427" s="12" t="s">
        <v>9</v>
      </c>
      <c r="D427" s="204" t="s">
        <v>9</v>
      </c>
      <c r="E427" s="13" t="s">
        <v>156</v>
      </c>
      <c r="F427" s="186" t="s">
        <v>463</v>
      </c>
      <c r="G427" s="165">
        <v>42838</v>
      </c>
      <c r="H427" s="110" t="s">
        <v>464</v>
      </c>
      <c r="I427" s="135" t="s">
        <v>420</v>
      </c>
      <c r="J427" s="8" t="s">
        <v>382</v>
      </c>
      <c r="K427" s="111">
        <v>825795</v>
      </c>
    </row>
    <row r="428" spans="1:11" ht="13.5" x14ac:dyDescent="0.3">
      <c r="A428" s="73" t="s">
        <v>1428</v>
      </c>
      <c r="B428" s="102" t="s">
        <v>573</v>
      </c>
      <c r="C428" s="12" t="s">
        <v>429</v>
      </c>
      <c r="D428" s="206" t="s">
        <v>9</v>
      </c>
      <c r="E428" s="41" t="s">
        <v>10</v>
      </c>
      <c r="F428" s="186">
        <v>19170087</v>
      </c>
      <c r="G428" s="165">
        <v>42842</v>
      </c>
      <c r="H428" s="110" t="s">
        <v>430</v>
      </c>
      <c r="I428" s="135" t="s">
        <v>431</v>
      </c>
      <c r="J428" s="113" t="s">
        <v>432</v>
      </c>
      <c r="K428" s="111">
        <v>47463</v>
      </c>
    </row>
    <row r="429" spans="1:11" ht="13.5" x14ac:dyDescent="0.3">
      <c r="A429" s="73" t="s">
        <v>1428</v>
      </c>
      <c r="B429" s="102" t="s">
        <v>573</v>
      </c>
      <c r="C429" s="12" t="s">
        <v>429</v>
      </c>
      <c r="D429" s="206" t="s">
        <v>9</v>
      </c>
      <c r="E429" s="41" t="s">
        <v>10</v>
      </c>
      <c r="F429" s="186">
        <v>19170088</v>
      </c>
      <c r="G429" s="165">
        <v>42842</v>
      </c>
      <c r="H429" s="110" t="s">
        <v>430</v>
      </c>
      <c r="I429" s="135" t="s">
        <v>431</v>
      </c>
      <c r="J429" s="113" t="s">
        <v>432</v>
      </c>
      <c r="K429" s="111">
        <v>79016</v>
      </c>
    </row>
    <row r="430" spans="1:11" ht="27" x14ac:dyDescent="0.3">
      <c r="A430" s="73" t="s">
        <v>1428</v>
      </c>
      <c r="B430" s="102" t="s">
        <v>573</v>
      </c>
      <c r="C430" s="12" t="s">
        <v>429</v>
      </c>
      <c r="D430" s="206" t="s">
        <v>9</v>
      </c>
      <c r="E430" s="41" t="s">
        <v>13</v>
      </c>
      <c r="F430" s="186">
        <v>19160018</v>
      </c>
      <c r="G430" s="165">
        <v>42843</v>
      </c>
      <c r="H430" s="110" t="s">
        <v>465</v>
      </c>
      <c r="I430" s="135" t="s">
        <v>466</v>
      </c>
      <c r="J430" s="113" t="s">
        <v>467</v>
      </c>
      <c r="K430" s="111">
        <v>40386</v>
      </c>
    </row>
    <row r="431" spans="1:11" ht="13.5" x14ac:dyDescent="0.3">
      <c r="A431" s="73" t="s">
        <v>1428</v>
      </c>
      <c r="B431" s="102" t="s">
        <v>573</v>
      </c>
      <c r="C431" s="12" t="s">
        <v>429</v>
      </c>
      <c r="D431" s="206" t="s">
        <v>9</v>
      </c>
      <c r="E431" s="41" t="s">
        <v>13</v>
      </c>
      <c r="F431" s="186">
        <v>19160019</v>
      </c>
      <c r="G431" s="165">
        <v>42843</v>
      </c>
      <c r="H431" s="110" t="s">
        <v>1621</v>
      </c>
      <c r="I431" s="135" t="s">
        <v>468</v>
      </c>
      <c r="J431" s="113" t="s">
        <v>469</v>
      </c>
      <c r="K431" s="111">
        <v>430857</v>
      </c>
    </row>
    <row r="432" spans="1:11" ht="27" x14ac:dyDescent="0.3">
      <c r="A432" s="73" t="s">
        <v>1428</v>
      </c>
      <c r="B432" s="101" t="s">
        <v>1435</v>
      </c>
      <c r="C432" s="12" t="s">
        <v>9</v>
      </c>
      <c r="D432" s="204" t="s">
        <v>9</v>
      </c>
      <c r="E432" s="41" t="s">
        <v>10</v>
      </c>
      <c r="F432" s="186">
        <v>19170089</v>
      </c>
      <c r="G432" s="165">
        <v>42845</v>
      </c>
      <c r="H432" s="3" t="s">
        <v>424</v>
      </c>
      <c r="I432" s="135" t="s">
        <v>425</v>
      </c>
      <c r="J432" s="8" t="s">
        <v>98</v>
      </c>
      <c r="K432" s="111">
        <v>295584</v>
      </c>
    </row>
    <row r="433" spans="1:11" ht="27" x14ac:dyDescent="0.3">
      <c r="A433" s="73" t="s">
        <v>1428</v>
      </c>
      <c r="B433" s="101" t="s">
        <v>1435</v>
      </c>
      <c r="C433" s="12" t="s">
        <v>9</v>
      </c>
      <c r="D433" s="204" t="s">
        <v>9</v>
      </c>
      <c r="E433" s="41" t="s">
        <v>10</v>
      </c>
      <c r="F433" s="186">
        <v>19170090</v>
      </c>
      <c r="G433" s="165">
        <v>42845</v>
      </c>
      <c r="H433" s="3" t="s">
        <v>470</v>
      </c>
      <c r="I433" s="135" t="s">
        <v>425</v>
      </c>
      <c r="J433" s="8" t="s">
        <v>98</v>
      </c>
      <c r="K433" s="111">
        <v>108738</v>
      </c>
    </row>
    <row r="434" spans="1:11" ht="13.5" x14ac:dyDescent="0.3">
      <c r="A434" s="73" t="s">
        <v>1428</v>
      </c>
      <c r="B434" s="26" t="s">
        <v>53</v>
      </c>
      <c r="C434" s="12" t="s">
        <v>9</v>
      </c>
      <c r="D434" s="204" t="s">
        <v>9</v>
      </c>
      <c r="E434" s="13" t="s">
        <v>156</v>
      </c>
      <c r="F434" s="186">
        <v>4485507</v>
      </c>
      <c r="G434" s="165">
        <v>42846</v>
      </c>
      <c r="H434" s="110" t="s">
        <v>471</v>
      </c>
      <c r="I434" s="135" t="s">
        <v>420</v>
      </c>
      <c r="J434" s="8" t="s">
        <v>382</v>
      </c>
      <c r="K434" s="111">
        <v>169563</v>
      </c>
    </row>
    <row r="435" spans="1:11" ht="27" x14ac:dyDescent="0.3">
      <c r="A435" s="73" t="s">
        <v>1428</v>
      </c>
      <c r="B435" s="33" t="s">
        <v>83</v>
      </c>
      <c r="C435" s="12" t="s">
        <v>9</v>
      </c>
      <c r="D435" s="204" t="s">
        <v>9</v>
      </c>
      <c r="E435" s="41" t="s">
        <v>10</v>
      </c>
      <c r="F435" s="186">
        <v>19170092</v>
      </c>
      <c r="G435" s="165">
        <v>42851</v>
      </c>
      <c r="H435" s="110" t="s">
        <v>1622</v>
      </c>
      <c r="I435" s="135" t="s">
        <v>472</v>
      </c>
      <c r="J435" s="8" t="s">
        <v>473</v>
      </c>
      <c r="K435" s="111">
        <v>57120</v>
      </c>
    </row>
    <row r="436" spans="1:11" ht="13.5" x14ac:dyDescent="0.3">
      <c r="A436" s="73" t="s">
        <v>1428</v>
      </c>
      <c r="B436" s="26" t="s">
        <v>53</v>
      </c>
      <c r="C436" s="12" t="s">
        <v>9</v>
      </c>
      <c r="D436" s="204" t="s">
        <v>9</v>
      </c>
      <c r="E436" s="13" t="s">
        <v>156</v>
      </c>
      <c r="F436" s="186">
        <v>9067244</v>
      </c>
      <c r="G436" s="165">
        <v>42852</v>
      </c>
      <c r="H436" s="3" t="s">
        <v>474</v>
      </c>
      <c r="I436" s="135" t="s">
        <v>445</v>
      </c>
      <c r="J436" s="8" t="s">
        <v>417</v>
      </c>
      <c r="K436" s="111">
        <v>112288</v>
      </c>
    </row>
    <row r="437" spans="1:11" ht="27" x14ac:dyDescent="0.3">
      <c r="A437" s="73" t="s">
        <v>1428</v>
      </c>
      <c r="B437" s="26" t="s">
        <v>53</v>
      </c>
      <c r="C437" s="12" t="s">
        <v>9</v>
      </c>
      <c r="D437" s="204" t="s">
        <v>9</v>
      </c>
      <c r="E437" s="13" t="s">
        <v>156</v>
      </c>
      <c r="F437" s="186" t="s">
        <v>475</v>
      </c>
      <c r="G437" s="165">
        <v>42852</v>
      </c>
      <c r="H437" s="110" t="s">
        <v>476</v>
      </c>
      <c r="I437" s="135" t="s">
        <v>420</v>
      </c>
      <c r="J437" s="8" t="s">
        <v>382</v>
      </c>
      <c r="K437" s="111">
        <v>1683796</v>
      </c>
    </row>
    <row r="438" spans="1:11" ht="27" x14ac:dyDescent="0.3">
      <c r="A438" s="73" t="s">
        <v>1428</v>
      </c>
      <c r="B438" s="101" t="s">
        <v>1435</v>
      </c>
      <c r="C438" s="12" t="s">
        <v>9</v>
      </c>
      <c r="D438" s="204" t="s">
        <v>9</v>
      </c>
      <c r="E438" s="41" t="s">
        <v>10</v>
      </c>
      <c r="F438" s="186">
        <v>19170093</v>
      </c>
      <c r="G438" s="165">
        <v>42853</v>
      </c>
      <c r="H438" s="3" t="s">
        <v>470</v>
      </c>
      <c r="I438" s="135" t="s">
        <v>425</v>
      </c>
      <c r="J438" s="8" t="s">
        <v>98</v>
      </c>
      <c r="K438" s="111">
        <v>174436</v>
      </c>
    </row>
    <row r="439" spans="1:11" ht="27" x14ac:dyDescent="0.3">
      <c r="A439" s="73" t="s">
        <v>1428</v>
      </c>
      <c r="B439" s="33" t="s">
        <v>14</v>
      </c>
      <c r="C439" s="25" t="s">
        <v>18</v>
      </c>
      <c r="D439" s="194">
        <v>42747</v>
      </c>
      <c r="E439" s="128" t="s">
        <v>10</v>
      </c>
      <c r="F439" s="21">
        <v>19170094</v>
      </c>
      <c r="G439" s="165">
        <v>42853</v>
      </c>
      <c r="H439" s="3" t="s">
        <v>477</v>
      </c>
      <c r="I439" s="73" t="s">
        <v>19</v>
      </c>
      <c r="J439" s="34" t="s">
        <v>20</v>
      </c>
      <c r="K439" s="111">
        <v>116714</v>
      </c>
    </row>
    <row r="440" spans="1:11" ht="27" x14ac:dyDescent="0.3">
      <c r="A440" s="73" t="s">
        <v>1428</v>
      </c>
      <c r="B440" s="33" t="s">
        <v>14</v>
      </c>
      <c r="C440" s="25" t="s">
        <v>18</v>
      </c>
      <c r="D440" s="194">
        <v>42747</v>
      </c>
      <c r="E440" s="128" t="s">
        <v>10</v>
      </c>
      <c r="F440" s="21">
        <v>19170095</v>
      </c>
      <c r="G440" s="165">
        <v>42853</v>
      </c>
      <c r="H440" s="3" t="s">
        <v>477</v>
      </c>
      <c r="I440" s="73" t="s">
        <v>19</v>
      </c>
      <c r="J440" s="34" t="s">
        <v>20</v>
      </c>
      <c r="K440" s="111">
        <v>57346</v>
      </c>
    </row>
    <row r="441" spans="1:11" ht="13.5" x14ac:dyDescent="0.3">
      <c r="A441" s="73" t="s">
        <v>1429</v>
      </c>
      <c r="B441" s="33" t="s">
        <v>83</v>
      </c>
      <c r="C441" s="75" t="s">
        <v>320</v>
      </c>
      <c r="D441" s="207" t="s">
        <v>320</v>
      </c>
      <c r="E441" s="75" t="s">
        <v>13</v>
      </c>
      <c r="F441" s="9">
        <v>10170017</v>
      </c>
      <c r="G441" s="167">
        <v>42836</v>
      </c>
      <c r="H441" s="45" t="s">
        <v>321</v>
      </c>
      <c r="I441" s="75" t="s">
        <v>322</v>
      </c>
      <c r="J441" s="42" t="s">
        <v>323</v>
      </c>
      <c r="K441" s="46">
        <v>221422</v>
      </c>
    </row>
    <row r="442" spans="1:11" ht="13.5" x14ac:dyDescent="0.3">
      <c r="A442" s="73" t="s">
        <v>1429</v>
      </c>
      <c r="B442" s="33" t="s">
        <v>83</v>
      </c>
      <c r="C442" s="75" t="s">
        <v>320</v>
      </c>
      <c r="D442" s="207" t="s">
        <v>320</v>
      </c>
      <c r="E442" s="75" t="s">
        <v>13</v>
      </c>
      <c r="F442" s="9">
        <v>10170019</v>
      </c>
      <c r="G442" s="167">
        <v>42852</v>
      </c>
      <c r="H442" s="114" t="s">
        <v>324</v>
      </c>
      <c r="I442" s="75" t="s">
        <v>325</v>
      </c>
      <c r="J442" s="9" t="s">
        <v>326</v>
      </c>
      <c r="K442" s="46">
        <v>610470</v>
      </c>
    </row>
    <row r="443" spans="1:11" ht="13.5" x14ac:dyDescent="0.3">
      <c r="A443" s="73" t="s">
        <v>1429</v>
      </c>
      <c r="B443" s="33" t="s">
        <v>83</v>
      </c>
      <c r="C443" s="129" t="s">
        <v>320</v>
      </c>
      <c r="D443" s="208" t="s">
        <v>320</v>
      </c>
      <c r="E443" s="129" t="s">
        <v>10</v>
      </c>
      <c r="F443" s="43">
        <v>10170128</v>
      </c>
      <c r="G443" s="168">
        <v>42835</v>
      </c>
      <c r="H443" s="114" t="s">
        <v>327</v>
      </c>
      <c r="I443" s="129" t="s">
        <v>328</v>
      </c>
      <c r="J443" s="43" t="s">
        <v>329</v>
      </c>
      <c r="K443" s="115">
        <v>152021</v>
      </c>
    </row>
    <row r="444" spans="1:11" ht="13.5" x14ac:dyDescent="0.3">
      <c r="A444" s="73" t="s">
        <v>1429</v>
      </c>
      <c r="B444" s="33" t="s">
        <v>83</v>
      </c>
      <c r="C444" s="129" t="s">
        <v>320</v>
      </c>
      <c r="D444" s="208" t="s">
        <v>320</v>
      </c>
      <c r="E444" s="129" t="s">
        <v>10</v>
      </c>
      <c r="F444" s="43">
        <v>10170130</v>
      </c>
      <c r="G444" s="168">
        <v>42835</v>
      </c>
      <c r="H444" s="114" t="s">
        <v>330</v>
      </c>
      <c r="I444" s="129" t="s">
        <v>328</v>
      </c>
      <c r="J444" s="43" t="s">
        <v>329</v>
      </c>
      <c r="K444" s="115">
        <v>165757</v>
      </c>
    </row>
    <row r="445" spans="1:11" ht="13.5" x14ac:dyDescent="0.3">
      <c r="A445" s="73" t="s">
        <v>1429</v>
      </c>
      <c r="B445" s="33" t="s">
        <v>14</v>
      </c>
      <c r="C445" s="129" t="s">
        <v>331</v>
      </c>
      <c r="D445" s="208">
        <v>42747</v>
      </c>
      <c r="E445" s="129" t="s">
        <v>10</v>
      </c>
      <c r="F445" s="43">
        <v>10170132</v>
      </c>
      <c r="G445" s="168">
        <v>42837</v>
      </c>
      <c r="H445" s="114" t="s">
        <v>332</v>
      </c>
      <c r="I445" s="129" t="s">
        <v>333</v>
      </c>
      <c r="J445" s="43" t="s">
        <v>20</v>
      </c>
      <c r="K445" s="115">
        <v>117160</v>
      </c>
    </row>
    <row r="446" spans="1:11" ht="13.5" x14ac:dyDescent="0.3">
      <c r="A446" s="73" t="s">
        <v>1429</v>
      </c>
      <c r="B446" s="33" t="s">
        <v>14</v>
      </c>
      <c r="C446" s="129" t="s">
        <v>331</v>
      </c>
      <c r="D446" s="208">
        <v>42747</v>
      </c>
      <c r="E446" s="129" t="s">
        <v>10</v>
      </c>
      <c r="F446" s="43">
        <v>10170133</v>
      </c>
      <c r="G446" s="168">
        <v>42837</v>
      </c>
      <c r="H446" s="114" t="s">
        <v>334</v>
      </c>
      <c r="I446" s="129" t="s">
        <v>333</v>
      </c>
      <c r="J446" s="43" t="s">
        <v>20</v>
      </c>
      <c r="K446" s="115">
        <v>197468</v>
      </c>
    </row>
    <row r="447" spans="1:11" ht="13.5" x14ac:dyDescent="0.3">
      <c r="A447" s="73" t="s">
        <v>1429</v>
      </c>
      <c r="B447" s="33" t="s">
        <v>14</v>
      </c>
      <c r="C447" s="129" t="s">
        <v>331</v>
      </c>
      <c r="D447" s="208">
        <v>42747</v>
      </c>
      <c r="E447" s="129" t="s">
        <v>10</v>
      </c>
      <c r="F447" s="43">
        <v>10170135</v>
      </c>
      <c r="G447" s="168">
        <v>42837</v>
      </c>
      <c r="H447" s="114" t="s">
        <v>335</v>
      </c>
      <c r="I447" s="129" t="s">
        <v>333</v>
      </c>
      <c r="J447" s="43" t="s">
        <v>20</v>
      </c>
      <c r="K447" s="115">
        <v>209086</v>
      </c>
    </row>
    <row r="448" spans="1:11" ht="13.5" x14ac:dyDescent="0.3">
      <c r="A448" s="73" t="s">
        <v>1429</v>
      </c>
      <c r="B448" s="33" t="s">
        <v>14</v>
      </c>
      <c r="C448" s="129" t="s">
        <v>331</v>
      </c>
      <c r="D448" s="208">
        <v>42747</v>
      </c>
      <c r="E448" s="129" t="s">
        <v>10</v>
      </c>
      <c r="F448" s="43">
        <v>10170136</v>
      </c>
      <c r="G448" s="168">
        <v>42837</v>
      </c>
      <c r="H448" s="114" t="s">
        <v>335</v>
      </c>
      <c r="I448" s="129" t="s">
        <v>333</v>
      </c>
      <c r="J448" s="43" t="s">
        <v>20</v>
      </c>
      <c r="K448" s="115">
        <v>209086</v>
      </c>
    </row>
    <row r="449" spans="1:11" ht="13.5" x14ac:dyDescent="0.3">
      <c r="A449" s="73" t="s">
        <v>1429</v>
      </c>
      <c r="B449" s="33" t="s">
        <v>83</v>
      </c>
      <c r="C449" s="129" t="s">
        <v>320</v>
      </c>
      <c r="D449" s="208" t="s">
        <v>320</v>
      </c>
      <c r="E449" s="129" t="s">
        <v>10</v>
      </c>
      <c r="F449" s="43">
        <v>10170137</v>
      </c>
      <c r="G449" s="168">
        <v>42837</v>
      </c>
      <c r="H449" s="114" t="s">
        <v>336</v>
      </c>
      <c r="I449" s="129" t="s">
        <v>337</v>
      </c>
      <c r="J449" s="43" t="s">
        <v>338</v>
      </c>
      <c r="K449" s="115">
        <v>987700</v>
      </c>
    </row>
    <row r="450" spans="1:11" ht="13.5" x14ac:dyDescent="0.3">
      <c r="A450" s="73" t="s">
        <v>1429</v>
      </c>
      <c r="B450" s="33" t="s">
        <v>83</v>
      </c>
      <c r="C450" s="129" t="s">
        <v>320</v>
      </c>
      <c r="D450" s="208" t="s">
        <v>320</v>
      </c>
      <c r="E450" s="129" t="s">
        <v>10</v>
      </c>
      <c r="F450" s="43">
        <v>10170138</v>
      </c>
      <c r="G450" s="168">
        <v>42837</v>
      </c>
      <c r="H450" s="114" t="s">
        <v>339</v>
      </c>
      <c r="I450" s="129" t="s">
        <v>340</v>
      </c>
      <c r="J450" s="43" t="s">
        <v>341</v>
      </c>
      <c r="K450" s="115">
        <v>571200</v>
      </c>
    </row>
    <row r="451" spans="1:11" ht="40.5" x14ac:dyDescent="0.3">
      <c r="A451" s="73" t="s">
        <v>1429</v>
      </c>
      <c r="B451" s="101" t="s">
        <v>1435</v>
      </c>
      <c r="C451" s="129" t="s">
        <v>320</v>
      </c>
      <c r="D451" s="208" t="s">
        <v>320</v>
      </c>
      <c r="E451" s="129" t="s">
        <v>10</v>
      </c>
      <c r="F451" s="43">
        <v>10170139</v>
      </c>
      <c r="G451" s="168">
        <v>42838</v>
      </c>
      <c r="H451" s="114" t="s">
        <v>342</v>
      </c>
      <c r="I451" s="129" t="s">
        <v>343</v>
      </c>
      <c r="J451" s="43" t="s">
        <v>344</v>
      </c>
      <c r="K451" s="115">
        <v>489771</v>
      </c>
    </row>
    <row r="452" spans="1:11" ht="13.5" x14ac:dyDescent="0.3">
      <c r="A452" s="73" t="s">
        <v>1429</v>
      </c>
      <c r="B452" s="33" t="s">
        <v>83</v>
      </c>
      <c r="C452" s="129" t="s">
        <v>320</v>
      </c>
      <c r="D452" s="208" t="s">
        <v>320</v>
      </c>
      <c r="E452" s="129" t="s">
        <v>10</v>
      </c>
      <c r="F452" s="43">
        <v>10170140</v>
      </c>
      <c r="G452" s="168">
        <v>42842</v>
      </c>
      <c r="H452" s="114" t="s">
        <v>345</v>
      </c>
      <c r="I452" s="129" t="s">
        <v>328</v>
      </c>
      <c r="J452" s="43" t="s">
        <v>329</v>
      </c>
      <c r="K452" s="115">
        <v>189305</v>
      </c>
    </row>
    <row r="453" spans="1:11" ht="13.5" x14ac:dyDescent="0.3">
      <c r="A453" s="73" t="s">
        <v>1429</v>
      </c>
      <c r="B453" s="33" t="s">
        <v>14</v>
      </c>
      <c r="C453" s="129" t="s">
        <v>331</v>
      </c>
      <c r="D453" s="208">
        <v>42747</v>
      </c>
      <c r="E453" s="129" t="s">
        <v>10</v>
      </c>
      <c r="F453" s="43">
        <v>10170141</v>
      </c>
      <c r="G453" s="168">
        <v>42842</v>
      </c>
      <c r="H453" s="114" t="s">
        <v>346</v>
      </c>
      <c r="I453" s="129" t="s">
        <v>333</v>
      </c>
      <c r="J453" s="44" t="s">
        <v>20</v>
      </c>
      <c r="K453" s="115">
        <v>195262</v>
      </c>
    </row>
    <row r="454" spans="1:11" ht="13.5" x14ac:dyDescent="0.3">
      <c r="A454" s="73" t="s">
        <v>1429</v>
      </c>
      <c r="B454" s="33" t="s">
        <v>14</v>
      </c>
      <c r="C454" s="129" t="s">
        <v>331</v>
      </c>
      <c r="D454" s="208">
        <v>42747</v>
      </c>
      <c r="E454" s="129" t="s">
        <v>10</v>
      </c>
      <c r="F454" s="43">
        <v>10170142</v>
      </c>
      <c r="G454" s="168">
        <v>42842</v>
      </c>
      <c r="H454" s="114" t="s">
        <v>346</v>
      </c>
      <c r="I454" s="129" t="s">
        <v>333</v>
      </c>
      <c r="J454" s="44" t="s">
        <v>20</v>
      </c>
      <c r="K454" s="115">
        <v>252857</v>
      </c>
    </row>
    <row r="455" spans="1:11" ht="13.5" x14ac:dyDescent="0.3">
      <c r="A455" s="73" t="s">
        <v>1429</v>
      </c>
      <c r="B455" s="33" t="s">
        <v>14</v>
      </c>
      <c r="C455" s="129" t="s">
        <v>331</v>
      </c>
      <c r="D455" s="208">
        <v>42747</v>
      </c>
      <c r="E455" s="129" t="s">
        <v>10</v>
      </c>
      <c r="F455" s="43">
        <v>10170143</v>
      </c>
      <c r="G455" s="168">
        <v>42842</v>
      </c>
      <c r="H455" s="114" t="s">
        <v>347</v>
      </c>
      <c r="I455" s="129" t="s">
        <v>333</v>
      </c>
      <c r="J455" s="43" t="s">
        <v>20</v>
      </c>
      <c r="K455" s="115">
        <v>161397</v>
      </c>
    </row>
    <row r="456" spans="1:11" ht="13.5" x14ac:dyDescent="0.3">
      <c r="A456" s="73" t="s">
        <v>1429</v>
      </c>
      <c r="B456" s="33" t="s">
        <v>14</v>
      </c>
      <c r="C456" s="129" t="s">
        <v>348</v>
      </c>
      <c r="D456" s="208">
        <v>42747</v>
      </c>
      <c r="E456" s="129" t="s">
        <v>10</v>
      </c>
      <c r="F456" s="43">
        <v>10170144</v>
      </c>
      <c r="G456" s="168">
        <v>42842</v>
      </c>
      <c r="H456" s="114" t="s">
        <v>347</v>
      </c>
      <c r="I456" s="129" t="s">
        <v>333</v>
      </c>
      <c r="J456" s="43" t="s">
        <v>20</v>
      </c>
      <c r="K456" s="115">
        <v>184269</v>
      </c>
    </row>
    <row r="457" spans="1:11" ht="13.5" x14ac:dyDescent="0.3">
      <c r="A457" s="73" t="s">
        <v>1429</v>
      </c>
      <c r="B457" s="33" t="s">
        <v>14</v>
      </c>
      <c r="C457" s="129" t="s">
        <v>331</v>
      </c>
      <c r="D457" s="208">
        <v>42747</v>
      </c>
      <c r="E457" s="129" t="s">
        <v>10</v>
      </c>
      <c r="F457" s="43">
        <v>10170145</v>
      </c>
      <c r="G457" s="168">
        <v>42842</v>
      </c>
      <c r="H457" s="114" t="s">
        <v>349</v>
      </c>
      <c r="I457" s="129" t="s">
        <v>333</v>
      </c>
      <c r="J457" s="43" t="s">
        <v>20</v>
      </c>
      <c r="K457" s="115">
        <v>152267</v>
      </c>
    </row>
    <row r="458" spans="1:11" ht="13.5" x14ac:dyDescent="0.3">
      <c r="A458" s="73" t="s">
        <v>1429</v>
      </c>
      <c r="B458" s="33" t="s">
        <v>14</v>
      </c>
      <c r="C458" s="129" t="s">
        <v>331</v>
      </c>
      <c r="D458" s="208">
        <v>42747</v>
      </c>
      <c r="E458" s="129" t="s">
        <v>10</v>
      </c>
      <c r="F458" s="43">
        <v>10170146</v>
      </c>
      <c r="G458" s="168">
        <v>42842</v>
      </c>
      <c r="H458" s="114" t="s">
        <v>349</v>
      </c>
      <c r="I458" s="129" t="s">
        <v>333</v>
      </c>
      <c r="J458" s="43" t="s">
        <v>20</v>
      </c>
      <c r="K458" s="115">
        <v>209956</v>
      </c>
    </row>
    <row r="459" spans="1:11" ht="13.5" x14ac:dyDescent="0.3">
      <c r="A459" s="73" t="s">
        <v>1429</v>
      </c>
      <c r="B459" s="33" t="s">
        <v>14</v>
      </c>
      <c r="C459" s="129" t="s">
        <v>331</v>
      </c>
      <c r="D459" s="208">
        <v>42747</v>
      </c>
      <c r="E459" s="129" t="s">
        <v>10</v>
      </c>
      <c r="F459" s="43">
        <v>10170147</v>
      </c>
      <c r="G459" s="168">
        <v>42842</v>
      </c>
      <c r="H459" s="114" t="s">
        <v>350</v>
      </c>
      <c r="I459" s="129" t="s">
        <v>333</v>
      </c>
      <c r="J459" s="43" t="s">
        <v>20</v>
      </c>
      <c r="K459" s="115">
        <v>187857</v>
      </c>
    </row>
    <row r="460" spans="1:11" ht="13.5" x14ac:dyDescent="0.3">
      <c r="A460" s="73" t="s">
        <v>1429</v>
      </c>
      <c r="B460" s="33" t="s">
        <v>14</v>
      </c>
      <c r="C460" s="129" t="s">
        <v>331</v>
      </c>
      <c r="D460" s="208">
        <v>42747</v>
      </c>
      <c r="E460" s="129" t="s">
        <v>10</v>
      </c>
      <c r="F460" s="43">
        <v>10170148</v>
      </c>
      <c r="G460" s="168">
        <v>42842</v>
      </c>
      <c r="H460" s="114" t="s">
        <v>351</v>
      </c>
      <c r="I460" s="129" t="s">
        <v>333</v>
      </c>
      <c r="J460" s="43" t="s">
        <v>20</v>
      </c>
      <c r="K460" s="115">
        <v>364524</v>
      </c>
    </row>
    <row r="461" spans="1:11" ht="27" x14ac:dyDescent="0.3">
      <c r="A461" s="73" t="s">
        <v>1429</v>
      </c>
      <c r="B461" s="101" t="s">
        <v>1435</v>
      </c>
      <c r="C461" s="129" t="s">
        <v>320</v>
      </c>
      <c r="D461" s="208" t="s">
        <v>320</v>
      </c>
      <c r="E461" s="129" t="s">
        <v>10</v>
      </c>
      <c r="F461" s="43">
        <v>10170149</v>
      </c>
      <c r="G461" s="168">
        <v>42845</v>
      </c>
      <c r="H461" s="114" t="s">
        <v>352</v>
      </c>
      <c r="I461" s="129" t="s">
        <v>353</v>
      </c>
      <c r="J461" s="43" t="s">
        <v>354</v>
      </c>
      <c r="K461" s="115">
        <v>404638</v>
      </c>
    </row>
    <row r="462" spans="1:11" ht="13.5" x14ac:dyDescent="0.3">
      <c r="A462" s="73" t="s">
        <v>1429</v>
      </c>
      <c r="B462" s="33" t="s">
        <v>14</v>
      </c>
      <c r="C462" s="129" t="s">
        <v>331</v>
      </c>
      <c r="D462" s="208">
        <v>42747</v>
      </c>
      <c r="E462" s="129" t="s">
        <v>10</v>
      </c>
      <c r="F462" s="43">
        <v>10170150</v>
      </c>
      <c r="G462" s="168">
        <v>42845</v>
      </c>
      <c r="H462" s="114" t="s">
        <v>355</v>
      </c>
      <c r="I462" s="129" t="s">
        <v>333</v>
      </c>
      <c r="J462" s="43" t="s">
        <v>20</v>
      </c>
      <c r="K462" s="115">
        <v>195362</v>
      </c>
    </row>
    <row r="463" spans="1:11" ht="13.5" x14ac:dyDescent="0.3">
      <c r="A463" s="73" t="s">
        <v>1429</v>
      </c>
      <c r="B463" s="33" t="s">
        <v>14</v>
      </c>
      <c r="C463" s="129" t="s">
        <v>331</v>
      </c>
      <c r="D463" s="208">
        <v>42747</v>
      </c>
      <c r="E463" s="129" t="s">
        <v>10</v>
      </c>
      <c r="F463" s="43">
        <v>10170151</v>
      </c>
      <c r="G463" s="168">
        <v>42845</v>
      </c>
      <c r="H463" s="114" t="s">
        <v>346</v>
      </c>
      <c r="I463" s="129" t="s">
        <v>333</v>
      </c>
      <c r="J463" s="43" t="s">
        <v>20</v>
      </c>
      <c r="K463" s="115">
        <v>265262</v>
      </c>
    </row>
    <row r="464" spans="1:11" ht="13.5" x14ac:dyDescent="0.3">
      <c r="A464" s="73" t="s">
        <v>1429</v>
      </c>
      <c r="B464" s="33" t="s">
        <v>14</v>
      </c>
      <c r="C464" s="129" t="s">
        <v>331</v>
      </c>
      <c r="D464" s="208">
        <v>42747</v>
      </c>
      <c r="E464" s="129" t="s">
        <v>10</v>
      </c>
      <c r="F464" s="43">
        <v>10170153</v>
      </c>
      <c r="G464" s="168">
        <v>42849</v>
      </c>
      <c r="H464" s="114" t="s">
        <v>356</v>
      </c>
      <c r="I464" s="129" t="s">
        <v>333</v>
      </c>
      <c r="J464" s="43" t="s">
        <v>20</v>
      </c>
      <c r="K464" s="115">
        <v>97762</v>
      </c>
    </row>
    <row r="465" spans="1:11" ht="13.5" x14ac:dyDescent="0.3">
      <c r="A465" s="73" t="s">
        <v>1429</v>
      </c>
      <c r="B465" s="33" t="s">
        <v>14</v>
      </c>
      <c r="C465" s="129" t="s">
        <v>331</v>
      </c>
      <c r="D465" s="208">
        <v>42747</v>
      </c>
      <c r="E465" s="129" t="s">
        <v>10</v>
      </c>
      <c r="F465" s="43">
        <v>10170154</v>
      </c>
      <c r="G465" s="168">
        <v>42851</v>
      </c>
      <c r="H465" s="114" t="s">
        <v>357</v>
      </c>
      <c r="I465" s="129" t="s">
        <v>333</v>
      </c>
      <c r="J465" s="43" t="s">
        <v>20</v>
      </c>
      <c r="K465" s="115">
        <v>198262</v>
      </c>
    </row>
    <row r="466" spans="1:11" ht="13.5" x14ac:dyDescent="0.3">
      <c r="A466" s="73" t="s">
        <v>1429</v>
      </c>
      <c r="B466" s="33" t="s">
        <v>83</v>
      </c>
      <c r="C466" s="129" t="s">
        <v>320</v>
      </c>
      <c r="D466" s="208" t="s">
        <v>320</v>
      </c>
      <c r="E466" s="129" t="s">
        <v>10</v>
      </c>
      <c r="F466" s="43">
        <v>10170156</v>
      </c>
      <c r="G466" s="168">
        <v>42851</v>
      </c>
      <c r="H466" s="114" t="s">
        <v>358</v>
      </c>
      <c r="I466" s="129" t="s">
        <v>359</v>
      </c>
      <c r="J466" s="43" t="s">
        <v>360</v>
      </c>
      <c r="K466" s="115">
        <v>134361</v>
      </c>
    </row>
    <row r="467" spans="1:11" ht="13.5" x14ac:dyDescent="0.3">
      <c r="A467" s="73" t="s">
        <v>1429</v>
      </c>
      <c r="B467" s="33" t="s">
        <v>83</v>
      </c>
      <c r="C467" s="129" t="s">
        <v>320</v>
      </c>
      <c r="D467" s="208" t="s">
        <v>320</v>
      </c>
      <c r="E467" s="129" t="s">
        <v>10</v>
      </c>
      <c r="F467" s="43">
        <v>10170157</v>
      </c>
      <c r="G467" s="168">
        <v>42851</v>
      </c>
      <c r="H467" s="114" t="s">
        <v>361</v>
      </c>
      <c r="I467" s="129" t="s">
        <v>362</v>
      </c>
      <c r="J467" s="43" t="s">
        <v>363</v>
      </c>
      <c r="K467" s="115">
        <v>50873</v>
      </c>
    </row>
    <row r="468" spans="1:11" ht="13.5" x14ac:dyDescent="0.3">
      <c r="A468" s="73" t="s">
        <v>1429</v>
      </c>
      <c r="B468" s="33" t="s">
        <v>83</v>
      </c>
      <c r="C468" s="129" t="s">
        <v>320</v>
      </c>
      <c r="D468" s="208" t="s">
        <v>320</v>
      </c>
      <c r="E468" s="129" t="s">
        <v>10</v>
      </c>
      <c r="F468" s="43">
        <v>10170158</v>
      </c>
      <c r="G468" s="168">
        <v>42851</v>
      </c>
      <c r="H468" s="114" t="s">
        <v>364</v>
      </c>
      <c r="I468" s="129" t="s">
        <v>362</v>
      </c>
      <c r="J468" s="43" t="s">
        <v>363</v>
      </c>
      <c r="K468" s="115">
        <v>66745</v>
      </c>
    </row>
    <row r="469" spans="1:11" ht="13.5" x14ac:dyDescent="0.3">
      <c r="A469" s="73" t="s">
        <v>1429</v>
      </c>
      <c r="B469" s="33" t="s">
        <v>14</v>
      </c>
      <c r="C469" s="129" t="s">
        <v>331</v>
      </c>
      <c r="D469" s="208">
        <v>42747</v>
      </c>
      <c r="E469" s="129" t="s">
        <v>10</v>
      </c>
      <c r="F469" s="43">
        <v>10170161</v>
      </c>
      <c r="G469" s="168">
        <v>42852</v>
      </c>
      <c r="H469" s="114" t="s">
        <v>365</v>
      </c>
      <c r="I469" s="129" t="s">
        <v>333</v>
      </c>
      <c r="J469" s="43" t="s">
        <v>20</v>
      </c>
      <c r="K469" s="115">
        <v>100762</v>
      </c>
    </row>
    <row r="470" spans="1:11" ht="27" x14ac:dyDescent="0.3">
      <c r="A470" s="73" t="s">
        <v>1429</v>
      </c>
      <c r="B470" s="101" t="s">
        <v>1435</v>
      </c>
      <c r="C470" s="129" t="s">
        <v>320</v>
      </c>
      <c r="D470" s="208" t="s">
        <v>320</v>
      </c>
      <c r="E470" s="129" t="s">
        <v>10</v>
      </c>
      <c r="F470" s="43">
        <v>10170162</v>
      </c>
      <c r="G470" s="168">
        <v>42852</v>
      </c>
      <c r="H470" s="114" t="s">
        <v>366</v>
      </c>
      <c r="I470" s="129" t="s">
        <v>367</v>
      </c>
      <c r="J470" s="43" t="s">
        <v>368</v>
      </c>
      <c r="K470" s="115">
        <v>540165</v>
      </c>
    </row>
    <row r="471" spans="1:11" ht="13.5" x14ac:dyDescent="0.3">
      <c r="A471" s="73" t="s">
        <v>1429</v>
      </c>
      <c r="B471" s="33" t="s">
        <v>14</v>
      </c>
      <c r="C471" s="129" t="s">
        <v>331</v>
      </c>
      <c r="D471" s="208">
        <v>42747</v>
      </c>
      <c r="E471" s="129" t="s">
        <v>10</v>
      </c>
      <c r="F471" s="43">
        <v>10170163</v>
      </c>
      <c r="G471" s="168">
        <v>42852</v>
      </c>
      <c r="H471" s="114" t="s">
        <v>369</v>
      </c>
      <c r="I471" s="129" t="s">
        <v>333</v>
      </c>
      <c r="J471" s="43" t="s">
        <v>20</v>
      </c>
      <c r="K471" s="115">
        <v>185762</v>
      </c>
    </row>
    <row r="472" spans="1:11" ht="13.5" x14ac:dyDescent="0.3">
      <c r="A472" s="73" t="s">
        <v>1429</v>
      </c>
      <c r="B472" s="33" t="s">
        <v>14</v>
      </c>
      <c r="C472" s="129" t="s">
        <v>331</v>
      </c>
      <c r="D472" s="208">
        <v>42747</v>
      </c>
      <c r="E472" s="129" t="s">
        <v>10</v>
      </c>
      <c r="F472" s="43">
        <v>10170164</v>
      </c>
      <c r="G472" s="168">
        <v>42852</v>
      </c>
      <c r="H472" s="114" t="s">
        <v>370</v>
      </c>
      <c r="I472" s="129" t="s">
        <v>333</v>
      </c>
      <c r="J472" s="43" t="s">
        <v>20</v>
      </c>
      <c r="K472" s="115">
        <v>105762</v>
      </c>
    </row>
    <row r="473" spans="1:11" ht="13.5" x14ac:dyDescent="0.3">
      <c r="A473" s="73" t="s">
        <v>1429</v>
      </c>
      <c r="B473" s="33" t="s">
        <v>14</v>
      </c>
      <c r="C473" s="129" t="s">
        <v>331</v>
      </c>
      <c r="D473" s="208">
        <v>42747</v>
      </c>
      <c r="E473" s="129" t="s">
        <v>10</v>
      </c>
      <c r="F473" s="43">
        <v>10170165</v>
      </c>
      <c r="G473" s="168">
        <v>42853</v>
      </c>
      <c r="H473" s="114" t="s">
        <v>371</v>
      </c>
      <c r="I473" s="129" t="s">
        <v>333</v>
      </c>
      <c r="J473" s="43" t="s">
        <v>20</v>
      </c>
      <c r="K473" s="115">
        <v>165762</v>
      </c>
    </row>
    <row r="474" spans="1:11" ht="13.5" x14ac:dyDescent="0.3">
      <c r="A474" s="73" t="s">
        <v>1429</v>
      </c>
      <c r="B474" s="33" t="s">
        <v>14</v>
      </c>
      <c r="C474" s="129" t="s">
        <v>331</v>
      </c>
      <c r="D474" s="208">
        <v>42747</v>
      </c>
      <c r="E474" s="129" t="s">
        <v>10</v>
      </c>
      <c r="F474" s="43">
        <v>10170166</v>
      </c>
      <c r="G474" s="168">
        <v>42853</v>
      </c>
      <c r="H474" s="114" t="s">
        <v>372</v>
      </c>
      <c r="I474" s="129" t="s">
        <v>333</v>
      </c>
      <c r="J474" s="43" t="s">
        <v>20</v>
      </c>
      <c r="K474" s="115">
        <v>198262</v>
      </c>
    </row>
    <row r="475" spans="1:11" ht="13.5" x14ac:dyDescent="0.3">
      <c r="A475" s="73" t="s">
        <v>1429</v>
      </c>
      <c r="B475" s="33" t="s">
        <v>83</v>
      </c>
      <c r="C475" s="129" t="s">
        <v>320</v>
      </c>
      <c r="D475" s="208" t="s">
        <v>320</v>
      </c>
      <c r="E475" s="129" t="s">
        <v>10</v>
      </c>
      <c r="F475" s="43">
        <v>10170167</v>
      </c>
      <c r="G475" s="168">
        <v>42853</v>
      </c>
      <c r="H475" s="114" t="s">
        <v>373</v>
      </c>
      <c r="I475" s="129" t="s">
        <v>374</v>
      </c>
      <c r="J475" s="43" t="s">
        <v>375</v>
      </c>
      <c r="K475" s="115">
        <v>229418</v>
      </c>
    </row>
    <row r="476" spans="1:11" ht="13.5" x14ac:dyDescent="0.3">
      <c r="A476" s="73" t="s">
        <v>1429</v>
      </c>
      <c r="B476" s="26" t="s">
        <v>53</v>
      </c>
      <c r="C476" s="129" t="s">
        <v>320</v>
      </c>
      <c r="D476" s="208" t="s">
        <v>320</v>
      </c>
      <c r="E476" s="129" t="s">
        <v>376</v>
      </c>
      <c r="F476" s="43" t="s">
        <v>320</v>
      </c>
      <c r="G476" s="168" t="s">
        <v>320</v>
      </c>
      <c r="H476" s="114" t="s">
        <v>377</v>
      </c>
      <c r="I476" s="129" t="s">
        <v>378</v>
      </c>
      <c r="J476" s="43" t="s">
        <v>379</v>
      </c>
      <c r="K476" s="115">
        <v>66332</v>
      </c>
    </row>
    <row r="477" spans="1:11" ht="13.5" x14ac:dyDescent="0.3">
      <c r="A477" s="73" t="s">
        <v>1429</v>
      </c>
      <c r="B477" s="26" t="s">
        <v>53</v>
      </c>
      <c r="C477" s="75" t="s">
        <v>320</v>
      </c>
      <c r="D477" s="207" t="s">
        <v>320</v>
      </c>
      <c r="E477" s="75" t="s">
        <v>376</v>
      </c>
      <c r="F477" s="9" t="s">
        <v>320</v>
      </c>
      <c r="G477" s="167" t="s">
        <v>320</v>
      </c>
      <c r="H477" s="45" t="s">
        <v>380</v>
      </c>
      <c r="I477" s="75" t="s">
        <v>381</v>
      </c>
      <c r="J477" s="9" t="s">
        <v>382</v>
      </c>
      <c r="K477" s="46">
        <v>133500</v>
      </c>
    </row>
    <row r="478" spans="1:11" ht="13.5" x14ac:dyDescent="0.3">
      <c r="A478" s="73" t="s">
        <v>1429</v>
      </c>
      <c r="B478" s="26" t="s">
        <v>53</v>
      </c>
      <c r="C478" s="75" t="s">
        <v>320</v>
      </c>
      <c r="D478" s="207" t="s">
        <v>320</v>
      </c>
      <c r="E478" s="75" t="s">
        <v>376</v>
      </c>
      <c r="F478" s="9" t="s">
        <v>320</v>
      </c>
      <c r="G478" s="167" t="s">
        <v>320</v>
      </c>
      <c r="H478" s="45" t="s">
        <v>383</v>
      </c>
      <c r="I478" s="75" t="s">
        <v>378</v>
      </c>
      <c r="J478" s="44" t="s">
        <v>379</v>
      </c>
      <c r="K478" s="46">
        <v>37600</v>
      </c>
    </row>
    <row r="479" spans="1:11" ht="13.5" x14ac:dyDescent="0.3">
      <c r="A479" s="73" t="s">
        <v>1429</v>
      </c>
      <c r="B479" s="26" t="s">
        <v>53</v>
      </c>
      <c r="C479" s="75" t="s">
        <v>320</v>
      </c>
      <c r="D479" s="207" t="str">
        <f>+IF(C479="","",IF(C479="No Aplica","No Aplica","Ingrese Fecha"))</f>
        <v>No Aplica</v>
      </c>
      <c r="E479" s="75" t="s">
        <v>376</v>
      </c>
      <c r="F479" s="9" t="s">
        <v>320</v>
      </c>
      <c r="G479" s="167" t="s">
        <v>320</v>
      </c>
      <c r="H479" s="45" t="s">
        <v>384</v>
      </c>
      <c r="I479" s="75" t="s">
        <v>381</v>
      </c>
      <c r="J479" s="9" t="s">
        <v>382</v>
      </c>
      <c r="K479" s="46">
        <v>294500</v>
      </c>
    </row>
    <row r="480" spans="1:11" ht="13.5" x14ac:dyDescent="0.3">
      <c r="A480" s="73" t="s">
        <v>1429</v>
      </c>
      <c r="B480" s="26" t="s">
        <v>53</v>
      </c>
      <c r="C480" s="75" t="s">
        <v>320</v>
      </c>
      <c r="D480" s="207" t="str">
        <f>+IF(C480="","",IF(C480="No Aplica","No Aplica","Ingrese Fecha"))</f>
        <v>No Aplica</v>
      </c>
      <c r="E480" s="75" t="s">
        <v>376</v>
      </c>
      <c r="F480" s="9" t="s">
        <v>320</v>
      </c>
      <c r="G480" s="167" t="s">
        <v>320</v>
      </c>
      <c r="H480" s="45" t="s">
        <v>385</v>
      </c>
      <c r="I480" s="75" t="s">
        <v>381</v>
      </c>
      <c r="J480" s="9" t="s">
        <v>382</v>
      </c>
      <c r="K480" s="46">
        <v>785458</v>
      </c>
    </row>
    <row r="481" spans="1:11" ht="13.5" x14ac:dyDescent="0.3">
      <c r="A481" s="73" t="s">
        <v>1429</v>
      </c>
      <c r="B481" s="26" t="s">
        <v>53</v>
      </c>
      <c r="C481" s="75" t="s">
        <v>320</v>
      </c>
      <c r="D481" s="207" t="s">
        <v>320</v>
      </c>
      <c r="E481" s="75" t="s">
        <v>376</v>
      </c>
      <c r="F481" s="9" t="s">
        <v>320</v>
      </c>
      <c r="G481" s="167" t="s">
        <v>320</v>
      </c>
      <c r="H481" s="45" t="s">
        <v>386</v>
      </c>
      <c r="I481" s="75" t="s">
        <v>381</v>
      </c>
      <c r="J481" s="9" t="s">
        <v>382</v>
      </c>
      <c r="K481" s="46">
        <f>126600+191100</f>
        <v>317700</v>
      </c>
    </row>
    <row r="482" spans="1:11" ht="13.5" x14ac:dyDescent="0.3">
      <c r="A482" s="73" t="s">
        <v>1429</v>
      </c>
      <c r="B482" s="26" t="s">
        <v>53</v>
      </c>
      <c r="C482" s="75" t="s">
        <v>320</v>
      </c>
      <c r="D482" s="207" t="s">
        <v>320</v>
      </c>
      <c r="E482" s="75" t="s">
        <v>376</v>
      </c>
      <c r="F482" s="9" t="s">
        <v>320</v>
      </c>
      <c r="G482" s="167" t="s">
        <v>320</v>
      </c>
      <c r="H482" s="45" t="s">
        <v>387</v>
      </c>
      <c r="I482" s="75" t="s">
        <v>381</v>
      </c>
      <c r="J482" s="9" t="s">
        <v>382</v>
      </c>
      <c r="K482" s="46">
        <v>115837</v>
      </c>
    </row>
    <row r="483" spans="1:11" ht="13.5" x14ac:dyDescent="0.3">
      <c r="A483" s="73" t="s">
        <v>1429</v>
      </c>
      <c r="B483" s="26" t="s">
        <v>53</v>
      </c>
      <c r="C483" s="75" t="s">
        <v>320</v>
      </c>
      <c r="D483" s="207" t="s">
        <v>320</v>
      </c>
      <c r="E483" s="75" t="s">
        <v>376</v>
      </c>
      <c r="F483" s="9" t="s">
        <v>320</v>
      </c>
      <c r="G483" s="167" t="s">
        <v>320</v>
      </c>
      <c r="H483" s="45" t="s">
        <v>388</v>
      </c>
      <c r="I483" s="75" t="s">
        <v>381</v>
      </c>
      <c r="J483" s="9" t="s">
        <v>382</v>
      </c>
      <c r="K483" s="46">
        <v>78664</v>
      </c>
    </row>
    <row r="484" spans="1:11" ht="13.5" x14ac:dyDescent="0.3">
      <c r="A484" s="73" t="s">
        <v>1429</v>
      </c>
      <c r="B484" s="26" t="s">
        <v>53</v>
      </c>
      <c r="C484" s="75" t="s">
        <v>320</v>
      </c>
      <c r="D484" s="207" t="s">
        <v>320</v>
      </c>
      <c r="E484" s="75" t="s">
        <v>376</v>
      </c>
      <c r="F484" s="9" t="s">
        <v>320</v>
      </c>
      <c r="G484" s="167" t="s">
        <v>320</v>
      </c>
      <c r="H484" s="45" t="s">
        <v>389</v>
      </c>
      <c r="I484" s="75" t="s">
        <v>381</v>
      </c>
      <c r="J484" s="9" t="s">
        <v>382</v>
      </c>
      <c r="K484" s="46">
        <v>107600</v>
      </c>
    </row>
    <row r="485" spans="1:11" ht="13.5" x14ac:dyDescent="0.3">
      <c r="A485" s="73" t="s">
        <v>1429</v>
      </c>
      <c r="B485" s="26" t="s">
        <v>53</v>
      </c>
      <c r="C485" s="75" t="s">
        <v>320</v>
      </c>
      <c r="D485" s="207" t="s">
        <v>320</v>
      </c>
      <c r="E485" s="75" t="s">
        <v>376</v>
      </c>
      <c r="F485" s="9" t="s">
        <v>320</v>
      </c>
      <c r="G485" s="167" t="s">
        <v>320</v>
      </c>
      <c r="H485" s="45" t="s">
        <v>390</v>
      </c>
      <c r="I485" s="75" t="s">
        <v>381</v>
      </c>
      <c r="J485" s="9" t="s">
        <v>382</v>
      </c>
      <c r="K485" s="46">
        <v>724111</v>
      </c>
    </row>
    <row r="486" spans="1:11" ht="13.5" x14ac:dyDescent="0.3">
      <c r="A486" s="73" t="s">
        <v>1429</v>
      </c>
      <c r="B486" s="26" t="s">
        <v>53</v>
      </c>
      <c r="C486" s="75" t="s">
        <v>320</v>
      </c>
      <c r="D486" s="207" t="s">
        <v>320</v>
      </c>
      <c r="E486" s="75" t="s">
        <v>376</v>
      </c>
      <c r="F486" s="9" t="s">
        <v>320</v>
      </c>
      <c r="G486" s="167" t="s">
        <v>320</v>
      </c>
      <c r="H486" s="45" t="s">
        <v>391</v>
      </c>
      <c r="I486" s="75" t="s">
        <v>381</v>
      </c>
      <c r="J486" s="9" t="s">
        <v>382</v>
      </c>
      <c r="K486" s="46">
        <f>376500+738574</f>
        <v>1115074</v>
      </c>
    </row>
    <row r="487" spans="1:11" ht="13.5" x14ac:dyDescent="0.3">
      <c r="A487" s="73" t="s">
        <v>1429</v>
      </c>
      <c r="B487" s="26" t="s">
        <v>53</v>
      </c>
      <c r="C487" s="75" t="s">
        <v>320</v>
      </c>
      <c r="D487" s="207" t="s">
        <v>320</v>
      </c>
      <c r="E487" s="75" t="s">
        <v>376</v>
      </c>
      <c r="F487" s="9" t="s">
        <v>320</v>
      </c>
      <c r="G487" s="167" t="s">
        <v>320</v>
      </c>
      <c r="H487" s="45" t="s">
        <v>392</v>
      </c>
      <c r="I487" s="75" t="s">
        <v>381</v>
      </c>
      <c r="J487" s="9" t="s">
        <v>382</v>
      </c>
      <c r="K487" s="46">
        <v>218703</v>
      </c>
    </row>
    <row r="488" spans="1:11" ht="13.5" x14ac:dyDescent="0.3">
      <c r="A488" s="73" t="s">
        <v>1429</v>
      </c>
      <c r="B488" s="26" t="s">
        <v>53</v>
      </c>
      <c r="C488" s="75" t="s">
        <v>320</v>
      </c>
      <c r="D488" s="207" t="s">
        <v>320</v>
      </c>
      <c r="E488" s="75" t="s">
        <v>376</v>
      </c>
      <c r="F488" s="9" t="s">
        <v>320</v>
      </c>
      <c r="G488" s="167" t="s">
        <v>320</v>
      </c>
      <c r="H488" s="45" t="s">
        <v>393</v>
      </c>
      <c r="I488" s="75" t="s">
        <v>381</v>
      </c>
      <c r="J488" s="9" t="s">
        <v>382</v>
      </c>
      <c r="K488" s="46">
        <v>57137</v>
      </c>
    </row>
    <row r="489" spans="1:11" ht="13.5" x14ac:dyDescent="0.3">
      <c r="A489" s="73" t="s">
        <v>1429</v>
      </c>
      <c r="B489" s="26" t="s">
        <v>53</v>
      </c>
      <c r="C489" s="75" t="s">
        <v>320</v>
      </c>
      <c r="D489" s="207" t="s">
        <v>320</v>
      </c>
      <c r="E489" s="75" t="s">
        <v>376</v>
      </c>
      <c r="F489" s="9" t="s">
        <v>320</v>
      </c>
      <c r="G489" s="167" t="s">
        <v>320</v>
      </c>
      <c r="H489" s="45" t="s">
        <v>394</v>
      </c>
      <c r="I489" s="75" t="s">
        <v>381</v>
      </c>
      <c r="J489" s="42" t="s">
        <v>395</v>
      </c>
      <c r="K489" s="46">
        <v>45597</v>
      </c>
    </row>
    <row r="490" spans="1:11" ht="13.5" x14ac:dyDescent="0.3">
      <c r="A490" s="73" t="s">
        <v>1429</v>
      </c>
      <c r="B490" s="26" t="s">
        <v>53</v>
      </c>
      <c r="C490" s="75" t="s">
        <v>320</v>
      </c>
      <c r="D490" s="207" t="s">
        <v>320</v>
      </c>
      <c r="E490" s="75" t="s">
        <v>376</v>
      </c>
      <c r="F490" s="9" t="s">
        <v>320</v>
      </c>
      <c r="G490" s="167" t="s">
        <v>320</v>
      </c>
      <c r="H490" s="45" t="s">
        <v>396</v>
      </c>
      <c r="I490" s="75" t="s">
        <v>397</v>
      </c>
      <c r="J490" s="9" t="s">
        <v>398</v>
      </c>
      <c r="K490" s="46">
        <v>21808</v>
      </c>
    </row>
    <row r="491" spans="1:11" ht="13.5" x14ac:dyDescent="0.3">
      <c r="A491" s="73" t="s">
        <v>1429</v>
      </c>
      <c r="B491" s="26" t="s">
        <v>53</v>
      </c>
      <c r="C491" s="75" t="s">
        <v>320</v>
      </c>
      <c r="D491" s="207" t="s">
        <v>320</v>
      </c>
      <c r="E491" s="75" t="s">
        <v>376</v>
      </c>
      <c r="F491" s="9" t="s">
        <v>320</v>
      </c>
      <c r="G491" s="167" t="s">
        <v>320</v>
      </c>
      <c r="H491" s="45" t="s">
        <v>399</v>
      </c>
      <c r="I491" s="75" t="s">
        <v>397</v>
      </c>
      <c r="J491" s="9" t="s">
        <v>398</v>
      </c>
      <c r="K491" s="46">
        <v>36700</v>
      </c>
    </row>
    <row r="492" spans="1:11" ht="13.5" x14ac:dyDescent="0.3">
      <c r="A492" s="73" t="s">
        <v>1429</v>
      </c>
      <c r="B492" s="26" t="s">
        <v>53</v>
      </c>
      <c r="C492" s="75" t="s">
        <v>320</v>
      </c>
      <c r="D492" s="207" t="s">
        <v>320</v>
      </c>
      <c r="E492" s="75" t="s">
        <v>376</v>
      </c>
      <c r="F492" s="9" t="s">
        <v>320</v>
      </c>
      <c r="G492" s="167" t="s">
        <v>320</v>
      </c>
      <c r="H492" s="45" t="s">
        <v>400</v>
      </c>
      <c r="I492" s="75" t="s">
        <v>397</v>
      </c>
      <c r="J492" s="9" t="s">
        <v>398</v>
      </c>
      <c r="K492" s="46">
        <v>17683</v>
      </c>
    </row>
    <row r="493" spans="1:11" ht="13.5" x14ac:dyDescent="0.3">
      <c r="A493" s="73" t="s">
        <v>1429</v>
      </c>
      <c r="B493" s="26" t="s">
        <v>53</v>
      </c>
      <c r="C493" s="75" t="s">
        <v>320</v>
      </c>
      <c r="D493" s="207" t="s">
        <v>320</v>
      </c>
      <c r="E493" s="75" t="s">
        <v>376</v>
      </c>
      <c r="F493" s="9" t="s">
        <v>320</v>
      </c>
      <c r="G493" s="167" t="s">
        <v>320</v>
      </c>
      <c r="H493" s="45" t="s">
        <v>401</v>
      </c>
      <c r="I493" s="75" t="s">
        <v>397</v>
      </c>
      <c r="J493" s="9" t="s">
        <v>398</v>
      </c>
      <c r="K493" s="46">
        <f>16266+160632+704</f>
        <v>177602</v>
      </c>
    </row>
    <row r="494" spans="1:11" ht="13.5" x14ac:dyDescent="0.3">
      <c r="A494" s="73" t="s">
        <v>1429</v>
      </c>
      <c r="B494" s="26" t="s">
        <v>53</v>
      </c>
      <c r="C494" s="75" t="s">
        <v>320</v>
      </c>
      <c r="D494" s="207" t="s">
        <v>320</v>
      </c>
      <c r="E494" s="75" t="s">
        <v>376</v>
      </c>
      <c r="F494" s="9" t="s">
        <v>320</v>
      </c>
      <c r="G494" s="167" t="s">
        <v>320</v>
      </c>
      <c r="H494" s="45" t="s">
        <v>402</v>
      </c>
      <c r="I494" s="75" t="s">
        <v>397</v>
      </c>
      <c r="J494" s="42" t="s">
        <v>398</v>
      </c>
      <c r="K494" s="46">
        <v>700</v>
      </c>
    </row>
    <row r="495" spans="1:11" ht="13.5" x14ac:dyDescent="0.3">
      <c r="A495" s="73" t="s">
        <v>1429</v>
      </c>
      <c r="B495" s="26" t="s">
        <v>53</v>
      </c>
      <c r="C495" s="75" t="s">
        <v>320</v>
      </c>
      <c r="D495" s="207" t="s">
        <v>320</v>
      </c>
      <c r="E495" s="75" t="s">
        <v>376</v>
      </c>
      <c r="F495" s="9" t="s">
        <v>320</v>
      </c>
      <c r="G495" s="167" t="s">
        <v>320</v>
      </c>
      <c r="H495" s="45" t="s">
        <v>403</v>
      </c>
      <c r="I495" s="75" t="s">
        <v>397</v>
      </c>
      <c r="J495" s="9" t="s">
        <v>398</v>
      </c>
      <c r="K495" s="46">
        <v>7300</v>
      </c>
    </row>
    <row r="496" spans="1:11" ht="13.5" x14ac:dyDescent="0.3">
      <c r="A496" s="73" t="s">
        <v>1429</v>
      </c>
      <c r="B496" s="26" t="s">
        <v>53</v>
      </c>
      <c r="C496" s="75" t="s">
        <v>320</v>
      </c>
      <c r="D496" s="207" t="s">
        <v>320</v>
      </c>
      <c r="E496" s="75" t="s">
        <v>376</v>
      </c>
      <c r="F496" s="9" t="s">
        <v>320</v>
      </c>
      <c r="G496" s="167" t="s">
        <v>320</v>
      </c>
      <c r="H496" s="45" t="s">
        <v>404</v>
      </c>
      <c r="I496" s="75" t="s">
        <v>397</v>
      </c>
      <c r="J496" s="9" t="s">
        <v>398</v>
      </c>
      <c r="K496" s="46">
        <v>2342</v>
      </c>
    </row>
    <row r="497" spans="1:11" ht="13.5" x14ac:dyDescent="0.3">
      <c r="A497" s="73" t="s">
        <v>1429</v>
      </c>
      <c r="B497" s="26" t="s">
        <v>53</v>
      </c>
      <c r="C497" s="75" t="s">
        <v>320</v>
      </c>
      <c r="D497" s="207" t="s">
        <v>320</v>
      </c>
      <c r="E497" s="75" t="s">
        <v>376</v>
      </c>
      <c r="F497" s="9" t="s">
        <v>320</v>
      </c>
      <c r="G497" s="167" t="s">
        <v>320</v>
      </c>
      <c r="H497" s="45" t="s">
        <v>405</v>
      </c>
      <c r="I497" s="75" t="s">
        <v>397</v>
      </c>
      <c r="J497" s="9" t="s">
        <v>398</v>
      </c>
      <c r="K497" s="46">
        <v>3985</v>
      </c>
    </row>
    <row r="498" spans="1:11" ht="13.5" x14ac:dyDescent="0.3">
      <c r="A498" s="73" t="s">
        <v>1429</v>
      </c>
      <c r="B498" s="26" t="s">
        <v>53</v>
      </c>
      <c r="C498" s="75" t="s">
        <v>320</v>
      </c>
      <c r="D498" s="207" t="s">
        <v>320</v>
      </c>
      <c r="E498" s="75" t="s">
        <v>376</v>
      </c>
      <c r="F498" s="9" t="s">
        <v>320</v>
      </c>
      <c r="G498" s="168" t="s">
        <v>320</v>
      </c>
      <c r="H498" s="45" t="s">
        <v>406</v>
      </c>
      <c r="I498" s="75" t="s">
        <v>397</v>
      </c>
      <c r="J498" s="9" t="s">
        <v>398</v>
      </c>
      <c r="K498" s="46">
        <v>7300</v>
      </c>
    </row>
    <row r="499" spans="1:11" ht="13.5" x14ac:dyDescent="0.3">
      <c r="A499" s="73" t="s">
        <v>1429</v>
      </c>
      <c r="B499" s="26" t="s">
        <v>53</v>
      </c>
      <c r="C499" s="75" t="s">
        <v>320</v>
      </c>
      <c r="D499" s="207" t="s">
        <v>320</v>
      </c>
      <c r="E499" s="75" t="s">
        <v>376</v>
      </c>
      <c r="F499" s="9" t="s">
        <v>320</v>
      </c>
      <c r="G499" s="168" t="s">
        <v>320</v>
      </c>
      <c r="H499" s="45" t="s">
        <v>407</v>
      </c>
      <c r="I499" s="75" t="s">
        <v>397</v>
      </c>
      <c r="J499" s="9" t="s">
        <v>398</v>
      </c>
      <c r="K499" s="46">
        <v>40328</v>
      </c>
    </row>
    <row r="500" spans="1:11" ht="13.5" x14ac:dyDescent="0.3">
      <c r="A500" s="73" t="s">
        <v>1429</v>
      </c>
      <c r="B500" s="26" t="s">
        <v>53</v>
      </c>
      <c r="C500" s="75" t="s">
        <v>320</v>
      </c>
      <c r="D500" s="207" t="s">
        <v>320</v>
      </c>
      <c r="E500" s="75" t="s">
        <v>376</v>
      </c>
      <c r="F500" s="9" t="s">
        <v>320</v>
      </c>
      <c r="G500" s="168" t="s">
        <v>320</v>
      </c>
      <c r="H500" s="45" t="s">
        <v>408</v>
      </c>
      <c r="I500" s="75" t="s">
        <v>397</v>
      </c>
      <c r="J500" s="9" t="s">
        <v>398</v>
      </c>
      <c r="K500" s="46">
        <v>88448</v>
      </c>
    </row>
    <row r="501" spans="1:11" ht="13.5" x14ac:dyDescent="0.3">
      <c r="A501" s="73" t="s">
        <v>1429</v>
      </c>
      <c r="B501" s="26" t="s">
        <v>53</v>
      </c>
      <c r="C501" s="75" t="s">
        <v>320</v>
      </c>
      <c r="D501" s="207" t="s">
        <v>320</v>
      </c>
      <c r="E501" s="75" t="s">
        <v>376</v>
      </c>
      <c r="F501" s="9" t="s">
        <v>320</v>
      </c>
      <c r="G501" s="168" t="s">
        <v>320</v>
      </c>
      <c r="H501" s="45" t="s">
        <v>409</v>
      </c>
      <c r="I501" s="75" t="s">
        <v>397</v>
      </c>
      <c r="J501" s="9" t="s">
        <v>398</v>
      </c>
      <c r="K501" s="46">
        <v>5650</v>
      </c>
    </row>
    <row r="502" spans="1:11" ht="13.5" x14ac:dyDescent="0.3">
      <c r="A502" s="73" t="s">
        <v>1429</v>
      </c>
      <c r="B502" s="26" t="s">
        <v>53</v>
      </c>
      <c r="C502" s="75" t="s">
        <v>320</v>
      </c>
      <c r="D502" s="207" t="s">
        <v>320</v>
      </c>
      <c r="E502" s="75" t="s">
        <v>376</v>
      </c>
      <c r="F502" s="9" t="s">
        <v>320</v>
      </c>
      <c r="G502" s="167" t="s">
        <v>320</v>
      </c>
      <c r="H502" s="45" t="s">
        <v>410</v>
      </c>
      <c r="I502" s="75" t="s">
        <v>397</v>
      </c>
      <c r="J502" s="9" t="s">
        <v>398</v>
      </c>
      <c r="K502" s="46">
        <v>13850</v>
      </c>
    </row>
    <row r="503" spans="1:11" ht="13.5" x14ac:dyDescent="0.3">
      <c r="A503" s="73" t="s">
        <v>1429</v>
      </c>
      <c r="B503" s="26" t="s">
        <v>53</v>
      </c>
      <c r="C503" s="75" t="s">
        <v>320</v>
      </c>
      <c r="D503" s="207" t="s">
        <v>320</v>
      </c>
      <c r="E503" s="75" t="s">
        <v>376</v>
      </c>
      <c r="F503" s="9" t="s">
        <v>320</v>
      </c>
      <c r="G503" s="167" t="s">
        <v>320</v>
      </c>
      <c r="H503" s="45" t="s">
        <v>411</v>
      </c>
      <c r="I503" s="75" t="s">
        <v>397</v>
      </c>
      <c r="J503" s="9" t="s">
        <v>398</v>
      </c>
      <c r="K503" s="46">
        <v>8914</v>
      </c>
    </row>
    <row r="504" spans="1:11" ht="13.5" x14ac:dyDescent="0.3">
      <c r="A504" s="73" t="s">
        <v>1429</v>
      </c>
      <c r="B504" s="26" t="s">
        <v>53</v>
      </c>
      <c r="C504" s="75" t="s">
        <v>320</v>
      </c>
      <c r="D504" s="207" t="s">
        <v>320</v>
      </c>
      <c r="E504" s="75" t="s">
        <v>376</v>
      </c>
      <c r="F504" s="9" t="s">
        <v>320</v>
      </c>
      <c r="G504" s="167" t="s">
        <v>320</v>
      </c>
      <c r="H504" s="45" t="s">
        <v>412</v>
      </c>
      <c r="I504" s="75" t="s">
        <v>413</v>
      </c>
      <c r="J504" s="9" t="s">
        <v>414</v>
      </c>
      <c r="K504" s="46">
        <v>8720</v>
      </c>
    </row>
    <row r="505" spans="1:11" ht="13.5" x14ac:dyDescent="0.3">
      <c r="A505" s="73" t="s">
        <v>1429</v>
      </c>
      <c r="B505" s="26" t="s">
        <v>53</v>
      </c>
      <c r="C505" s="75" t="s">
        <v>320</v>
      </c>
      <c r="D505" s="207" t="s">
        <v>320</v>
      </c>
      <c r="E505" s="75" t="s">
        <v>376</v>
      </c>
      <c r="F505" s="9" t="s">
        <v>320</v>
      </c>
      <c r="G505" s="167" t="s">
        <v>320</v>
      </c>
      <c r="H505" s="45" t="s">
        <v>415</v>
      </c>
      <c r="I505" s="75" t="s">
        <v>416</v>
      </c>
      <c r="J505" s="42" t="s">
        <v>417</v>
      </c>
      <c r="K505" s="46">
        <v>55659</v>
      </c>
    </row>
    <row r="506" spans="1:11" ht="13.5" x14ac:dyDescent="0.3">
      <c r="A506" s="73" t="s">
        <v>1429</v>
      </c>
      <c r="B506" s="26" t="s">
        <v>53</v>
      </c>
      <c r="C506" s="75" t="s">
        <v>320</v>
      </c>
      <c r="D506" s="207" t="s">
        <v>320</v>
      </c>
      <c r="E506" s="75" t="s">
        <v>376</v>
      </c>
      <c r="F506" s="9" t="s">
        <v>320</v>
      </c>
      <c r="G506" s="167" t="s">
        <v>320</v>
      </c>
      <c r="H506" s="45" t="s">
        <v>418</v>
      </c>
      <c r="I506" s="75" t="s">
        <v>416</v>
      </c>
      <c r="J506" s="9" t="s">
        <v>417</v>
      </c>
      <c r="K506" s="46">
        <v>72285</v>
      </c>
    </row>
    <row r="507" spans="1:11" ht="13.5" x14ac:dyDescent="0.3">
      <c r="A507" s="73" t="s">
        <v>1429</v>
      </c>
      <c r="B507" s="26" t="s">
        <v>53</v>
      </c>
      <c r="C507" s="75" t="s">
        <v>320</v>
      </c>
      <c r="D507" s="207" t="s">
        <v>320</v>
      </c>
      <c r="E507" s="75" t="s">
        <v>376</v>
      </c>
      <c r="F507" s="9" t="s">
        <v>320</v>
      </c>
      <c r="G507" s="167" t="s">
        <v>320</v>
      </c>
      <c r="H507" s="45" t="s">
        <v>419</v>
      </c>
      <c r="I507" s="75" t="s">
        <v>416</v>
      </c>
      <c r="J507" s="9" t="s">
        <v>417</v>
      </c>
      <c r="K507" s="46">
        <v>80585</v>
      </c>
    </row>
    <row r="508" spans="1:11" ht="27" x14ac:dyDescent="0.3">
      <c r="A508" s="73" t="s">
        <v>1430</v>
      </c>
      <c r="B508" s="26" t="s">
        <v>53</v>
      </c>
      <c r="C508" s="75" t="s">
        <v>54</v>
      </c>
      <c r="D508" s="207" t="s">
        <v>54</v>
      </c>
      <c r="E508" s="75" t="s">
        <v>149</v>
      </c>
      <c r="F508" s="9">
        <v>3954463</v>
      </c>
      <c r="G508" s="169">
        <v>42829</v>
      </c>
      <c r="H508" s="10" t="s">
        <v>845</v>
      </c>
      <c r="I508" s="7" t="s">
        <v>846</v>
      </c>
      <c r="J508" s="8" t="s">
        <v>847</v>
      </c>
      <c r="K508" s="148">
        <v>18900</v>
      </c>
    </row>
    <row r="509" spans="1:11" ht="13.5" x14ac:dyDescent="0.3">
      <c r="A509" s="73" t="s">
        <v>1430</v>
      </c>
      <c r="B509" s="26" t="s">
        <v>53</v>
      </c>
      <c r="C509" s="75" t="s">
        <v>54</v>
      </c>
      <c r="D509" s="207" t="s">
        <v>54</v>
      </c>
      <c r="E509" s="75" t="s">
        <v>156</v>
      </c>
      <c r="F509" s="9">
        <v>356275</v>
      </c>
      <c r="G509" s="169">
        <v>42830</v>
      </c>
      <c r="H509" s="6" t="s">
        <v>848</v>
      </c>
      <c r="I509" s="7" t="s">
        <v>844</v>
      </c>
      <c r="J509" s="8" t="s">
        <v>159</v>
      </c>
      <c r="K509" s="148">
        <v>28048</v>
      </c>
    </row>
    <row r="510" spans="1:11" ht="27" x14ac:dyDescent="0.3">
      <c r="A510" s="73" t="s">
        <v>1430</v>
      </c>
      <c r="B510" s="26" t="s">
        <v>53</v>
      </c>
      <c r="C510" s="75" t="s">
        <v>54</v>
      </c>
      <c r="D510" s="207" t="s">
        <v>54</v>
      </c>
      <c r="E510" s="75" t="s">
        <v>149</v>
      </c>
      <c r="F510" s="9">
        <v>3961882</v>
      </c>
      <c r="G510" s="169">
        <v>42830</v>
      </c>
      <c r="H510" s="11" t="s">
        <v>849</v>
      </c>
      <c r="I510" s="7" t="s">
        <v>846</v>
      </c>
      <c r="J510" s="8" t="s">
        <v>847</v>
      </c>
      <c r="K510" s="148">
        <v>1350</v>
      </c>
    </row>
    <row r="511" spans="1:11" ht="27" x14ac:dyDescent="0.3">
      <c r="A511" s="73" t="s">
        <v>1430</v>
      </c>
      <c r="B511" s="26" t="s">
        <v>53</v>
      </c>
      <c r="C511" s="75" t="s">
        <v>54</v>
      </c>
      <c r="D511" s="207" t="s">
        <v>54</v>
      </c>
      <c r="E511" s="75" t="s">
        <v>149</v>
      </c>
      <c r="F511" s="9">
        <v>114291</v>
      </c>
      <c r="G511" s="169">
        <v>42830</v>
      </c>
      <c r="H511" s="10" t="s">
        <v>850</v>
      </c>
      <c r="I511" s="7" t="s">
        <v>846</v>
      </c>
      <c r="J511" s="8" t="s">
        <v>847</v>
      </c>
      <c r="K511" s="148">
        <v>13078</v>
      </c>
    </row>
    <row r="512" spans="1:11" ht="27" x14ac:dyDescent="0.3">
      <c r="A512" s="73" t="s">
        <v>1430</v>
      </c>
      <c r="B512" s="26" t="s">
        <v>53</v>
      </c>
      <c r="C512" s="75" t="s">
        <v>54</v>
      </c>
      <c r="D512" s="207" t="s">
        <v>54</v>
      </c>
      <c r="E512" s="75" t="s">
        <v>156</v>
      </c>
      <c r="F512" s="9">
        <v>924888</v>
      </c>
      <c r="G512" s="170">
        <v>42830</v>
      </c>
      <c r="H512" s="6" t="s">
        <v>851</v>
      </c>
      <c r="I512" s="7" t="s">
        <v>852</v>
      </c>
      <c r="J512" s="8" t="s">
        <v>379</v>
      </c>
      <c r="K512" s="148">
        <v>922665</v>
      </c>
    </row>
    <row r="513" spans="1:11" ht="27" x14ac:dyDescent="0.3">
      <c r="A513" s="73" t="s">
        <v>1430</v>
      </c>
      <c r="B513" s="26" t="s">
        <v>53</v>
      </c>
      <c r="C513" s="75" t="s">
        <v>54</v>
      </c>
      <c r="D513" s="207" t="s">
        <v>54</v>
      </c>
      <c r="E513" s="75" t="s">
        <v>149</v>
      </c>
      <c r="F513" s="9">
        <v>114372</v>
      </c>
      <c r="G513" s="170">
        <v>42832</v>
      </c>
      <c r="H513" s="10" t="s">
        <v>853</v>
      </c>
      <c r="I513" s="7" t="s">
        <v>846</v>
      </c>
      <c r="J513" s="8" t="s">
        <v>847</v>
      </c>
      <c r="K513" s="148">
        <v>7224</v>
      </c>
    </row>
    <row r="514" spans="1:11" ht="27" x14ac:dyDescent="0.3">
      <c r="A514" s="73" t="s">
        <v>1430</v>
      </c>
      <c r="B514" s="101" t="s">
        <v>1435</v>
      </c>
      <c r="C514" s="12" t="s">
        <v>54</v>
      </c>
      <c r="D514" s="204" t="s">
        <v>54</v>
      </c>
      <c r="E514" s="74" t="s">
        <v>854</v>
      </c>
      <c r="F514" s="29">
        <v>11170051</v>
      </c>
      <c r="G514" s="169">
        <v>42836</v>
      </c>
      <c r="H514" s="27" t="s">
        <v>855</v>
      </c>
      <c r="I514" s="14" t="s">
        <v>856</v>
      </c>
      <c r="J514" s="9" t="s">
        <v>857</v>
      </c>
      <c r="K514" s="149">
        <v>42699</v>
      </c>
    </row>
    <row r="515" spans="1:11" ht="27" x14ac:dyDescent="0.3">
      <c r="A515" s="73" t="s">
        <v>1430</v>
      </c>
      <c r="B515" s="101" t="s">
        <v>1435</v>
      </c>
      <c r="C515" s="12" t="s">
        <v>54</v>
      </c>
      <c r="D515" s="204" t="s">
        <v>54</v>
      </c>
      <c r="E515" s="74" t="s">
        <v>854</v>
      </c>
      <c r="F515" s="29">
        <v>11170052</v>
      </c>
      <c r="G515" s="169">
        <v>42836</v>
      </c>
      <c r="H515" s="27" t="s">
        <v>858</v>
      </c>
      <c r="I515" s="14" t="s">
        <v>97</v>
      </c>
      <c r="J515" s="8" t="s">
        <v>98</v>
      </c>
      <c r="K515" s="149">
        <v>25500</v>
      </c>
    </row>
    <row r="516" spans="1:11" ht="27" x14ac:dyDescent="0.3">
      <c r="A516" s="73" t="s">
        <v>1430</v>
      </c>
      <c r="B516" s="101" t="s">
        <v>1435</v>
      </c>
      <c r="C516" s="12" t="s">
        <v>54</v>
      </c>
      <c r="D516" s="204" t="s">
        <v>54</v>
      </c>
      <c r="E516" s="74" t="s">
        <v>854</v>
      </c>
      <c r="F516" s="29">
        <v>11170053</v>
      </c>
      <c r="G516" s="169">
        <v>42837</v>
      </c>
      <c r="H516" s="27" t="s">
        <v>859</v>
      </c>
      <c r="I516" s="14" t="s">
        <v>856</v>
      </c>
      <c r="J516" s="9" t="s">
        <v>857</v>
      </c>
      <c r="K516" s="149">
        <v>23550</v>
      </c>
    </row>
    <row r="517" spans="1:11" ht="13.5" x14ac:dyDescent="0.3">
      <c r="A517" s="73" t="s">
        <v>1430</v>
      </c>
      <c r="B517" s="33" t="s">
        <v>83</v>
      </c>
      <c r="C517" s="75" t="s">
        <v>54</v>
      </c>
      <c r="D517" s="207" t="s">
        <v>54</v>
      </c>
      <c r="E517" s="75" t="s">
        <v>156</v>
      </c>
      <c r="F517" s="9">
        <v>515</v>
      </c>
      <c r="G517" s="170">
        <v>42837</v>
      </c>
      <c r="H517" s="5" t="s">
        <v>860</v>
      </c>
      <c r="I517" s="14" t="s">
        <v>861</v>
      </c>
      <c r="J517" s="9" t="s">
        <v>862</v>
      </c>
      <c r="K517" s="148">
        <v>39999</v>
      </c>
    </row>
    <row r="518" spans="1:11" ht="13.5" x14ac:dyDescent="0.3">
      <c r="A518" s="73" t="s">
        <v>1430</v>
      </c>
      <c r="B518" s="33" t="s">
        <v>83</v>
      </c>
      <c r="C518" s="12" t="s">
        <v>54</v>
      </c>
      <c r="D518" s="204" t="s">
        <v>54</v>
      </c>
      <c r="E518" s="74" t="s">
        <v>863</v>
      </c>
      <c r="F518" s="29">
        <v>11170010</v>
      </c>
      <c r="G518" s="169">
        <v>42838</v>
      </c>
      <c r="H518" s="117" t="s">
        <v>864</v>
      </c>
      <c r="I518" s="74" t="s">
        <v>865</v>
      </c>
      <c r="J518" s="29" t="s">
        <v>866</v>
      </c>
      <c r="K518" s="149">
        <v>92820</v>
      </c>
    </row>
    <row r="519" spans="1:11" ht="27" x14ac:dyDescent="0.3">
      <c r="A519" s="73" t="s">
        <v>1430</v>
      </c>
      <c r="B519" s="26" t="s">
        <v>53</v>
      </c>
      <c r="C519" s="75" t="s">
        <v>54</v>
      </c>
      <c r="D519" s="207" t="s">
        <v>54</v>
      </c>
      <c r="E519" s="74" t="s">
        <v>156</v>
      </c>
      <c r="F519" s="29">
        <v>114900</v>
      </c>
      <c r="G519" s="169">
        <v>42842</v>
      </c>
      <c r="H519" s="10" t="s">
        <v>867</v>
      </c>
      <c r="I519" s="7" t="s">
        <v>846</v>
      </c>
      <c r="J519" s="8" t="s">
        <v>847</v>
      </c>
      <c r="K519" s="149">
        <v>74959</v>
      </c>
    </row>
    <row r="520" spans="1:11" ht="13.5" x14ac:dyDescent="0.3">
      <c r="A520" s="73" t="s">
        <v>1430</v>
      </c>
      <c r="B520" s="33" t="s">
        <v>83</v>
      </c>
      <c r="C520" s="12" t="s">
        <v>54</v>
      </c>
      <c r="D520" s="204" t="s">
        <v>54</v>
      </c>
      <c r="E520" s="74" t="s">
        <v>854</v>
      </c>
      <c r="F520" s="29">
        <v>11170055</v>
      </c>
      <c r="G520" s="169">
        <v>42843</v>
      </c>
      <c r="H520" s="27" t="s">
        <v>868</v>
      </c>
      <c r="I520" s="74" t="s">
        <v>869</v>
      </c>
      <c r="J520" s="29" t="s">
        <v>870</v>
      </c>
      <c r="K520" s="149">
        <v>112000</v>
      </c>
    </row>
    <row r="521" spans="1:11" ht="13.5" x14ac:dyDescent="0.3">
      <c r="A521" s="73" t="s">
        <v>1430</v>
      </c>
      <c r="B521" s="33" t="s">
        <v>83</v>
      </c>
      <c r="C521" s="12" t="s">
        <v>54</v>
      </c>
      <c r="D521" s="204" t="s">
        <v>54</v>
      </c>
      <c r="E521" s="74" t="s">
        <v>854</v>
      </c>
      <c r="F521" s="29">
        <v>11170056</v>
      </c>
      <c r="G521" s="169">
        <v>42843</v>
      </c>
      <c r="H521" s="27" t="s">
        <v>871</v>
      </c>
      <c r="I521" s="14" t="s">
        <v>872</v>
      </c>
      <c r="J521" s="9" t="s">
        <v>873</v>
      </c>
      <c r="K521" s="149">
        <v>22501</v>
      </c>
    </row>
    <row r="522" spans="1:11" ht="27" x14ac:dyDescent="0.3">
      <c r="A522" s="73" t="s">
        <v>1430</v>
      </c>
      <c r="B522" s="26" t="s">
        <v>53</v>
      </c>
      <c r="C522" s="12" t="s">
        <v>54</v>
      </c>
      <c r="D522" s="204" t="s">
        <v>54</v>
      </c>
      <c r="E522" s="75" t="s">
        <v>156</v>
      </c>
      <c r="F522" s="15">
        <v>927562</v>
      </c>
      <c r="G522" s="151">
        <v>42849</v>
      </c>
      <c r="H522" s="6" t="s">
        <v>874</v>
      </c>
      <c r="I522" s="7" t="s">
        <v>852</v>
      </c>
      <c r="J522" s="8" t="s">
        <v>379</v>
      </c>
      <c r="K522" s="149">
        <v>317788</v>
      </c>
    </row>
    <row r="523" spans="1:11" ht="27" x14ac:dyDescent="0.3">
      <c r="A523" s="73" t="s">
        <v>1430</v>
      </c>
      <c r="B523" s="33" t="s">
        <v>68</v>
      </c>
      <c r="C523" s="12" t="s">
        <v>875</v>
      </c>
      <c r="D523" s="204">
        <v>42847</v>
      </c>
      <c r="E523" s="75" t="s">
        <v>156</v>
      </c>
      <c r="F523" s="15">
        <v>107</v>
      </c>
      <c r="G523" s="151">
        <v>42849</v>
      </c>
      <c r="H523" s="6" t="s">
        <v>876</v>
      </c>
      <c r="I523" s="14" t="s">
        <v>877</v>
      </c>
      <c r="J523" s="16" t="s">
        <v>878</v>
      </c>
      <c r="K523" s="149">
        <v>589050</v>
      </c>
    </row>
    <row r="524" spans="1:11" ht="27" x14ac:dyDescent="0.3">
      <c r="A524" s="73" t="s">
        <v>1430</v>
      </c>
      <c r="B524" s="101" t="s">
        <v>1435</v>
      </c>
      <c r="C524" s="12" t="s">
        <v>54</v>
      </c>
      <c r="D524" s="204" t="s">
        <v>54</v>
      </c>
      <c r="E524" s="74" t="s">
        <v>854</v>
      </c>
      <c r="F524" s="29">
        <v>11170058</v>
      </c>
      <c r="G524" s="169">
        <v>42850</v>
      </c>
      <c r="H524" s="27" t="s">
        <v>879</v>
      </c>
      <c r="I524" s="14" t="s">
        <v>97</v>
      </c>
      <c r="J524" s="8" t="s">
        <v>98</v>
      </c>
      <c r="K524" s="149">
        <v>110490</v>
      </c>
    </row>
    <row r="525" spans="1:11" ht="13.5" x14ac:dyDescent="0.3">
      <c r="A525" s="73" t="s">
        <v>1430</v>
      </c>
      <c r="B525" s="33" t="s">
        <v>83</v>
      </c>
      <c r="C525" s="12" t="s">
        <v>54</v>
      </c>
      <c r="D525" s="204" t="s">
        <v>54</v>
      </c>
      <c r="E525" s="74" t="s">
        <v>863</v>
      </c>
      <c r="F525" s="29">
        <v>11170011</v>
      </c>
      <c r="G525" s="169">
        <v>42850</v>
      </c>
      <c r="H525" s="27" t="s">
        <v>880</v>
      </c>
      <c r="I525" s="74" t="s">
        <v>881</v>
      </c>
      <c r="J525" s="29" t="s">
        <v>882</v>
      </c>
      <c r="K525" s="149">
        <v>67590</v>
      </c>
    </row>
    <row r="526" spans="1:11" ht="27" x14ac:dyDescent="0.3">
      <c r="A526" s="73" t="s">
        <v>1430</v>
      </c>
      <c r="B526" s="101" t="s">
        <v>1435</v>
      </c>
      <c r="C526" s="12" t="s">
        <v>54</v>
      </c>
      <c r="D526" s="204" t="s">
        <v>54</v>
      </c>
      <c r="E526" s="74" t="s">
        <v>854</v>
      </c>
      <c r="F526" s="29">
        <v>11170060</v>
      </c>
      <c r="G526" s="169">
        <v>42850</v>
      </c>
      <c r="H526" s="27" t="s">
        <v>883</v>
      </c>
      <c r="I526" s="75" t="s">
        <v>884</v>
      </c>
      <c r="J526" s="9" t="s">
        <v>885</v>
      </c>
      <c r="K526" s="149">
        <v>129039</v>
      </c>
    </row>
    <row r="527" spans="1:11" ht="27" x14ac:dyDescent="0.3">
      <c r="A527" s="73" t="s">
        <v>1430</v>
      </c>
      <c r="B527" s="101" t="s">
        <v>1435</v>
      </c>
      <c r="C527" s="12" t="s">
        <v>54</v>
      </c>
      <c r="D527" s="204" t="s">
        <v>54</v>
      </c>
      <c r="E527" s="74" t="s">
        <v>854</v>
      </c>
      <c r="F527" s="29">
        <v>11170061</v>
      </c>
      <c r="G527" s="169">
        <v>42850</v>
      </c>
      <c r="H527" s="27" t="s">
        <v>886</v>
      </c>
      <c r="I527" s="75" t="s">
        <v>884</v>
      </c>
      <c r="J527" s="9" t="s">
        <v>885</v>
      </c>
      <c r="K527" s="149">
        <v>162634</v>
      </c>
    </row>
    <row r="528" spans="1:11" ht="27" x14ac:dyDescent="0.3">
      <c r="A528" s="73" t="s">
        <v>1430</v>
      </c>
      <c r="B528" s="101" t="s">
        <v>1435</v>
      </c>
      <c r="C528" s="12" t="s">
        <v>54</v>
      </c>
      <c r="D528" s="204" t="s">
        <v>54</v>
      </c>
      <c r="E528" s="74" t="s">
        <v>854</v>
      </c>
      <c r="F528" s="29">
        <v>11170062</v>
      </c>
      <c r="G528" s="169">
        <v>42850</v>
      </c>
      <c r="H528" s="27" t="s">
        <v>887</v>
      </c>
      <c r="I528" s="75" t="s">
        <v>884</v>
      </c>
      <c r="J528" s="9" t="s">
        <v>885</v>
      </c>
      <c r="K528" s="149">
        <v>108954</v>
      </c>
    </row>
    <row r="529" spans="1:11" ht="27" x14ac:dyDescent="0.3">
      <c r="A529" s="73" t="s">
        <v>1430</v>
      </c>
      <c r="B529" s="101" t="s">
        <v>1435</v>
      </c>
      <c r="C529" s="12" t="s">
        <v>54</v>
      </c>
      <c r="D529" s="204" t="s">
        <v>54</v>
      </c>
      <c r="E529" s="74" t="s">
        <v>854</v>
      </c>
      <c r="F529" s="29">
        <v>11170063</v>
      </c>
      <c r="G529" s="169">
        <v>42850</v>
      </c>
      <c r="H529" s="27" t="s">
        <v>888</v>
      </c>
      <c r="I529" s="14" t="s">
        <v>97</v>
      </c>
      <c r="J529" s="8" t="s">
        <v>98</v>
      </c>
      <c r="K529" s="149">
        <v>173554</v>
      </c>
    </row>
    <row r="530" spans="1:11" ht="27" x14ac:dyDescent="0.3">
      <c r="A530" s="73" t="s">
        <v>1430</v>
      </c>
      <c r="B530" s="101" t="s">
        <v>1435</v>
      </c>
      <c r="C530" s="12" t="s">
        <v>54</v>
      </c>
      <c r="D530" s="204" t="s">
        <v>54</v>
      </c>
      <c r="E530" s="74" t="s">
        <v>854</v>
      </c>
      <c r="F530" s="29">
        <v>11170064</v>
      </c>
      <c r="G530" s="169">
        <v>42850</v>
      </c>
      <c r="H530" s="27" t="s">
        <v>889</v>
      </c>
      <c r="I530" s="14" t="s">
        <v>97</v>
      </c>
      <c r="J530" s="8" t="s">
        <v>98</v>
      </c>
      <c r="K530" s="149">
        <v>215677</v>
      </c>
    </row>
    <row r="531" spans="1:11" ht="27" x14ac:dyDescent="0.3">
      <c r="A531" s="73" t="s">
        <v>1430</v>
      </c>
      <c r="B531" s="101" t="s">
        <v>1435</v>
      </c>
      <c r="C531" s="12" t="s">
        <v>54</v>
      </c>
      <c r="D531" s="204" t="s">
        <v>54</v>
      </c>
      <c r="E531" s="74" t="s">
        <v>854</v>
      </c>
      <c r="F531" s="29">
        <v>11170066</v>
      </c>
      <c r="G531" s="169">
        <v>42853</v>
      </c>
      <c r="H531" s="27" t="s">
        <v>890</v>
      </c>
      <c r="I531" s="14" t="s">
        <v>97</v>
      </c>
      <c r="J531" s="8" t="s">
        <v>98</v>
      </c>
      <c r="K531" s="149">
        <v>178554</v>
      </c>
    </row>
    <row r="532" spans="1:11" ht="27" x14ac:dyDescent="0.3">
      <c r="A532" s="73" t="s">
        <v>1430</v>
      </c>
      <c r="B532" s="101" t="s">
        <v>1435</v>
      </c>
      <c r="C532" s="12" t="s">
        <v>54</v>
      </c>
      <c r="D532" s="204" t="s">
        <v>54</v>
      </c>
      <c r="E532" s="74" t="s">
        <v>854</v>
      </c>
      <c r="F532" s="29">
        <v>11170067</v>
      </c>
      <c r="G532" s="169">
        <v>42853</v>
      </c>
      <c r="H532" s="27" t="s">
        <v>891</v>
      </c>
      <c r="I532" s="14" t="s">
        <v>97</v>
      </c>
      <c r="J532" s="8" t="s">
        <v>98</v>
      </c>
      <c r="K532" s="149">
        <v>40928</v>
      </c>
    </row>
    <row r="533" spans="1:11" ht="27" x14ac:dyDescent="0.3">
      <c r="A533" s="73" t="s">
        <v>1430</v>
      </c>
      <c r="B533" s="26" t="s">
        <v>53</v>
      </c>
      <c r="C533" s="12" t="s">
        <v>54</v>
      </c>
      <c r="D533" s="204" t="s">
        <v>54</v>
      </c>
      <c r="E533" s="75" t="s">
        <v>156</v>
      </c>
      <c r="F533" s="9">
        <v>928859</v>
      </c>
      <c r="G533" s="169">
        <v>42854</v>
      </c>
      <c r="H533" s="6" t="s">
        <v>892</v>
      </c>
      <c r="I533" s="7" t="s">
        <v>852</v>
      </c>
      <c r="J533" s="8" t="s">
        <v>379</v>
      </c>
      <c r="K533" s="148">
        <v>85210</v>
      </c>
    </row>
    <row r="534" spans="1:11" ht="27" x14ac:dyDescent="0.3">
      <c r="A534" s="73" t="s">
        <v>1430</v>
      </c>
      <c r="B534" s="26" t="s">
        <v>53</v>
      </c>
      <c r="C534" s="12" t="s">
        <v>54</v>
      </c>
      <c r="D534" s="204" t="s">
        <v>54</v>
      </c>
      <c r="E534" s="75" t="s">
        <v>156</v>
      </c>
      <c r="F534" s="9">
        <v>928860</v>
      </c>
      <c r="G534" s="169">
        <v>42854</v>
      </c>
      <c r="H534" s="6" t="s">
        <v>892</v>
      </c>
      <c r="I534" s="7" t="s">
        <v>852</v>
      </c>
      <c r="J534" s="8" t="s">
        <v>379</v>
      </c>
      <c r="K534" s="148">
        <v>99034</v>
      </c>
    </row>
    <row r="535" spans="1:11" ht="27" x14ac:dyDescent="0.3">
      <c r="A535" s="73" t="s">
        <v>1430</v>
      </c>
      <c r="B535" s="26" t="s">
        <v>53</v>
      </c>
      <c r="C535" s="12" t="s">
        <v>54</v>
      </c>
      <c r="D535" s="204" t="s">
        <v>54</v>
      </c>
      <c r="E535" s="75" t="s">
        <v>156</v>
      </c>
      <c r="F535" s="9">
        <v>928993</v>
      </c>
      <c r="G535" s="169">
        <v>42854</v>
      </c>
      <c r="H535" s="6" t="s">
        <v>893</v>
      </c>
      <c r="I535" s="7" t="s">
        <v>852</v>
      </c>
      <c r="J535" s="8" t="s">
        <v>379</v>
      </c>
      <c r="K535" s="148">
        <v>329186</v>
      </c>
    </row>
    <row r="536" spans="1:11" ht="13.5" x14ac:dyDescent="0.3">
      <c r="A536" s="73" t="s">
        <v>1431</v>
      </c>
      <c r="B536" s="33" t="s">
        <v>83</v>
      </c>
      <c r="C536" s="25" t="s">
        <v>9</v>
      </c>
      <c r="D536" s="194" t="s">
        <v>9</v>
      </c>
      <c r="E536" s="26" t="s">
        <v>13</v>
      </c>
      <c r="F536" s="136">
        <v>12170016</v>
      </c>
      <c r="G536" s="171">
        <v>42831</v>
      </c>
      <c r="H536" s="26" t="s">
        <v>1623</v>
      </c>
      <c r="I536" s="26" t="s">
        <v>84</v>
      </c>
      <c r="J536" s="47" t="s">
        <v>85</v>
      </c>
      <c r="K536" s="31">
        <v>284804</v>
      </c>
    </row>
    <row r="537" spans="1:11" ht="13.5" x14ac:dyDescent="0.3">
      <c r="A537" s="73" t="s">
        <v>1431</v>
      </c>
      <c r="B537" s="33" t="s">
        <v>83</v>
      </c>
      <c r="C537" s="25" t="s">
        <v>9</v>
      </c>
      <c r="D537" s="194" t="s">
        <v>9</v>
      </c>
      <c r="E537" s="26" t="s">
        <v>13</v>
      </c>
      <c r="F537" s="136">
        <v>12170017</v>
      </c>
      <c r="G537" s="171">
        <v>42831</v>
      </c>
      <c r="H537" s="26" t="s">
        <v>86</v>
      </c>
      <c r="I537" s="26" t="s">
        <v>84</v>
      </c>
      <c r="J537" s="47" t="s">
        <v>85</v>
      </c>
      <c r="K537" s="31">
        <v>160493</v>
      </c>
    </row>
    <row r="538" spans="1:11" ht="13.5" x14ac:dyDescent="0.3">
      <c r="A538" s="73" t="s">
        <v>1431</v>
      </c>
      <c r="B538" s="33" t="s">
        <v>83</v>
      </c>
      <c r="C538" s="25" t="s">
        <v>9</v>
      </c>
      <c r="D538" s="194" t="s">
        <v>9</v>
      </c>
      <c r="E538" s="26" t="s">
        <v>13</v>
      </c>
      <c r="F538" s="136">
        <v>12170019</v>
      </c>
      <c r="G538" s="171">
        <v>42837</v>
      </c>
      <c r="H538" s="26" t="s">
        <v>87</v>
      </c>
      <c r="I538" s="26" t="s">
        <v>88</v>
      </c>
      <c r="J538" s="47" t="s">
        <v>89</v>
      </c>
      <c r="K538" s="31">
        <v>196972</v>
      </c>
    </row>
    <row r="539" spans="1:11" ht="13.5" x14ac:dyDescent="0.3">
      <c r="A539" s="73" t="s">
        <v>1431</v>
      </c>
      <c r="B539" s="33" t="s">
        <v>83</v>
      </c>
      <c r="C539" s="25" t="s">
        <v>9</v>
      </c>
      <c r="D539" s="194" t="s">
        <v>9</v>
      </c>
      <c r="E539" s="26" t="s">
        <v>13</v>
      </c>
      <c r="F539" s="136">
        <v>12170020</v>
      </c>
      <c r="G539" s="171">
        <v>42838</v>
      </c>
      <c r="H539" s="26" t="s">
        <v>90</v>
      </c>
      <c r="I539" s="26" t="s">
        <v>91</v>
      </c>
      <c r="J539" s="47" t="s">
        <v>92</v>
      </c>
      <c r="K539" s="31">
        <v>158400</v>
      </c>
    </row>
    <row r="540" spans="1:11" ht="13.5" x14ac:dyDescent="0.3">
      <c r="A540" s="73" t="s">
        <v>1431</v>
      </c>
      <c r="B540" s="33" t="s">
        <v>83</v>
      </c>
      <c r="C540" s="25" t="s">
        <v>9</v>
      </c>
      <c r="D540" s="194" t="s">
        <v>9</v>
      </c>
      <c r="E540" s="26" t="s">
        <v>13</v>
      </c>
      <c r="F540" s="136">
        <v>12170021</v>
      </c>
      <c r="G540" s="171">
        <v>42846</v>
      </c>
      <c r="H540" s="26" t="s">
        <v>93</v>
      </c>
      <c r="I540" s="26" t="s">
        <v>94</v>
      </c>
      <c r="J540" s="47" t="s">
        <v>95</v>
      </c>
      <c r="K540" s="31">
        <v>83570</v>
      </c>
    </row>
    <row r="541" spans="1:11" ht="27" x14ac:dyDescent="0.3">
      <c r="A541" s="73" t="s">
        <v>1431</v>
      </c>
      <c r="B541" s="101" t="s">
        <v>1435</v>
      </c>
      <c r="C541" s="25" t="s">
        <v>9</v>
      </c>
      <c r="D541" s="194" t="s">
        <v>9</v>
      </c>
      <c r="E541" s="25" t="s">
        <v>10</v>
      </c>
      <c r="F541" s="136">
        <v>12170062</v>
      </c>
      <c r="G541" s="171">
        <v>42829</v>
      </c>
      <c r="H541" s="26" t="s">
        <v>96</v>
      </c>
      <c r="I541" s="26" t="s">
        <v>97</v>
      </c>
      <c r="J541" s="47" t="s">
        <v>98</v>
      </c>
      <c r="K541" s="31">
        <v>377791</v>
      </c>
    </row>
    <row r="542" spans="1:11" ht="13.5" x14ac:dyDescent="0.3">
      <c r="A542" s="73" t="s">
        <v>1431</v>
      </c>
      <c r="B542" s="33" t="s">
        <v>83</v>
      </c>
      <c r="C542" s="25" t="s">
        <v>9</v>
      </c>
      <c r="D542" s="194" t="s">
        <v>9</v>
      </c>
      <c r="E542" s="25" t="s">
        <v>10</v>
      </c>
      <c r="F542" s="30">
        <v>12170063</v>
      </c>
      <c r="G542" s="171">
        <v>42832</v>
      </c>
      <c r="H542" s="25" t="s">
        <v>99</v>
      </c>
      <c r="I542" s="26" t="s">
        <v>100</v>
      </c>
      <c r="J542" s="47" t="s">
        <v>101</v>
      </c>
      <c r="K542" s="31">
        <v>55556</v>
      </c>
    </row>
    <row r="543" spans="1:11" ht="27" x14ac:dyDescent="0.3">
      <c r="A543" s="73" t="s">
        <v>1431</v>
      </c>
      <c r="B543" s="101" t="s">
        <v>1435</v>
      </c>
      <c r="C543" s="25" t="s">
        <v>9</v>
      </c>
      <c r="D543" s="194" t="s">
        <v>9</v>
      </c>
      <c r="E543" s="25" t="s">
        <v>10</v>
      </c>
      <c r="F543" s="30">
        <v>12170064</v>
      </c>
      <c r="G543" s="171">
        <v>42832</v>
      </c>
      <c r="H543" s="25" t="s">
        <v>102</v>
      </c>
      <c r="I543" s="26" t="s">
        <v>97</v>
      </c>
      <c r="J543" s="47" t="s">
        <v>98</v>
      </c>
      <c r="K543" s="31">
        <v>123646</v>
      </c>
    </row>
    <row r="544" spans="1:11" ht="27" x14ac:dyDescent="0.3">
      <c r="A544" s="73" t="s">
        <v>1431</v>
      </c>
      <c r="B544" s="101" t="s">
        <v>1435</v>
      </c>
      <c r="C544" s="25" t="s">
        <v>9</v>
      </c>
      <c r="D544" s="194" t="s">
        <v>9</v>
      </c>
      <c r="E544" s="25" t="s">
        <v>10</v>
      </c>
      <c r="F544" s="30">
        <v>12170065</v>
      </c>
      <c r="G544" s="171">
        <v>42835</v>
      </c>
      <c r="H544" s="25" t="s">
        <v>103</v>
      </c>
      <c r="I544" s="26" t="s">
        <v>97</v>
      </c>
      <c r="J544" s="47" t="s">
        <v>98</v>
      </c>
      <c r="K544" s="31">
        <v>48000</v>
      </c>
    </row>
    <row r="545" spans="1:11" ht="27" x14ac:dyDescent="0.3">
      <c r="A545" s="73" t="s">
        <v>1431</v>
      </c>
      <c r="B545" s="101" t="s">
        <v>1435</v>
      </c>
      <c r="C545" s="25" t="s">
        <v>9</v>
      </c>
      <c r="D545" s="194" t="s">
        <v>9</v>
      </c>
      <c r="E545" s="25" t="s">
        <v>10</v>
      </c>
      <c r="F545" s="30">
        <v>12170066</v>
      </c>
      <c r="G545" s="171">
        <v>42835</v>
      </c>
      <c r="H545" s="25" t="s">
        <v>104</v>
      </c>
      <c r="I545" s="26" t="s">
        <v>105</v>
      </c>
      <c r="J545" s="47" t="s">
        <v>106</v>
      </c>
      <c r="K545" s="31">
        <v>143000</v>
      </c>
    </row>
    <row r="546" spans="1:11" ht="27" x14ac:dyDescent="0.3">
      <c r="A546" s="73" t="s">
        <v>1431</v>
      </c>
      <c r="B546" s="33" t="s">
        <v>83</v>
      </c>
      <c r="C546" s="25" t="s">
        <v>9</v>
      </c>
      <c r="D546" s="194" t="s">
        <v>9</v>
      </c>
      <c r="E546" s="25" t="s">
        <v>10</v>
      </c>
      <c r="F546" s="30">
        <v>12170067</v>
      </c>
      <c r="G546" s="171">
        <v>42836</v>
      </c>
      <c r="H546" s="25" t="s">
        <v>107</v>
      </c>
      <c r="I546" s="26" t="s">
        <v>108</v>
      </c>
      <c r="J546" s="47" t="s">
        <v>109</v>
      </c>
      <c r="K546" s="31">
        <v>55556</v>
      </c>
    </row>
    <row r="547" spans="1:11" ht="13.5" x14ac:dyDescent="0.3">
      <c r="A547" s="73" t="s">
        <v>1431</v>
      </c>
      <c r="B547" s="33" t="s">
        <v>83</v>
      </c>
      <c r="C547" s="25" t="s">
        <v>9</v>
      </c>
      <c r="D547" s="194" t="s">
        <v>9</v>
      </c>
      <c r="E547" s="25" t="s">
        <v>10</v>
      </c>
      <c r="F547" s="30">
        <v>12170068</v>
      </c>
      <c r="G547" s="171">
        <v>42836</v>
      </c>
      <c r="H547" s="25" t="s">
        <v>110</v>
      </c>
      <c r="I547" s="26" t="s">
        <v>111</v>
      </c>
      <c r="J547" s="47" t="s">
        <v>112</v>
      </c>
      <c r="K547" s="31">
        <v>240000</v>
      </c>
    </row>
    <row r="548" spans="1:11" ht="27" x14ac:dyDescent="0.3">
      <c r="A548" s="73" t="s">
        <v>1431</v>
      </c>
      <c r="B548" s="101" t="s">
        <v>1435</v>
      </c>
      <c r="C548" s="25" t="s">
        <v>9</v>
      </c>
      <c r="D548" s="194" t="s">
        <v>9</v>
      </c>
      <c r="E548" s="25" t="s">
        <v>10</v>
      </c>
      <c r="F548" s="30">
        <v>12170070</v>
      </c>
      <c r="G548" s="171">
        <v>42838</v>
      </c>
      <c r="H548" s="25" t="s">
        <v>113</v>
      </c>
      <c r="I548" s="26" t="s">
        <v>97</v>
      </c>
      <c r="J548" s="47" t="s">
        <v>98</v>
      </c>
      <c r="K548" s="31">
        <v>314727</v>
      </c>
    </row>
    <row r="549" spans="1:11" ht="27" x14ac:dyDescent="0.3">
      <c r="A549" s="73" t="s">
        <v>1431</v>
      </c>
      <c r="B549" s="101" t="s">
        <v>1435</v>
      </c>
      <c r="C549" s="25" t="s">
        <v>9</v>
      </c>
      <c r="D549" s="194" t="s">
        <v>9</v>
      </c>
      <c r="E549" s="25" t="s">
        <v>10</v>
      </c>
      <c r="F549" s="30">
        <v>12170071</v>
      </c>
      <c r="G549" s="171">
        <v>42838</v>
      </c>
      <c r="H549" s="25" t="s">
        <v>114</v>
      </c>
      <c r="I549" s="26" t="s">
        <v>97</v>
      </c>
      <c r="J549" s="47" t="s">
        <v>98</v>
      </c>
      <c r="K549" s="31">
        <v>689994</v>
      </c>
    </row>
    <row r="550" spans="1:11" ht="27" x14ac:dyDescent="0.3">
      <c r="A550" s="73" t="s">
        <v>1431</v>
      </c>
      <c r="B550" s="33" t="s">
        <v>83</v>
      </c>
      <c r="C550" s="25" t="s">
        <v>9</v>
      </c>
      <c r="D550" s="194" t="s">
        <v>9</v>
      </c>
      <c r="E550" s="25" t="s">
        <v>10</v>
      </c>
      <c r="F550" s="30">
        <v>12170072</v>
      </c>
      <c r="G550" s="171">
        <v>42838</v>
      </c>
      <c r="H550" s="25" t="s">
        <v>115</v>
      </c>
      <c r="I550" s="26" t="s">
        <v>116</v>
      </c>
      <c r="J550" s="47" t="s">
        <v>117</v>
      </c>
      <c r="K550" s="31">
        <v>449820</v>
      </c>
    </row>
    <row r="551" spans="1:11" ht="13.5" x14ac:dyDescent="0.3">
      <c r="A551" s="73" t="s">
        <v>1431</v>
      </c>
      <c r="B551" s="33" t="s">
        <v>83</v>
      </c>
      <c r="C551" s="25" t="s">
        <v>9</v>
      </c>
      <c r="D551" s="194" t="s">
        <v>9</v>
      </c>
      <c r="E551" s="25" t="s">
        <v>10</v>
      </c>
      <c r="F551" s="30">
        <v>12170073</v>
      </c>
      <c r="G551" s="171">
        <v>42838</v>
      </c>
      <c r="H551" s="25" t="s">
        <v>118</v>
      </c>
      <c r="I551" s="26" t="s">
        <v>119</v>
      </c>
      <c r="J551" s="47" t="s">
        <v>120</v>
      </c>
      <c r="K551" s="31">
        <v>27500</v>
      </c>
    </row>
    <row r="552" spans="1:11" ht="13.5" x14ac:dyDescent="0.3">
      <c r="A552" s="73" t="s">
        <v>1431</v>
      </c>
      <c r="B552" s="33" t="s">
        <v>83</v>
      </c>
      <c r="C552" s="25" t="s">
        <v>9</v>
      </c>
      <c r="D552" s="194" t="s">
        <v>9</v>
      </c>
      <c r="E552" s="25" t="s">
        <v>10</v>
      </c>
      <c r="F552" s="30">
        <v>12170074</v>
      </c>
      <c r="G552" s="171">
        <v>42838</v>
      </c>
      <c r="H552" s="25" t="s">
        <v>121</v>
      </c>
      <c r="I552" s="26" t="s">
        <v>122</v>
      </c>
      <c r="J552" s="47" t="s">
        <v>123</v>
      </c>
      <c r="K552" s="31">
        <v>337008</v>
      </c>
    </row>
    <row r="553" spans="1:11" ht="27" x14ac:dyDescent="0.3">
      <c r="A553" s="73" t="s">
        <v>1431</v>
      </c>
      <c r="B553" s="101" t="s">
        <v>1435</v>
      </c>
      <c r="C553" s="25" t="s">
        <v>9</v>
      </c>
      <c r="D553" s="194" t="s">
        <v>9</v>
      </c>
      <c r="E553" s="25" t="s">
        <v>10</v>
      </c>
      <c r="F553" s="30">
        <v>12170075</v>
      </c>
      <c r="G553" s="171">
        <v>42842</v>
      </c>
      <c r="H553" s="25" t="s">
        <v>124</v>
      </c>
      <c r="I553" s="26" t="s">
        <v>105</v>
      </c>
      <c r="J553" s="47" t="s">
        <v>106</v>
      </c>
      <c r="K553" s="31">
        <v>55000</v>
      </c>
    </row>
    <row r="554" spans="1:11" ht="27" x14ac:dyDescent="0.3">
      <c r="A554" s="73" t="s">
        <v>1431</v>
      </c>
      <c r="B554" s="101" t="s">
        <v>1435</v>
      </c>
      <c r="C554" s="25" t="s">
        <v>9</v>
      </c>
      <c r="D554" s="194" t="s">
        <v>9</v>
      </c>
      <c r="E554" s="25" t="s">
        <v>10</v>
      </c>
      <c r="F554" s="30">
        <v>12170076</v>
      </c>
      <c r="G554" s="171">
        <v>42842</v>
      </c>
      <c r="H554" s="25" t="s">
        <v>125</v>
      </c>
      <c r="I554" s="26" t="s">
        <v>126</v>
      </c>
      <c r="J554" s="47" t="s">
        <v>127</v>
      </c>
      <c r="K554" s="31">
        <v>18600</v>
      </c>
    </row>
    <row r="555" spans="1:11" ht="27" x14ac:dyDescent="0.3">
      <c r="A555" s="73" t="s">
        <v>1431</v>
      </c>
      <c r="B555" s="101" t="s">
        <v>1435</v>
      </c>
      <c r="C555" s="25" t="s">
        <v>9</v>
      </c>
      <c r="D555" s="194" t="s">
        <v>9</v>
      </c>
      <c r="E555" s="25" t="s">
        <v>10</v>
      </c>
      <c r="F555" s="30">
        <v>12170077</v>
      </c>
      <c r="G555" s="171">
        <v>42842</v>
      </c>
      <c r="H555" s="25" t="s">
        <v>128</v>
      </c>
      <c r="I555" s="26" t="s">
        <v>126</v>
      </c>
      <c r="J555" s="47" t="s">
        <v>127</v>
      </c>
      <c r="K555" s="31">
        <v>6200</v>
      </c>
    </row>
    <row r="556" spans="1:11" ht="27" x14ac:dyDescent="0.3">
      <c r="A556" s="73" t="s">
        <v>1431</v>
      </c>
      <c r="B556" s="101" t="s">
        <v>1435</v>
      </c>
      <c r="C556" s="25" t="s">
        <v>9</v>
      </c>
      <c r="D556" s="194" t="s">
        <v>9</v>
      </c>
      <c r="E556" s="25" t="s">
        <v>10</v>
      </c>
      <c r="F556" s="30">
        <v>12170078</v>
      </c>
      <c r="G556" s="171">
        <v>42842</v>
      </c>
      <c r="H556" s="25" t="s">
        <v>128</v>
      </c>
      <c r="I556" s="26" t="s">
        <v>126</v>
      </c>
      <c r="J556" s="47" t="s">
        <v>127</v>
      </c>
      <c r="K556" s="31">
        <v>6200</v>
      </c>
    </row>
    <row r="557" spans="1:11" ht="27" x14ac:dyDescent="0.3">
      <c r="A557" s="73" t="s">
        <v>1431</v>
      </c>
      <c r="B557" s="101" t="s">
        <v>1435</v>
      </c>
      <c r="C557" s="25" t="s">
        <v>9</v>
      </c>
      <c r="D557" s="194" t="s">
        <v>9</v>
      </c>
      <c r="E557" s="25" t="s">
        <v>10</v>
      </c>
      <c r="F557" s="30">
        <v>12170079</v>
      </c>
      <c r="G557" s="171">
        <v>42843</v>
      </c>
      <c r="H557" s="25" t="s">
        <v>129</v>
      </c>
      <c r="I557" s="26" t="s">
        <v>105</v>
      </c>
      <c r="J557" s="47" t="s">
        <v>106</v>
      </c>
      <c r="K557" s="31">
        <v>2890</v>
      </c>
    </row>
    <row r="558" spans="1:11" ht="27" x14ac:dyDescent="0.3">
      <c r="A558" s="73" t="s">
        <v>1431</v>
      </c>
      <c r="B558" s="101" t="s">
        <v>1435</v>
      </c>
      <c r="C558" s="25" t="s">
        <v>9</v>
      </c>
      <c r="D558" s="194" t="s">
        <v>9</v>
      </c>
      <c r="E558" s="25" t="s">
        <v>10</v>
      </c>
      <c r="F558" s="30">
        <v>12170080</v>
      </c>
      <c r="G558" s="171">
        <v>42843</v>
      </c>
      <c r="H558" s="25" t="s">
        <v>130</v>
      </c>
      <c r="I558" s="26" t="s">
        <v>131</v>
      </c>
      <c r="J558" s="47" t="s">
        <v>132</v>
      </c>
      <c r="K558" s="31">
        <v>113526</v>
      </c>
    </row>
    <row r="559" spans="1:11" ht="27" x14ac:dyDescent="0.3">
      <c r="A559" s="73" t="s">
        <v>1431</v>
      </c>
      <c r="B559" s="101" t="s">
        <v>1435</v>
      </c>
      <c r="C559" s="25" t="s">
        <v>9</v>
      </c>
      <c r="D559" s="194" t="s">
        <v>9</v>
      </c>
      <c r="E559" s="25" t="s">
        <v>10</v>
      </c>
      <c r="F559" s="30">
        <v>12170081</v>
      </c>
      <c r="G559" s="171">
        <v>42843</v>
      </c>
      <c r="H559" s="25" t="s">
        <v>130</v>
      </c>
      <c r="I559" s="26" t="s">
        <v>133</v>
      </c>
      <c r="J559" s="47" t="s">
        <v>134</v>
      </c>
      <c r="K559" s="31">
        <v>51408</v>
      </c>
    </row>
    <row r="560" spans="1:11" ht="27" x14ac:dyDescent="0.3">
      <c r="A560" s="73" t="s">
        <v>1431</v>
      </c>
      <c r="B560" s="101" t="s">
        <v>1435</v>
      </c>
      <c r="C560" s="25" t="s">
        <v>9</v>
      </c>
      <c r="D560" s="194" t="s">
        <v>9</v>
      </c>
      <c r="E560" s="25" t="s">
        <v>10</v>
      </c>
      <c r="F560" s="30">
        <v>12170083</v>
      </c>
      <c r="G560" s="171">
        <v>42846</v>
      </c>
      <c r="H560" s="25" t="s">
        <v>135</v>
      </c>
      <c r="I560" s="26" t="s">
        <v>97</v>
      </c>
      <c r="J560" s="47" t="s">
        <v>98</v>
      </c>
      <c r="K560" s="31">
        <v>502614</v>
      </c>
    </row>
    <row r="561" spans="1:11" ht="27" x14ac:dyDescent="0.3">
      <c r="A561" s="73" t="s">
        <v>1431</v>
      </c>
      <c r="B561" s="101" t="s">
        <v>1435</v>
      </c>
      <c r="C561" s="25" t="s">
        <v>9</v>
      </c>
      <c r="D561" s="194" t="s">
        <v>9</v>
      </c>
      <c r="E561" s="25" t="s">
        <v>10</v>
      </c>
      <c r="F561" s="30">
        <v>12170022</v>
      </c>
      <c r="G561" s="171">
        <v>42849</v>
      </c>
      <c r="H561" s="25" t="s">
        <v>136</v>
      </c>
      <c r="I561" s="26" t="s">
        <v>126</v>
      </c>
      <c r="J561" s="47" t="s">
        <v>127</v>
      </c>
      <c r="K561" s="31">
        <v>6200</v>
      </c>
    </row>
    <row r="562" spans="1:11" ht="27" x14ac:dyDescent="0.3">
      <c r="A562" s="73" t="s">
        <v>1431</v>
      </c>
      <c r="B562" s="101" t="s">
        <v>1435</v>
      </c>
      <c r="C562" s="25" t="s">
        <v>9</v>
      </c>
      <c r="D562" s="194" t="s">
        <v>9</v>
      </c>
      <c r="E562" s="25" t="s">
        <v>10</v>
      </c>
      <c r="F562" s="30">
        <v>12170084</v>
      </c>
      <c r="G562" s="171">
        <v>42849</v>
      </c>
      <c r="H562" s="25" t="s">
        <v>137</v>
      </c>
      <c r="I562" s="26" t="s">
        <v>126</v>
      </c>
      <c r="J562" s="47" t="s">
        <v>127</v>
      </c>
      <c r="K562" s="31">
        <v>15000</v>
      </c>
    </row>
    <row r="563" spans="1:11" ht="27" x14ac:dyDescent="0.3">
      <c r="A563" s="73" t="s">
        <v>1431</v>
      </c>
      <c r="B563" s="101" t="s">
        <v>1435</v>
      </c>
      <c r="C563" s="25" t="s">
        <v>9</v>
      </c>
      <c r="D563" s="194" t="s">
        <v>9</v>
      </c>
      <c r="E563" s="25" t="s">
        <v>10</v>
      </c>
      <c r="F563" s="30">
        <v>12170085</v>
      </c>
      <c r="G563" s="171">
        <v>42849</v>
      </c>
      <c r="H563" s="25" t="s">
        <v>138</v>
      </c>
      <c r="I563" s="26" t="s">
        <v>126</v>
      </c>
      <c r="J563" s="47" t="s">
        <v>127</v>
      </c>
      <c r="K563" s="31">
        <v>15000</v>
      </c>
    </row>
    <row r="564" spans="1:11" ht="27" x14ac:dyDescent="0.3">
      <c r="A564" s="73" t="s">
        <v>1431</v>
      </c>
      <c r="B564" s="101" t="s">
        <v>1435</v>
      </c>
      <c r="C564" s="25" t="s">
        <v>9</v>
      </c>
      <c r="D564" s="194" t="s">
        <v>9</v>
      </c>
      <c r="E564" s="25" t="s">
        <v>10</v>
      </c>
      <c r="F564" s="30">
        <v>12170086</v>
      </c>
      <c r="G564" s="171">
        <v>42849</v>
      </c>
      <c r="H564" s="25" t="s">
        <v>139</v>
      </c>
      <c r="I564" s="26" t="s">
        <v>126</v>
      </c>
      <c r="J564" s="47" t="s">
        <v>127</v>
      </c>
      <c r="K564" s="31">
        <v>6200</v>
      </c>
    </row>
    <row r="565" spans="1:11" ht="27" x14ac:dyDescent="0.3">
      <c r="A565" s="73" t="s">
        <v>1431</v>
      </c>
      <c r="B565" s="101" t="s">
        <v>1435</v>
      </c>
      <c r="C565" s="25" t="s">
        <v>9</v>
      </c>
      <c r="D565" s="194" t="s">
        <v>9</v>
      </c>
      <c r="E565" s="25" t="s">
        <v>10</v>
      </c>
      <c r="F565" s="30">
        <v>12170087</v>
      </c>
      <c r="G565" s="171">
        <v>42850</v>
      </c>
      <c r="H565" s="25" t="s">
        <v>140</v>
      </c>
      <c r="I565" s="26" t="s">
        <v>97</v>
      </c>
      <c r="J565" s="47" t="s">
        <v>98</v>
      </c>
      <c r="K565" s="31">
        <v>407612</v>
      </c>
    </row>
    <row r="566" spans="1:11" ht="27" x14ac:dyDescent="0.3">
      <c r="A566" s="73" t="s">
        <v>1431</v>
      </c>
      <c r="B566" s="33" t="s">
        <v>83</v>
      </c>
      <c r="C566" s="25" t="s">
        <v>9</v>
      </c>
      <c r="D566" s="194" t="s">
        <v>9</v>
      </c>
      <c r="E566" s="25" t="s">
        <v>10</v>
      </c>
      <c r="F566" s="30">
        <v>12170089</v>
      </c>
      <c r="G566" s="171">
        <v>42850</v>
      </c>
      <c r="H566" s="25" t="s">
        <v>141</v>
      </c>
      <c r="I566" s="26" t="s">
        <v>142</v>
      </c>
      <c r="J566" s="47" t="s">
        <v>143</v>
      </c>
      <c r="K566" s="31">
        <v>380800</v>
      </c>
    </row>
    <row r="567" spans="1:11" ht="27" x14ac:dyDescent="0.3">
      <c r="A567" s="73" t="s">
        <v>1431</v>
      </c>
      <c r="B567" s="33" t="s">
        <v>83</v>
      </c>
      <c r="C567" s="25" t="s">
        <v>9</v>
      </c>
      <c r="D567" s="194" t="s">
        <v>9</v>
      </c>
      <c r="E567" s="25" t="s">
        <v>10</v>
      </c>
      <c r="F567" s="30">
        <v>12170090</v>
      </c>
      <c r="G567" s="171">
        <v>42850</v>
      </c>
      <c r="H567" s="25" t="s">
        <v>144</v>
      </c>
      <c r="I567" s="26" t="s">
        <v>145</v>
      </c>
      <c r="J567" s="47" t="s">
        <v>146</v>
      </c>
      <c r="K567" s="31">
        <v>192588</v>
      </c>
    </row>
    <row r="568" spans="1:11" ht="27" x14ac:dyDescent="0.3">
      <c r="A568" s="73" t="s">
        <v>1431</v>
      </c>
      <c r="B568" s="101" t="s">
        <v>1435</v>
      </c>
      <c r="C568" s="25" t="s">
        <v>9</v>
      </c>
      <c r="D568" s="194" t="s">
        <v>9</v>
      </c>
      <c r="E568" s="25" t="s">
        <v>10</v>
      </c>
      <c r="F568" s="30">
        <v>12170091</v>
      </c>
      <c r="G568" s="171">
        <v>42852</v>
      </c>
      <c r="H568" s="25" t="s">
        <v>147</v>
      </c>
      <c r="I568" s="26" t="s">
        <v>97</v>
      </c>
      <c r="J568" s="47" t="s">
        <v>98</v>
      </c>
      <c r="K568" s="31">
        <v>306647</v>
      </c>
    </row>
    <row r="569" spans="1:11" ht="27" x14ac:dyDescent="0.3">
      <c r="A569" s="73" t="s">
        <v>1431</v>
      </c>
      <c r="B569" s="101" t="s">
        <v>1435</v>
      </c>
      <c r="C569" s="25" t="s">
        <v>9</v>
      </c>
      <c r="D569" s="194" t="s">
        <v>9</v>
      </c>
      <c r="E569" s="25" t="s">
        <v>10</v>
      </c>
      <c r="F569" s="30">
        <v>12170092</v>
      </c>
      <c r="G569" s="171">
        <v>42853</v>
      </c>
      <c r="H569" s="25" t="s">
        <v>148</v>
      </c>
      <c r="I569" s="26" t="s">
        <v>97</v>
      </c>
      <c r="J569" s="47" t="s">
        <v>98</v>
      </c>
      <c r="K569" s="31">
        <v>136509</v>
      </c>
    </row>
    <row r="570" spans="1:11" ht="13.5" x14ac:dyDescent="0.3">
      <c r="A570" s="73" t="s">
        <v>1431</v>
      </c>
      <c r="B570" s="26" t="s">
        <v>53</v>
      </c>
      <c r="C570" s="25" t="s">
        <v>9</v>
      </c>
      <c r="D570" s="194" t="s">
        <v>9</v>
      </c>
      <c r="E570" s="25" t="s">
        <v>149</v>
      </c>
      <c r="F570" s="30">
        <v>3766737</v>
      </c>
      <c r="G570" s="171">
        <v>42842</v>
      </c>
      <c r="H570" s="28" t="s">
        <v>150</v>
      </c>
      <c r="I570" s="25" t="s">
        <v>151</v>
      </c>
      <c r="J570" s="30" t="s">
        <v>152</v>
      </c>
      <c r="K570" s="32">
        <v>376600</v>
      </c>
    </row>
    <row r="571" spans="1:11" ht="27" x14ac:dyDescent="0.3">
      <c r="A571" s="73" t="s">
        <v>1431</v>
      </c>
      <c r="B571" s="26" t="s">
        <v>53</v>
      </c>
      <c r="C571" s="25" t="s">
        <v>9</v>
      </c>
      <c r="D571" s="194" t="s">
        <v>9</v>
      </c>
      <c r="E571" s="25" t="s">
        <v>149</v>
      </c>
      <c r="F571" s="30">
        <v>3767158</v>
      </c>
      <c r="G571" s="171">
        <v>42842</v>
      </c>
      <c r="H571" s="28" t="s">
        <v>153</v>
      </c>
      <c r="I571" s="25" t="s">
        <v>151</v>
      </c>
      <c r="J571" s="30" t="s">
        <v>152</v>
      </c>
      <c r="K571" s="32">
        <v>565000</v>
      </c>
    </row>
    <row r="572" spans="1:11" ht="27" x14ac:dyDescent="0.3">
      <c r="A572" s="73" t="s">
        <v>1431</v>
      </c>
      <c r="B572" s="26" t="s">
        <v>53</v>
      </c>
      <c r="C572" s="25" t="s">
        <v>9</v>
      </c>
      <c r="D572" s="194" t="s">
        <v>9</v>
      </c>
      <c r="E572" s="25" t="s">
        <v>149</v>
      </c>
      <c r="F572" s="30">
        <v>3776733</v>
      </c>
      <c r="G572" s="171">
        <v>42842</v>
      </c>
      <c r="H572" s="28" t="s">
        <v>154</v>
      </c>
      <c r="I572" s="25" t="s">
        <v>151</v>
      </c>
      <c r="J572" s="30" t="s">
        <v>152</v>
      </c>
      <c r="K572" s="32">
        <v>83500</v>
      </c>
    </row>
    <row r="573" spans="1:11" ht="27" x14ac:dyDescent="0.3">
      <c r="A573" s="73" t="s">
        <v>1431</v>
      </c>
      <c r="B573" s="26" t="s">
        <v>53</v>
      </c>
      <c r="C573" s="25" t="s">
        <v>9</v>
      </c>
      <c r="D573" s="194" t="s">
        <v>9</v>
      </c>
      <c r="E573" s="25" t="s">
        <v>149</v>
      </c>
      <c r="F573" s="30">
        <v>177163</v>
      </c>
      <c r="G573" s="171">
        <v>42842</v>
      </c>
      <c r="H573" s="28" t="s">
        <v>155</v>
      </c>
      <c r="I573" s="25" t="s">
        <v>151</v>
      </c>
      <c r="J573" s="30" t="s">
        <v>152</v>
      </c>
      <c r="K573" s="32">
        <v>43900</v>
      </c>
    </row>
    <row r="574" spans="1:11" ht="13.5" x14ac:dyDescent="0.3">
      <c r="A574" s="73" t="s">
        <v>1431</v>
      </c>
      <c r="B574" s="26" t="s">
        <v>53</v>
      </c>
      <c r="C574" s="25" t="s">
        <v>9</v>
      </c>
      <c r="D574" s="194" t="s">
        <v>9</v>
      </c>
      <c r="E574" s="25" t="s">
        <v>156</v>
      </c>
      <c r="F574" s="30">
        <v>349332</v>
      </c>
      <c r="G574" s="171">
        <v>42846</v>
      </c>
      <c r="H574" s="28" t="s">
        <v>157</v>
      </c>
      <c r="I574" s="25" t="s">
        <v>158</v>
      </c>
      <c r="J574" s="30" t="s">
        <v>159</v>
      </c>
      <c r="K574" s="32">
        <v>116540</v>
      </c>
    </row>
    <row r="575" spans="1:11" ht="27" x14ac:dyDescent="0.3">
      <c r="A575" s="73" t="s">
        <v>1431</v>
      </c>
      <c r="B575" s="26" t="s">
        <v>53</v>
      </c>
      <c r="C575" s="25" t="s">
        <v>9</v>
      </c>
      <c r="D575" s="194" t="s">
        <v>9</v>
      </c>
      <c r="E575" s="25" t="s">
        <v>156</v>
      </c>
      <c r="F575" s="30">
        <v>353119</v>
      </c>
      <c r="G575" s="171">
        <v>42846</v>
      </c>
      <c r="H575" s="28" t="s">
        <v>160</v>
      </c>
      <c r="I575" s="25" t="s">
        <v>158</v>
      </c>
      <c r="J575" s="30" t="s">
        <v>159</v>
      </c>
      <c r="K575" s="32">
        <v>297418</v>
      </c>
    </row>
    <row r="576" spans="1:11" ht="13.5" x14ac:dyDescent="0.3">
      <c r="A576" s="73" t="s">
        <v>1431</v>
      </c>
      <c r="B576" s="26" t="s">
        <v>53</v>
      </c>
      <c r="C576" s="25" t="s">
        <v>9</v>
      </c>
      <c r="D576" s="194" t="s">
        <v>9</v>
      </c>
      <c r="E576" s="25" t="s">
        <v>149</v>
      </c>
      <c r="F576" s="30">
        <v>2535474</v>
      </c>
      <c r="G576" s="171">
        <v>42846</v>
      </c>
      <c r="H576" s="28" t="s">
        <v>161</v>
      </c>
      <c r="I576" s="25" t="s">
        <v>162</v>
      </c>
      <c r="J576" s="30" t="s">
        <v>163</v>
      </c>
      <c r="K576" s="32">
        <v>31250</v>
      </c>
    </row>
    <row r="577" spans="1:11" ht="27" x14ac:dyDescent="0.3">
      <c r="A577" s="73" t="s">
        <v>1431</v>
      </c>
      <c r="B577" s="26" t="s">
        <v>53</v>
      </c>
      <c r="C577" s="25" t="s">
        <v>9</v>
      </c>
      <c r="D577" s="194" t="s">
        <v>9</v>
      </c>
      <c r="E577" s="25" t="s">
        <v>149</v>
      </c>
      <c r="F577" s="30">
        <v>2541431</v>
      </c>
      <c r="G577" s="171">
        <v>42853</v>
      </c>
      <c r="H577" s="28" t="s">
        <v>164</v>
      </c>
      <c r="I577" s="25" t="s">
        <v>162</v>
      </c>
      <c r="J577" s="30" t="s">
        <v>165</v>
      </c>
      <c r="K577" s="32">
        <v>42650</v>
      </c>
    </row>
    <row r="578" spans="1:11" ht="27" x14ac:dyDescent="0.3">
      <c r="A578" s="73" t="s">
        <v>1431</v>
      </c>
      <c r="B578" s="26" t="s">
        <v>53</v>
      </c>
      <c r="C578" s="25" t="s">
        <v>9</v>
      </c>
      <c r="D578" s="194" t="s">
        <v>9</v>
      </c>
      <c r="E578" s="25" t="s">
        <v>156</v>
      </c>
      <c r="F578" s="30">
        <v>131723</v>
      </c>
      <c r="G578" s="171">
        <v>42853</v>
      </c>
      <c r="H578" s="28" t="s">
        <v>166</v>
      </c>
      <c r="I578" s="25" t="s">
        <v>162</v>
      </c>
      <c r="J578" s="30" t="s">
        <v>165</v>
      </c>
      <c r="K578" s="32">
        <v>9786</v>
      </c>
    </row>
    <row r="579" spans="1:11" ht="27" x14ac:dyDescent="0.3">
      <c r="A579" s="73" t="s">
        <v>1431</v>
      </c>
      <c r="B579" s="26" t="s">
        <v>53</v>
      </c>
      <c r="C579" s="25" t="s">
        <v>9</v>
      </c>
      <c r="D579" s="194" t="s">
        <v>9</v>
      </c>
      <c r="E579" s="25" t="s">
        <v>149</v>
      </c>
      <c r="F579" s="30">
        <v>125851</v>
      </c>
      <c r="G579" s="171">
        <v>42853</v>
      </c>
      <c r="H579" s="28" t="s">
        <v>167</v>
      </c>
      <c r="I579" s="25" t="s">
        <v>162</v>
      </c>
      <c r="J579" s="30" t="s">
        <v>163</v>
      </c>
      <c r="K579" s="32">
        <v>8200</v>
      </c>
    </row>
    <row r="580" spans="1:11" ht="13.5" x14ac:dyDescent="0.3">
      <c r="A580" s="73" t="s">
        <v>1431</v>
      </c>
      <c r="B580" s="26" t="s">
        <v>53</v>
      </c>
      <c r="C580" s="25" t="s">
        <v>9</v>
      </c>
      <c r="D580" s="194" t="s">
        <v>9</v>
      </c>
      <c r="E580" s="25" t="s">
        <v>156</v>
      </c>
      <c r="F580" s="30">
        <v>5193199</v>
      </c>
      <c r="G580" s="171">
        <v>42842</v>
      </c>
      <c r="H580" s="28" t="s">
        <v>168</v>
      </c>
      <c r="I580" s="25" t="s">
        <v>169</v>
      </c>
      <c r="J580" s="30" t="s">
        <v>170</v>
      </c>
      <c r="K580" s="31">
        <v>277900</v>
      </c>
    </row>
    <row r="581" spans="1:11" ht="13.5" x14ac:dyDescent="0.3">
      <c r="A581" s="73" t="s">
        <v>1431</v>
      </c>
      <c r="B581" s="26" t="s">
        <v>53</v>
      </c>
      <c r="C581" s="25" t="s">
        <v>9</v>
      </c>
      <c r="D581" s="194" t="s">
        <v>9</v>
      </c>
      <c r="E581" s="25" t="s">
        <v>156</v>
      </c>
      <c r="F581" s="30">
        <v>5192994</v>
      </c>
      <c r="G581" s="171">
        <v>42842</v>
      </c>
      <c r="H581" s="28" t="s">
        <v>171</v>
      </c>
      <c r="I581" s="25" t="s">
        <v>169</v>
      </c>
      <c r="J581" s="30" t="s">
        <v>170</v>
      </c>
      <c r="K581" s="32">
        <v>55400</v>
      </c>
    </row>
    <row r="582" spans="1:11" ht="13.5" x14ac:dyDescent="0.3">
      <c r="A582" s="73" t="s">
        <v>1431</v>
      </c>
      <c r="B582" s="26" t="s">
        <v>53</v>
      </c>
      <c r="C582" s="25" t="s">
        <v>9</v>
      </c>
      <c r="D582" s="194" t="s">
        <v>9</v>
      </c>
      <c r="E582" s="25" t="s">
        <v>149</v>
      </c>
      <c r="F582" s="30">
        <v>5062127</v>
      </c>
      <c r="G582" s="171">
        <v>42842</v>
      </c>
      <c r="H582" s="28" t="s">
        <v>172</v>
      </c>
      <c r="I582" s="25" t="s">
        <v>169</v>
      </c>
      <c r="J582" s="30" t="s">
        <v>170</v>
      </c>
      <c r="K582" s="32">
        <v>41750</v>
      </c>
    </row>
    <row r="583" spans="1:11" ht="13.5" x14ac:dyDescent="0.3">
      <c r="A583" s="73" t="s">
        <v>1431</v>
      </c>
      <c r="B583" s="26" t="s">
        <v>53</v>
      </c>
      <c r="C583" s="25" t="s">
        <v>9</v>
      </c>
      <c r="D583" s="194" t="s">
        <v>9</v>
      </c>
      <c r="E583" s="25" t="s">
        <v>149</v>
      </c>
      <c r="F583" s="30">
        <v>6481669</v>
      </c>
      <c r="G583" s="171">
        <v>42853</v>
      </c>
      <c r="H583" s="28" t="s">
        <v>173</v>
      </c>
      <c r="I583" s="25" t="s">
        <v>169</v>
      </c>
      <c r="J583" s="30" t="s">
        <v>170</v>
      </c>
      <c r="K583" s="31">
        <v>114550</v>
      </c>
    </row>
    <row r="584" spans="1:11" ht="13.5" x14ac:dyDescent="0.3">
      <c r="A584" s="73" t="s">
        <v>1431</v>
      </c>
      <c r="B584" s="26" t="s">
        <v>53</v>
      </c>
      <c r="C584" s="25" t="s">
        <v>9</v>
      </c>
      <c r="D584" s="194" t="s">
        <v>9</v>
      </c>
      <c r="E584" s="25" t="s">
        <v>156</v>
      </c>
      <c r="F584" s="30">
        <v>1034494</v>
      </c>
      <c r="G584" s="171">
        <v>42842</v>
      </c>
      <c r="H584" s="28" t="s">
        <v>174</v>
      </c>
      <c r="I584" s="25" t="s">
        <v>61</v>
      </c>
      <c r="J584" s="30" t="s">
        <v>62</v>
      </c>
      <c r="K584" s="32">
        <v>16492</v>
      </c>
    </row>
    <row r="585" spans="1:11" ht="13.5" x14ac:dyDescent="0.3">
      <c r="A585" s="73" t="s">
        <v>1432</v>
      </c>
      <c r="B585" s="102" t="s">
        <v>573</v>
      </c>
      <c r="C585" s="56" t="s">
        <v>54</v>
      </c>
      <c r="D585" s="209" t="s">
        <v>54</v>
      </c>
      <c r="E585" s="56" t="s">
        <v>13</v>
      </c>
      <c r="F585" s="54">
        <v>13170043</v>
      </c>
      <c r="G585" s="172">
        <v>42828</v>
      </c>
      <c r="H585" s="48" t="s">
        <v>1056</v>
      </c>
      <c r="I585" s="56" t="s">
        <v>1057</v>
      </c>
      <c r="J585" s="50" t="s">
        <v>1058</v>
      </c>
      <c r="K585" s="51">
        <v>611089</v>
      </c>
    </row>
    <row r="586" spans="1:11" ht="13.5" x14ac:dyDescent="0.3">
      <c r="A586" s="73" t="s">
        <v>1432</v>
      </c>
      <c r="B586" s="102" t="s">
        <v>573</v>
      </c>
      <c r="C586" s="56" t="s">
        <v>54</v>
      </c>
      <c r="D586" s="209" t="s">
        <v>54</v>
      </c>
      <c r="E586" s="56" t="s">
        <v>13</v>
      </c>
      <c r="F586" s="54">
        <v>13170044</v>
      </c>
      <c r="G586" s="172">
        <v>42828</v>
      </c>
      <c r="H586" s="48" t="s">
        <v>1059</v>
      </c>
      <c r="I586" s="56" t="s">
        <v>1060</v>
      </c>
      <c r="J586" s="50" t="s">
        <v>443</v>
      </c>
      <c r="K586" s="51">
        <v>32079</v>
      </c>
    </row>
    <row r="587" spans="1:11" ht="27" x14ac:dyDescent="0.3">
      <c r="A587" s="73" t="s">
        <v>1432</v>
      </c>
      <c r="B587" s="101" t="s">
        <v>1435</v>
      </c>
      <c r="C587" s="56" t="s">
        <v>54</v>
      </c>
      <c r="D587" s="209" t="s">
        <v>54</v>
      </c>
      <c r="E587" s="56" t="s">
        <v>10</v>
      </c>
      <c r="F587" s="54">
        <v>13170060</v>
      </c>
      <c r="G587" s="172">
        <v>42828</v>
      </c>
      <c r="H587" s="48" t="s">
        <v>1061</v>
      </c>
      <c r="I587" s="52" t="s">
        <v>499</v>
      </c>
      <c r="J587" s="50" t="s">
        <v>500</v>
      </c>
      <c r="K587" s="51">
        <v>44444</v>
      </c>
    </row>
    <row r="588" spans="1:11" ht="27" x14ac:dyDescent="0.3">
      <c r="A588" s="73" t="s">
        <v>1432</v>
      </c>
      <c r="B588" s="33" t="s">
        <v>83</v>
      </c>
      <c r="C588" s="56" t="s">
        <v>54</v>
      </c>
      <c r="D588" s="209" t="s">
        <v>54</v>
      </c>
      <c r="E588" s="56" t="s">
        <v>10</v>
      </c>
      <c r="F588" s="54">
        <v>13170061</v>
      </c>
      <c r="G588" s="172">
        <v>42829</v>
      </c>
      <c r="H588" s="49" t="s">
        <v>1062</v>
      </c>
      <c r="I588" s="52" t="s">
        <v>1063</v>
      </c>
      <c r="J588" s="53" t="s">
        <v>1064</v>
      </c>
      <c r="K588" s="51">
        <v>178500</v>
      </c>
    </row>
    <row r="589" spans="1:11" ht="27" x14ac:dyDescent="0.3">
      <c r="A589" s="73" t="s">
        <v>1432</v>
      </c>
      <c r="B589" s="101" t="s">
        <v>1435</v>
      </c>
      <c r="C589" s="56" t="s">
        <v>54</v>
      </c>
      <c r="D589" s="209" t="s">
        <v>54</v>
      </c>
      <c r="E589" s="56" t="s">
        <v>10</v>
      </c>
      <c r="F589" s="54">
        <v>13170062</v>
      </c>
      <c r="G589" s="172">
        <v>42829</v>
      </c>
      <c r="H589" s="49" t="s">
        <v>1065</v>
      </c>
      <c r="I589" s="56" t="s">
        <v>248</v>
      </c>
      <c r="J589" s="50" t="s">
        <v>1066</v>
      </c>
      <c r="K589" s="116">
        <v>41600</v>
      </c>
    </row>
    <row r="590" spans="1:11" ht="13.5" x14ac:dyDescent="0.3">
      <c r="A590" s="73" t="s">
        <v>1432</v>
      </c>
      <c r="B590" s="102" t="s">
        <v>573</v>
      </c>
      <c r="C590" s="56" t="s">
        <v>54</v>
      </c>
      <c r="D590" s="209" t="s">
        <v>54</v>
      </c>
      <c r="E590" s="56" t="s">
        <v>13</v>
      </c>
      <c r="F590" s="54">
        <v>13170045</v>
      </c>
      <c r="G590" s="172">
        <v>42829</v>
      </c>
      <c r="H590" s="48" t="s">
        <v>1067</v>
      </c>
      <c r="I590" s="52" t="s">
        <v>1068</v>
      </c>
      <c r="J590" s="50" t="s">
        <v>1069</v>
      </c>
      <c r="K590" s="116">
        <v>260879</v>
      </c>
    </row>
    <row r="591" spans="1:11" ht="13.5" x14ac:dyDescent="0.3">
      <c r="A591" s="73" t="s">
        <v>1432</v>
      </c>
      <c r="B591" s="102" t="s">
        <v>573</v>
      </c>
      <c r="C591" s="56" t="s">
        <v>54</v>
      </c>
      <c r="D591" s="209" t="s">
        <v>54</v>
      </c>
      <c r="E591" s="56" t="s">
        <v>13</v>
      </c>
      <c r="F591" s="54">
        <v>13170046</v>
      </c>
      <c r="G591" s="172">
        <v>42829</v>
      </c>
      <c r="H591" s="48" t="s">
        <v>1067</v>
      </c>
      <c r="I591" s="52" t="s">
        <v>447</v>
      </c>
      <c r="J591" s="50" t="s">
        <v>29</v>
      </c>
      <c r="K591" s="51">
        <v>361001</v>
      </c>
    </row>
    <row r="592" spans="1:11" ht="13.5" x14ac:dyDescent="0.3">
      <c r="A592" s="73" t="s">
        <v>1432</v>
      </c>
      <c r="B592" s="102" t="s">
        <v>573</v>
      </c>
      <c r="C592" s="56" t="s">
        <v>54</v>
      </c>
      <c r="D592" s="209" t="s">
        <v>54</v>
      </c>
      <c r="E592" s="56" t="s">
        <v>13</v>
      </c>
      <c r="F592" s="54">
        <v>13170047</v>
      </c>
      <c r="G592" s="172">
        <v>42831</v>
      </c>
      <c r="H592" s="48" t="s">
        <v>1070</v>
      </c>
      <c r="I592" s="56" t="s">
        <v>546</v>
      </c>
      <c r="J592" s="54" t="s">
        <v>547</v>
      </c>
      <c r="K592" s="51">
        <v>149619</v>
      </c>
    </row>
    <row r="593" spans="1:11" ht="13.5" x14ac:dyDescent="0.3">
      <c r="A593" s="73" t="s">
        <v>1432</v>
      </c>
      <c r="B593" s="102" t="s">
        <v>573</v>
      </c>
      <c r="C593" s="56" t="s">
        <v>54</v>
      </c>
      <c r="D593" s="209" t="s">
        <v>54</v>
      </c>
      <c r="E593" s="56" t="s">
        <v>13</v>
      </c>
      <c r="F593" s="54">
        <v>13170048</v>
      </c>
      <c r="G593" s="172">
        <v>42831</v>
      </c>
      <c r="H593" s="48" t="s">
        <v>1071</v>
      </c>
      <c r="I593" s="52" t="s">
        <v>1068</v>
      </c>
      <c r="J593" s="50" t="s">
        <v>1069</v>
      </c>
      <c r="K593" s="51">
        <v>20116</v>
      </c>
    </row>
    <row r="594" spans="1:11" ht="27" x14ac:dyDescent="0.3">
      <c r="A594" s="73" t="s">
        <v>1432</v>
      </c>
      <c r="B594" s="33" t="s">
        <v>83</v>
      </c>
      <c r="C594" s="56" t="s">
        <v>54</v>
      </c>
      <c r="D594" s="209" t="s">
        <v>54</v>
      </c>
      <c r="E594" s="56" t="s">
        <v>10</v>
      </c>
      <c r="F594" s="54">
        <v>13170063</v>
      </c>
      <c r="G594" s="172">
        <v>42831</v>
      </c>
      <c r="H594" s="48" t="s">
        <v>1072</v>
      </c>
      <c r="I594" s="52" t="s">
        <v>1073</v>
      </c>
      <c r="J594" s="50" t="s">
        <v>497</v>
      </c>
      <c r="K594" s="51">
        <v>317786</v>
      </c>
    </row>
    <row r="595" spans="1:11" ht="27" x14ac:dyDescent="0.3">
      <c r="A595" s="73" t="s">
        <v>1432</v>
      </c>
      <c r="B595" s="101" t="s">
        <v>1435</v>
      </c>
      <c r="C595" s="56" t="s">
        <v>54</v>
      </c>
      <c r="D595" s="209" t="s">
        <v>54</v>
      </c>
      <c r="E595" s="56" t="s">
        <v>10</v>
      </c>
      <c r="F595" s="54">
        <v>13170064</v>
      </c>
      <c r="G595" s="172">
        <v>42832</v>
      </c>
      <c r="H595" s="49" t="s">
        <v>1074</v>
      </c>
      <c r="I595" s="56" t="s">
        <v>1075</v>
      </c>
      <c r="J595" s="50" t="s">
        <v>1076</v>
      </c>
      <c r="K595" s="51">
        <v>291782</v>
      </c>
    </row>
    <row r="596" spans="1:11" ht="13.5" x14ac:dyDescent="0.3">
      <c r="A596" s="73" t="s">
        <v>1432</v>
      </c>
      <c r="B596" s="102" t="s">
        <v>573</v>
      </c>
      <c r="C596" s="56" t="s">
        <v>54</v>
      </c>
      <c r="D596" s="209" t="s">
        <v>54</v>
      </c>
      <c r="E596" s="56" t="s">
        <v>10</v>
      </c>
      <c r="F596" s="54">
        <v>13170049</v>
      </c>
      <c r="G596" s="172">
        <v>42831</v>
      </c>
      <c r="H596" s="48" t="s">
        <v>1077</v>
      </c>
      <c r="I596" s="52" t="s">
        <v>1078</v>
      </c>
      <c r="J596" s="55" t="s">
        <v>30</v>
      </c>
      <c r="K596" s="51">
        <v>778543</v>
      </c>
    </row>
    <row r="597" spans="1:11" ht="13.5" x14ac:dyDescent="0.3">
      <c r="A597" s="73" t="s">
        <v>1432</v>
      </c>
      <c r="B597" s="102" t="s">
        <v>573</v>
      </c>
      <c r="C597" s="56" t="s">
        <v>54</v>
      </c>
      <c r="D597" s="209" t="s">
        <v>54</v>
      </c>
      <c r="E597" s="56" t="s">
        <v>13</v>
      </c>
      <c r="F597" s="54">
        <v>13170050</v>
      </c>
      <c r="G597" s="172">
        <v>42832</v>
      </c>
      <c r="H597" s="49" t="s">
        <v>1079</v>
      </c>
      <c r="I597" s="56" t="s">
        <v>1060</v>
      </c>
      <c r="J597" s="50" t="s">
        <v>443</v>
      </c>
      <c r="K597" s="51">
        <v>5839</v>
      </c>
    </row>
    <row r="598" spans="1:11" ht="13.5" x14ac:dyDescent="0.3">
      <c r="A598" s="73" t="s">
        <v>1432</v>
      </c>
      <c r="B598" s="102" t="s">
        <v>573</v>
      </c>
      <c r="C598" s="56" t="s">
        <v>54</v>
      </c>
      <c r="D598" s="209" t="s">
        <v>54</v>
      </c>
      <c r="E598" s="56" t="s">
        <v>13</v>
      </c>
      <c r="F598" s="54">
        <v>13170051</v>
      </c>
      <c r="G598" s="172">
        <v>42836</v>
      </c>
      <c r="H598" s="48" t="s">
        <v>1080</v>
      </c>
      <c r="I598" s="52" t="s">
        <v>1081</v>
      </c>
      <c r="J598" s="50" t="s">
        <v>1082</v>
      </c>
      <c r="K598" s="116">
        <v>20735</v>
      </c>
    </row>
    <row r="599" spans="1:11" ht="13.5" x14ac:dyDescent="0.3">
      <c r="A599" s="73" t="s">
        <v>1432</v>
      </c>
      <c r="B599" s="33" t="s">
        <v>83</v>
      </c>
      <c r="C599" s="56" t="s">
        <v>54</v>
      </c>
      <c r="D599" s="209" t="s">
        <v>54</v>
      </c>
      <c r="E599" s="56" t="s">
        <v>13</v>
      </c>
      <c r="F599" s="54">
        <v>13170052</v>
      </c>
      <c r="G599" s="172">
        <v>42836</v>
      </c>
      <c r="H599" s="48" t="s">
        <v>1083</v>
      </c>
      <c r="I599" s="56" t="s">
        <v>1084</v>
      </c>
      <c r="J599" s="116" t="s">
        <v>1085</v>
      </c>
      <c r="K599" s="51">
        <v>349960</v>
      </c>
    </row>
    <row r="600" spans="1:11" ht="27" x14ac:dyDescent="0.3">
      <c r="A600" s="73" t="s">
        <v>1432</v>
      </c>
      <c r="B600" s="33" t="s">
        <v>68</v>
      </c>
      <c r="C600" s="52" t="s">
        <v>1086</v>
      </c>
      <c r="D600" s="210">
        <v>42835</v>
      </c>
      <c r="E600" s="56" t="s">
        <v>10</v>
      </c>
      <c r="F600" s="54">
        <v>13170065</v>
      </c>
      <c r="G600" s="172">
        <v>42837</v>
      </c>
      <c r="H600" s="48" t="s">
        <v>1087</v>
      </c>
      <c r="I600" s="56" t="s">
        <v>1088</v>
      </c>
      <c r="J600" s="54" t="s">
        <v>490</v>
      </c>
      <c r="K600" s="51">
        <v>25335709</v>
      </c>
    </row>
    <row r="601" spans="1:11" ht="13.5" x14ac:dyDescent="0.3">
      <c r="A601" s="73" t="s">
        <v>1432</v>
      </c>
      <c r="B601" s="102" t="s">
        <v>573</v>
      </c>
      <c r="C601" s="56" t="s">
        <v>54</v>
      </c>
      <c r="D601" s="209" t="s">
        <v>54</v>
      </c>
      <c r="E601" s="56" t="s">
        <v>10</v>
      </c>
      <c r="F601" s="54">
        <v>13170066</v>
      </c>
      <c r="G601" s="172">
        <v>42837</v>
      </c>
      <c r="H601" s="48" t="s">
        <v>1089</v>
      </c>
      <c r="I601" s="52" t="s">
        <v>1078</v>
      </c>
      <c r="J601" s="55" t="s">
        <v>30</v>
      </c>
      <c r="K601" s="51">
        <v>992529</v>
      </c>
    </row>
    <row r="602" spans="1:11" ht="13.5" x14ac:dyDescent="0.3">
      <c r="A602" s="73" t="s">
        <v>1432</v>
      </c>
      <c r="B602" s="33" t="s">
        <v>83</v>
      </c>
      <c r="C602" s="56" t="s">
        <v>54</v>
      </c>
      <c r="D602" s="209" t="s">
        <v>54</v>
      </c>
      <c r="E602" s="56" t="s">
        <v>13</v>
      </c>
      <c r="F602" s="54">
        <v>13170053</v>
      </c>
      <c r="G602" s="172">
        <v>42838</v>
      </c>
      <c r="H602" s="48" t="s">
        <v>1090</v>
      </c>
      <c r="I602" s="56" t="s">
        <v>1091</v>
      </c>
      <c r="J602" s="50" t="s">
        <v>1092</v>
      </c>
      <c r="K602" s="51">
        <v>599399</v>
      </c>
    </row>
    <row r="603" spans="1:11" ht="27" x14ac:dyDescent="0.3">
      <c r="A603" s="73" t="s">
        <v>1432</v>
      </c>
      <c r="B603" s="101" t="s">
        <v>1435</v>
      </c>
      <c r="C603" s="56" t="s">
        <v>54</v>
      </c>
      <c r="D603" s="209" t="s">
        <v>54</v>
      </c>
      <c r="E603" s="56" t="s">
        <v>10</v>
      </c>
      <c r="F603" s="54">
        <v>13170067</v>
      </c>
      <c r="G603" s="172">
        <v>42838</v>
      </c>
      <c r="H603" s="48" t="s">
        <v>1093</v>
      </c>
      <c r="I603" s="52" t="s">
        <v>499</v>
      </c>
      <c r="J603" s="50" t="s">
        <v>500</v>
      </c>
      <c r="K603" s="51">
        <v>111110</v>
      </c>
    </row>
    <row r="604" spans="1:11" ht="27" x14ac:dyDescent="0.3">
      <c r="A604" s="73" t="s">
        <v>1432</v>
      </c>
      <c r="B604" s="101" t="s">
        <v>1435</v>
      </c>
      <c r="C604" s="56" t="s">
        <v>54</v>
      </c>
      <c r="D604" s="209" t="s">
        <v>54</v>
      </c>
      <c r="E604" s="56" t="s">
        <v>10</v>
      </c>
      <c r="F604" s="54">
        <v>13170070</v>
      </c>
      <c r="G604" s="172">
        <v>42843</v>
      </c>
      <c r="H604" s="49" t="s">
        <v>1094</v>
      </c>
      <c r="I604" s="56" t="s">
        <v>1095</v>
      </c>
      <c r="J604" s="54" t="s">
        <v>20</v>
      </c>
      <c r="K604" s="51">
        <v>160982</v>
      </c>
    </row>
    <row r="605" spans="1:11" ht="13.5" x14ac:dyDescent="0.3">
      <c r="A605" s="73" t="s">
        <v>1432</v>
      </c>
      <c r="B605" s="33" t="s">
        <v>68</v>
      </c>
      <c r="C605" s="52" t="s">
        <v>1096</v>
      </c>
      <c r="D605" s="209">
        <v>42843</v>
      </c>
      <c r="E605" s="56" t="s">
        <v>10</v>
      </c>
      <c r="F605" s="54">
        <v>13170071</v>
      </c>
      <c r="G605" s="172">
        <v>42845</v>
      </c>
      <c r="H605" s="48" t="s">
        <v>1097</v>
      </c>
      <c r="I605" s="56" t="s">
        <v>1098</v>
      </c>
      <c r="J605" s="50" t="s">
        <v>1099</v>
      </c>
      <c r="K605" s="51">
        <v>433333</v>
      </c>
    </row>
    <row r="606" spans="1:11" ht="27" x14ac:dyDescent="0.3">
      <c r="A606" s="73" t="s">
        <v>1432</v>
      </c>
      <c r="B606" s="101" t="s">
        <v>1435</v>
      </c>
      <c r="C606" s="56" t="s">
        <v>54</v>
      </c>
      <c r="D606" s="209" t="s">
        <v>54</v>
      </c>
      <c r="E606" s="56" t="s">
        <v>10</v>
      </c>
      <c r="F606" s="54">
        <v>13170072</v>
      </c>
      <c r="G606" s="172">
        <v>42845</v>
      </c>
      <c r="H606" s="48" t="s">
        <v>1100</v>
      </c>
      <c r="I606" s="56" t="s">
        <v>1101</v>
      </c>
      <c r="J606" s="54" t="s">
        <v>509</v>
      </c>
      <c r="K606" s="51">
        <v>133332</v>
      </c>
    </row>
    <row r="607" spans="1:11" ht="13.5" x14ac:dyDescent="0.3">
      <c r="A607" s="73" t="s">
        <v>1432</v>
      </c>
      <c r="B607" s="33" t="s">
        <v>68</v>
      </c>
      <c r="C607" s="52" t="s">
        <v>1102</v>
      </c>
      <c r="D607" s="209">
        <v>42845</v>
      </c>
      <c r="E607" s="56" t="s">
        <v>10</v>
      </c>
      <c r="F607" s="54">
        <v>13170073</v>
      </c>
      <c r="G607" s="172">
        <v>42845</v>
      </c>
      <c r="H607" s="48" t="s">
        <v>1103</v>
      </c>
      <c r="I607" s="52" t="s">
        <v>1104</v>
      </c>
      <c r="J607" s="54" t="s">
        <v>1105</v>
      </c>
      <c r="K607" s="51">
        <v>205000</v>
      </c>
    </row>
    <row r="608" spans="1:11" ht="13.5" x14ac:dyDescent="0.3">
      <c r="A608" s="73" t="s">
        <v>1432</v>
      </c>
      <c r="B608" s="33" t="s">
        <v>83</v>
      </c>
      <c r="C608" s="56" t="s">
        <v>54</v>
      </c>
      <c r="D608" s="209" t="s">
        <v>54</v>
      </c>
      <c r="E608" s="56" t="s">
        <v>13</v>
      </c>
      <c r="F608" s="54">
        <v>13170054</v>
      </c>
      <c r="G608" s="172">
        <v>42846</v>
      </c>
      <c r="H608" s="48" t="s">
        <v>1106</v>
      </c>
      <c r="I608" s="56" t="s">
        <v>267</v>
      </c>
      <c r="J608" s="50" t="s">
        <v>506</v>
      </c>
      <c r="K608" s="51">
        <v>1430975</v>
      </c>
    </row>
    <row r="609" spans="1:11" ht="13.5" x14ac:dyDescent="0.3">
      <c r="A609" s="73" t="s">
        <v>1432</v>
      </c>
      <c r="B609" s="102" t="s">
        <v>573</v>
      </c>
      <c r="C609" s="56" t="s">
        <v>54</v>
      </c>
      <c r="D609" s="209" t="s">
        <v>54</v>
      </c>
      <c r="E609" s="56" t="s">
        <v>10</v>
      </c>
      <c r="F609" s="54">
        <v>13170075</v>
      </c>
      <c r="G609" s="172">
        <v>42846</v>
      </c>
      <c r="H609" s="48" t="s">
        <v>1107</v>
      </c>
      <c r="I609" s="52" t="s">
        <v>1078</v>
      </c>
      <c r="J609" s="55" t="s">
        <v>30</v>
      </c>
      <c r="K609" s="51">
        <v>778543</v>
      </c>
    </row>
    <row r="610" spans="1:11" ht="27" x14ac:dyDescent="0.3">
      <c r="A610" s="73" t="s">
        <v>1432</v>
      </c>
      <c r="B610" s="101" t="s">
        <v>1435</v>
      </c>
      <c r="C610" s="56" t="s">
        <v>54</v>
      </c>
      <c r="D610" s="209" t="s">
        <v>54</v>
      </c>
      <c r="E610" s="56" t="s">
        <v>13</v>
      </c>
      <c r="F610" s="54">
        <v>13170055</v>
      </c>
      <c r="G610" s="172">
        <v>42849</v>
      </c>
      <c r="H610" s="48" t="s">
        <v>1108</v>
      </c>
      <c r="I610" s="52" t="s">
        <v>482</v>
      </c>
      <c r="J610" s="50" t="s">
        <v>483</v>
      </c>
      <c r="K610" s="51">
        <v>153635</v>
      </c>
    </row>
    <row r="611" spans="1:11" ht="27" x14ac:dyDescent="0.3">
      <c r="A611" s="73" t="s">
        <v>1432</v>
      </c>
      <c r="B611" s="101" t="s">
        <v>1435</v>
      </c>
      <c r="C611" s="56" t="s">
        <v>54</v>
      </c>
      <c r="D611" s="209" t="s">
        <v>54</v>
      </c>
      <c r="E611" s="56" t="s">
        <v>10</v>
      </c>
      <c r="F611" s="54">
        <v>13170077</v>
      </c>
      <c r="G611" s="172">
        <v>42849</v>
      </c>
      <c r="H611" s="48" t="s">
        <v>1109</v>
      </c>
      <c r="I611" s="52" t="s">
        <v>499</v>
      </c>
      <c r="J611" s="50" t="s">
        <v>500</v>
      </c>
      <c r="K611" s="51">
        <v>44444</v>
      </c>
    </row>
    <row r="612" spans="1:11" ht="27" x14ac:dyDescent="0.3">
      <c r="A612" s="73" t="s">
        <v>1432</v>
      </c>
      <c r="B612" s="101" t="s">
        <v>1435</v>
      </c>
      <c r="C612" s="56" t="s">
        <v>54</v>
      </c>
      <c r="D612" s="209" t="s">
        <v>54</v>
      </c>
      <c r="E612" s="56" t="s">
        <v>10</v>
      </c>
      <c r="F612" s="54">
        <v>13170078</v>
      </c>
      <c r="G612" s="172">
        <v>42850</v>
      </c>
      <c r="H612" s="49" t="s">
        <v>1110</v>
      </c>
      <c r="I612" s="56" t="s">
        <v>1095</v>
      </c>
      <c r="J612" s="54" t="s">
        <v>20</v>
      </c>
      <c r="K612" s="51">
        <v>381714</v>
      </c>
    </row>
    <row r="613" spans="1:11" ht="27" x14ac:dyDescent="0.3">
      <c r="A613" s="73" t="s">
        <v>1432</v>
      </c>
      <c r="B613" s="101" t="s">
        <v>1435</v>
      </c>
      <c r="C613" s="56" t="s">
        <v>54</v>
      </c>
      <c r="D613" s="209" t="s">
        <v>54</v>
      </c>
      <c r="E613" s="56" t="s">
        <v>10</v>
      </c>
      <c r="F613" s="54">
        <v>13170079</v>
      </c>
      <c r="G613" s="172">
        <v>42850</v>
      </c>
      <c r="H613" s="49" t="s">
        <v>1111</v>
      </c>
      <c r="I613" s="56" t="s">
        <v>1095</v>
      </c>
      <c r="J613" s="54" t="s">
        <v>20</v>
      </c>
      <c r="K613" s="51">
        <v>221524</v>
      </c>
    </row>
    <row r="614" spans="1:11" ht="13.5" x14ac:dyDescent="0.3">
      <c r="A614" s="73" t="s">
        <v>1432</v>
      </c>
      <c r="B614" s="102" t="s">
        <v>573</v>
      </c>
      <c r="C614" s="56" t="s">
        <v>54</v>
      </c>
      <c r="D614" s="209" t="s">
        <v>54</v>
      </c>
      <c r="E614" s="56" t="s">
        <v>13</v>
      </c>
      <c r="F614" s="54">
        <v>13170056</v>
      </c>
      <c r="G614" s="172">
        <v>42850</v>
      </c>
      <c r="H614" s="48" t="s">
        <v>1112</v>
      </c>
      <c r="I614" s="52" t="s">
        <v>447</v>
      </c>
      <c r="J614" s="50" t="s">
        <v>29</v>
      </c>
      <c r="K614" s="51">
        <v>30001</v>
      </c>
    </row>
    <row r="615" spans="1:11" ht="13.5" x14ac:dyDescent="0.3">
      <c r="A615" s="73" t="s">
        <v>1432</v>
      </c>
      <c r="B615" s="102" t="s">
        <v>573</v>
      </c>
      <c r="C615" s="56" t="s">
        <v>54</v>
      </c>
      <c r="D615" s="209" t="s">
        <v>54</v>
      </c>
      <c r="E615" s="56" t="s">
        <v>10</v>
      </c>
      <c r="F615" s="54">
        <v>13170080</v>
      </c>
      <c r="G615" s="172">
        <v>42853</v>
      </c>
      <c r="H615" s="48" t="s">
        <v>1113</v>
      </c>
      <c r="I615" s="52" t="s">
        <v>1078</v>
      </c>
      <c r="J615" s="55" t="s">
        <v>30</v>
      </c>
      <c r="K615" s="51">
        <v>509420</v>
      </c>
    </row>
    <row r="616" spans="1:11" ht="13.5" x14ac:dyDescent="0.3">
      <c r="A616" s="73" t="s">
        <v>1432</v>
      </c>
      <c r="B616" s="26" t="s">
        <v>53</v>
      </c>
      <c r="C616" s="56" t="s">
        <v>54</v>
      </c>
      <c r="D616" s="209" t="s">
        <v>54</v>
      </c>
      <c r="E616" s="56" t="s">
        <v>376</v>
      </c>
      <c r="F616" s="50">
        <v>17333842</v>
      </c>
      <c r="G616" s="172">
        <v>42845</v>
      </c>
      <c r="H616" s="49" t="s">
        <v>1114</v>
      </c>
      <c r="I616" s="52" t="s">
        <v>1115</v>
      </c>
      <c r="J616" s="50" t="s">
        <v>59</v>
      </c>
      <c r="K616" s="51">
        <v>14006004</v>
      </c>
    </row>
    <row r="617" spans="1:11" ht="13.5" x14ac:dyDescent="0.3">
      <c r="A617" s="73" t="s">
        <v>1432</v>
      </c>
      <c r="B617" s="26" t="s">
        <v>53</v>
      </c>
      <c r="C617" s="56" t="s">
        <v>54</v>
      </c>
      <c r="D617" s="209" t="s">
        <v>9</v>
      </c>
      <c r="E617" s="56" t="s">
        <v>1116</v>
      </c>
      <c r="F617" s="50">
        <v>9597</v>
      </c>
      <c r="G617" s="172">
        <v>42842</v>
      </c>
      <c r="H617" s="49" t="s">
        <v>1117</v>
      </c>
      <c r="I617" s="52" t="s">
        <v>1118</v>
      </c>
      <c r="J617" s="54" t="s">
        <v>1119</v>
      </c>
      <c r="K617" s="51">
        <v>205877</v>
      </c>
    </row>
    <row r="618" spans="1:11" ht="27" x14ac:dyDescent="0.3">
      <c r="A618" s="73" t="s">
        <v>1433</v>
      </c>
      <c r="B618" s="101" t="s">
        <v>1435</v>
      </c>
      <c r="C618" s="86" t="s">
        <v>54</v>
      </c>
      <c r="D618" s="203" t="s">
        <v>54</v>
      </c>
      <c r="E618" s="108" t="s">
        <v>10</v>
      </c>
      <c r="F618" s="47">
        <v>14170063</v>
      </c>
      <c r="G618" s="173">
        <v>42828</v>
      </c>
      <c r="H618" s="58" t="s">
        <v>478</v>
      </c>
      <c r="I618" s="59" t="s">
        <v>479</v>
      </c>
      <c r="J618" s="47" t="s">
        <v>480</v>
      </c>
      <c r="K618" s="226">
        <v>102935</v>
      </c>
    </row>
    <row r="619" spans="1:11" ht="27" x14ac:dyDescent="0.3">
      <c r="A619" s="73" t="s">
        <v>1433</v>
      </c>
      <c r="B619" s="33" t="s">
        <v>83</v>
      </c>
      <c r="C619" s="86" t="s">
        <v>54</v>
      </c>
      <c r="D619" s="203" t="s">
        <v>54</v>
      </c>
      <c r="E619" s="108" t="s">
        <v>13</v>
      </c>
      <c r="F619" s="47">
        <v>14170041</v>
      </c>
      <c r="G619" s="173">
        <v>42828</v>
      </c>
      <c r="H619" s="60" t="s">
        <v>481</v>
      </c>
      <c r="I619" s="59" t="s">
        <v>482</v>
      </c>
      <c r="J619" s="47" t="s">
        <v>483</v>
      </c>
      <c r="K619" s="226">
        <v>2040850</v>
      </c>
    </row>
    <row r="620" spans="1:11" ht="27" x14ac:dyDescent="0.3">
      <c r="A620" s="73" t="s">
        <v>1433</v>
      </c>
      <c r="B620" s="102" t="s">
        <v>573</v>
      </c>
      <c r="C620" s="86" t="s">
        <v>54</v>
      </c>
      <c r="D620" s="203" t="s">
        <v>54</v>
      </c>
      <c r="E620" s="108" t="s">
        <v>13</v>
      </c>
      <c r="F620" s="47">
        <v>14170042</v>
      </c>
      <c r="G620" s="173">
        <v>42828</v>
      </c>
      <c r="H620" s="60" t="s">
        <v>484</v>
      </c>
      <c r="I620" s="61" t="s">
        <v>485</v>
      </c>
      <c r="J620" s="47" t="s">
        <v>486</v>
      </c>
      <c r="K620" s="226">
        <v>349476</v>
      </c>
    </row>
    <row r="621" spans="1:11" ht="13.5" x14ac:dyDescent="0.3">
      <c r="A621" s="73" t="s">
        <v>1433</v>
      </c>
      <c r="B621" s="33" t="s">
        <v>83</v>
      </c>
      <c r="C621" s="86" t="s">
        <v>54</v>
      </c>
      <c r="D621" s="203" t="s">
        <v>54</v>
      </c>
      <c r="E621" s="108" t="s">
        <v>13</v>
      </c>
      <c r="F621" s="47">
        <v>14170043</v>
      </c>
      <c r="G621" s="173">
        <v>42828</v>
      </c>
      <c r="H621" s="60" t="s">
        <v>487</v>
      </c>
      <c r="I621" s="59" t="s">
        <v>482</v>
      </c>
      <c r="J621" s="47" t="s">
        <v>483</v>
      </c>
      <c r="K621" s="226">
        <v>29750</v>
      </c>
    </row>
    <row r="622" spans="1:11" ht="27" x14ac:dyDescent="0.3">
      <c r="A622" s="73" t="s">
        <v>1433</v>
      </c>
      <c r="B622" s="33" t="s">
        <v>83</v>
      </c>
      <c r="C622" s="86" t="s">
        <v>54</v>
      </c>
      <c r="D622" s="203" t="s">
        <v>54</v>
      </c>
      <c r="E622" s="108" t="s">
        <v>10</v>
      </c>
      <c r="F622" s="47">
        <v>14170064</v>
      </c>
      <c r="G622" s="173">
        <v>42828</v>
      </c>
      <c r="H622" s="60" t="s">
        <v>488</v>
      </c>
      <c r="I622" s="59" t="s">
        <v>489</v>
      </c>
      <c r="J622" s="47" t="s">
        <v>490</v>
      </c>
      <c r="K622" s="226">
        <v>39568</v>
      </c>
    </row>
    <row r="623" spans="1:11" ht="13.5" x14ac:dyDescent="0.3">
      <c r="A623" s="73" t="s">
        <v>1433</v>
      </c>
      <c r="B623" s="33" t="s">
        <v>83</v>
      </c>
      <c r="C623" s="86" t="s">
        <v>54</v>
      </c>
      <c r="D623" s="203" t="s">
        <v>54</v>
      </c>
      <c r="E623" s="108" t="s">
        <v>13</v>
      </c>
      <c r="F623" s="47">
        <v>14170044</v>
      </c>
      <c r="G623" s="173">
        <v>42829</v>
      </c>
      <c r="H623" s="60" t="s">
        <v>491</v>
      </c>
      <c r="I623" s="61" t="s">
        <v>489</v>
      </c>
      <c r="J623" s="47" t="s">
        <v>490</v>
      </c>
      <c r="K623" s="226">
        <v>63308</v>
      </c>
    </row>
    <row r="624" spans="1:11" ht="27" x14ac:dyDescent="0.3">
      <c r="A624" s="73" t="s">
        <v>1433</v>
      </c>
      <c r="B624" s="33" t="s">
        <v>83</v>
      </c>
      <c r="C624" s="86" t="s">
        <v>54</v>
      </c>
      <c r="D624" s="203" t="s">
        <v>54</v>
      </c>
      <c r="E624" s="108" t="s">
        <v>10</v>
      </c>
      <c r="F624" s="47">
        <v>14170065</v>
      </c>
      <c r="G624" s="173">
        <v>42829</v>
      </c>
      <c r="H624" s="60" t="s">
        <v>492</v>
      </c>
      <c r="I624" s="59" t="s">
        <v>493</v>
      </c>
      <c r="J624" s="47" t="s">
        <v>494</v>
      </c>
      <c r="K624" s="226">
        <v>920465</v>
      </c>
    </row>
    <row r="625" spans="1:11" ht="13.5" x14ac:dyDescent="0.3">
      <c r="A625" s="73" t="s">
        <v>1433</v>
      </c>
      <c r="B625" s="33" t="s">
        <v>83</v>
      </c>
      <c r="C625" s="86" t="s">
        <v>54</v>
      </c>
      <c r="D625" s="203" t="s">
        <v>54</v>
      </c>
      <c r="E625" s="108" t="s">
        <v>10</v>
      </c>
      <c r="F625" s="47">
        <v>14170066</v>
      </c>
      <c r="G625" s="173">
        <v>42830</v>
      </c>
      <c r="H625" s="60" t="s">
        <v>495</v>
      </c>
      <c r="I625" s="59" t="s">
        <v>496</v>
      </c>
      <c r="J625" s="47" t="s">
        <v>497</v>
      </c>
      <c r="K625" s="226">
        <v>640800</v>
      </c>
    </row>
    <row r="626" spans="1:11" ht="27" x14ac:dyDescent="0.3">
      <c r="A626" s="73" t="s">
        <v>1433</v>
      </c>
      <c r="B626" s="101" t="s">
        <v>1435</v>
      </c>
      <c r="C626" s="86" t="s">
        <v>54</v>
      </c>
      <c r="D626" s="203" t="s">
        <v>54</v>
      </c>
      <c r="E626" s="108" t="s">
        <v>10</v>
      </c>
      <c r="F626" s="47">
        <v>14170067</v>
      </c>
      <c r="G626" s="173">
        <v>42830</v>
      </c>
      <c r="H626" s="60" t="s">
        <v>498</v>
      </c>
      <c r="I626" s="61" t="s">
        <v>499</v>
      </c>
      <c r="J626" s="47" t="s">
        <v>500</v>
      </c>
      <c r="K626" s="226">
        <v>44444</v>
      </c>
    </row>
    <row r="627" spans="1:11" ht="27" x14ac:dyDescent="0.3">
      <c r="A627" s="73" t="s">
        <v>1433</v>
      </c>
      <c r="B627" s="33" t="s">
        <v>83</v>
      </c>
      <c r="C627" s="86" t="s">
        <v>54</v>
      </c>
      <c r="D627" s="203" t="s">
        <v>54</v>
      </c>
      <c r="E627" s="108" t="s">
        <v>13</v>
      </c>
      <c r="F627" s="47">
        <v>14170045</v>
      </c>
      <c r="G627" s="173">
        <v>42831</v>
      </c>
      <c r="H627" s="60" t="s">
        <v>501</v>
      </c>
      <c r="I627" s="59" t="s">
        <v>502</v>
      </c>
      <c r="J627" s="47" t="s">
        <v>503</v>
      </c>
      <c r="K627" s="226">
        <v>624357</v>
      </c>
    </row>
    <row r="628" spans="1:11" ht="27" x14ac:dyDescent="0.3">
      <c r="A628" s="73" t="s">
        <v>1433</v>
      </c>
      <c r="B628" s="102" t="s">
        <v>573</v>
      </c>
      <c r="C628" s="86" t="s">
        <v>54</v>
      </c>
      <c r="D628" s="203" t="s">
        <v>54</v>
      </c>
      <c r="E628" s="108" t="s">
        <v>13</v>
      </c>
      <c r="F628" s="47">
        <v>14170046</v>
      </c>
      <c r="G628" s="173">
        <v>42831</v>
      </c>
      <c r="H628" s="60" t="s">
        <v>504</v>
      </c>
      <c r="I628" s="59" t="s">
        <v>505</v>
      </c>
      <c r="J628" s="47" t="s">
        <v>506</v>
      </c>
      <c r="K628" s="226">
        <v>315874</v>
      </c>
    </row>
    <row r="629" spans="1:11" ht="27" x14ac:dyDescent="0.3">
      <c r="A629" s="73" t="s">
        <v>1433</v>
      </c>
      <c r="B629" s="101" t="s">
        <v>1435</v>
      </c>
      <c r="C629" s="86" t="s">
        <v>54</v>
      </c>
      <c r="D629" s="203" t="s">
        <v>54</v>
      </c>
      <c r="E629" s="108" t="s">
        <v>10</v>
      </c>
      <c r="F629" s="47">
        <v>14170068</v>
      </c>
      <c r="G629" s="173">
        <v>42835</v>
      </c>
      <c r="H629" s="60" t="s">
        <v>507</v>
      </c>
      <c r="I629" s="59" t="s">
        <v>508</v>
      </c>
      <c r="J629" s="47" t="s">
        <v>509</v>
      </c>
      <c r="K629" s="226">
        <v>44444</v>
      </c>
    </row>
    <row r="630" spans="1:11" ht="27" x14ac:dyDescent="0.3">
      <c r="A630" s="73" t="s">
        <v>1433</v>
      </c>
      <c r="B630" s="101" t="s">
        <v>1435</v>
      </c>
      <c r="C630" s="86" t="s">
        <v>54</v>
      </c>
      <c r="D630" s="203" t="s">
        <v>54</v>
      </c>
      <c r="E630" s="108" t="s">
        <v>13</v>
      </c>
      <c r="F630" s="47">
        <v>14170047</v>
      </c>
      <c r="G630" s="173">
        <v>42836</v>
      </c>
      <c r="H630" s="60" t="s">
        <v>510</v>
      </c>
      <c r="I630" s="59" t="s">
        <v>511</v>
      </c>
      <c r="J630" s="47" t="s">
        <v>36</v>
      </c>
      <c r="K630" s="226">
        <v>2400000</v>
      </c>
    </row>
    <row r="631" spans="1:11" ht="13.5" x14ac:dyDescent="0.3">
      <c r="A631" s="73" t="s">
        <v>1433</v>
      </c>
      <c r="B631" s="102" t="s">
        <v>573</v>
      </c>
      <c r="C631" s="86" t="s">
        <v>54</v>
      </c>
      <c r="D631" s="203" t="s">
        <v>54</v>
      </c>
      <c r="E631" s="108" t="s">
        <v>13</v>
      </c>
      <c r="F631" s="47">
        <v>14170048</v>
      </c>
      <c r="G631" s="173">
        <v>42842</v>
      </c>
      <c r="H631" s="60" t="s">
        <v>512</v>
      </c>
      <c r="I631" s="59" t="s">
        <v>513</v>
      </c>
      <c r="J631" s="47" t="s">
        <v>29</v>
      </c>
      <c r="K631" s="226">
        <v>1847968</v>
      </c>
    </row>
    <row r="632" spans="1:11" ht="13.5" x14ac:dyDescent="0.3">
      <c r="A632" s="73" t="s">
        <v>1433</v>
      </c>
      <c r="B632" s="102" t="s">
        <v>573</v>
      </c>
      <c r="C632" s="86" t="s">
        <v>54</v>
      </c>
      <c r="D632" s="203" t="s">
        <v>54</v>
      </c>
      <c r="E632" s="108" t="s">
        <v>13</v>
      </c>
      <c r="F632" s="47">
        <v>14170049</v>
      </c>
      <c r="G632" s="173">
        <v>42842</v>
      </c>
      <c r="H632" s="60" t="s">
        <v>514</v>
      </c>
      <c r="I632" s="61" t="s">
        <v>274</v>
      </c>
      <c r="J632" s="47" t="s">
        <v>486</v>
      </c>
      <c r="K632" s="226">
        <v>223770</v>
      </c>
    </row>
    <row r="633" spans="1:11" ht="13.5" x14ac:dyDescent="0.3">
      <c r="A633" s="73" t="s">
        <v>1433</v>
      </c>
      <c r="B633" s="102" t="s">
        <v>573</v>
      </c>
      <c r="C633" s="86" t="s">
        <v>54</v>
      </c>
      <c r="D633" s="203" t="s">
        <v>54</v>
      </c>
      <c r="E633" s="108" t="s">
        <v>13</v>
      </c>
      <c r="F633" s="47">
        <v>14170050</v>
      </c>
      <c r="G633" s="173">
        <v>42842</v>
      </c>
      <c r="H633" s="60" t="s">
        <v>514</v>
      </c>
      <c r="I633" s="59" t="s">
        <v>452</v>
      </c>
      <c r="J633" s="47" t="s">
        <v>453</v>
      </c>
      <c r="K633" s="226">
        <v>1004993</v>
      </c>
    </row>
    <row r="634" spans="1:11" ht="27" x14ac:dyDescent="0.3">
      <c r="A634" s="73" t="s">
        <v>1433</v>
      </c>
      <c r="B634" s="101" t="s">
        <v>1435</v>
      </c>
      <c r="C634" s="86" t="s">
        <v>54</v>
      </c>
      <c r="D634" s="203" t="s">
        <v>54</v>
      </c>
      <c r="E634" s="108" t="s">
        <v>10</v>
      </c>
      <c r="F634" s="47">
        <v>14170069</v>
      </c>
      <c r="G634" s="173">
        <v>42842</v>
      </c>
      <c r="H634" s="60" t="s">
        <v>515</v>
      </c>
      <c r="I634" s="59" t="s">
        <v>516</v>
      </c>
      <c r="J634" s="47" t="s">
        <v>517</v>
      </c>
      <c r="K634" s="226">
        <v>93879</v>
      </c>
    </row>
    <row r="635" spans="1:11" ht="13.5" x14ac:dyDescent="0.3">
      <c r="A635" s="73" t="s">
        <v>1433</v>
      </c>
      <c r="B635" s="102" t="s">
        <v>573</v>
      </c>
      <c r="C635" s="86" t="s">
        <v>54</v>
      </c>
      <c r="D635" s="203" t="s">
        <v>54</v>
      </c>
      <c r="E635" s="108" t="s">
        <v>13</v>
      </c>
      <c r="F635" s="47">
        <v>14170051</v>
      </c>
      <c r="G635" s="173">
        <v>42842</v>
      </c>
      <c r="H635" s="60" t="s">
        <v>514</v>
      </c>
      <c r="I635" s="61" t="s">
        <v>518</v>
      </c>
      <c r="J635" s="47" t="s">
        <v>519</v>
      </c>
      <c r="K635" s="226">
        <v>1216116</v>
      </c>
    </row>
    <row r="636" spans="1:11" ht="13.5" x14ac:dyDescent="0.3">
      <c r="A636" s="73" t="s">
        <v>1433</v>
      </c>
      <c r="B636" s="102" t="s">
        <v>573</v>
      </c>
      <c r="C636" s="86" t="s">
        <v>54</v>
      </c>
      <c r="D636" s="203" t="s">
        <v>54</v>
      </c>
      <c r="E636" s="108" t="s">
        <v>13</v>
      </c>
      <c r="F636" s="47">
        <v>14170052</v>
      </c>
      <c r="G636" s="173">
        <v>42842</v>
      </c>
      <c r="H636" s="60" t="s">
        <v>514</v>
      </c>
      <c r="I636" s="59" t="s">
        <v>513</v>
      </c>
      <c r="J636" s="47" t="s">
        <v>29</v>
      </c>
      <c r="K636" s="226">
        <v>434045</v>
      </c>
    </row>
    <row r="637" spans="1:11" ht="13.5" x14ac:dyDescent="0.3">
      <c r="A637" s="73" t="s">
        <v>1433</v>
      </c>
      <c r="B637" s="33" t="s">
        <v>83</v>
      </c>
      <c r="C637" s="86" t="s">
        <v>54</v>
      </c>
      <c r="D637" s="203" t="s">
        <v>54</v>
      </c>
      <c r="E637" s="108" t="s">
        <v>10</v>
      </c>
      <c r="F637" s="47">
        <v>14170070</v>
      </c>
      <c r="G637" s="173">
        <v>42843</v>
      </c>
      <c r="H637" s="60" t="s">
        <v>520</v>
      </c>
      <c r="I637" s="59" t="s">
        <v>521</v>
      </c>
      <c r="J637" s="47" t="s">
        <v>522</v>
      </c>
      <c r="K637" s="226">
        <v>1400000</v>
      </c>
    </row>
    <row r="638" spans="1:11" ht="27" x14ac:dyDescent="0.3">
      <c r="A638" s="73" t="s">
        <v>1433</v>
      </c>
      <c r="B638" s="101" t="s">
        <v>1435</v>
      </c>
      <c r="C638" s="86" t="s">
        <v>54</v>
      </c>
      <c r="D638" s="203" t="s">
        <v>54</v>
      </c>
      <c r="E638" s="108" t="s">
        <v>10</v>
      </c>
      <c r="F638" s="47">
        <v>14170053</v>
      </c>
      <c r="G638" s="173">
        <v>42845</v>
      </c>
      <c r="H638" s="60" t="s">
        <v>523</v>
      </c>
      <c r="I638" s="61" t="s">
        <v>524</v>
      </c>
      <c r="J638" s="47" t="s">
        <v>98</v>
      </c>
      <c r="K638" s="226">
        <v>141424</v>
      </c>
    </row>
    <row r="639" spans="1:11" ht="13.5" x14ac:dyDescent="0.3">
      <c r="A639" s="73" t="s">
        <v>1433</v>
      </c>
      <c r="B639" s="102" t="s">
        <v>573</v>
      </c>
      <c r="C639" s="86" t="s">
        <v>54</v>
      </c>
      <c r="D639" s="203" t="s">
        <v>54</v>
      </c>
      <c r="E639" s="108" t="s">
        <v>13</v>
      </c>
      <c r="F639" s="47">
        <v>14170054</v>
      </c>
      <c r="G639" s="173">
        <v>42845</v>
      </c>
      <c r="H639" s="60" t="s">
        <v>525</v>
      </c>
      <c r="I639" s="61" t="s">
        <v>452</v>
      </c>
      <c r="J639" s="47" t="s">
        <v>453</v>
      </c>
      <c r="K639" s="226">
        <v>838981</v>
      </c>
    </row>
    <row r="640" spans="1:11" ht="13.5" x14ac:dyDescent="0.3">
      <c r="A640" s="73" t="s">
        <v>1433</v>
      </c>
      <c r="B640" s="102" t="s">
        <v>573</v>
      </c>
      <c r="C640" s="86" t="s">
        <v>54</v>
      </c>
      <c r="D640" s="203" t="s">
        <v>54</v>
      </c>
      <c r="E640" s="108" t="s">
        <v>13</v>
      </c>
      <c r="F640" s="47">
        <v>14170055</v>
      </c>
      <c r="G640" s="173">
        <v>42845</v>
      </c>
      <c r="H640" s="60" t="s">
        <v>526</v>
      </c>
      <c r="I640" s="61" t="s">
        <v>518</v>
      </c>
      <c r="J640" s="47" t="s">
        <v>519</v>
      </c>
      <c r="K640" s="226">
        <v>442367</v>
      </c>
    </row>
    <row r="641" spans="1:11" ht="27" x14ac:dyDescent="0.3">
      <c r="A641" s="73" t="s">
        <v>1433</v>
      </c>
      <c r="B641" s="101" t="s">
        <v>1435</v>
      </c>
      <c r="C641" s="86" t="s">
        <v>54</v>
      </c>
      <c r="D641" s="203" t="s">
        <v>54</v>
      </c>
      <c r="E641" s="108" t="s">
        <v>10</v>
      </c>
      <c r="F641" s="47">
        <v>14170071</v>
      </c>
      <c r="G641" s="173">
        <v>42845</v>
      </c>
      <c r="H641" s="60" t="s">
        <v>527</v>
      </c>
      <c r="I641" s="59" t="s">
        <v>528</v>
      </c>
      <c r="J641" s="47" t="s">
        <v>529</v>
      </c>
      <c r="K641" s="226">
        <v>143514</v>
      </c>
    </row>
    <row r="642" spans="1:11" ht="13.5" x14ac:dyDescent="0.3">
      <c r="A642" s="73" t="s">
        <v>1433</v>
      </c>
      <c r="B642" s="33" t="s">
        <v>83</v>
      </c>
      <c r="C642" s="86" t="s">
        <v>54</v>
      </c>
      <c r="D642" s="203" t="s">
        <v>54</v>
      </c>
      <c r="E642" s="108" t="s">
        <v>10</v>
      </c>
      <c r="F642" s="47">
        <v>14170072</v>
      </c>
      <c r="G642" s="173">
        <v>42846</v>
      </c>
      <c r="H642" s="60" t="s">
        <v>530</v>
      </c>
      <c r="I642" s="59" t="s">
        <v>531</v>
      </c>
      <c r="J642" s="47" t="s">
        <v>532</v>
      </c>
      <c r="K642" s="226">
        <v>27220</v>
      </c>
    </row>
    <row r="643" spans="1:11" ht="27" x14ac:dyDescent="0.3">
      <c r="A643" s="73" t="s">
        <v>1433</v>
      </c>
      <c r="B643" s="57" t="s">
        <v>533</v>
      </c>
      <c r="C643" s="86" t="s">
        <v>534</v>
      </c>
      <c r="D643" s="203">
        <v>42110</v>
      </c>
      <c r="E643" s="108" t="s">
        <v>10</v>
      </c>
      <c r="F643" s="47">
        <v>14170073</v>
      </c>
      <c r="G643" s="173">
        <v>42846</v>
      </c>
      <c r="H643" s="60" t="s">
        <v>535</v>
      </c>
      <c r="I643" s="59" t="s">
        <v>536</v>
      </c>
      <c r="J643" s="47" t="s">
        <v>537</v>
      </c>
      <c r="K643" s="226">
        <v>120000</v>
      </c>
    </row>
    <row r="644" spans="1:11" ht="27" x14ac:dyDescent="0.3">
      <c r="A644" s="73" t="s">
        <v>1433</v>
      </c>
      <c r="B644" s="57" t="s">
        <v>533</v>
      </c>
      <c r="C644" s="86" t="s">
        <v>534</v>
      </c>
      <c r="D644" s="203">
        <v>42110</v>
      </c>
      <c r="E644" s="108" t="s">
        <v>10</v>
      </c>
      <c r="F644" s="47">
        <v>14170074</v>
      </c>
      <c r="G644" s="173">
        <v>42846</v>
      </c>
      <c r="H644" s="60" t="s">
        <v>538</v>
      </c>
      <c r="I644" s="59" t="s">
        <v>536</v>
      </c>
      <c r="J644" s="47" t="s">
        <v>537</v>
      </c>
      <c r="K644" s="226">
        <v>60000</v>
      </c>
    </row>
    <row r="645" spans="1:11" ht="27" x14ac:dyDescent="0.3">
      <c r="A645" s="73" t="s">
        <v>1433</v>
      </c>
      <c r="B645" s="33" t="s">
        <v>83</v>
      </c>
      <c r="C645" s="86" t="s">
        <v>54</v>
      </c>
      <c r="D645" s="203" t="s">
        <v>54</v>
      </c>
      <c r="E645" s="108" t="s">
        <v>10</v>
      </c>
      <c r="F645" s="47">
        <v>14170075</v>
      </c>
      <c r="G645" s="173">
        <v>42849</v>
      </c>
      <c r="H645" s="60" t="s">
        <v>539</v>
      </c>
      <c r="I645" s="59" t="s">
        <v>540</v>
      </c>
      <c r="J645" s="47" t="s">
        <v>541</v>
      </c>
      <c r="K645" s="226">
        <v>948192</v>
      </c>
    </row>
    <row r="646" spans="1:11" ht="13.5" x14ac:dyDescent="0.3">
      <c r="A646" s="73" t="s">
        <v>1433</v>
      </c>
      <c r="B646" s="102" t="s">
        <v>573</v>
      </c>
      <c r="C646" s="86" t="s">
        <v>54</v>
      </c>
      <c r="D646" s="203" t="s">
        <v>54</v>
      </c>
      <c r="E646" s="108" t="s">
        <v>10</v>
      </c>
      <c r="F646" s="47">
        <v>14170076</v>
      </c>
      <c r="G646" s="173">
        <v>42850</v>
      </c>
      <c r="H646" s="60" t="s">
        <v>542</v>
      </c>
      <c r="I646" s="59" t="s">
        <v>543</v>
      </c>
      <c r="J646" s="47" t="s">
        <v>30</v>
      </c>
      <c r="K646" s="226">
        <v>82800</v>
      </c>
    </row>
    <row r="647" spans="1:11" ht="13.5" x14ac:dyDescent="0.3">
      <c r="A647" s="73" t="s">
        <v>1433</v>
      </c>
      <c r="B647" s="33" t="s">
        <v>83</v>
      </c>
      <c r="C647" s="86" t="s">
        <v>54</v>
      </c>
      <c r="D647" s="203" t="s">
        <v>54</v>
      </c>
      <c r="E647" s="108" t="s">
        <v>10</v>
      </c>
      <c r="F647" s="47">
        <v>14170077</v>
      </c>
      <c r="G647" s="173">
        <v>42850</v>
      </c>
      <c r="H647" s="60" t="s">
        <v>544</v>
      </c>
      <c r="I647" s="59" t="s">
        <v>531</v>
      </c>
      <c r="J647" s="47" t="s">
        <v>532</v>
      </c>
      <c r="K647" s="226">
        <v>27220</v>
      </c>
    </row>
    <row r="648" spans="1:11" ht="13.5" x14ac:dyDescent="0.3">
      <c r="A648" s="73" t="s">
        <v>1433</v>
      </c>
      <c r="B648" s="102" t="s">
        <v>573</v>
      </c>
      <c r="C648" s="86" t="s">
        <v>54</v>
      </c>
      <c r="D648" s="203" t="s">
        <v>54</v>
      </c>
      <c r="E648" s="108" t="s">
        <v>13</v>
      </c>
      <c r="F648" s="47">
        <v>14170056</v>
      </c>
      <c r="G648" s="173">
        <v>42850</v>
      </c>
      <c r="H648" s="60" t="s">
        <v>545</v>
      </c>
      <c r="I648" s="59" t="s">
        <v>546</v>
      </c>
      <c r="J648" s="47" t="s">
        <v>547</v>
      </c>
      <c r="K648" s="226">
        <v>64466</v>
      </c>
    </row>
    <row r="649" spans="1:11" ht="13.5" x14ac:dyDescent="0.3">
      <c r="A649" s="73" t="s">
        <v>1433</v>
      </c>
      <c r="B649" s="102" t="s">
        <v>573</v>
      </c>
      <c r="C649" s="86" t="s">
        <v>54</v>
      </c>
      <c r="D649" s="203" t="s">
        <v>54</v>
      </c>
      <c r="E649" s="108" t="s">
        <v>13</v>
      </c>
      <c r="F649" s="47">
        <v>14170058</v>
      </c>
      <c r="G649" s="173">
        <v>42852</v>
      </c>
      <c r="H649" s="60" t="s">
        <v>548</v>
      </c>
      <c r="I649" s="61" t="s">
        <v>549</v>
      </c>
      <c r="J649" s="47" t="s">
        <v>44</v>
      </c>
      <c r="K649" s="226">
        <v>169790</v>
      </c>
    </row>
    <row r="650" spans="1:11" ht="13.5" x14ac:dyDescent="0.3">
      <c r="A650" s="73" t="s">
        <v>1433</v>
      </c>
      <c r="B650" s="57" t="s">
        <v>533</v>
      </c>
      <c r="C650" s="86" t="s">
        <v>534</v>
      </c>
      <c r="D650" s="203">
        <v>42110</v>
      </c>
      <c r="E650" s="108" t="s">
        <v>10</v>
      </c>
      <c r="F650" s="47">
        <v>14170080</v>
      </c>
      <c r="G650" s="173">
        <v>42853</v>
      </c>
      <c r="H650" s="60" t="s">
        <v>550</v>
      </c>
      <c r="I650" s="61" t="s">
        <v>551</v>
      </c>
      <c r="J650" s="47" t="s">
        <v>552</v>
      </c>
      <c r="K650" s="226">
        <v>231000</v>
      </c>
    </row>
    <row r="651" spans="1:11" ht="13.5" x14ac:dyDescent="0.3">
      <c r="A651" s="73" t="s">
        <v>1433</v>
      </c>
      <c r="B651" s="102" t="s">
        <v>573</v>
      </c>
      <c r="C651" s="86" t="s">
        <v>54</v>
      </c>
      <c r="D651" s="203" t="s">
        <v>54</v>
      </c>
      <c r="E651" s="108" t="s">
        <v>13</v>
      </c>
      <c r="F651" s="47">
        <v>14170059</v>
      </c>
      <c r="G651" s="173">
        <v>42853</v>
      </c>
      <c r="H651" s="60" t="s">
        <v>553</v>
      </c>
      <c r="I651" s="61" t="s">
        <v>554</v>
      </c>
      <c r="J651" s="47" t="s">
        <v>555</v>
      </c>
      <c r="K651" s="226">
        <v>971268</v>
      </c>
    </row>
    <row r="652" spans="1:11" ht="13.5" x14ac:dyDescent="0.3">
      <c r="A652" s="73" t="s">
        <v>1433</v>
      </c>
      <c r="B652" s="33" t="s">
        <v>14</v>
      </c>
      <c r="C652" s="86" t="s">
        <v>556</v>
      </c>
      <c r="D652" s="203">
        <v>42822</v>
      </c>
      <c r="E652" s="108" t="s">
        <v>67</v>
      </c>
      <c r="F652" s="47" t="s">
        <v>54</v>
      </c>
      <c r="G652" s="173" t="s">
        <v>54</v>
      </c>
      <c r="H652" s="60" t="s">
        <v>557</v>
      </c>
      <c r="I652" s="61" t="s">
        <v>558</v>
      </c>
      <c r="J652" s="47" t="s">
        <v>76</v>
      </c>
      <c r="K652" s="226">
        <v>378064444</v>
      </c>
    </row>
    <row r="653" spans="1:11" ht="13.5" x14ac:dyDescent="0.3">
      <c r="A653" s="73" t="s">
        <v>1433</v>
      </c>
      <c r="B653" s="26" t="s">
        <v>53</v>
      </c>
      <c r="C653" s="86" t="s">
        <v>9</v>
      </c>
      <c r="D653" s="203" t="s">
        <v>9</v>
      </c>
      <c r="E653" s="108" t="s">
        <v>376</v>
      </c>
      <c r="F653" s="47">
        <v>3156598</v>
      </c>
      <c r="G653" s="173">
        <v>42842</v>
      </c>
      <c r="H653" s="62" t="s">
        <v>559</v>
      </c>
      <c r="I653" s="86" t="s">
        <v>560</v>
      </c>
      <c r="J653" s="91" t="s">
        <v>60</v>
      </c>
      <c r="K653" s="226">
        <v>406057</v>
      </c>
    </row>
    <row r="654" spans="1:11" ht="13.5" x14ac:dyDescent="0.3">
      <c r="A654" s="73" t="s">
        <v>1433</v>
      </c>
      <c r="B654" s="26" t="s">
        <v>53</v>
      </c>
      <c r="C654" s="86" t="s">
        <v>9</v>
      </c>
      <c r="D654" s="203" t="s">
        <v>9</v>
      </c>
      <c r="E654" s="108" t="s">
        <v>376</v>
      </c>
      <c r="F654" s="47">
        <v>101678099</v>
      </c>
      <c r="G654" s="173">
        <v>42832</v>
      </c>
      <c r="H654" s="62" t="s">
        <v>561</v>
      </c>
      <c r="I654" s="86" t="s">
        <v>560</v>
      </c>
      <c r="J654" s="91" t="s">
        <v>60</v>
      </c>
      <c r="K654" s="226">
        <v>168000</v>
      </c>
    </row>
    <row r="655" spans="1:11" ht="13.5" x14ac:dyDescent="0.3">
      <c r="A655" s="73" t="s">
        <v>1433</v>
      </c>
      <c r="B655" s="26" t="s">
        <v>53</v>
      </c>
      <c r="C655" s="86" t="s">
        <v>9</v>
      </c>
      <c r="D655" s="203" t="s">
        <v>9</v>
      </c>
      <c r="E655" s="108" t="s">
        <v>376</v>
      </c>
      <c r="F655" s="47">
        <v>17328178</v>
      </c>
      <c r="G655" s="173">
        <v>42843</v>
      </c>
      <c r="H655" s="62" t="s">
        <v>562</v>
      </c>
      <c r="I655" s="86" t="s">
        <v>317</v>
      </c>
      <c r="J655" s="91" t="s">
        <v>59</v>
      </c>
      <c r="K655" s="226">
        <v>1548817</v>
      </c>
    </row>
    <row r="656" spans="1:11" ht="13.5" x14ac:dyDescent="0.3">
      <c r="A656" s="73" t="s">
        <v>1433</v>
      </c>
      <c r="B656" s="26" t="s">
        <v>53</v>
      </c>
      <c r="C656" s="86" t="s">
        <v>9</v>
      </c>
      <c r="D656" s="203" t="s">
        <v>9</v>
      </c>
      <c r="E656" s="108" t="s">
        <v>376</v>
      </c>
      <c r="F656" s="47">
        <v>17325269</v>
      </c>
      <c r="G656" s="173">
        <v>42845</v>
      </c>
      <c r="H656" s="62" t="s">
        <v>563</v>
      </c>
      <c r="I656" s="86" t="s">
        <v>317</v>
      </c>
      <c r="J656" s="91" t="s">
        <v>59</v>
      </c>
      <c r="K656" s="226">
        <v>2328667</v>
      </c>
    </row>
    <row r="657" spans="1:11" ht="13.5" x14ac:dyDescent="0.3">
      <c r="A657" s="73" t="s">
        <v>1433</v>
      </c>
      <c r="B657" s="26" t="s">
        <v>53</v>
      </c>
      <c r="C657" s="86" t="s">
        <v>9</v>
      </c>
      <c r="D657" s="203" t="s">
        <v>9</v>
      </c>
      <c r="E657" s="108" t="s">
        <v>376</v>
      </c>
      <c r="F657" s="47">
        <v>17316886</v>
      </c>
      <c r="G657" s="173">
        <v>42843</v>
      </c>
      <c r="H657" s="62" t="s">
        <v>564</v>
      </c>
      <c r="I657" s="86" t="s">
        <v>317</v>
      </c>
      <c r="J657" s="91" t="s">
        <v>59</v>
      </c>
      <c r="K657" s="226">
        <v>1693475</v>
      </c>
    </row>
    <row r="658" spans="1:11" ht="13.5" x14ac:dyDescent="0.3">
      <c r="A658" s="73" t="s">
        <v>1433</v>
      </c>
      <c r="B658" s="26" t="s">
        <v>53</v>
      </c>
      <c r="C658" s="86" t="s">
        <v>9</v>
      </c>
      <c r="D658" s="203" t="s">
        <v>9</v>
      </c>
      <c r="E658" s="108" t="s">
        <v>376</v>
      </c>
      <c r="F658" s="47">
        <v>2692</v>
      </c>
      <c r="G658" s="173">
        <v>42828</v>
      </c>
      <c r="H658" s="62" t="s">
        <v>566</v>
      </c>
      <c r="I658" s="86" t="s">
        <v>567</v>
      </c>
      <c r="J658" s="91" t="s">
        <v>568</v>
      </c>
      <c r="K658" s="226">
        <v>151493</v>
      </c>
    </row>
    <row r="659" spans="1:11" ht="13.5" x14ac:dyDescent="0.3">
      <c r="A659" s="73" t="s">
        <v>1433</v>
      </c>
      <c r="B659" s="26" t="s">
        <v>53</v>
      </c>
      <c r="C659" s="86" t="s">
        <v>9</v>
      </c>
      <c r="D659" s="203" t="s">
        <v>9</v>
      </c>
      <c r="E659" s="108" t="s">
        <v>376</v>
      </c>
      <c r="F659" s="47">
        <v>2692</v>
      </c>
      <c r="G659" s="173">
        <v>42828</v>
      </c>
      <c r="H659" s="62" t="s">
        <v>569</v>
      </c>
      <c r="I659" s="86" t="s">
        <v>567</v>
      </c>
      <c r="J659" s="91" t="s">
        <v>568</v>
      </c>
      <c r="K659" s="226">
        <v>119584</v>
      </c>
    </row>
    <row r="660" spans="1:11" ht="13.5" x14ac:dyDescent="0.3">
      <c r="A660" s="73" t="s">
        <v>1433</v>
      </c>
      <c r="B660" s="26" t="s">
        <v>53</v>
      </c>
      <c r="C660" s="86" t="s">
        <v>9</v>
      </c>
      <c r="D660" s="203" t="s">
        <v>9</v>
      </c>
      <c r="E660" s="108" t="s">
        <v>376</v>
      </c>
      <c r="F660" s="47">
        <v>2692</v>
      </c>
      <c r="G660" s="173">
        <v>42828</v>
      </c>
      <c r="H660" s="62" t="s">
        <v>570</v>
      </c>
      <c r="I660" s="86" t="s">
        <v>567</v>
      </c>
      <c r="J660" s="91" t="s">
        <v>568</v>
      </c>
      <c r="K660" s="226">
        <v>146809</v>
      </c>
    </row>
    <row r="661" spans="1:11" ht="13.5" x14ac:dyDescent="0.3">
      <c r="A661" s="73" t="s">
        <v>1433</v>
      </c>
      <c r="B661" s="26" t="s">
        <v>53</v>
      </c>
      <c r="C661" s="86" t="s">
        <v>9</v>
      </c>
      <c r="D661" s="203" t="s">
        <v>9</v>
      </c>
      <c r="E661" s="108" t="s">
        <v>376</v>
      </c>
      <c r="F661" s="47">
        <v>2692</v>
      </c>
      <c r="G661" s="173">
        <v>42828</v>
      </c>
      <c r="H661" s="62" t="s">
        <v>571</v>
      </c>
      <c r="I661" s="86" t="s">
        <v>567</v>
      </c>
      <c r="J661" s="91" t="s">
        <v>568</v>
      </c>
      <c r="K661" s="226">
        <v>215603</v>
      </c>
    </row>
    <row r="662" spans="1:11" ht="27" x14ac:dyDescent="0.3">
      <c r="A662" s="73" t="s">
        <v>237</v>
      </c>
      <c r="B662" s="101" t="s">
        <v>1435</v>
      </c>
      <c r="C662" s="63" t="s">
        <v>238</v>
      </c>
      <c r="D662" s="211">
        <v>42830</v>
      </c>
      <c r="E662" s="63" t="s">
        <v>67</v>
      </c>
      <c r="F662" s="188" t="s">
        <v>54</v>
      </c>
      <c r="G662" s="171" t="s">
        <v>54</v>
      </c>
      <c r="H662" s="64" t="s">
        <v>239</v>
      </c>
      <c r="I662" s="25" t="s">
        <v>240</v>
      </c>
      <c r="J662" s="30" t="s">
        <v>241</v>
      </c>
      <c r="K662" s="65" t="s">
        <v>242</v>
      </c>
    </row>
    <row r="663" spans="1:11" ht="27" x14ac:dyDescent="0.3">
      <c r="A663" s="73" t="s">
        <v>237</v>
      </c>
      <c r="B663" s="101" t="s">
        <v>1435</v>
      </c>
      <c r="C663" s="63" t="s">
        <v>243</v>
      </c>
      <c r="D663" s="211">
        <v>42830</v>
      </c>
      <c r="E663" s="63" t="s">
        <v>67</v>
      </c>
      <c r="F663" s="188" t="s">
        <v>54</v>
      </c>
      <c r="G663" s="171" t="s">
        <v>54</v>
      </c>
      <c r="H663" s="64" t="s">
        <v>244</v>
      </c>
      <c r="I663" s="25" t="s">
        <v>245</v>
      </c>
      <c r="J663" s="30" t="s">
        <v>246</v>
      </c>
      <c r="K663" s="65" t="s">
        <v>242</v>
      </c>
    </row>
    <row r="664" spans="1:11" ht="27" x14ac:dyDescent="0.3">
      <c r="A664" s="73" t="s">
        <v>237</v>
      </c>
      <c r="B664" s="101" t="s">
        <v>1435</v>
      </c>
      <c r="C664" s="63" t="s">
        <v>54</v>
      </c>
      <c r="D664" s="211" t="s">
        <v>54</v>
      </c>
      <c r="E664" s="66" t="s">
        <v>10</v>
      </c>
      <c r="F664" s="189">
        <v>15170108</v>
      </c>
      <c r="G664" s="174">
        <v>42851</v>
      </c>
      <c r="H664" s="67" t="s">
        <v>247</v>
      </c>
      <c r="I664" s="25" t="s">
        <v>248</v>
      </c>
      <c r="J664" s="30" t="s">
        <v>249</v>
      </c>
      <c r="K664" s="65">
        <v>41600</v>
      </c>
    </row>
    <row r="665" spans="1:11" ht="27" x14ac:dyDescent="0.3">
      <c r="A665" s="73" t="s">
        <v>237</v>
      </c>
      <c r="B665" s="101" t="s">
        <v>1435</v>
      </c>
      <c r="C665" s="63" t="s">
        <v>54</v>
      </c>
      <c r="D665" s="211" t="s">
        <v>54</v>
      </c>
      <c r="E665" s="68" t="s">
        <v>10</v>
      </c>
      <c r="F665" s="188">
        <v>15170105</v>
      </c>
      <c r="G665" s="171">
        <v>42849</v>
      </c>
      <c r="H665" s="64" t="s">
        <v>250</v>
      </c>
      <c r="I665" s="25" t="s">
        <v>251</v>
      </c>
      <c r="J665" s="30" t="s">
        <v>252</v>
      </c>
      <c r="K665" s="65">
        <v>222222</v>
      </c>
    </row>
    <row r="666" spans="1:11" ht="27" x14ac:dyDescent="0.3">
      <c r="A666" s="73" t="s">
        <v>237</v>
      </c>
      <c r="B666" s="101" t="s">
        <v>1435</v>
      </c>
      <c r="C666" s="63" t="s">
        <v>54</v>
      </c>
      <c r="D666" s="211" t="s">
        <v>54</v>
      </c>
      <c r="E666" s="68" t="s">
        <v>10</v>
      </c>
      <c r="F666" s="188">
        <v>15170097</v>
      </c>
      <c r="G666" s="171">
        <v>42838</v>
      </c>
      <c r="H666" s="64" t="s">
        <v>253</v>
      </c>
      <c r="I666" s="25" t="s">
        <v>254</v>
      </c>
      <c r="J666" s="30" t="s">
        <v>255</v>
      </c>
      <c r="K666" s="65">
        <v>94444</v>
      </c>
    </row>
    <row r="667" spans="1:11" ht="27" x14ac:dyDescent="0.3">
      <c r="A667" s="73" t="s">
        <v>237</v>
      </c>
      <c r="B667" s="101" t="s">
        <v>1435</v>
      </c>
      <c r="C667" s="63" t="s">
        <v>54</v>
      </c>
      <c r="D667" s="211" t="s">
        <v>54</v>
      </c>
      <c r="E667" s="68" t="s">
        <v>13</v>
      </c>
      <c r="F667" s="188">
        <v>15160033</v>
      </c>
      <c r="G667" s="171">
        <v>42843</v>
      </c>
      <c r="H667" s="64" t="s">
        <v>256</v>
      </c>
      <c r="I667" s="25" t="s">
        <v>257</v>
      </c>
      <c r="J667" s="30" t="s">
        <v>258</v>
      </c>
      <c r="K667" s="65">
        <v>72590</v>
      </c>
    </row>
    <row r="668" spans="1:11" ht="27" x14ac:dyDescent="0.3">
      <c r="A668" s="73" t="s">
        <v>237</v>
      </c>
      <c r="B668" s="101" t="s">
        <v>1435</v>
      </c>
      <c r="C668" s="63" t="s">
        <v>54</v>
      </c>
      <c r="D668" s="211" t="s">
        <v>54</v>
      </c>
      <c r="E668" s="68" t="s">
        <v>10</v>
      </c>
      <c r="F668" s="188">
        <v>15170102</v>
      </c>
      <c r="G668" s="171">
        <v>42843</v>
      </c>
      <c r="H668" s="67" t="s">
        <v>259</v>
      </c>
      <c r="I668" s="25" t="s">
        <v>257</v>
      </c>
      <c r="J668" s="30" t="s">
        <v>258</v>
      </c>
      <c r="K668" s="65">
        <v>77350</v>
      </c>
    </row>
    <row r="669" spans="1:11" ht="40.5" x14ac:dyDescent="0.3">
      <c r="A669" s="73" t="s">
        <v>237</v>
      </c>
      <c r="B669" s="101" t="s">
        <v>1435</v>
      </c>
      <c r="C669" s="63" t="s">
        <v>54</v>
      </c>
      <c r="D669" s="211" t="s">
        <v>54</v>
      </c>
      <c r="E669" s="68" t="s">
        <v>10</v>
      </c>
      <c r="F669" s="188">
        <v>15170103</v>
      </c>
      <c r="G669" s="171">
        <v>42845</v>
      </c>
      <c r="H669" s="64" t="s">
        <v>260</v>
      </c>
      <c r="I669" s="25" t="s">
        <v>257</v>
      </c>
      <c r="J669" s="30" t="s">
        <v>258</v>
      </c>
      <c r="K669" s="65">
        <v>374255</v>
      </c>
    </row>
    <row r="670" spans="1:11" ht="27" x14ac:dyDescent="0.3">
      <c r="A670" s="73" t="s">
        <v>237</v>
      </c>
      <c r="B670" s="101" t="s">
        <v>1435</v>
      </c>
      <c r="C670" s="63" t="s">
        <v>54</v>
      </c>
      <c r="D670" s="211" t="s">
        <v>54</v>
      </c>
      <c r="E670" s="68" t="s">
        <v>10</v>
      </c>
      <c r="F670" s="188">
        <v>15170109</v>
      </c>
      <c r="G670" s="171">
        <v>42852</v>
      </c>
      <c r="H670" s="64" t="s">
        <v>261</v>
      </c>
      <c r="I670" s="25" t="s">
        <v>257</v>
      </c>
      <c r="J670" s="30" t="s">
        <v>258</v>
      </c>
      <c r="K670" s="65">
        <v>69020</v>
      </c>
    </row>
    <row r="671" spans="1:11" ht="40.5" x14ac:dyDescent="0.3">
      <c r="A671" s="73" t="s">
        <v>237</v>
      </c>
      <c r="B671" s="102" t="s">
        <v>573</v>
      </c>
      <c r="C671" s="63" t="s">
        <v>262</v>
      </c>
      <c r="D671" s="211">
        <v>41054</v>
      </c>
      <c r="E671" s="68" t="s">
        <v>13</v>
      </c>
      <c r="F671" s="188">
        <v>15160037</v>
      </c>
      <c r="G671" s="171">
        <v>42853</v>
      </c>
      <c r="H671" s="64" t="s">
        <v>263</v>
      </c>
      <c r="I671" s="25" t="s">
        <v>264</v>
      </c>
      <c r="J671" s="30" t="s">
        <v>265</v>
      </c>
      <c r="K671" s="65">
        <v>2811889</v>
      </c>
    </row>
    <row r="672" spans="1:11" ht="27" x14ac:dyDescent="0.3">
      <c r="A672" s="73" t="s">
        <v>237</v>
      </c>
      <c r="B672" s="102" t="s">
        <v>573</v>
      </c>
      <c r="C672" s="63" t="s">
        <v>262</v>
      </c>
      <c r="D672" s="211">
        <v>41054</v>
      </c>
      <c r="E672" s="68" t="s">
        <v>13</v>
      </c>
      <c r="F672" s="188">
        <v>15160031</v>
      </c>
      <c r="G672" s="171">
        <v>42842</v>
      </c>
      <c r="H672" s="64" t="s">
        <v>266</v>
      </c>
      <c r="I672" s="25" t="s">
        <v>267</v>
      </c>
      <c r="J672" s="30" t="s">
        <v>268</v>
      </c>
      <c r="K672" s="65">
        <v>1300075</v>
      </c>
    </row>
    <row r="673" spans="1:11" ht="27" x14ac:dyDescent="0.3">
      <c r="A673" s="73" t="s">
        <v>237</v>
      </c>
      <c r="B673" s="102" t="s">
        <v>573</v>
      </c>
      <c r="C673" s="63" t="s">
        <v>262</v>
      </c>
      <c r="D673" s="211">
        <v>41054</v>
      </c>
      <c r="E673" s="63" t="s">
        <v>13</v>
      </c>
      <c r="F673" s="188">
        <v>15160039</v>
      </c>
      <c r="G673" s="171">
        <v>42853</v>
      </c>
      <c r="H673" s="64" t="s">
        <v>269</v>
      </c>
      <c r="I673" s="25" t="s">
        <v>267</v>
      </c>
      <c r="J673" s="30" t="s">
        <v>268</v>
      </c>
      <c r="K673" s="65">
        <v>1300075</v>
      </c>
    </row>
    <row r="674" spans="1:11" ht="27" x14ac:dyDescent="0.3">
      <c r="A674" s="73" t="s">
        <v>237</v>
      </c>
      <c r="B674" s="102" t="s">
        <v>573</v>
      </c>
      <c r="C674" s="63" t="s">
        <v>262</v>
      </c>
      <c r="D674" s="211">
        <v>41054</v>
      </c>
      <c r="E674" s="68" t="s">
        <v>13</v>
      </c>
      <c r="F674" s="188">
        <v>15160038</v>
      </c>
      <c r="G674" s="171">
        <v>42853</v>
      </c>
      <c r="H674" s="64" t="s">
        <v>270</v>
      </c>
      <c r="I674" s="25" t="s">
        <v>271</v>
      </c>
      <c r="J674" s="30" t="s">
        <v>272</v>
      </c>
      <c r="K674" s="65">
        <v>88526</v>
      </c>
    </row>
    <row r="675" spans="1:11" ht="27" x14ac:dyDescent="0.3">
      <c r="A675" s="73" t="s">
        <v>237</v>
      </c>
      <c r="B675" s="102" t="s">
        <v>573</v>
      </c>
      <c r="C675" s="63" t="s">
        <v>262</v>
      </c>
      <c r="D675" s="211">
        <v>41054</v>
      </c>
      <c r="E675" s="68" t="s">
        <v>13</v>
      </c>
      <c r="F675" s="188">
        <v>15160035</v>
      </c>
      <c r="G675" s="171">
        <v>42843</v>
      </c>
      <c r="H675" s="64" t="s">
        <v>273</v>
      </c>
      <c r="I675" s="25" t="s">
        <v>274</v>
      </c>
      <c r="J675" s="30" t="s">
        <v>275</v>
      </c>
      <c r="K675" s="65">
        <v>166732</v>
      </c>
    </row>
    <row r="676" spans="1:11" ht="40.5" x14ac:dyDescent="0.3">
      <c r="A676" s="73" t="s">
        <v>237</v>
      </c>
      <c r="B676" s="102" t="s">
        <v>573</v>
      </c>
      <c r="C676" s="63" t="s">
        <v>262</v>
      </c>
      <c r="D676" s="211">
        <v>41054</v>
      </c>
      <c r="E676" s="63" t="s">
        <v>13</v>
      </c>
      <c r="F676" s="188">
        <v>15160036</v>
      </c>
      <c r="G676" s="171">
        <v>42843</v>
      </c>
      <c r="H676" s="64" t="s">
        <v>276</v>
      </c>
      <c r="I676" s="25" t="s">
        <v>277</v>
      </c>
      <c r="J676" s="30" t="s">
        <v>278</v>
      </c>
      <c r="K676" s="65">
        <v>653846</v>
      </c>
    </row>
    <row r="677" spans="1:11" ht="27" x14ac:dyDescent="0.3">
      <c r="A677" s="73" t="s">
        <v>237</v>
      </c>
      <c r="B677" s="102" t="s">
        <v>573</v>
      </c>
      <c r="C677" s="63" t="s">
        <v>262</v>
      </c>
      <c r="D677" s="211">
        <v>41054</v>
      </c>
      <c r="E677" s="68" t="s">
        <v>13</v>
      </c>
      <c r="F677" s="188">
        <v>15160032</v>
      </c>
      <c r="G677" s="171">
        <v>42842</v>
      </c>
      <c r="H677" s="64" t="s">
        <v>279</v>
      </c>
      <c r="I677" s="25" t="s">
        <v>280</v>
      </c>
      <c r="J677" s="30" t="s">
        <v>281</v>
      </c>
      <c r="K677" s="65">
        <v>368186</v>
      </c>
    </row>
    <row r="678" spans="1:11" ht="27" x14ac:dyDescent="0.3">
      <c r="A678" s="73" t="s">
        <v>237</v>
      </c>
      <c r="B678" s="102" t="s">
        <v>573</v>
      </c>
      <c r="C678" s="63" t="s">
        <v>262</v>
      </c>
      <c r="D678" s="211">
        <v>41054</v>
      </c>
      <c r="E678" s="68" t="s">
        <v>13</v>
      </c>
      <c r="F678" s="188">
        <v>15160034</v>
      </c>
      <c r="G678" s="171">
        <v>42843</v>
      </c>
      <c r="H678" s="64" t="s">
        <v>282</v>
      </c>
      <c r="I678" s="25" t="s">
        <v>283</v>
      </c>
      <c r="J678" s="30" t="s">
        <v>284</v>
      </c>
      <c r="K678" s="65">
        <v>125588</v>
      </c>
    </row>
    <row r="679" spans="1:11" ht="40.5" x14ac:dyDescent="0.3">
      <c r="A679" s="73" t="s">
        <v>237</v>
      </c>
      <c r="B679" s="102" t="s">
        <v>573</v>
      </c>
      <c r="C679" s="63" t="s">
        <v>262</v>
      </c>
      <c r="D679" s="211">
        <v>41054</v>
      </c>
      <c r="E679" s="68" t="s">
        <v>10</v>
      </c>
      <c r="F679" s="188">
        <v>15170107</v>
      </c>
      <c r="G679" s="171">
        <v>42850</v>
      </c>
      <c r="H679" s="64" t="s">
        <v>285</v>
      </c>
      <c r="I679" s="25" t="s">
        <v>286</v>
      </c>
      <c r="J679" s="30" t="s">
        <v>287</v>
      </c>
      <c r="K679" s="65">
        <v>170160</v>
      </c>
    </row>
    <row r="680" spans="1:11" ht="40.5" x14ac:dyDescent="0.3">
      <c r="A680" s="73" t="s">
        <v>237</v>
      </c>
      <c r="B680" s="33" t="s">
        <v>83</v>
      </c>
      <c r="C680" s="63" t="s">
        <v>54</v>
      </c>
      <c r="D680" s="211" t="s">
        <v>54</v>
      </c>
      <c r="E680" s="68" t="s">
        <v>10</v>
      </c>
      <c r="F680" s="188">
        <v>15170093</v>
      </c>
      <c r="G680" s="171">
        <v>42836</v>
      </c>
      <c r="H680" s="64" t="s">
        <v>288</v>
      </c>
      <c r="I680" s="25" t="s">
        <v>289</v>
      </c>
      <c r="J680" s="30" t="s">
        <v>290</v>
      </c>
      <c r="K680" s="65">
        <v>1511300</v>
      </c>
    </row>
    <row r="681" spans="1:11" ht="27" x14ac:dyDescent="0.3">
      <c r="A681" s="73" t="s">
        <v>237</v>
      </c>
      <c r="B681" s="33" t="s">
        <v>83</v>
      </c>
      <c r="C681" s="63" t="s">
        <v>54</v>
      </c>
      <c r="D681" s="211" t="s">
        <v>54</v>
      </c>
      <c r="E681" s="66" t="s">
        <v>10</v>
      </c>
      <c r="F681" s="189">
        <v>15170095</v>
      </c>
      <c r="G681" s="174">
        <v>42838</v>
      </c>
      <c r="H681" s="67" t="s">
        <v>291</v>
      </c>
      <c r="I681" s="25" t="s">
        <v>292</v>
      </c>
      <c r="J681" s="30" t="s">
        <v>293</v>
      </c>
      <c r="K681" s="65">
        <v>810000</v>
      </c>
    </row>
    <row r="682" spans="1:11" ht="13.5" x14ac:dyDescent="0.3">
      <c r="A682" s="73" t="s">
        <v>237</v>
      </c>
      <c r="B682" s="33" t="s">
        <v>83</v>
      </c>
      <c r="C682" s="63" t="s">
        <v>54</v>
      </c>
      <c r="D682" s="211" t="s">
        <v>54</v>
      </c>
      <c r="E682" s="68" t="s">
        <v>10</v>
      </c>
      <c r="F682" s="188">
        <v>15170096</v>
      </c>
      <c r="G682" s="171">
        <v>42838</v>
      </c>
      <c r="H682" s="67" t="s">
        <v>294</v>
      </c>
      <c r="I682" s="25" t="s">
        <v>257</v>
      </c>
      <c r="J682" s="30" t="s">
        <v>258</v>
      </c>
      <c r="K682" s="65">
        <v>22015</v>
      </c>
    </row>
    <row r="683" spans="1:11" ht="27" x14ac:dyDescent="0.3">
      <c r="A683" s="73" t="s">
        <v>237</v>
      </c>
      <c r="B683" s="33" t="s">
        <v>83</v>
      </c>
      <c r="C683" s="63" t="s">
        <v>54</v>
      </c>
      <c r="D683" s="211" t="s">
        <v>54</v>
      </c>
      <c r="E683" s="68" t="s">
        <v>10</v>
      </c>
      <c r="F683" s="188">
        <v>15170099</v>
      </c>
      <c r="G683" s="171">
        <v>42842</v>
      </c>
      <c r="H683" s="64" t="s">
        <v>295</v>
      </c>
      <c r="I683" s="25" t="s">
        <v>296</v>
      </c>
      <c r="J683" s="30" t="s">
        <v>297</v>
      </c>
      <c r="K683" s="65">
        <v>2215854</v>
      </c>
    </row>
    <row r="684" spans="1:11" ht="13.5" x14ac:dyDescent="0.3">
      <c r="A684" s="73" t="s">
        <v>237</v>
      </c>
      <c r="B684" s="33" t="s">
        <v>14</v>
      </c>
      <c r="C684" s="63" t="s">
        <v>298</v>
      </c>
      <c r="D684" s="211">
        <v>42205</v>
      </c>
      <c r="E684" s="68" t="s">
        <v>10</v>
      </c>
      <c r="F684" s="188">
        <v>15170104</v>
      </c>
      <c r="G684" s="171">
        <v>42846</v>
      </c>
      <c r="H684" s="67" t="s">
        <v>299</v>
      </c>
      <c r="I684" s="25" t="s">
        <v>300</v>
      </c>
      <c r="J684" s="30" t="s">
        <v>301</v>
      </c>
      <c r="K684" s="65">
        <v>324000</v>
      </c>
    </row>
    <row r="685" spans="1:11" ht="27" x14ac:dyDescent="0.3">
      <c r="A685" s="73" t="s">
        <v>237</v>
      </c>
      <c r="B685" s="33" t="s">
        <v>14</v>
      </c>
      <c r="C685" s="63" t="s">
        <v>298</v>
      </c>
      <c r="D685" s="211">
        <v>42205</v>
      </c>
      <c r="E685" s="68" t="s">
        <v>10</v>
      </c>
      <c r="F685" s="188">
        <v>15170106</v>
      </c>
      <c r="G685" s="171">
        <v>42849</v>
      </c>
      <c r="H685" s="64" t="s">
        <v>299</v>
      </c>
      <c r="I685" s="25" t="s">
        <v>292</v>
      </c>
      <c r="J685" s="30" t="s">
        <v>293</v>
      </c>
      <c r="K685" s="65">
        <v>324000</v>
      </c>
    </row>
    <row r="686" spans="1:11" ht="27" x14ac:dyDescent="0.3">
      <c r="A686" s="73" t="s">
        <v>237</v>
      </c>
      <c r="B686" s="33" t="s">
        <v>14</v>
      </c>
      <c r="C686" s="25" t="s">
        <v>18</v>
      </c>
      <c r="D686" s="194">
        <v>42747</v>
      </c>
      <c r="E686" s="63" t="s">
        <v>10</v>
      </c>
      <c r="F686" s="188">
        <v>15170100</v>
      </c>
      <c r="G686" s="171">
        <v>42842</v>
      </c>
      <c r="H686" s="64" t="s">
        <v>302</v>
      </c>
      <c r="I686" s="73" t="s">
        <v>19</v>
      </c>
      <c r="J686" s="34" t="s">
        <v>20</v>
      </c>
      <c r="K686" s="65">
        <v>325524</v>
      </c>
    </row>
    <row r="687" spans="1:11" ht="27" x14ac:dyDescent="0.3">
      <c r="A687" s="73" t="s">
        <v>237</v>
      </c>
      <c r="B687" s="33" t="s">
        <v>14</v>
      </c>
      <c r="C687" s="25" t="s">
        <v>18</v>
      </c>
      <c r="D687" s="194">
        <v>42747</v>
      </c>
      <c r="E687" s="68" t="s">
        <v>10</v>
      </c>
      <c r="F687" s="188">
        <v>15170101</v>
      </c>
      <c r="G687" s="171">
        <v>42843</v>
      </c>
      <c r="H687" s="67" t="s">
        <v>303</v>
      </c>
      <c r="I687" s="73" t="s">
        <v>19</v>
      </c>
      <c r="J687" s="34" t="s">
        <v>20</v>
      </c>
      <c r="K687" s="65">
        <v>644226</v>
      </c>
    </row>
    <row r="688" spans="1:11" ht="13.5" x14ac:dyDescent="0.3">
      <c r="A688" s="73" t="s">
        <v>237</v>
      </c>
      <c r="B688" s="33" t="s">
        <v>14</v>
      </c>
      <c r="C688" s="63" t="s">
        <v>304</v>
      </c>
      <c r="D688" s="211">
        <v>41183</v>
      </c>
      <c r="E688" s="68" t="s">
        <v>13</v>
      </c>
      <c r="F688" s="188">
        <v>15160030</v>
      </c>
      <c r="G688" s="171">
        <v>42831</v>
      </c>
      <c r="H688" s="67" t="s">
        <v>305</v>
      </c>
      <c r="I688" s="25" t="s">
        <v>306</v>
      </c>
      <c r="J688" s="30" t="s">
        <v>307</v>
      </c>
      <c r="K688" s="65">
        <v>161999</v>
      </c>
    </row>
    <row r="689" spans="1:11" ht="13.5" x14ac:dyDescent="0.3">
      <c r="A689" s="73" t="s">
        <v>237</v>
      </c>
      <c r="B689" s="26" t="s">
        <v>53</v>
      </c>
      <c r="C689" s="25" t="s">
        <v>54</v>
      </c>
      <c r="D689" s="194" t="s">
        <v>54</v>
      </c>
      <c r="E689" s="68" t="s">
        <v>67</v>
      </c>
      <c r="F689" s="188" t="s">
        <v>54</v>
      </c>
      <c r="G689" s="171" t="s">
        <v>54</v>
      </c>
      <c r="H689" s="67" t="s">
        <v>308</v>
      </c>
      <c r="I689" s="63" t="s">
        <v>309</v>
      </c>
      <c r="J689" s="30" t="s">
        <v>60</v>
      </c>
      <c r="K689" s="65">
        <v>8627</v>
      </c>
    </row>
    <row r="690" spans="1:11" ht="13.5" x14ac:dyDescent="0.3">
      <c r="A690" s="73" t="s">
        <v>237</v>
      </c>
      <c r="B690" s="26" t="s">
        <v>53</v>
      </c>
      <c r="C690" s="25" t="s">
        <v>54</v>
      </c>
      <c r="D690" s="194" t="s">
        <v>54</v>
      </c>
      <c r="E690" s="68" t="s">
        <v>67</v>
      </c>
      <c r="F690" s="188" t="s">
        <v>54</v>
      </c>
      <c r="G690" s="171" t="s">
        <v>54</v>
      </c>
      <c r="H690" s="67" t="s">
        <v>310</v>
      </c>
      <c r="I690" s="63" t="s">
        <v>309</v>
      </c>
      <c r="J690" s="30" t="s">
        <v>60</v>
      </c>
      <c r="K690" s="65">
        <v>153026</v>
      </c>
    </row>
    <row r="691" spans="1:11" ht="13.5" x14ac:dyDescent="0.3">
      <c r="A691" s="73" t="s">
        <v>237</v>
      </c>
      <c r="B691" s="26" t="s">
        <v>53</v>
      </c>
      <c r="C691" s="25" t="s">
        <v>54</v>
      </c>
      <c r="D691" s="194" t="s">
        <v>54</v>
      </c>
      <c r="E691" s="68" t="s">
        <v>67</v>
      </c>
      <c r="F691" s="188" t="s">
        <v>54</v>
      </c>
      <c r="G691" s="171" t="s">
        <v>54</v>
      </c>
      <c r="H691" s="67" t="s">
        <v>311</v>
      </c>
      <c r="I691" s="63" t="s">
        <v>309</v>
      </c>
      <c r="J691" s="30" t="s">
        <v>60</v>
      </c>
      <c r="K691" s="65">
        <v>113400</v>
      </c>
    </row>
    <row r="692" spans="1:11" ht="13.5" x14ac:dyDescent="0.3">
      <c r="A692" s="73" t="s">
        <v>237</v>
      </c>
      <c r="B692" s="26" t="s">
        <v>53</v>
      </c>
      <c r="C692" s="25" t="s">
        <v>54</v>
      </c>
      <c r="D692" s="194" t="s">
        <v>54</v>
      </c>
      <c r="E692" s="68" t="s">
        <v>67</v>
      </c>
      <c r="F692" s="188" t="s">
        <v>54</v>
      </c>
      <c r="G692" s="171" t="s">
        <v>54</v>
      </c>
      <c r="H692" s="67" t="s">
        <v>312</v>
      </c>
      <c r="I692" s="63" t="s">
        <v>309</v>
      </c>
      <c r="J692" s="30" t="s">
        <v>60</v>
      </c>
      <c r="K692" s="65">
        <v>432050</v>
      </c>
    </row>
    <row r="693" spans="1:11" ht="13.5" x14ac:dyDescent="0.3">
      <c r="A693" s="73" t="s">
        <v>237</v>
      </c>
      <c r="B693" s="26" t="s">
        <v>53</v>
      </c>
      <c r="C693" s="25" t="s">
        <v>54</v>
      </c>
      <c r="D693" s="194" t="s">
        <v>54</v>
      </c>
      <c r="E693" s="68" t="s">
        <v>67</v>
      </c>
      <c r="F693" s="188" t="s">
        <v>54</v>
      </c>
      <c r="G693" s="171" t="s">
        <v>54</v>
      </c>
      <c r="H693" s="67" t="s">
        <v>313</v>
      </c>
      <c r="I693" s="63" t="s">
        <v>314</v>
      </c>
      <c r="J693" s="30" t="s">
        <v>315</v>
      </c>
      <c r="K693" s="65">
        <v>1370980</v>
      </c>
    </row>
    <row r="694" spans="1:11" ht="13.5" x14ac:dyDescent="0.3">
      <c r="A694" s="73" t="s">
        <v>237</v>
      </c>
      <c r="B694" s="26" t="s">
        <v>53</v>
      </c>
      <c r="C694" s="25" t="s">
        <v>54</v>
      </c>
      <c r="D694" s="194" t="s">
        <v>54</v>
      </c>
      <c r="E694" s="68" t="s">
        <v>67</v>
      </c>
      <c r="F694" s="188" t="s">
        <v>54</v>
      </c>
      <c r="G694" s="171" t="s">
        <v>54</v>
      </c>
      <c r="H694" s="67" t="s">
        <v>316</v>
      </c>
      <c r="I694" s="63" t="s">
        <v>317</v>
      </c>
      <c r="J694" s="30" t="s">
        <v>59</v>
      </c>
      <c r="K694" s="65">
        <v>80766</v>
      </c>
    </row>
    <row r="695" spans="1:11" ht="13.5" x14ac:dyDescent="0.3">
      <c r="A695" s="73" t="s">
        <v>237</v>
      </c>
      <c r="B695" s="26" t="s">
        <v>53</v>
      </c>
      <c r="C695" s="25" t="s">
        <v>54</v>
      </c>
      <c r="D695" s="194" t="s">
        <v>54</v>
      </c>
      <c r="E695" s="68" t="s">
        <v>67</v>
      </c>
      <c r="F695" s="188" t="s">
        <v>54</v>
      </c>
      <c r="G695" s="171" t="s">
        <v>54</v>
      </c>
      <c r="H695" s="67" t="s">
        <v>318</v>
      </c>
      <c r="I695" s="63" t="s">
        <v>317</v>
      </c>
      <c r="J695" s="30" t="s">
        <v>59</v>
      </c>
      <c r="K695" s="65">
        <v>963898</v>
      </c>
    </row>
    <row r="696" spans="1:11" ht="13.5" x14ac:dyDescent="0.3">
      <c r="A696" s="73" t="s">
        <v>237</v>
      </c>
      <c r="B696" s="26" t="s">
        <v>53</v>
      </c>
      <c r="C696" s="25" t="s">
        <v>54</v>
      </c>
      <c r="D696" s="194" t="s">
        <v>54</v>
      </c>
      <c r="E696" s="68" t="s">
        <v>67</v>
      </c>
      <c r="F696" s="188" t="s">
        <v>54</v>
      </c>
      <c r="G696" s="171" t="s">
        <v>54</v>
      </c>
      <c r="H696" s="67" t="s">
        <v>319</v>
      </c>
      <c r="I696" s="63" t="s">
        <v>317</v>
      </c>
      <c r="J696" s="30" t="s">
        <v>59</v>
      </c>
      <c r="K696" s="65">
        <v>3463963</v>
      </c>
    </row>
    <row r="697" spans="1:11" ht="27" x14ac:dyDescent="0.3">
      <c r="A697" s="73" t="s">
        <v>1434</v>
      </c>
      <c r="B697" s="102" t="s">
        <v>573</v>
      </c>
      <c r="C697" s="69" t="s">
        <v>1311</v>
      </c>
      <c r="D697" s="212" t="s">
        <v>1312</v>
      </c>
      <c r="E697" s="86" t="s">
        <v>13</v>
      </c>
      <c r="F697" s="91">
        <v>16170115</v>
      </c>
      <c r="G697" s="175">
        <v>42829</v>
      </c>
      <c r="H697" s="69" t="s">
        <v>1313</v>
      </c>
      <c r="I697" s="102" t="s">
        <v>485</v>
      </c>
      <c r="J697" s="47" t="s">
        <v>275</v>
      </c>
      <c r="K697" s="70">
        <v>89144</v>
      </c>
    </row>
    <row r="698" spans="1:11" ht="27" x14ac:dyDescent="0.3">
      <c r="A698" s="73" t="s">
        <v>1434</v>
      </c>
      <c r="B698" s="102" t="s">
        <v>573</v>
      </c>
      <c r="C698" s="69" t="s">
        <v>1311</v>
      </c>
      <c r="D698" s="212" t="s">
        <v>1312</v>
      </c>
      <c r="E698" s="86" t="s">
        <v>13</v>
      </c>
      <c r="F698" s="91">
        <v>16170116</v>
      </c>
      <c r="G698" s="175">
        <v>42829</v>
      </c>
      <c r="H698" s="69" t="s">
        <v>1314</v>
      </c>
      <c r="I698" s="102" t="s">
        <v>485</v>
      </c>
      <c r="J698" s="47" t="s">
        <v>275</v>
      </c>
      <c r="K698" s="70">
        <v>29054</v>
      </c>
    </row>
    <row r="699" spans="1:11" ht="27" x14ac:dyDescent="0.3">
      <c r="A699" s="73" t="s">
        <v>1434</v>
      </c>
      <c r="B699" s="102" t="s">
        <v>573</v>
      </c>
      <c r="C699" s="69" t="s">
        <v>1311</v>
      </c>
      <c r="D699" s="212" t="s">
        <v>1312</v>
      </c>
      <c r="E699" s="86" t="s">
        <v>13</v>
      </c>
      <c r="F699" s="91">
        <v>16170117</v>
      </c>
      <c r="G699" s="175">
        <v>42829</v>
      </c>
      <c r="H699" s="60" t="s">
        <v>1315</v>
      </c>
      <c r="I699" s="102" t="s">
        <v>513</v>
      </c>
      <c r="J699" s="47" t="s">
        <v>790</v>
      </c>
      <c r="K699" s="70">
        <v>35971</v>
      </c>
    </row>
    <row r="700" spans="1:11" ht="27" x14ac:dyDescent="0.3">
      <c r="A700" s="73" t="s">
        <v>1434</v>
      </c>
      <c r="B700" s="33" t="s">
        <v>68</v>
      </c>
      <c r="C700" s="69" t="s">
        <v>1311</v>
      </c>
      <c r="D700" s="212" t="s">
        <v>1312</v>
      </c>
      <c r="E700" s="86" t="s">
        <v>13</v>
      </c>
      <c r="F700" s="91">
        <v>16170120</v>
      </c>
      <c r="G700" s="175">
        <v>42835</v>
      </c>
      <c r="H700" s="60" t="s">
        <v>1316</v>
      </c>
      <c r="I700" s="102" t="s">
        <v>482</v>
      </c>
      <c r="J700" s="47" t="s">
        <v>1317</v>
      </c>
      <c r="K700" s="70">
        <v>3700</v>
      </c>
    </row>
    <row r="701" spans="1:11" ht="27" x14ac:dyDescent="0.3">
      <c r="A701" s="73" t="s">
        <v>1434</v>
      </c>
      <c r="B701" s="102" t="s">
        <v>573</v>
      </c>
      <c r="C701" s="69" t="s">
        <v>1311</v>
      </c>
      <c r="D701" s="212" t="s">
        <v>1312</v>
      </c>
      <c r="E701" s="86" t="s">
        <v>13</v>
      </c>
      <c r="F701" s="91">
        <v>16170121</v>
      </c>
      <c r="G701" s="175">
        <v>42836</v>
      </c>
      <c r="H701" s="60" t="s">
        <v>1318</v>
      </c>
      <c r="I701" s="102" t="s">
        <v>1319</v>
      </c>
      <c r="J701" s="47" t="s">
        <v>1320</v>
      </c>
      <c r="K701" s="70">
        <v>594469</v>
      </c>
    </row>
    <row r="702" spans="1:11" ht="27" x14ac:dyDescent="0.3">
      <c r="A702" s="73" t="s">
        <v>1434</v>
      </c>
      <c r="B702" s="33" t="s">
        <v>68</v>
      </c>
      <c r="C702" s="69" t="s">
        <v>1311</v>
      </c>
      <c r="D702" s="212" t="s">
        <v>1312</v>
      </c>
      <c r="E702" s="86" t="s">
        <v>13</v>
      </c>
      <c r="F702" s="91">
        <v>16170122</v>
      </c>
      <c r="G702" s="175">
        <v>42836</v>
      </c>
      <c r="H702" s="60" t="s">
        <v>1321</v>
      </c>
      <c r="I702" s="102" t="s">
        <v>482</v>
      </c>
      <c r="J702" s="47" t="s">
        <v>1317</v>
      </c>
      <c r="K702" s="70">
        <v>7399</v>
      </c>
    </row>
    <row r="703" spans="1:11" ht="13.5" x14ac:dyDescent="0.3">
      <c r="A703" s="73" t="s">
        <v>1434</v>
      </c>
      <c r="B703" s="33" t="s">
        <v>83</v>
      </c>
      <c r="C703" s="69" t="s">
        <v>320</v>
      </c>
      <c r="D703" s="212" t="s">
        <v>320</v>
      </c>
      <c r="E703" s="86" t="s">
        <v>10</v>
      </c>
      <c r="F703" s="91">
        <v>16170123</v>
      </c>
      <c r="G703" s="175">
        <v>42836</v>
      </c>
      <c r="H703" s="60" t="s">
        <v>1322</v>
      </c>
      <c r="I703" s="102" t="s">
        <v>1323</v>
      </c>
      <c r="J703" s="47" t="s">
        <v>1324</v>
      </c>
      <c r="K703" s="70">
        <v>1560000</v>
      </c>
    </row>
    <row r="704" spans="1:11" ht="27" x14ac:dyDescent="0.3">
      <c r="A704" s="73" t="s">
        <v>1434</v>
      </c>
      <c r="B704" s="33" t="s">
        <v>83</v>
      </c>
      <c r="C704" s="69" t="s">
        <v>320</v>
      </c>
      <c r="D704" s="212" t="s">
        <v>320</v>
      </c>
      <c r="E704" s="86" t="s">
        <v>10</v>
      </c>
      <c r="F704" s="91">
        <v>16170124</v>
      </c>
      <c r="G704" s="175">
        <v>42837</v>
      </c>
      <c r="H704" s="60" t="s">
        <v>1325</v>
      </c>
      <c r="I704" s="102" t="s">
        <v>1326</v>
      </c>
      <c r="J704" s="47" t="s">
        <v>1327</v>
      </c>
      <c r="K704" s="70">
        <v>47292</v>
      </c>
    </row>
    <row r="705" spans="1:11" ht="27" x14ac:dyDescent="0.3">
      <c r="A705" s="73" t="s">
        <v>1434</v>
      </c>
      <c r="B705" s="101" t="s">
        <v>1435</v>
      </c>
      <c r="C705" s="69" t="s">
        <v>320</v>
      </c>
      <c r="D705" s="212" t="s">
        <v>320</v>
      </c>
      <c r="E705" s="86" t="s">
        <v>13</v>
      </c>
      <c r="F705" s="91">
        <v>16170125</v>
      </c>
      <c r="G705" s="175">
        <v>42838</v>
      </c>
      <c r="H705" s="60" t="s">
        <v>1328</v>
      </c>
      <c r="I705" s="102" t="s">
        <v>482</v>
      </c>
      <c r="J705" s="47" t="s">
        <v>1317</v>
      </c>
      <c r="K705" s="70">
        <v>129499</v>
      </c>
    </row>
    <row r="706" spans="1:11" ht="27" x14ac:dyDescent="0.3">
      <c r="A706" s="73" t="s">
        <v>1434</v>
      </c>
      <c r="B706" s="101" t="s">
        <v>1435</v>
      </c>
      <c r="C706" s="69" t="s">
        <v>320</v>
      </c>
      <c r="D706" s="212" t="s">
        <v>320</v>
      </c>
      <c r="E706" s="86" t="s">
        <v>13</v>
      </c>
      <c r="F706" s="91">
        <v>16170126</v>
      </c>
      <c r="G706" s="175">
        <v>42838</v>
      </c>
      <c r="H706" s="71" t="s">
        <v>1329</v>
      </c>
      <c r="I706" s="102" t="s">
        <v>482</v>
      </c>
      <c r="J706" s="47" t="s">
        <v>1317</v>
      </c>
      <c r="K706" s="70">
        <v>114699</v>
      </c>
    </row>
    <row r="707" spans="1:11" ht="13.5" x14ac:dyDescent="0.3">
      <c r="A707" s="73" t="s">
        <v>1434</v>
      </c>
      <c r="B707" s="102" t="s">
        <v>573</v>
      </c>
      <c r="C707" s="69" t="s">
        <v>320</v>
      </c>
      <c r="D707" s="212" t="s">
        <v>320</v>
      </c>
      <c r="E707" s="86" t="s">
        <v>13</v>
      </c>
      <c r="F707" s="91">
        <v>16170127</v>
      </c>
      <c r="G707" s="175">
        <v>42842</v>
      </c>
      <c r="H707" s="60" t="s">
        <v>1330</v>
      </c>
      <c r="I707" s="69" t="s">
        <v>1331</v>
      </c>
      <c r="J707" s="47" t="s">
        <v>1332</v>
      </c>
      <c r="K707" s="70">
        <v>63082</v>
      </c>
    </row>
    <row r="708" spans="1:11" ht="27" x14ac:dyDescent="0.3">
      <c r="A708" s="73" t="s">
        <v>1434</v>
      </c>
      <c r="B708" s="102" t="s">
        <v>573</v>
      </c>
      <c r="C708" s="69" t="s">
        <v>1311</v>
      </c>
      <c r="D708" s="212" t="s">
        <v>1312</v>
      </c>
      <c r="E708" s="86" t="s">
        <v>13</v>
      </c>
      <c r="F708" s="91">
        <v>16170128</v>
      </c>
      <c r="G708" s="175">
        <v>42842</v>
      </c>
      <c r="H708" s="60" t="s">
        <v>1333</v>
      </c>
      <c r="I708" s="102" t="s">
        <v>513</v>
      </c>
      <c r="J708" s="47" t="s">
        <v>790</v>
      </c>
      <c r="K708" s="70">
        <v>1499582</v>
      </c>
    </row>
    <row r="709" spans="1:11" ht="27" x14ac:dyDescent="0.3">
      <c r="A709" s="73" t="s">
        <v>1434</v>
      </c>
      <c r="B709" s="102" t="s">
        <v>573</v>
      </c>
      <c r="C709" s="69" t="s">
        <v>1334</v>
      </c>
      <c r="D709" s="212" t="s">
        <v>1335</v>
      </c>
      <c r="E709" s="86" t="s">
        <v>13</v>
      </c>
      <c r="F709" s="91">
        <v>16170129</v>
      </c>
      <c r="G709" s="175">
        <v>42842</v>
      </c>
      <c r="H709" s="60" t="s">
        <v>1336</v>
      </c>
      <c r="I709" s="102" t="s">
        <v>485</v>
      </c>
      <c r="J709" s="47" t="s">
        <v>275</v>
      </c>
      <c r="K709" s="70">
        <v>88629</v>
      </c>
    </row>
    <row r="710" spans="1:11" ht="40.5" x14ac:dyDescent="0.3">
      <c r="A710" s="73" t="s">
        <v>1434</v>
      </c>
      <c r="B710" s="101" t="s">
        <v>1435</v>
      </c>
      <c r="C710" s="69" t="s">
        <v>1311</v>
      </c>
      <c r="D710" s="212" t="s">
        <v>1312</v>
      </c>
      <c r="E710" s="86" t="s">
        <v>10</v>
      </c>
      <c r="F710" s="91">
        <v>16170130</v>
      </c>
      <c r="G710" s="175">
        <v>42845</v>
      </c>
      <c r="H710" s="60" t="s">
        <v>1436</v>
      </c>
      <c r="I710" s="102" t="s">
        <v>1337</v>
      </c>
      <c r="J710" s="47" t="s">
        <v>1338</v>
      </c>
      <c r="K710" s="70">
        <v>123760</v>
      </c>
    </row>
    <row r="711" spans="1:11" ht="13.5" x14ac:dyDescent="0.3">
      <c r="A711" s="73" t="s">
        <v>1434</v>
      </c>
      <c r="B711" s="33" t="s">
        <v>83</v>
      </c>
      <c r="C711" s="69" t="s">
        <v>320</v>
      </c>
      <c r="D711" s="212" t="s">
        <v>320</v>
      </c>
      <c r="E711" s="86" t="s">
        <v>13</v>
      </c>
      <c r="F711" s="91">
        <v>16170131</v>
      </c>
      <c r="G711" s="175">
        <v>42845</v>
      </c>
      <c r="H711" s="60" t="s">
        <v>1339</v>
      </c>
      <c r="I711" s="102" t="s">
        <v>482</v>
      </c>
      <c r="J711" s="47" t="s">
        <v>1317</v>
      </c>
      <c r="K711" s="70">
        <v>129532</v>
      </c>
    </row>
    <row r="712" spans="1:11" ht="13.5" x14ac:dyDescent="0.3">
      <c r="A712" s="73" t="s">
        <v>1434</v>
      </c>
      <c r="B712" s="33" t="s">
        <v>83</v>
      </c>
      <c r="C712" s="69" t="s">
        <v>320</v>
      </c>
      <c r="D712" s="212" t="s">
        <v>320</v>
      </c>
      <c r="E712" s="86" t="s">
        <v>13</v>
      </c>
      <c r="F712" s="190">
        <v>16170132</v>
      </c>
      <c r="G712" s="175">
        <v>42846</v>
      </c>
      <c r="H712" s="60" t="s">
        <v>1340</v>
      </c>
      <c r="I712" s="102" t="s">
        <v>482</v>
      </c>
      <c r="J712" s="47" t="s">
        <v>1317</v>
      </c>
      <c r="K712" s="70">
        <v>33308</v>
      </c>
    </row>
    <row r="713" spans="1:11" ht="27" x14ac:dyDescent="0.3">
      <c r="A713" s="73" t="s">
        <v>1434</v>
      </c>
      <c r="B713" s="101" t="s">
        <v>1435</v>
      </c>
      <c r="C713" s="69" t="s">
        <v>320</v>
      </c>
      <c r="D713" s="212" t="s">
        <v>320</v>
      </c>
      <c r="E713" s="86" t="s">
        <v>10</v>
      </c>
      <c r="F713" s="91">
        <v>16170134</v>
      </c>
      <c r="G713" s="175">
        <v>42849</v>
      </c>
      <c r="H713" s="60" t="s">
        <v>1341</v>
      </c>
      <c r="I713" s="102" t="s">
        <v>1342</v>
      </c>
      <c r="J713" s="47" t="s">
        <v>1343</v>
      </c>
      <c r="K713" s="70">
        <v>317745</v>
      </c>
    </row>
    <row r="714" spans="1:11" ht="13.5" x14ac:dyDescent="0.3">
      <c r="A714" s="73" t="s">
        <v>1434</v>
      </c>
      <c r="B714" s="102" t="s">
        <v>573</v>
      </c>
      <c r="C714" s="69" t="s">
        <v>320</v>
      </c>
      <c r="D714" s="212" t="s">
        <v>320</v>
      </c>
      <c r="E714" s="86" t="s">
        <v>13</v>
      </c>
      <c r="F714" s="91">
        <v>16170135</v>
      </c>
      <c r="G714" s="175">
        <v>42850</v>
      </c>
      <c r="H714" s="60" t="s">
        <v>1344</v>
      </c>
      <c r="I714" s="102" t="s">
        <v>513</v>
      </c>
      <c r="J714" s="47" t="s">
        <v>790</v>
      </c>
      <c r="K714" s="70">
        <v>292287</v>
      </c>
    </row>
    <row r="715" spans="1:11" ht="13.5" x14ac:dyDescent="0.3">
      <c r="A715" s="73" t="s">
        <v>1434</v>
      </c>
      <c r="B715" s="102" t="s">
        <v>573</v>
      </c>
      <c r="C715" s="69" t="s">
        <v>320</v>
      </c>
      <c r="D715" s="212" t="s">
        <v>320</v>
      </c>
      <c r="E715" s="86" t="s">
        <v>13</v>
      </c>
      <c r="F715" s="91">
        <v>16170136</v>
      </c>
      <c r="G715" s="175">
        <v>42849</v>
      </c>
      <c r="H715" s="60" t="s">
        <v>1345</v>
      </c>
      <c r="I715" s="102" t="s">
        <v>485</v>
      </c>
      <c r="J715" s="47" t="s">
        <v>275</v>
      </c>
      <c r="K715" s="70">
        <v>126649</v>
      </c>
    </row>
    <row r="716" spans="1:11" ht="27" x14ac:dyDescent="0.3">
      <c r="A716" s="73" t="s">
        <v>1434</v>
      </c>
      <c r="B716" s="101" t="s">
        <v>1435</v>
      </c>
      <c r="C716" s="69" t="s">
        <v>320</v>
      </c>
      <c r="D716" s="212" t="s">
        <v>320</v>
      </c>
      <c r="E716" s="86" t="s">
        <v>10</v>
      </c>
      <c r="F716" s="91">
        <v>16170137</v>
      </c>
      <c r="G716" s="175">
        <v>42851</v>
      </c>
      <c r="H716" s="60" t="s">
        <v>1346</v>
      </c>
      <c r="I716" s="102" t="s">
        <v>1347</v>
      </c>
      <c r="J716" s="47" t="s">
        <v>1348</v>
      </c>
      <c r="K716" s="70">
        <v>99830</v>
      </c>
    </row>
    <row r="717" spans="1:11" ht="27" x14ac:dyDescent="0.3">
      <c r="A717" s="73" t="s">
        <v>1434</v>
      </c>
      <c r="B717" s="101" t="s">
        <v>1435</v>
      </c>
      <c r="C717" s="69" t="s">
        <v>320</v>
      </c>
      <c r="D717" s="212" t="s">
        <v>320</v>
      </c>
      <c r="E717" s="86" t="s">
        <v>13</v>
      </c>
      <c r="F717" s="91">
        <v>16170138</v>
      </c>
      <c r="G717" s="175">
        <v>42851</v>
      </c>
      <c r="H717" s="60" t="s">
        <v>1349</v>
      </c>
      <c r="I717" s="102" t="s">
        <v>1350</v>
      </c>
      <c r="J717" s="47" t="s">
        <v>1351</v>
      </c>
      <c r="K717" s="70">
        <v>553112</v>
      </c>
    </row>
    <row r="718" spans="1:11" ht="27" x14ac:dyDescent="0.3">
      <c r="A718" s="73" t="s">
        <v>1434</v>
      </c>
      <c r="B718" s="101" t="s">
        <v>1435</v>
      </c>
      <c r="C718" s="69" t="s">
        <v>320</v>
      </c>
      <c r="D718" s="212" t="s">
        <v>320</v>
      </c>
      <c r="E718" s="86" t="s">
        <v>13</v>
      </c>
      <c r="F718" s="91">
        <v>16170139</v>
      </c>
      <c r="G718" s="175">
        <v>42852</v>
      </c>
      <c r="H718" s="60" t="s">
        <v>1352</v>
      </c>
      <c r="I718" s="102" t="s">
        <v>482</v>
      </c>
      <c r="J718" s="47" t="s">
        <v>1317</v>
      </c>
      <c r="K718" s="70">
        <v>64766</v>
      </c>
    </row>
    <row r="719" spans="1:11" ht="27" x14ac:dyDescent="0.3">
      <c r="A719" s="73" t="s">
        <v>1434</v>
      </c>
      <c r="B719" s="101" t="s">
        <v>1435</v>
      </c>
      <c r="C719" s="69" t="s">
        <v>320</v>
      </c>
      <c r="D719" s="212" t="s">
        <v>320</v>
      </c>
      <c r="E719" s="86" t="s">
        <v>10</v>
      </c>
      <c r="F719" s="91">
        <v>16170143</v>
      </c>
      <c r="G719" s="175">
        <v>42853</v>
      </c>
      <c r="H719" s="60" t="s">
        <v>1353</v>
      </c>
      <c r="I719" s="102" t="s">
        <v>1354</v>
      </c>
      <c r="J719" s="47" t="s">
        <v>1438</v>
      </c>
      <c r="K719" s="70">
        <v>124950</v>
      </c>
    </row>
    <row r="720" spans="1:11" ht="13.5" x14ac:dyDescent="0.3">
      <c r="A720" s="73" t="s">
        <v>1434</v>
      </c>
      <c r="B720" s="26" t="s">
        <v>53</v>
      </c>
      <c r="C720" s="26" t="s">
        <v>320</v>
      </c>
      <c r="D720" s="192" t="s">
        <v>320</v>
      </c>
      <c r="E720" s="102" t="s">
        <v>1355</v>
      </c>
      <c r="F720" s="72">
        <v>168877606</v>
      </c>
      <c r="G720" s="153">
        <v>42836</v>
      </c>
      <c r="H720" s="71" t="s">
        <v>1356</v>
      </c>
      <c r="I720" s="102" t="s">
        <v>317</v>
      </c>
      <c r="J720" s="72" t="s">
        <v>59</v>
      </c>
      <c r="K720" s="70">
        <v>134350</v>
      </c>
    </row>
    <row r="721" spans="1:11" ht="13.5" x14ac:dyDescent="0.3">
      <c r="A721" s="73" t="s">
        <v>1434</v>
      </c>
      <c r="B721" s="26" t="s">
        <v>53</v>
      </c>
      <c r="C721" s="26" t="s">
        <v>320</v>
      </c>
      <c r="D721" s="192" t="s">
        <v>320</v>
      </c>
      <c r="E721" s="102" t="s">
        <v>1355</v>
      </c>
      <c r="F721" s="72">
        <v>17288803</v>
      </c>
      <c r="G721" s="153">
        <v>42836</v>
      </c>
      <c r="H721" s="71" t="s">
        <v>1356</v>
      </c>
      <c r="I721" s="102" t="s">
        <v>317</v>
      </c>
      <c r="J721" s="72" t="s">
        <v>59</v>
      </c>
      <c r="K721" s="70">
        <v>36507</v>
      </c>
    </row>
    <row r="722" spans="1:11" ht="13.5" x14ac:dyDescent="0.3">
      <c r="A722" s="73" t="s">
        <v>1434</v>
      </c>
      <c r="B722" s="26" t="s">
        <v>53</v>
      </c>
      <c r="C722" s="26" t="s">
        <v>320</v>
      </c>
      <c r="D722" s="192" t="s">
        <v>320</v>
      </c>
      <c r="E722" s="102" t="s">
        <v>1355</v>
      </c>
      <c r="F722" s="72">
        <v>8914172</v>
      </c>
      <c r="G722" s="153">
        <v>42828</v>
      </c>
      <c r="H722" s="71" t="s">
        <v>1357</v>
      </c>
      <c r="I722" s="102" t="s">
        <v>692</v>
      </c>
      <c r="J722" s="72" t="s">
        <v>693</v>
      </c>
      <c r="K722" s="70">
        <v>378900</v>
      </c>
    </row>
    <row r="723" spans="1:11" ht="13.5" x14ac:dyDescent="0.3">
      <c r="A723" s="73" t="s">
        <v>1434</v>
      </c>
      <c r="B723" s="26" t="s">
        <v>53</v>
      </c>
      <c r="C723" s="26" t="s">
        <v>320</v>
      </c>
      <c r="D723" s="192" t="s">
        <v>320</v>
      </c>
      <c r="E723" s="102" t="s">
        <v>1355</v>
      </c>
      <c r="F723" s="72">
        <v>163554277</v>
      </c>
      <c r="G723" s="153">
        <v>42853</v>
      </c>
      <c r="H723" s="71" t="s">
        <v>1358</v>
      </c>
      <c r="I723" s="102" t="s">
        <v>692</v>
      </c>
      <c r="J723" s="72" t="s">
        <v>693</v>
      </c>
      <c r="K723" s="70">
        <v>376700</v>
      </c>
    </row>
    <row r="724" spans="1:11" ht="13.5" x14ac:dyDescent="0.3">
      <c r="A724" s="73" t="s">
        <v>1434</v>
      </c>
      <c r="B724" s="26" t="s">
        <v>53</v>
      </c>
      <c r="C724" s="26" t="s">
        <v>320</v>
      </c>
      <c r="D724" s="192" t="s">
        <v>320</v>
      </c>
      <c r="E724" s="102" t="s">
        <v>1355</v>
      </c>
      <c r="F724" s="72">
        <v>102300777</v>
      </c>
      <c r="G724" s="153">
        <v>42842</v>
      </c>
      <c r="H724" s="71" t="s">
        <v>1359</v>
      </c>
      <c r="I724" s="102" t="s">
        <v>309</v>
      </c>
      <c r="J724" s="72" t="s">
        <v>60</v>
      </c>
      <c r="K724" s="70">
        <v>348100</v>
      </c>
    </row>
    <row r="725" spans="1:11" ht="13.5" x14ac:dyDescent="0.3">
      <c r="A725" s="73" t="s">
        <v>1434</v>
      </c>
      <c r="B725" s="26" t="s">
        <v>53</v>
      </c>
      <c r="C725" s="26" t="s">
        <v>320</v>
      </c>
      <c r="D725" s="192" t="s">
        <v>320</v>
      </c>
      <c r="E725" s="102" t="s">
        <v>1355</v>
      </c>
      <c r="F725" s="72">
        <v>102577943</v>
      </c>
      <c r="G725" s="153">
        <v>42848</v>
      </c>
      <c r="H725" s="71" t="s">
        <v>1360</v>
      </c>
      <c r="I725" s="102" t="s">
        <v>309</v>
      </c>
      <c r="J725" s="72" t="s">
        <v>60</v>
      </c>
      <c r="K725" s="70">
        <v>52400</v>
      </c>
    </row>
    <row r="726" spans="1:11" ht="67.5" x14ac:dyDescent="0.3">
      <c r="A726" s="73" t="s">
        <v>82</v>
      </c>
      <c r="B726" s="26" t="s">
        <v>53</v>
      </c>
      <c r="C726" s="130" t="s">
        <v>54</v>
      </c>
      <c r="D726" s="213" t="s">
        <v>54</v>
      </c>
      <c r="E726" s="130" t="s">
        <v>55</v>
      </c>
      <c r="F726" s="191" t="s">
        <v>56</v>
      </c>
      <c r="G726" s="176">
        <v>42853</v>
      </c>
      <c r="H726" s="92" t="s">
        <v>57</v>
      </c>
      <c r="I726" s="130" t="s">
        <v>58</v>
      </c>
      <c r="J726" s="93" t="s">
        <v>59</v>
      </c>
      <c r="K726" s="93">
        <v>6557347</v>
      </c>
    </row>
    <row r="727" spans="1:11" ht="54" x14ac:dyDescent="0.3">
      <c r="A727" s="73" t="s">
        <v>82</v>
      </c>
      <c r="B727" s="33" t="s">
        <v>68</v>
      </c>
      <c r="C727" s="131" t="s">
        <v>1439</v>
      </c>
      <c r="D727" s="214">
        <v>42837</v>
      </c>
      <c r="E727" s="131" t="s">
        <v>67</v>
      </c>
      <c r="F727" s="191" t="s">
        <v>54</v>
      </c>
      <c r="G727" s="176" t="s">
        <v>54</v>
      </c>
      <c r="H727" s="92" t="s">
        <v>64</v>
      </c>
      <c r="I727" s="131" t="s">
        <v>66</v>
      </c>
      <c r="J727" s="147" t="s">
        <v>63</v>
      </c>
      <c r="K727" s="150" t="s">
        <v>65</v>
      </c>
    </row>
    <row r="728" spans="1:11" ht="13.5" x14ac:dyDescent="0.3">
      <c r="A728" s="73" t="s">
        <v>82</v>
      </c>
      <c r="B728" s="33" t="s">
        <v>68</v>
      </c>
      <c r="C728" s="131" t="s">
        <v>1440</v>
      </c>
      <c r="D728" s="214">
        <v>42838</v>
      </c>
      <c r="E728" s="131" t="s">
        <v>67</v>
      </c>
      <c r="F728" s="191" t="s">
        <v>54</v>
      </c>
      <c r="G728" s="176" t="s">
        <v>54</v>
      </c>
      <c r="H728" s="73" t="s">
        <v>69</v>
      </c>
      <c r="I728" s="131" t="s">
        <v>71</v>
      </c>
      <c r="J728" s="147" t="s">
        <v>70</v>
      </c>
      <c r="K728" s="150">
        <v>6666667</v>
      </c>
    </row>
    <row r="729" spans="1:11" ht="40.5" x14ac:dyDescent="0.3">
      <c r="A729" s="73" t="s">
        <v>82</v>
      </c>
      <c r="B729" s="33" t="s">
        <v>68</v>
      </c>
      <c r="C729" s="131" t="s">
        <v>1441</v>
      </c>
      <c r="D729" s="214">
        <v>42846</v>
      </c>
      <c r="E729" s="131" t="s">
        <v>67</v>
      </c>
      <c r="F729" s="191" t="s">
        <v>54</v>
      </c>
      <c r="G729" s="176" t="s">
        <v>54</v>
      </c>
      <c r="H729" s="92" t="s">
        <v>72</v>
      </c>
      <c r="I729" s="131" t="s">
        <v>66</v>
      </c>
      <c r="J729" s="147" t="s">
        <v>63</v>
      </c>
      <c r="K729" s="150" t="s">
        <v>73</v>
      </c>
    </row>
    <row r="730" spans="1:11" ht="27" x14ac:dyDescent="0.3">
      <c r="A730" s="73" t="s">
        <v>82</v>
      </c>
      <c r="B730" s="33" t="s">
        <v>68</v>
      </c>
      <c r="C730" s="131" t="s">
        <v>1442</v>
      </c>
      <c r="D730" s="214">
        <v>42851</v>
      </c>
      <c r="E730" s="131" t="s">
        <v>67</v>
      </c>
      <c r="F730" s="191" t="s">
        <v>54</v>
      </c>
      <c r="G730" s="176" t="s">
        <v>54</v>
      </c>
      <c r="H730" s="24" t="s">
        <v>74</v>
      </c>
      <c r="I730" s="131" t="s">
        <v>75</v>
      </c>
      <c r="J730" s="147" t="s">
        <v>76</v>
      </c>
      <c r="K730" s="150">
        <v>7048056</v>
      </c>
    </row>
    <row r="731" spans="1:11" ht="27" x14ac:dyDescent="0.3">
      <c r="A731" s="73" t="s">
        <v>82</v>
      </c>
      <c r="B731" s="73" t="s">
        <v>78</v>
      </c>
      <c r="C731" s="131" t="s">
        <v>1620</v>
      </c>
      <c r="D731" s="214">
        <v>42852</v>
      </c>
      <c r="E731" s="131" t="s">
        <v>67</v>
      </c>
      <c r="F731" s="191" t="s">
        <v>54</v>
      </c>
      <c r="G731" s="176" t="s">
        <v>54</v>
      </c>
      <c r="H731" s="24" t="s">
        <v>77</v>
      </c>
      <c r="I731" s="131" t="s">
        <v>79</v>
      </c>
      <c r="J731" s="147" t="s">
        <v>80</v>
      </c>
      <c r="K731" s="150">
        <v>59879467</v>
      </c>
    </row>
    <row r="732" spans="1:11" ht="40.5" x14ac:dyDescent="0.3">
      <c r="A732" s="73" t="s">
        <v>82</v>
      </c>
      <c r="B732" s="73" t="s">
        <v>1453</v>
      </c>
      <c r="C732" s="73" t="s">
        <v>9</v>
      </c>
      <c r="D732" s="214" t="s">
        <v>9</v>
      </c>
      <c r="E732" s="73" t="s">
        <v>10</v>
      </c>
      <c r="F732" s="147">
        <v>17170251</v>
      </c>
      <c r="G732" s="177">
        <v>42828</v>
      </c>
      <c r="H732" s="24" t="s">
        <v>1454</v>
      </c>
      <c r="I732" s="73" t="s">
        <v>1455</v>
      </c>
      <c r="J732" s="147" t="s">
        <v>1456</v>
      </c>
      <c r="K732" s="227">
        <v>188020</v>
      </c>
    </row>
    <row r="733" spans="1:11" ht="27" x14ac:dyDescent="0.3">
      <c r="A733" s="73" t="s">
        <v>82</v>
      </c>
      <c r="B733" s="33" t="s">
        <v>68</v>
      </c>
      <c r="C733" s="73" t="s">
        <v>1457</v>
      </c>
      <c r="D733" s="214">
        <v>42800</v>
      </c>
      <c r="E733" s="73" t="s">
        <v>10</v>
      </c>
      <c r="F733" s="147">
        <v>17170253</v>
      </c>
      <c r="G733" s="177">
        <v>42829</v>
      </c>
      <c r="H733" s="24" t="s">
        <v>1458</v>
      </c>
      <c r="I733" s="73" t="s">
        <v>1459</v>
      </c>
      <c r="J733" s="147" t="s">
        <v>1460</v>
      </c>
      <c r="K733" s="227">
        <v>90217</v>
      </c>
    </row>
    <row r="734" spans="1:11" ht="13.5" x14ac:dyDescent="0.3">
      <c r="A734" s="73" t="s">
        <v>82</v>
      </c>
      <c r="B734" s="73" t="s">
        <v>1453</v>
      </c>
      <c r="C734" s="73" t="s">
        <v>9</v>
      </c>
      <c r="D734" s="214" t="s">
        <v>9</v>
      </c>
      <c r="E734" s="73" t="s">
        <v>13</v>
      </c>
      <c r="F734" s="147">
        <v>17170057</v>
      </c>
      <c r="G734" s="177">
        <v>42829</v>
      </c>
      <c r="H734" s="24" t="s">
        <v>1461</v>
      </c>
      <c r="I734" s="73" t="s">
        <v>1462</v>
      </c>
      <c r="J734" s="147" t="s">
        <v>1463</v>
      </c>
      <c r="K734" s="227">
        <v>43105</v>
      </c>
    </row>
    <row r="735" spans="1:11" ht="67.5" x14ac:dyDescent="0.3">
      <c r="A735" s="73" t="s">
        <v>82</v>
      </c>
      <c r="B735" s="73" t="s">
        <v>1453</v>
      </c>
      <c r="C735" s="73" t="s">
        <v>46</v>
      </c>
      <c r="D735" s="214" t="s">
        <v>47</v>
      </c>
      <c r="E735" s="73" t="s">
        <v>10</v>
      </c>
      <c r="F735" s="147">
        <v>17170255</v>
      </c>
      <c r="G735" s="177">
        <v>42830</v>
      </c>
      <c r="H735" s="24" t="s">
        <v>1464</v>
      </c>
      <c r="I735" s="73" t="s">
        <v>48</v>
      </c>
      <c r="J735" s="147" t="s">
        <v>49</v>
      </c>
      <c r="K735" s="227">
        <v>16389455</v>
      </c>
    </row>
    <row r="736" spans="1:11" ht="54" x14ac:dyDescent="0.3">
      <c r="A736" s="73" t="s">
        <v>82</v>
      </c>
      <c r="B736" s="73" t="s">
        <v>1453</v>
      </c>
      <c r="C736" s="73" t="s">
        <v>46</v>
      </c>
      <c r="D736" s="214" t="s">
        <v>47</v>
      </c>
      <c r="E736" s="73" t="s">
        <v>10</v>
      </c>
      <c r="F736" s="147">
        <v>17170256</v>
      </c>
      <c r="G736" s="177">
        <v>42830</v>
      </c>
      <c r="H736" s="24" t="s">
        <v>1465</v>
      </c>
      <c r="I736" s="73" t="s">
        <v>48</v>
      </c>
      <c r="J736" s="147" t="s">
        <v>49</v>
      </c>
      <c r="K736" s="227">
        <v>9091355</v>
      </c>
    </row>
    <row r="737" spans="1:11" ht="40.5" x14ac:dyDescent="0.3">
      <c r="A737" s="73" t="s">
        <v>82</v>
      </c>
      <c r="B737" s="73" t="s">
        <v>1453</v>
      </c>
      <c r="C737" s="73" t="s">
        <v>9</v>
      </c>
      <c r="D737" s="214" t="s">
        <v>9</v>
      </c>
      <c r="E737" s="73" t="s">
        <v>10</v>
      </c>
      <c r="F737" s="147">
        <v>17170179</v>
      </c>
      <c r="G737" s="177">
        <v>42830</v>
      </c>
      <c r="H737" s="24" t="s">
        <v>1466</v>
      </c>
      <c r="I737" s="73" t="s">
        <v>23</v>
      </c>
      <c r="J737" s="147" t="s">
        <v>24</v>
      </c>
      <c r="K737" s="227">
        <v>205275</v>
      </c>
    </row>
    <row r="738" spans="1:11" ht="54" x14ac:dyDescent="0.3">
      <c r="A738" s="73" t="s">
        <v>82</v>
      </c>
      <c r="B738" s="101" t="s">
        <v>1435</v>
      </c>
      <c r="C738" s="73" t="s">
        <v>9</v>
      </c>
      <c r="D738" s="214" t="s">
        <v>9</v>
      </c>
      <c r="E738" s="73" t="s">
        <v>10</v>
      </c>
      <c r="F738" s="147">
        <v>17170260</v>
      </c>
      <c r="G738" s="177">
        <v>42830</v>
      </c>
      <c r="H738" s="24" t="s">
        <v>1467</v>
      </c>
      <c r="I738" s="73" t="s">
        <v>1468</v>
      </c>
      <c r="J738" s="147" t="s">
        <v>1469</v>
      </c>
      <c r="K738" s="227">
        <v>303450</v>
      </c>
    </row>
    <row r="739" spans="1:11" ht="67.5" x14ac:dyDescent="0.3">
      <c r="A739" s="73" t="s">
        <v>82</v>
      </c>
      <c r="B739" s="73" t="s">
        <v>14</v>
      </c>
      <c r="C739" s="73" t="s">
        <v>18</v>
      </c>
      <c r="D739" s="214">
        <v>42747</v>
      </c>
      <c r="E739" s="73" t="s">
        <v>10</v>
      </c>
      <c r="F739" s="147">
        <v>17170259</v>
      </c>
      <c r="G739" s="177">
        <v>42831</v>
      </c>
      <c r="H739" s="24" t="s">
        <v>1470</v>
      </c>
      <c r="I739" s="73" t="s">
        <v>19</v>
      </c>
      <c r="J739" s="34" t="s">
        <v>20</v>
      </c>
      <c r="K739" s="227">
        <v>15000</v>
      </c>
    </row>
    <row r="740" spans="1:11" ht="67.5" x14ac:dyDescent="0.3">
      <c r="A740" s="73" t="s">
        <v>82</v>
      </c>
      <c r="B740" s="73" t="s">
        <v>1453</v>
      </c>
      <c r="C740" s="73" t="s">
        <v>9</v>
      </c>
      <c r="D740" s="214" t="s">
        <v>9</v>
      </c>
      <c r="E740" s="73" t="s">
        <v>10</v>
      </c>
      <c r="F740" s="147">
        <v>17170261</v>
      </c>
      <c r="G740" s="177">
        <v>42831</v>
      </c>
      <c r="H740" s="24" t="s">
        <v>1471</v>
      </c>
      <c r="I740" s="73" t="s">
        <v>1472</v>
      </c>
      <c r="J740" s="147" t="s">
        <v>1473</v>
      </c>
      <c r="K740" s="227">
        <v>5593000</v>
      </c>
    </row>
    <row r="741" spans="1:11" ht="54" x14ac:dyDescent="0.3">
      <c r="A741" s="73" t="s">
        <v>82</v>
      </c>
      <c r="B741" s="73" t="s">
        <v>14</v>
      </c>
      <c r="C741" s="73" t="s">
        <v>18</v>
      </c>
      <c r="D741" s="214">
        <v>42747</v>
      </c>
      <c r="E741" s="73" t="s">
        <v>10</v>
      </c>
      <c r="F741" s="147">
        <v>17170262</v>
      </c>
      <c r="G741" s="177">
        <v>42831</v>
      </c>
      <c r="H741" s="24" t="s">
        <v>1474</v>
      </c>
      <c r="I741" s="73" t="s">
        <v>19</v>
      </c>
      <c r="J741" s="34" t="s">
        <v>20</v>
      </c>
      <c r="K741" s="227">
        <v>143586</v>
      </c>
    </row>
    <row r="742" spans="1:11" ht="54" x14ac:dyDescent="0.3">
      <c r="A742" s="73" t="s">
        <v>82</v>
      </c>
      <c r="B742" s="73" t="s">
        <v>14</v>
      </c>
      <c r="C742" s="73" t="s">
        <v>18</v>
      </c>
      <c r="D742" s="214">
        <v>42747</v>
      </c>
      <c r="E742" s="73" t="s">
        <v>10</v>
      </c>
      <c r="F742" s="147">
        <v>17170263</v>
      </c>
      <c r="G742" s="177">
        <v>42831</v>
      </c>
      <c r="H742" s="24" t="s">
        <v>1475</v>
      </c>
      <c r="I742" s="73" t="s">
        <v>19</v>
      </c>
      <c r="J742" s="34" t="s">
        <v>20</v>
      </c>
      <c r="K742" s="227">
        <v>143586</v>
      </c>
    </row>
    <row r="743" spans="1:11" ht="40.5" x14ac:dyDescent="0.3">
      <c r="A743" s="73" t="s">
        <v>82</v>
      </c>
      <c r="B743" s="73" t="s">
        <v>14</v>
      </c>
      <c r="C743" s="73" t="s">
        <v>18</v>
      </c>
      <c r="D743" s="214">
        <v>42747</v>
      </c>
      <c r="E743" s="73" t="s">
        <v>10</v>
      </c>
      <c r="F743" s="147">
        <v>17170264</v>
      </c>
      <c r="G743" s="177">
        <v>42832</v>
      </c>
      <c r="H743" s="24" t="s">
        <v>1476</v>
      </c>
      <c r="I743" s="73" t="s">
        <v>19</v>
      </c>
      <c r="J743" s="34" t="s">
        <v>20</v>
      </c>
      <c r="K743" s="227">
        <v>161380</v>
      </c>
    </row>
    <row r="744" spans="1:11" ht="40.5" x14ac:dyDescent="0.3">
      <c r="A744" s="73" t="s">
        <v>82</v>
      </c>
      <c r="B744" s="73" t="s">
        <v>14</v>
      </c>
      <c r="C744" s="73" t="s">
        <v>18</v>
      </c>
      <c r="D744" s="214">
        <v>42747</v>
      </c>
      <c r="E744" s="73" t="s">
        <v>10</v>
      </c>
      <c r="F744" s="147">
        <v>17170265</v>
      </c>
      <c r="G744" s="177">
        <v>42832</v>
      </c>
      <c r="H744" s="24" t="s">
        <v>1477</v>
      </c>
      <c r="I744" s="73" t="s">
        <v>19</v>
      </c>
      <c r="J744" s="34" t="s">
        <v>20</v>
      </c>
      <c r="K744" s="227">
        <v>250329</v>
      </c>
    </row>
    <row r="745" spans="1:11" ht="67.5" x14ac:dyDescent="0.3">
      <c r="A745" s="73" t="s">
        <v>82</v>
      </c>
      <c r="B745" s="73" t="s">
        <v>1453</v>
      </c>
      <c r="C745" s="73" t="s">
        <v>9</v>
      </c>
      <c r="D745" s="214" t="s">
        <v>9</v>
      </c>
      <c r="E745" s="73" t="s">
        <v>10</v>
      </c>
      <c r="F745" s="147">
        <v>17170266</v>
      </c>
      <c r="G745" s="177">
        <v>42832</v>
      </c>
      <c r="H745" s="24" t="s">
        <v>1478</v>
      </c>
      <c r="I745" s="73" t="s">
        <v>21</v>
      </c>
      <c r="J745" s="147" t="s">
        <v>22</v>
      </c>
      <c r="K745" s="227">
        <v>1820931</v>
      </c>
    </row>
    <row r="746" spans="1:11" ht="94.5" x14ac:dyDescent="0.3">
      <c r="A746" s="73" t="s">
        <v>82</v>
      </c>
      <c r="B746" s="73" t="s">
        <v>1453</v>
      </c>
      <c r="C746" s="73" t="s">
        <v>9</v>
      </c>
      <c r="D746" s="214" t="s">
        <v>9</v>
      </c>
      <c r="E746" s="73" t="s">
        <v>10</v>
      </c>
      <c r="F746" s="147">
        <v>17170269</v>
      </c>
      <c r="G746" s="177">
        <v>42832</v>
      </c>
      <c r="H746" s="24" t="s">
        <v>1479</v>
      </c>
      <c r="I746" s="73" t="s">
        <v>40</v>
      </c>
      <c r="J746" s="147" t="s">
        <v>41</v>
      </c>
      <c r="K746" s="227">
        <v>1703293</v>
      </c>
    </row>
    <row r="747" spans="1:11" ht="40.5" x14ac:dyDescent="0.3">
      <c r="A747" s="73" t="s">
        <v>82</v>
      </c>
      <c r="B747" s="73" t="s">
        <v>14</v>
      </c>
      <c r="C747" s="73" t="s">
        <v>18</v>
      </c>
      <c r="D747" s="214">
        <v>42747</v>
      </c>
      <c r="E747" s="73" t="s">
        <v>10</v>
      </c>
      <c r="F747" s="147">
        <v>17170267</v>
      </c>
      <c r="G747" s="177">
        <v>42832</v>
      </c>
      <c r="H747" s="24" t="s">
        <v>1480</v>
      </c>
      <c r="I747" s="73" t="s">
        <v>19</v>
      </c>
      <c r="J747" s="34" t="s">
        <v>20</v>
      </c>
      <c r="K747" s="227">
        <v>161380</v>
      </c>
    </row>
    <row r="748" spans="1:11" ht="40.5" x14ac:dyDescent="0.3">
      <c r="A748" s="73" t="s">
        <v>82</v>
      </c>
      <c r="B748" s="73" t="s">
        <v>1453</v>
      </c>
      <c r="C748" s="73" t="s">
        <v>9</v>
      </c>
      <c r="D748" s="214" t="s">
        <v>9</v>
      </c>
      <c r="E748" s="73" t="s">
        <v>10</v>
      </c>
      <c r="F748" s="147">
        <v>1717273</v>
      </c>
      <c r="G748" s="177">
        <v>42832</v>
      </c>
      <c r="H748" s="24" t="s">
        <v>1481</v>
      </c>
      <c r="I748" s="73" t="s">
        <v>1482</v>
      </c>
      <c r="J748" s="147" t="s">
        <v>1483</v>
      </c>
      <c r="K748" s="227">
        <v>1703509</v>
      </c>
    </row>
    <row r="749" spans="1:11" ht="27" x14ac:dyDescent="0.3">
      <c r="A749" s="73" t="s">
        <v>82</v>
      </c>
      <c r="B749" s="73" t="s">
        <v>1453</v>
      </c>
      <c r="C749" s="73" t="s">
        <v>9</v>
      </c>
      <c r="D749" s="214" t="s">
        <v>9</v>
      </c>
      <c r="E749" s="73" t="s">
        <v>10</v>
      </c>
      <c r="F749" s="147">
        <v>17170274</v>
      </c>
      <c r="G749" s="177">
        <v>42832</v>
      </c>
      <c r="H749" s="24" t="s">
        <v>1484</v>
      </c>
      <c r="I749" s="73" t="s">
        <v>50</v>
      </c>
      <c r="J749" s="147" t="s">
        <v>51</v>
      </c>
      <c r="K749" s="227">
        <v>4188800</v>
      </c>
    </row>
    <row r="750" spans="1:11" ht="40.5" x14ac:dyDescent="0.3">
      <c r="A750" s="73" t="s">
        <v>82</v>
      </c>
      <c r="B750" s="73" t="s">
        <v>1453</v>
      </c>
      <c r="C750" s="73" t="s">
        <v>9</v>
      </c>
      <c r="D750" s="214" t="s">
        <v>9</v>
      </c>
      <c r="E750" s="73" t="s">
        <v>13</v>
      </c>
      <c r="F750" s="147">
        <v>17170275</v>
      </c>
      <c r="G750" s="177">
        <v>42832</v>
      </c>
      <c r="H750" s="24" t="s">
        <v>1485</v>
      </c>
      <c r="I750" s="73" t="s">
        <v>1472</v>
      </c>
      <c r="J750" s="147" t="s">
        <v>1473</v>
      </c>
      <c r="K750" s="227">
        <v>1451943</v>
      </c>
    </row>
    <row r="751" spans="1:11" ht="40.5" x14ac:dyDescent="0.3">
      <c r="A751" s="73" t="s">
        <v>82</v>
      </c>
      <c r="B751" s="73" t="s">
        <v>1453</v>
      </c>
      <c r="C751" s="73" t="s">
        <v>9</v>
      </c>
      <c r="D751" s="214" t="s">
        <v>9</v>
      </c>
      <c r="E751" s="73" t="s">
        <v>10</v>
      </c>
      <c r="F751" s="147">
        <v>17170276</v>
      </c>
      <c r="G751" s="177">
        <v>42832</v>
      </c>
      <c r="H751" s="24" t="s">
        <v>1486</v>
      </c>
      <c r="I751" s="73" t="s">
        <v>33</v>
      </c>
      <c r="J751" s="147" t="s">
        <v>30</v>
      </c>
      <c r="K751" s="227">
        <v>778543</v>
      </c>
    </row>
    <row r="752" spans="1:11" ht="67.5" x14ac:dyDescent="0.3">
      <c r="A752" s="73" t="s">
        <v>82</v>
      </c>
      <c r="B752" s="73" t="s">
        <v>1453</v>
      </c>
      <c r="C752" s="73" t="s">
        <v>9</v>
      </c>
      <c r="D752" s="214" t="s">
        <v>9</v>
      </c>
      <c r="E752" s="73" t="s">
        <v>10</v>
      </c>
      <c r="F752" s="147">
        <v>17170281</v>
      </c>
      <c r="G752" s="177">
        <v>42832</v>
      </c>
      <c r="H752" s="24" t="s">
        <v>1487</v>
      </c>
      <c r="I752" s="73" t="s">
        <v>1488</v>
      </c>
      <c r="J752" s="147" t="s">
        <v>599</v>
      </c>
      <c r="K752" s="227">
        <v>1447399</v>
      </c>
    </row>
    <row r="753" spans="1:11" ht="67.5" x14ac:dyDescent="0.3">
      <c r="A753" s="73" t="s">
        <v>82</v>
      </c>
      <c r="B753" s="73" t="s">
        <v>1453</v>
      </c>
      <c r="C753" s="73" t="s">
        <v>9</v>
      </c>
      <c r="D753" s="214" t="s">
        <v>9</v>
      </c>
      <c r="E753" s="73" t="s">
        <v>10</v>
      </c>
      <c r="F753" s="147">
        <v>17170282</v>
      </c>
      <c r="G753" s="177">
        <v>42832</v>
      </c>
      <c r="H753" s="24" t="s">
        <v>1489</v>
      </c>
      <c r="I753" s="73" t="s">
        <v>33</v>
      </c>
      <c r="J753" s="147" t="s">
        <v>30</v>
      </c>
      <c r="K753" s="227">
        <v>3663563</v>
      </c>
    </row>
    <row r="754" spans="1:11" ht="54" x14ac:dyDescent="0.3">
      <c r="A754" s="73" t="s">
        <v>82</v>
      </c>
      <c r="B754" s="73" t="s">
        <v>1453</v>
      </c>
      <c r="C754" s="73" t="s">
        <v>9</v>
      </c>
      <c r="D754" s="214" t="s">
        <v>9</v>
      </c>
      <c r="E754" s="73" t="s">
        <v>10</v>
      </c>
      <c r="F754" s="147">
        <v>17170283</v>
      </c>
      <c r="G754" s="177">
        <v>42832</v>
      </c>
      <c r="H754" s="24" t="s">
        <v>1490</v>
      </c>
      <c r="I754" s="73" t="s">
        <v>1491</v>
      </c>
      <c r="J754" s="147" t="s">
        <v>1492</v>
      </c>
      <c r="K754" s="227">
        <v>1600123</v>
      </c>
    </row>
    <row r="755" spans="1:11" ht="67.5" x14ac:dyDescent="0.3">
      <c r="A755" s="73" t="s">
        <v>82</v>
      </c>
      <c r="B755" s="73" t="s">
        <v>1453</v>
      </c>
      <c r="C755" s="73" t="s">
        <v>9</v>
      </c>
      <c r="D755" s="214" t="s">
        <v>9</v>
      </c>
      <c r="E755" s="73" t="s">
        <v>10</v>
      </c>
      <c r="F755" s="147">
        <v>17170284</v>
      </c>
      <c r="G755" s="177">
        <v>42832</v>
      </c>
      <c r="H755" s="24" t="s">
        <v>1493</v>
      </c>
      <c r="I755" s="73" t="s">
        <v>1494</v>
      </c>
      <c r="J755" s="147" t="s">
        <v>599</v>
      </c>
      <c r="K755" s="227">
        <v>1319176</v>
      </c>
    </row>
    <row r="756" spans="1:11" ht="67.5" x14ac:dyDescent="0.3">
      <c r="A756" s="73" t="s">
        <v>82</v>
      </c>
      <c r="B756" s="73" t="s">
        <v>1453</v>
      </c>
      <c r="C756" s="73" t="s">
        <v>9</v>
      </c>
      <c r="D756" s="214" t="s">
        <v>9</v>
      </c>
      <c r="E756" s="73" t="s">
        <v>10</v>
      </c>
      <c r="F756" s="147">
        <v>17170285</v>
      </c>
      <c r="G756" s="177">
        <v>42832</v>
      </c>
      <c r="H756" s="24" t="s">
        <v>1495</v>
      </c>
      <c r="I756" s="73" t="s">
        <v>1496</v>
      </c>
      <c r="J756" s="147" t="s">
        <v>599</v>
      </c>
      <c r="K756" s="227">
        <v>989872</v>
      </c>
    </row>
    <row r="757" spans="1:11" ht="67.5" x14ac:dyDescent="0.3">
      <c r="A757" s="73" t="s">
        <v>82</v>
      </c>
      <c r="B757" s="73" t="s">
        <v>1453</v>
      </c>
      <c r="C757" s="73" t="s">
        <v>9</v>
      </c>
      <c r="D757" s="214" t="s">
        <v>9</v>
      </c>
      <c r="E757" s="73" t="s">
        <v>10</v>
      </c>
      <c r="F757" s="147">
        <v>17170286</v>
      </c>
      <c r="G757" s="177">
        <v>42832</v>
      </c>
      <c r="H757" s="24" t="s">
        <v>1497</v>
      </c>
      <c r="I757" s="73" t="s">
        <v>1498</v>
      </c>
      <c r="J757" s="147" t="s">
        <v>1028</v>
      </c>
      <c r="K757" s="227">
        <v>2387584</v>
      </c>
    </row>
    <row r="758" spans="1:11" ht="67.5" x14ac:dyDescent="0.3">
      <c r="A758" s="73" t="s">
        <v>82</v>
      </c>
      <c r="B758" s="73" t="s">
        <v>1453</v>
      </c>
      <c r="C758" s="73" t="s">
        <v>9</v>
      </c>
      <c r="D758" s="214" t="s">
        <v>9</v>
      </c>
      <c r="E758" s="73" t="s">
        <v>10</v>
      </c>
      <c r="F758" s="147">
        <v>17170287</v>
      </c>
      <c r="G758" s="177">
        <v>42832</v>
      </c>
      <c r="H758" s="24" t="s">
        <v>1499</v>
      </c>
      <c r="I758" s="73" t="s">
        <v>1500</v>
      </c>
      <c r="J758" s="147" t="s">
        <v>344</v>
      </c>
      <c r="K758" s="227">
        <v>1480311</v>
      </c>
    </row>
    <row r="759" spans="1:11" ht="67.5" x14ac:dyDescent="0.3">
      <c r="A759" s="73" t="s">
        <v>82</v>
      </c>
      <c r="B759" s="73" t="s">
        <v>1453</v>
      </c>
      <c r="C759" s="73" t="s">
        <v>9</v>
      </c>
      <c r="D759" s="214" t="s">
        <v>9</v>
      </c>
      <c r="E759" s="73" t="s">
        <v>10</v>
      </c>
      <c r="F759" s="147">
        <v>17170288</v>
      </c>
      <c r="G759" s="177">
        <v>42832</v>
      </c>
      <c r="H759" s="24" t="s">
        <v>1501</v>
      </c>
      <c r="I759" s="73" t="s">
        <v>1502</v>
      </c>
      <c r="J759" s="147" t="s">
        <v>344</v>
      </c>
      <c r="K759" s="227">
        <v>1043000</v>
      </c>
    </row>
    <row r="760" spans="1:11" ht="67.5" x14ac:dyDescent="0.3">
      <c r="A760" s="73" t="s">
        <v>82</v>
      </c>
      <c r="B760" s="73" t="s">
        <v>1453</v>
      </c>
      <c r="C760" s="73" t="s">
        <v>9</v>
      </c>
      <c r="D760" s="214" t="s">
        <v>9</v>
      </c>
      <c r="E760" s="73" t="s">
        <v>10</v>
      </c>
      <c r="F760" s="147">
        <v>17170289</v>
      </c>
      <c r="G760" s="177">
        <v>42832</v>
      </c>
      <c r="H760" s="24" t="s">
        <v>1503</v>
      </c>
      <c r="I760" s="73" t="s">
        <v>1504</v>
      </c>
      <c r="J760" s="147" t="s">
        <v>1505</v>
      </c>
      <c r="K760" s="227">
        <v>823620</v>
      </c>
    </row>
    <row r="761" spans="1:11" ht="67.5" x14ac:dyDescent="0.3">
      <c r="A761" s="73" t="s">
        <v>82</v>
      </c>
      <c r="B761" s="73" t="s">
        <v>1453</v>
      </c>
      <c r="C761" s="73" t="s">
        <v>9</v>
      </c>
      <c r="D761" s="214" t="s">
        <v>9</v>
      </c>
      <c r="E761" s="73" t="s">
        <v>10</v>
      </c>
      <c r="F761" s="147">
        <v>17170290</v>
      </c>
      <c r="G761" s="177">
        <v>42832</v>
      </c>
      <c r="H761" s="24" t="s">
        <v>1506</v>
      </c>
      <c r="I761" s="73" t="s">
        <v>1507</v>
      </c>
      <c r="J761" s="147" t="s">
        <v>599</v>
      </c>
      <c r="K761" s="227">
        <v>1798457</v>
      </c>
    </row>
    <row r="762" spans="1:11" ht="67.5" x14ac:dyDescent="0.3">
      <c r="A762" s="73" t="s">
        <v>82</v>
      </c>
      <c r="B762" s="73" t="s">
        <v>1453</v>
      </c>
      <c r="C762" s="73" t="s">
        <v>9</v>
      </c>
      <c r="D762" s="214" t="s">
        <v>9</v>
      </c>
      <c r="E762" s="73" t="s">
        <v>10</v>
      </c>
      <c r="F762" s="147">
        <v>17170291</v>
      </c>
      <c r="G762" s="177">
        <v>42832</v>
      </c>
      <c r="H762" s="24" t="s">
        <v>1508</v>
      </c>
      <c r="I762" s="73" t="s">
        <v>1509</v>
      </c>
      <c r="J762" s="147" t="s">
        <v>1160</v>
      </c>
      <c r="K762" s="227">
        <v>2116328</v>
      </c>
    </row>
    <row r="763" spans="1:11" ht="40.5" x14ac:dyDescent="0.3">
      <c r="A763" s="73" t="s">
        <v>82</v>
      </c>
      <c r="B763" s="101" t="s">
        <v>1435</v>
      </c>
      <c r="C763" s="73" t="s">
        <v>9</v>
      </c>
      <c r="D763" s="214" t="s">
        <v>9</v>
      </c>
      <c r="E763" s="73" t="s">
        <v>10</v>
      </c>
      <c r="F763" s="147">
        <v>17170292</v>
      </c>
      <c r="G763" s="177">
        <v>42832</v>
      </c>
      <c r="H763" s="24" t="s">
        <v>1510</v>
      </c>
      <c r="I763" s="73" t="s">
        <v>1511</v>
      </c>
      <c r="J763" s="147" t="s">
        <v>1512</v>
      </c>
      <c r="K763" s="227">
        <v>357000</v>
      </c>
    </row>
    <row r="764" spans="1:11" ht="67.5" x14ac:dyDescent="0.3">
      <c r="A764" s="73" t="s">
        <v>82</v>
      </c>
      <c r="B764" s="73" t="s">
        <v>14</v>
      </c>
      <c r="C764" s="73" t="s">
        <v>18</v>
      </c>
      <c r="D764" s="214">
        <v>42747</v>
      </c>
      <c r="E764" s="73" t="s">
        <v>10</v>
      </c>
      <c r="F764" s="147">
        <v>17170268</v>
      </c>
      <c r="G764" s="177">
        <v>42835</v>
      </c>
      <c r="H764" s="24" t="s">
        <v>1513</v>
      </c>
      <c r="I764" s="73" t="s">
        <v>19</v>
      </c>
      <c r="J764" s="34" t="s">
        <v>20</v>
      </c>
      <c r="K764" s="227">
        <v>30000</v>
      </c>
    </row>
    <row r="765" spans="1:11" ht="40.5" x14ac:dyDescent="0.3">
      <c r="A765" s="73" t="s">
        <v>82</v>
      </c>
      <c r="B765" s="101" t="s">
        <v>1435</v>
      </c>
      <c r="C765" s="73" t="s">
        <v>9</v>
      </c>
      <c r="D765" s="214" t="s">
        <v>9</v>
      </c>
      <c r="E765" s="73" t="s">
        <v>13</v>
      </c>
      <c r="F765" s="147">
        <v>17170059</v>
      </c>
      <c r="G765" s="177">
        <v>42835</v>
      </c>
      <c r="H765" s="24" t="s">
        <v>1514</v>
      </c>
      <c r="I765" s="73" t="s">
        <v>353</v>
      </c>
      <c r="J765" s="147" t="s">
        <v>354</v>
      </c>
      <c r="K765" s="227">
        <v>274890</v>
      </c>
    </row>
    <row r="766" spans="1:11" ht="40.5" x14ac:dyDescent="0.3">
      <c r="A766" s="73" t="s">
        <v>82</v>
      </c>
      <c r="B766" s="73" t="s">
        <v>14</v>
      </c>
      <c r="C766" s="73" t="s">
        <v>18</v>
      </c>
      <c r="D766" s="214">
        <v>42747</v>
      </c>
      <c r="E766" s="73" t="s">
        <v>10</v>
      </c>
      <c r="F766" s="147">
        <v>17170270</v>
      </c>
      <c r="G766" s="177">
        <v>42835</v>
      </c>
      <c r="H766" s="24" t="s">
        <v>1515</v>
      </c>
      <c r="I766" s="73" t="s">
        <v>19</v>
      </c>
      <c r="J766" s="34" t="s">
        <v>20</v>
      </c>
      <c r="K766" s="227">
        <v>325086</v>
      </c>
    </row>
    <row r="767" spans="1:11" ht="54" x14ac:dyDescent="0.3">
      <c r="A767" s="73" t="s">
        <v>82</v>
      </c>
      <c r="B767" s="73" t="s">
        <v>14</v>
      </c>
      <c r="C767" s="73" t="s">
        <v>18</v>
      </c>
      <c r="D767" s="214">
        <v>42747</v>
      </c>
      <c r="E767" s="73" t="s">
        <v>10</v>
      </c>
      <c r="F767" s="147">
        <v>17170271</v>
      </c>
      <c r="G767" s="177">
        <v>42835</v>
      </c>
      <c r="H767" s="24" t="s">
        <v>1516</v>
      </c>
      <c r="I767" s="73" t="s">
        <v>19</v>
      </c>
      <c r="J767" s="34" t="s">
        <v>20</v>
      </c>
      <c r="K767" s="227">
        <v>325086</v>
      </c>
    </row>
    <row r="768" spans="1:11" ht="54" x14ac:dyDescent="0.3">
      <c r="A768" s="73" t="s">
        <v>82</v>
      </c>
      <c r="B768" s="73" t="s">
        <v>14</v>
      </c>
      <c r="C768" s="73" t="s">
        <v>18</v>
      </c>
      <c r="D768" s="214">
        <v>42747</v>
      </c>
      <c r="E768" s="73" t="s">
        <v>10</v>
      </c>
      <c r="F768" s="147">
        <v>17170272</v>
      </c>
      <c r="G768" s="177">
        <v>42835</v>
      </c>
      <c r="H768" s="24" t="s">
        <v>1517</v>
      </c>
      <c r="I768" s="73" t="s">
        <v>19</v>
      </c>
      <c r="J768" s="34" t="s">
        <v>20</v>
      </c>
      <c r="K768" s="227">
        <v>15000</v>
      </c>
    </row>
    <row r="769" spans="1:11" ht="54" x14ac:dyDescent="0.3">
      <c r="A769" s="73" t="s">
        <v>82</v>
      </c>
      <c r="B769" s="73" t="s">
        <v>1453</v>
      </c>
      <c r="C769" s="73" t="s">
        <v>9</v>
      </c>
      <c r="D769" s="214" t="s">
        <v>9</v>
      </c>
      <c r="E769" s="73" t="s">
        <v>13</v>
      </c>
      <c r="F769" s="147">
        <v>17170060</v>
      </c>
      <c r="G769" s="177">
        <v>42835</v>
      </c>
      <c r="H769" s="24" t="s">
        <v>1518</v>
      </c>
      <c r="I769" s="73" t="s">
        <v>1472</v>
      </c>
      <c r="J769" s="147" t="s">
        <v>1473</v>
      </c>
      <c r="K769" s="227">
        <v>1327778</v>
      </c>
    </row>
    <row r="770" spans="1:11" ht="54" x14ac:dyDescent="0.3">
      <c r="A770" s="73" t="s">
        <v>82</v>
      </c>
      <c r="B770" s="73" t="s">
        <v>14</v>
      </c>
      <c r="C770" s="73" t="s">
        <v>15</v>
      </c>
      <c r="D770" s="214">
        <v>40053</v>
      </c>
      <c r="E770" s="73" t="s">
        <v>10</v>
      </c>
      <c r="F770" s="147">
        <v>17170277</v>
      </c>
      <c r="G770" s="177">
        <v>42836</v>
      </c>
      <c r="H770" s="24" t="s">
        <v>1519</v>
      </c>
      <c r="I770" s="73" t="s">
        <v>16</v>
      </c>
      <c r="J770" s="147" t="s">
        <v>17</v>
      </c>
      <c r="K770" s="227">
        <v>95010</v>
      </c>
    </row>
    <row r="771" spans="1:11" ht="40.5" x14ac:dyDescent="0.3">
      <c r="A771" s="73" t="s">
        <v>82</v>
      </c>
      <c r="B771" s="73" t="s">
        <v>14</v>
      </c>
      <c r="C771" s="73" t="s">
        <v>25</v>
      </c>
      <c r="D771" s="214">
        <v>41799</v>
      </c>
      <c r="E771" s="73" t="s">
        <v>10</v>
      </c>
      <c r="F771" s="147">
        <v>17170278</v>
      </c>
      <c r="G771" s="177">
        <v>42836</v>
      </c>
      <c r="H771" s="24" t="s">
        <v>1520</v>
      </c>
      <c r="I771" s="73" t="s">
        <v>26</v>
      </c>
      <c r="J771" s="147" t="s">
        <v>27</v>
      </c>
      <c r="K771" s="227">
        <v>196086</v>
      </c>
    </row>
    <row r="772" spans="1:11" ht="27" x14ac:dyDescent="0.3">
      <c r="A772" s="73" t="s">
        <v>82</v>
      </c>
      <c r="B772" s="73" t="s">
        <v>1453</v>
      </c>
      <c r="C772" s="73" t="s">
        <v>9</v>
      </c>
      <c r="D772" s="214" t="s">
        <v>9</v>
      </c>
      <c r="E772" s="73" t="s">
        <v>10</v>
      </c>
      <c r="F772" s="147">
        <v>17170279</v>
      </c>
      <c r="G772" s="177">
        <v>42836</v>
      </c>
      <c r="H772" s="24" t="s">
        <v>1521</v>
      </c>
      <c r="I772" s="73" t="s">
        <v>31</v>
      </c>
      <c r="J772" s="147" t="s">
        <v>32</v>
      </c>
      <c r="K772" s="227">
        <v>4006800</v>
      </c>
    </row>
    <row r="773" spans="1:11" ht="27" x14ac:dyDescent="0.3">
      <c r="A773" s="73" t="s">
        <v>82</v>
      </c>
      <c r="B773" s="73" t="s">
        <v>1453</v>
      </c>
      <c r="C773" s="73" t="s">
        <v>9</v>
      </c>
      <c r="D773" s="214" t="s">
        <v>9</v>
      </c>
      <c r="E773" s="73" t="s">
        <v>1522</v>
      </c>
      <c r="F773" s="147">
        <v>17170280</v>
      </c>
      <c r="G773" s="177">
        <v>42836</v>
      </c>
      <c r="H773" s="24" t="s">
        <v>1523</v>
      </c>
      <c r="I773" s="73" t="s">
        <v>1524</v>
      </c>
      <c r="J773" s="147" t="s">
        <v>1525</v>
      </c>
      <c r="K773" s="227">
        <v>795705</v>
      </c>
    </row>
    <row r="774" spans="1:11" ht="81" x14ac:dyDescent="0.3">
      <c r="A774" s="73" t="s">
        <v>82</v>
      </c>
      <c r="B774" s="73" t="s">
        <v>14</v>
      </c>
      <c r="C774" s="73" t="s">
        <v>18</v>
      </c>
      <c r="D774" s="214">
        <v>42747</v>
      </c>
      <c r="E774" s="73" t="s">
        <v>10</v>
      </c>
      <c r="F774" s="147">
        <v>17170293</v>
      </c>
      <c r="G774" s="177">
        <v>42836</v>
      </c>
      <c r="H774" s="24" t="s">
        <v>1526</v>
      </c>
      <c r="I774" s="73" t="s">
        <v>19</v>
      </c>
      <c r="J774" s="34" t="s">
        <v>20</v>
      </c>
      <c r="K774" s="227">
        <v>1131354</v>
      </c>
    </row>
    <row r="775" spans="1:11" ht="67.5" x14ac:dyDescent="0.3">
      <c r="A775" s="73" t="s">
        <v>82</v>
      </c>
      <c r="B775" s="73" t="s">
        <v>1453</v>
      </c>
      <c r="C775" s="73" t="s">
        <v>9</v>
      </c>
      <c r="D775" s="214" t="s">
        <v>9</v>
      </c>
      <c r="E775" s="73" t="s">
        <v>10</v>
      </c>
      <c r="F775" s="147">
        <v>17170294</v>
      </c>
      <c r="G775" s="177">
        <v>42836</v>
      </c>
      <c r="H775" s="24" t="s">
        <v>1527</v>
      </c>
      <c r="I775" s="73" t="s">
        <v>23</v>
      </c>
      <c r="J775" s="147" t="s">
        <v>24</v>
      </c>
      <c r="K775" s="227">
        <v>133875</v>
      </c>
    </row>
    <row r="776" spans="1:11" ht="40.5" x14ac:dyDescent="0.3">
      <c r="A776" s="73" t="s">
        <v>82</v>
      </c>
      <c r="B776" s="73" t="s">
        <v>83</v>
      </c>
      <c r="C776" s="73" t="s">
        <v>9</v>
      </c>
      <c r="D776" s="214" t="s">
        <v>9</v>
      </c>
      <c r="E776" s="73" t="s">
        <v>10</v>
      </c>
      <c r="F776" s="147">
        <v>1717295</v>
      </c>
      <c r="G776" s="177">
        <v>42837</v>
      </c>
      <c r="H776" s="24" t="s">
        <v>1528</v>
      </c>
      <c r="I776" s="73" t="s">
        <v>1529</v>
      </c>
      <c r="J776" s="147" t="s">
        <v>981</v>
      </c>
      <c r="K776" s="227">
        <v>936900</v>
      </c>
    </row>
    <row r="777" spans="1:11" ht="54" x14ac:dyDescent="0.3">
      <c r="A777" s="73" t="s">
        <v>82</v>
      </c>
      <c r="B777" s="73" t="s">
        <v>14</v>
      </c>
      <c r="C777" s="73" t="s">
        <v>18</v>
      </c>
      <c r="D777" s="214">
        <v>42747</v>
      </c>
      <c r="E777" s="73" t="s">
        <v>10</v>
      </c>
      <c r="F777" s="147">
        <v>17170296</v>
      </c>
      <c r="G777" s="177">
        <v>42837</v>
      </c>
      <c r="H777" s="24" t="s">
        <v>1530</v>
      </c>
      <c r="I777" s="73" t="s">
        <v>19</v>
      </c>
      <c r="J777" s="34" t="s">
        <v>20</v>
      </c>
      <c r="K777" s="227">
        <v>111744</v>
      </c>
    </row>
    <row r="778" spans="1:11" ht="54" x14ac:dyDescent="0.3">
      <c r="A778" s="73" t="s">
        <v>82</v>
      </c>
      <c r="B778" s="73" t="s">
        <v>14</v>
      </c>
      <c r="C778" s="73" t="s">
        <v>18</v>
      </c>
      <c r="D778" s="214">
        <v>42747</v>
      </c>
      <c r="E778" s="73" t="s">
        <v>10</v>
      </c>
      <c r="F778" s="147">
        <v>17170297</v>
      </c>
      <c r="G778" s="177">
        <v>42837</v>
      </c>
      <c r="H778" s="24" t="s">
        <v>1531</v>
      </c>
      <c r="I778" s="73" t="s">
        <v>19</v>
      </c>
      <c r="J778" s="34" t="s">
        <v>20</v>
      </c>
      <c r="K778" s="227">
        <v>111744</v>
      </c>
    </row>
    <row r="779" spans="1:11" ht="27" x14ac:dyDescent="0.3">
      <c r="A779" s="73" t="s">
        <v>82</v>
      </c>
      <c r="B779" s="73" t="s">
        <v>83</v>
      </c>
      <c r="C779" s="73" t="s">
        <v>9</v>
      </c>
      <c r="D779" s="214" t="s">
        <v>9</v>
      </c>
      <c r="E779" s="73" t="s">
        <v>9</v>
      </c>
      <c r="F779" s="147">
        <v>17170078</v>
      </c>
      <c r="G779" s="177">
        <v>42837</v>
      </c>
      <c r="H779" s="24" t="s">
        <v>1532</v>
      </c>
      <c r="I779" s="73" t="s">
        <v>1533</v>
      </c>
      <c r="J779" s="147" t="s">
        <v>9</v>
      </c>
      <c r="K779" s="227">
        <v>38606</v>
      </c>
    </row>
    <row r="780" spans="1:11" ht="27" x14ac:dyDescent="0.3">
      <c r="A780" s="73" t="s">
        <v>82</v>
      </c>
      <c r="B780" s="73" t="s">
        <v>14</v>
      </c>
      <c r="C780" s="73" t="s">
        <v>25</v>
      </c>
      <c r="D780" s="214">
        <v>41799</v>
      </c>
      <c r="E780" s="73" t="s">
        <v>10</v>
      </c>
      <c r="F780" s="147">
        <v>17170298</v>
      </c>
      <c r="G780" s="177">
        <v>42837</v>
      </c>
      <c r="H780" s="24" t="s">
        <v>1534</v>
      </c>
      <c r="I780" s="73" t="s">
        <v>26</v>
      </c>
      <c r="J780" s="147" t="s">
        <v>27</v>
      </c>
      <c r="K780" s="227">
        <v>21912</v>
      </c>
    </row>
    <row r="781" spans="1:11" ht="54" x14ac:dyDescent="0.3">
      <c r="A781" s="73" t="s">
        <v>82</v>
      </c>
      <c r="B781" s="73" t="s">
        <v>1453</v>
      </c>
      <c r="C781" s="73" t="s">
        <v>9</v>
      </c>
      <c r="D781" s="214" t="s">
        <v>9</v>
      </c>
      <c r="E781" s="73" t="s">
        <v>10</v>
      </c>
      <c r="F781" s="147">
        <v>17170299</v>
      </c>
      <c r="G781" s="177">
        <v>42838</v>
      </c>
      <c r="H781" s="24" t="s">
        <v>1535</v>
      </c>
      <c r="I781" s="73" t="s">
        <v>11</v>
      </c>
      <c r="J781" s="147" t="s">
        <v>12</v>
      </c>
      <c r="K781" s="227">
        <v>200573</v>
      </c>
    </row>
    <row r="782" spans="1:11" ht="54" x14ac:dyDescent="0.3">
      <c r="A782" s="73" t="s">
        <v>82</v>
      </c>
      <c r="B782" s="73" t="s">
        <v>14</v>
      </c>
      <c r="C782" s="73" t="s">
        <v>18</v>
      </c>
      <c r="D782" s="214">
        <v>42747</v>
      </c>
      <c r="E782" s="73" t="s">
        <v>10</v>
      </c>
      <c r="F782" s="147">
        <v>17170300</v>
      </c>
      <c r="G782" s="177">
        <v>42838</v>
      </c>
      <c r="H782" s="24" t="s">
        <v>1536</v>
      </c>
      <c r="I782" s="73" t="s">
        <v>19</v>
      </c>
      <c r="J782" s="34" t="s">
        <v>20</v>
      </c>
      <c r="K782" s="227">
        <v>102595</v>
      </c>
    </row>
    <row r="783" spans="1:11" ht="40.5" x14ac:dyDescent="0.3">
      <c r="A783" s="73" t="s">
        <v>82</v>
      </c>
      <c r="B783" s="73" t="s">
        <v>14</v>
      </c>
      <c r="C783" s="73" t="s">
        <v>18</v>
      </c>
      <c r="D783" s="214">
        <v>42747</v>
      </c>
      <c r="E783" s="73" t="s">
        <v>10</v>
      </c>
      <c r="F783" s="147">
        <v>17170301</v>
      </c>
      <c r="G783" s="177">
        <v>42838</v>
      </c>
      <c r="H783" s="24" t="s">
        <v>1537</v>
      </c>
      <c r="I783" s="73" t="s">
        <v>19</v>
      </c>
      <c r="J783" s="34" t="s">
        <v>20</v>
      </c>
      <c r="K783" s="227">
        <v>79214</v>
      </c>
    </row>
    <row r="784" spans="1:11" ht="40.5" x14ac:dyDescent="0.3">
      <c r="A784" s="73" t="s">
        <v>82</v>
      </c>
      <c r="B784" s="73" t="s">
        <v>14</v>
      </c>
      <c r="C784" s="73" t="s">
        <v>18</v>
      </c>
      <c r="D784" s="214">
        <v>42747</v>
      </c>
      <c r="E784" s="73" t="s">
        <v>10</v>
      </c>
      <c r="F784" s="147">
        <v>17170302</v>
      </c>
      <c r="G784" s="177">
        <v>42838</v>
      </c>
      <c r="H784" s="24" t="s">
        <v>1538</v>
      </c>
      <c r="I784" s="73" t="s">
        <v>19</v>
      </c>
      <c r="J784" s="34" t="s">
        <v>20</v>
      </c>
      <c r="K784" s="227">
        <v>79214</v>
      </c>
    </row>
    <row r="785" spans="1:11" ht="40.5" x14ac:dyDescent="0.3">
      <c r="A785" s="73" t="s">
        <v>82</v>
      </c>
      <c r="B785" s="73" t="s">
        <v>14</v>
      </c>
      <c r="C785" s="73" t="s">
        <v>18</v>
      </c>
      <c r="D785" s="214">
        <v>42747</v>
      </c>
      <c r="E785" s="73" t="s">
        <v>10</v>
      </c>
      <c r="F785" s="147">
        <v>17170303</v>
      </c>
      <c r="G785" s="177">
        <v>42838</v>
      </c>
      <c r="H785" s="24" t="s">
        <v>1539</v>
      </c>
      <c r="I785" s="73" t="s">
        <v>19</v>
      </c>
      <c r="J785" s="34" t="s">
        <v>20</v>
      </c>
      <c r="K785" s="227">
        <v>79214</v>
      </c>
    </row>
    <row r="786" spans="1:11" ht="40.5" x14ac:dyDescent="0.3">
      <c r="A786" s="73" t="s">
        <v>82</v>
      </c>
      <c r="B786" s="73" t="s">
        <v>14</v>
      </c>
      <c r="C786" s="73" t="s">
        <v>18</v>
      </c>
      <c r="D786" s="214">
        <v>42747</v>
      </c>
      <c r="E786" s="73" t="s">
        <v>10</v>
      </c>
      <c r="F786" s="147">
        <v>17170304</v>
      </c>
      <c r="G786" s="177">
        <v>42838</v>
      </c>
      <c r="H786" s="24" t="s">
        <v>1540</v>
      </c>
      <c r="I786" s="73" t="s">
        <v>19</v>
      </c>
      <c r="J786" s="34" t="s">
        <v>20</v>
      </c>
      <c r="K786" s="227">
        <v>79214</v>
      </c>
    </row>
    <row r="787" spans="1:11" ht="40.5" x14ac:dyDescent="0.3">
      <c r="A787" s="73" t="s">
        <v>82</v>
      </c>
      <c r="B787" s="73" t="s">
        <v>14</v>
      </c>
      <c r="C787" s="73" t="s">
        <v>18</v>
      </c>
      <c r="D787" s="214">
        <v>42747</v>
      </c>
      <c r="E787" s="73" t="s">
        <v>10</v>
      </c>
      <c r="F787" s="147">
        <v>17170305</v>
      </c>
      <c r="G787" s="177">
        <v>42838</v>
      </c>
      <c r="H787" s="24" t="s">
        <v>1541</v>
      </c>
      <c r="I787" s="73" t="s">
        <v>19</v>
      </c>
      <c r="J787" s="34" t="s">
        <v>20</v>
      </c>
      <c r="K787" s="227">
        <v>79214</v>
      </c>
    </row>
    <row r="788" spans="1:11" ht="40.5" x14ac:dyDescent="0.3">
      <c r="A788" s="73" t="s">
        <v>82</v>
      </c>
      <c r="B788" s="73" t="s">
        <v>14</v>
      </c>
      <c r="C788" s="73" t="s">
        <v>18</v>
      </c>
      <c r="D788" s="214">
        <v>42747</v>
      </c>
      <c r="E788" s="73" t="s">
        <v>10</v>
      </c>
      <c r="F788" s="147">
        <v>17170306</v>
      </c>
      <c r="G788" s="177">
        <v>42838</v>
      </c>
      <c r="H788" s="24" t="s">
        <v>1542</v>
      </c>
      <c r="I788" s="73" t="s">
        <v>19</v>
      </c>
      <c r="J788" s="34" t="s">
        <v>20</v>
      </c>
      <c r="K788" s="227">
        <v>79214</v>
      </c>
    </row>
    <row r="789" spans="1:11" ht="54" x14ac:dyDescent="0.3">
      <c r="A789" s="73" t="s">
        <v>82</v>
      </c>
      <c r="B789" s="73" t="s">
        <v>14</v>
      </c>
      <c r="C789" s="73" t="s">
        <v>18</v>
      </c>
      <c r="D789" s="214">
        <v>42747</v>
      </c>
      <c r="E789" s="73" t="s">
        <v>10</v>
      </c>
      <c r="F789" s="147">
        <v>17170307</v>
      </c>
      <c r="G789" s="177">
        <v>42838</v>
      </c>
      <c r="H789" s="24" t="s">
        <v>1543</v>
      </c>
      <c r="I789" s="73" t="s">
        <v>19</v>
      </c>
      <c r="J789" s="34" t="s">
        <v>20</v>
      </c>
      <c r="K789" s="227">
        <v>135544</v>
      </c>
    </row>
    <row r="790" spans="1:11" ht="40.5" x14ac:dyDescent="0.3">
      <c r="A790" s="73" t="s">
        <v>82</v>
      </c>
      <c r="B790" s="73" t="s">
        <v>14</v>
      </c>
      <c r="C790" s="73" t="s">
        <v>18</v>
      </c>
      <c r="D790" s="214">
        <v>42747</v>
      </c>
      <c r="E790" s="73" t="s">
        <v>10</v>
      </c>
      <c r="F790" s="147">
        <v>17170308</v>
      </c>
      <c r="G790" s="177">
        <v>42838</v>
      </c>
      <c r="H790" s="24" t="s">
        <v>1544</v>
      </c>
      <c r="I790" s="73" t="s">
        <v>19</v>
      </c>
      <c r="J790" s="34" t="s">
        <v>20</v>
      </c>
      <c r="K790" s="227">
        <v>71590</v>
      </c>
    </row>
    <row r="791" spans="1:11" ht="27" x14ac:dyDescent="0.3">
      <c r="A791" s="73" t="s">
        <v>82</v>
      </c>
      <c r="B791" s="73" t="s">
        <v>14</v>
      </c>
      <c r="C791" s="73" t="s">
        <v>18</v>
      </c>
      <c r="D791" s="214">
        <v>42747</v>
      </c>
      <c r="E791" s="73" t="s">
        <v>10</v>
      </c>
      <c r="F791" s="147">
        <v>17170309</v>
      </c>
      <c r="G791" s="177">
        <v>42838</v>
      </c>
      <c r="H791" s="24" t="s">
        <v>1545</v>
      </c>
      <c r="I791" s="73" t="s">
        <v>19</v>
      </c>
      <c r="J791" s="34" t="s">
        <v>20</v>
      </c>
      <c r="K791" s="227">
        <v>214742</v>
      </c>
    </row>
    <row r="792" spans="1:11" ht="27" x14ac:dyDescent="0.3">
      <c r="A792" s="73" t="s">
        <v>82</v>
      </c>
      <c r="B792" s="73" t="s">
        <v>1453</v>
      </c>
      <c r="C792" s="73" t="s">
        <v>9</v>
      </c>
      <c r="D792" s="214" t="s">
        <v>9</v>
      </c>
      <c r="E792" s="73" t="s">
        <v>10</v>
      </c>
      <c r="F792" s="147">
        <v>17170310</v>
      </c>
      <c r="G792" s="177">
        <v>42838</v>
      </c>
      <c r="H792" s="24" t="s">
        <v>1546</v>
      </c>
      <c r="I792" s="73" t="s">
        <v>1547</v>
      </c>
      <c r="J792" s="147" t="s">
        <v>1548</v>
      </c>
      <c r="K792" s="227">
        <v>353430</v>
      </c>
    </row>
    <row r="793" spans="1:11" ht="67.5" x14ac:dyDescent="0.3">
      <c r="A793" s="73" t="s">
        <v>82</v>
      </c>
      <c r="B793" s="73" t="s">
        <v>1453</v>
      </c>
      <c r="C793" s="73" t="s">
        <v>9</v>
      </c>
      <c r="D793" s="214" t="s">
        <v>9</v>
      </c>
      <c r="E793" s="73" t="s">
        <v>10</v>
      </c>
      <c r="F793" s="147">
        <v>17170311</v>
      </c>
      <c r="G793" s="177">
        <v>42838</v>
      </c>
      <c r="H793" s="24" t="s">
        <v>1549</v>
      </c>
      <c r="I793" s="73" t="s">
        <v>21</v>
      </c>
      <c r="J793" s="147" t="s">
        <v>22</v>
      </c>
      <c r="K793" s="227">
        <v>2904552</v>
      </c>
    </row>
    <row r="794" spans="1:11" ht="81" x14ac:dyDescent="0.3">
      <c r="A794" s="73" t="s">
        <v>82</v>
      </c>
      <c r="B794" s="73" t="s">
        <v>14</v>
      </c>
      <c r="C794" s="73" t="s">
        <v>18</v>
      </c>
      <c r="D794" s="214">
        <v>42747</v>
      </c>
      <c r="E794" s="73" t="s">
        <v>10</v>
      </c>
      <c r="F794" s="147">
        <v>17170312</v>
      </c>
      <c r="G794" s="177">
        <v>42838</v>
      </c>
      <c r="H794" s="24" t="s">
        <v>1550</v>
      </c>
      <c r="I794" s="73" t="s">
        <v>19</v>
      </c>
      <c r="J794" s="34" t="s">
        <v>20</v>
      </c>
      <c r="K794" s="227">
        <v>65300</v>
      </c>
    </row>
    <row r="795" spans="1:11" ht="81" x14ac:dyDescent="0.3">
      <c r="A795" s="73" t="s">
        <v>82</v>
      </c>
      <c r="B795" s="73" t="s">
        <v>1453</v>
      </c>
      <c r="C795" s="73" t="s">
        <v>9</v>
      </c>
      <c r="D795" s="214" t="s">
        <v>9</v>
      </c>
      <c r="E795" s="73" t="s">
        <v>10</v>
      </c>
      <c r="F795" s="147">
        <v>17170313</v>
      </c>
      <c r="G795" s="177">
        <v>42842</v>
      </c>
      <c r="H795" s="24" t="s">
        <v>1551</v>
      </c>
      <c r="I795" s="73" t="s">
        <v>38</v>
      </c>
      <c r="J795" s="147" t="s">
        <v>39</v>
      </c>
      <c r="K795" s="227">
        <v>1375719</v>
      </c>
    </row>
    <row r="796" spans="1:11" ht="27" x14ac:dyDescent="0.3">
      <c r="A796" s="73" t="s">
        <v>82</v>
      </c>
      <c r="B796" s="73" t="s">
        <v>14</v>
      </c>
      <c r="C796" s="73" t="s">
        <v>18</v>
      </c>
      <c r="D796" s="214">
        <v>42747</v>
      </c>
      <c r="E796" s="73" t="s">
        <v>10</v>
      </c>
      <c r="F796" s="147">
        <v>17170314</v>
      </c>
      <c r="G796" s="177">
        <v>42842</v>
      </c>
      <c r="H796" s="24" t="s">
        <v>1552</v>
      </c>
      <c r="I796" s="73" t="s">
        <v>19</v>
      </c>
      <c r="J796" s="34" t="s">
        <v>20</v>
      </c>
      <c r="K796" s="227">
        <v>126676</v>
      </c>
    </row>
    <row r="797" spans="1:11" ht="27" x14ac:dyDescent="0.3">
      <c r="A797" s="73" t="s">
        <v>82</v>
      </c>
      <c r="B797" s="73" t="s">
        <v>14</v>
      </c>
      <c r="C797" s="73" t="s">
        <v>18</v>
      </c>
      <c r="D797" s="214">
        <v>42747</v>
      </c>
      <c r="E797" s="73" t="s">
        <v>10</v>
      </c>
      <c r="F797" s="147">
        <v>17170315</v>
      </c>
      <c r="G797" s="177">
        <v>42842</v>
      </c>
      <c r="H797" s="24" t="s">
        <v>1553</v>
      </c>
      <c r="I797" s="73" t="s">
        <v>19</v>
      </c>
      <c r="J797" s="34" t="s">
        <v>20</v>
      </c>
      <c r="K797" s="227">
        <v>86176</v>
      </c>
    </row>
    <row r="798" spans="1:11" ht="40.5" x14ac:dyDescent="0.3">
      <c r="A798" s="73" t="s">
        <v>82</v>
      </c>
      <c r="B798" s="73" t="s">
        <v>14</v>
      </c>
      <c r="C798" s="73" t="s">
        <v>18</v>
      </c>
      <c r="D798" s="214">
        <v>42747</v>
      </c>
      <c r="E798" s="73" t="s">
        <v>10</v>
      </c>
      <c r="F798" s="147">
        <v>17170316</v>
      </c>
      <c r="G798" s="177">
        <v>42842</v>
      </c>
      <c r="H798" s="24" t="s">
        <v>1554</v>
      </c>
      <c r="I798" s="73" t="s">
        <v>19</v>
      </c>
      <c r="J798" s="34" t="s">
        <v>20</v>
      </c>
      <c r="K798" s="227">
        <v>144262</v>
      </c>
    </row>
    <row r="799" spans="1:11" ht="40.5" x14ac:dyDescent="0.3">
      <c r="A799" s="73" t="s">
        <v>82</v>
      </c>
      <c r="B799" s="73" t="s">
        <v>14</v>
      </c>
      <c r="C799" s="73" t="s">
        <v>18</v>
      </c>
      <c r="D799" s="214">
        <v>42747</v>
      </c>
      <c r="E799" s="73" t="s">
        <v>10</v>
      </c>
      <c r="F799" s="147">
        <v>17170317</v>
      </c>
      <c r="G799" s="177">
        <v>42842</v>
      </c>
      <c r="H799" s="24" t="s">
        <v>1555</v>
      </c>
      <c r="I799" s="73" t="s">
        <v>19</v>
      </c>
      <c r="J799" s="34" t="s">
        <v>20</v>
      </c>
      <c r="K799" s="227">
        <v>160742</v>
      </c>
    </row>
    <row r="800" spans="1:11" ht="27" x14ac:dyDescent="0.3">
      <c r="A800" s="73" t="s">
        <v>82</v>
      </c>
      <c r="B800" s="73" t="s">
        <v>14</v>
      </c>
      <c r="C800" s="73" t="s">
        <v>18</v>
      </c>
      <c r="D800" s="214">
        <v>42747</v>
      </c>
      <c r="E800" s="73" t="s">
        <v>10</v>
      </c>
      <c r="F800" s="147">
        <v>17170318</v>
      </c>
      <c r="G800" s="177">
        <v>42842</v>
      </c>
      <c r="H800" s="24" t="s">
        <v>1556</v>
      </c>
      <c r="I800" s="73" t="s">
        <v>19</v>
      </c>
      <c r="J800" s="34" t="s">
        <v>20</v>
      </c>
      <c r="K800" s="227">
        <v>160742</v>
      </c>
    </row>
    <row r="801" spans="1:11" ht="54" x14ac:dyDescent="0.3">
      <c r="A801" s="73" t="s">
        <v>82</v>
      </c>
      <c r="B801" s="73" t="s">
        <v>14</v>
      </c>
      <c r="C801" s="73" t="s">
        <v>18</v>
      </c>
      <c r="D801" s="214">
        <v>42747</v>
      </c>
      <c r="E801" s="73" t="s">
        <v>10</v>
      </c>
      <c r="F801" s="147">
        <v>17170319</v>
      </c>
      <c r="G801" s="177">
        <v>42843</v>
      </c>
      <c r="H801" s="24" t="s">
        <v>1557</v>
      </c>
      <c r="I801" s="73" t="s">
        <v>19</v>
      </c>
      <c r="J801" s="34" t="s">
        <v>20</v>
      </c>
      <c r="K801" s="227">
        <v>130104</v>
      </c>
    </row>
    <row r="802" spans="1:11" ht="27" x14ac:dyDescent="0.3">
      <c r="A802" s="73" t="s">
        <v>82</v>
      </c>
      <c r="B802" s="73" t="s">
        <v>1453</v>
      </c>
      <c r="C802" s="73" t="s">
        <v>9</v>
      </c>
      <c r="D802" s="214" t="s">
        <v>9</v>
      </c>
      <c r="E802" s="73" t="s">
        <v>13</v>
      </c>
      <c r="F802" s="147">
        <v>1717063</v>
      </c>
      <c r="G802" s="177">
        <v>42843</v>
      </c>
      <c r="H802" s="24" t="s">
        <v>1558</v>
      </c>
      <c r="I802" s="73" t="s">
        <v>1559</v>
      </c>
      <c r="J802" s="147" t="s">
        <v>1560</v>
      </c>
      <c r="K802" s="227">
        <v>258862</v>
      </c>
    </row>
    <row r="803" spans="1:11" ht="162" x14ac:dyDescent="0.3">
      <c r="A803" s="73" t="s">
        <v>82</v>
      </c>
      <c r="B803" s="73" t="s">
        <v>1453</v>
      </c>
      <c r="C803" s="73" t="s">
        <v>9</v>
      </c>
      <c r="D803" s="214" t="s">
        <v>9</v>
      </c>
      <c r="E803" s="73" t="s">
        <v>13</v>
      </c>
      <c r="F803" s="147">
        <v>1717064</v>
      </c>
      <c r="G803" s="177">
        <v>42843</v>
      </c>
      <c r="H803" s="24" t="s">
        <v>1561</v>
      </c>
      <c r="I803" s="73" t="s">
        <v>1247</v>
      </c>
      <c r="J803" s="147" t="s">
        <v>453</v>
      </c>
      <c r="K803" s="227">
        <v>1341980</v>
      </c>
    </row>
    <row r="804" spans="1:11" ht="108" x14ac:dyDescent="0.3">
      <c r="A804" s="73" t="s">
        <v>82</v>
      </c>
      <c r="B804" s="73" t="s">
        <v>1453</v>
      </c>
      <c r="C804" s="73" t="s">
        <v>9</v>
      </c>
      <c r="D804" s="214" t="s">
        <v>9</v>
      </c>
      <c r="E804" s="73" t="s">
        <v>13</v>
      </c>
      <c r="F804" s="147">
        <v>1717065</v>
      </c>
      <c r="G804" s="177">
        <v>42843</v>
      </c>
      <c r="H804" s="24" t="s">
        <v>1562</v>
      </c>
      <c r="I804" s="73" t="s">
        <v>28</v>
      </c>
      <c r="J804" s="147" t="s">
        <v>29</v>
      </c>
      <c r="K804" s="227">
        <v>1293454</v>
      </c>
    </row>
    <row r="805" spans="1:11" ht="40.5" x14ac:dyDescent="0.3">
      <c r="A805" s="73" t="s">
        <v>82</v>
      </c>
      <c r="B805" s="73" t="s">
        <v>1453</v>
      </c>
      <c r="C805" s="73" t="s">
        <v>9</v>
      </c>
      <c r="D805" s="214" t="s">
        <v>9</v>
      </c>
      <c r="E805" s="73" t="s">
        <v>13</v>
      </c>
      <c r="F805" s="147">
        <v>1717066</v>
      </c>
      <c r="G805" s="177">
        <v>42843</v>
      </c>
      <c r="H805" s="24" t="s">
        <v>1563</v>
      </c>
      <c r="I805" s="73" t="s">
        <v>229</v>
      </c>
      <c r="J805" s="147" t="s">
        <v>1564</v>
      </c>
      <c r="K805" s="227">
        <v>184926</v>
      </c>
    </row>
    <row r="806" spans="1:11" ht="94.5" x14ac:dyDescent="0.3">
      <c r="A806" s="73" t="s">
        <v>82</v>
      </c>
      <c r="B806" s="73" t="s">
        <v>1453</v>
      </c>
      <c r="C806" s="73" t="s">
        <v>9</v>
      </c>
      <c r="D806" s="214" t="s">
        <v>9</v>
      </c>
      <c r="E806" s="73" t="s">
        <v>13</v>
      </c>
      <c r="F806" s="147">
        <v>1717067</v>
      </c>
      <c r="G806" s="177">
        <v>42843</v>
      </c>
      <c r="H806" s="24" t="s">
        <v>1565</v>
      </c>
      <c r="I806" s="73" t="s">
        <v>1566</v>
      </c>
      <c r="J806" s="147" t="s">
        <v>486</v>
      </c>
      <c r="K806" s="227">
        <v>1843955</v>
      </c>
    </row>
    <row r="807" spans="1:11" ht="67.5" x14ac:dyDescent="0.3">
      <c r="A807" s="73" t="s">
        <v>82</v>
      </c>
      <c r="B807" s="73" t="s">
        <v>1453</v>
      </c>
      <c r="C807" s="73" t="s">
        <v>9</v>
      </c>
      <c r="D807" s="214" t="s">
        <v>9</v>
      </c>
      <c r="E807" s="73" t="s">
        <v>10</v>
      </c>
      <c r="F807" s="147">
        <v>17170320</v>
      </c>
      <c r="G807" s="177">
        <v>42843</v>
      </c>
      <c r="H807" s="24" t="s">
        <v>1567</v>
      </c>
      <c r="I807" s="73" t="s">
        <v>1568</v>
      </c>
      <c r="J807" s="147" t="s">
        <v>1569</v>
      </c>
      <c r="K807" s="227">
        <v>1319180</v>
      </c>
    </row>
    <row r="808" spans="1:11" ht="67.5" x14ac:dyDescent="0.3">
      <c r="A808" s="73" t="s">
        <v>82</v>
      </c>
      <c r="B808" s="73" t="s">
        <v>1453</v>
      </c>
      <c r="C808" s="73" t="s">
        <v>9</v>
      </c>
      <c r="D808" s="214" t="s">
        <v>9</v>
      </c>
      <c r="E808" s="73" t="s">
        <v>10</v>
      </c>
      <c r="F808" s="147">
        <v>17170321</v>
      </c>
      <c r="G808" s="177">
        <v>42843</v>
      </c>
      <c r="H808" s="24" t="s">
        <v>1570</v>
      </c>
      <c r="I808" s="73" t="s">
        <v>1568</v>
      </c>
      <c r="J808" s="147" t="s">
        <v>1569</v>
      </c>
      <c r="K808" s="227">
        <v>1250199</v>
      </c>
    </row>
    <row r="809" spans="1:11" ht="40.5" x14ac:dyDescent="0.3">
      <c r="A809" s="73" t="s">
        <v>82</v>
      </c>
      <c r="B809" s="73" t="s">
        <v>14</v>
      </c>
      <c r="C809" s="73" t="s">
        <v>18</v>
      </c>
      <c r="D809" s="214">
        <v>42747</v>
      </c>
      <c r="E809" s="73" t="s">
        <v>10</v>
      </c>
      <c r="F809" s="147">
        <v>17170322</v>
      </c>
      <c r="G809" s="177">
        <v>42845</v>
      </c>
      <c r="H809" s="24" t="s">
        <v>1571</v>
      </c>
      <c r="I809" s="73" t="s">
        <v>19</v>
      </c>
      <c r="J809" s="34" t="s">
        <v>20</v>
      </c>
      <c r="K809" s="227">
        <v>157723</v>
      </c>
    </row>
    <row r="810" spans="1:11" ht="40.5" x14ac:dyDescent="0.3">
      <c r="A810" s="73" t="s">
        <v>82</v>
      </c>
      <c r="B810" s="73" t="s">
        <v>14</v>
      </c>
      <c r="C810" s="73" t="s">
        <v>18</v>
      </c>
      <c r="D810" s="214">
        <v>42747</v>
      </c>
      <c r="E810" s="73" t="s">
        <v>10</v>
      </c>
      <c r="F810" s="147">
        <v>17170323</v>
      </c>
      <c r="G810" s="177">
        <v>42845</v>
      </c>
      <c r="H810" s="24" t="s">
        <v>1572</v>
      </c>
      <c r="I810" s="73" t="s">
        <v>19</v>
      </c>
      <c r="J810" s="34" t="s">
        <v>20</v>
      </c>
      <c r="K810" s="227">
        <v>79214</v>
      </c>
    </row>
    <row r="811" spans="1:11" ht="40.5" x14ac:dyDescent="0.3">
      <c r="A811" s="73" t="s">
        <v>82</v>
      </c>
      <c r="B811" s="73" t="s">
        <v>14</v>
      </c>
      <c r="C811" s="73" t="s">
        <v>18</v>
      </c>
      <c r="D811" s="214">
        <v>42747</v>
      </c>
      <c r="E811" s="73" t="s">
        <v>10</v>
      </c>
      <c r="F811" s="147">
        <v>17170324</v>
      </c>
      <c r="G811" s="177">
        <v>42845</v>
      </c>
      <c r="H811" s="24" t="s">
        <v>1573</v>
      </c>
      <c r="I811" s="73" t="s">
        <v>19</v>
      </c>
      <c r="J811" s="34" t="s">
        <v>20</v>
      </c>
      <c r="K811" s="227">
        <v>79214</v>
      </c>
    </row>
    <row r="812" spans="1:11" ht="40.5" x14ac:dyDescent="0.3">
      <c r="A812" s="73" t="s">
        <v>82</v>
      </c>
      <c r="B812" s="73" t="s">
        <v>14</v>
      </c>
      <c r="C812" s="73" t="s">
        <v>18</v>
      </c>
      <c r="D812" s="214">
        <v>42747</v>
      </c>
      <c r="E812" s="73" t="s">
        <v>10</v>
      </c>
      <c r="F812" s="147">
        <v>17170325</v>
      </c>
      <c r="G812" s="177">
        <v>42845</v>
      </c>
      <c r="H812" s="24" t="s">
        <v>1574</v>
      </c>
      <c r="I812" s="73" t="s">
        <v>19</v>
      </c>
      <c r="J812" s="34" t="s">
        <v>20</v>
      </c>
      <c r="K812" s="227">
        <v>79214</v>
      </c>
    </row>
    <row r="813" spans="1:11" ht="13.5" x14ac:dyDescent="0.3">
      <c r="A813" s="73" t="s">
        <v>82</v>
      </c>
      <c r="B813" s="73" t="s">
        <v>1453</v>
      </c>
      <c r="C813" s="73" t="s">
        <v>9</v>
      </c>
      <c r="D813" s="214" t="s">
        <v>9</v>
      </c>
      <c r="E813" s="73" t="s">
        <v>10</v>
      </c>
      <c r="F813" s="147">
        <v>1717068</v>
      </c>
      <c r="G813" s="177">
        <v>42846</v>
      </c>
      <c r="H813" s="24" t="s">
        <v>1575</v>
      </c>
      <c r="I813" s="73" t="s">
        <v>1576</v>
      </c>
      <c r="J813" s="147" t="s">
        <v>1577</v>
      </c>
      <c r="K813" s="227">
        <v>314553</v>
      </c>
    </row>
    <row r="814" spans="1:11" ht="13.5" x14ac:dyDescent="0.3">
      <c r="A814" s="73" t="s">
        <v>82</v>
      </c>
      <c r="B814" s="73" t="s">
        <v>1453</v>
      </c>
      <c r="C814" s="73" t="s">
        <v>9</v>
      </c>
      <c r="D814" s="214" t="s">
        <v>9</v>
      </c>
      <c r="E814" s="73" t="s">
        <v>10</v>
      </c>
      <c r="F814" s="147">
        <v>1717069</v>
      </c>
      <c r="G814" s="177">
        <v>42846</v>
      </c>
      <c r="H814" s="24" t="s">
        <v>1578</v>
      </c>
      <c r="I814" s="73" t="s">
        <v>1579</v>
      </c>
      <c r="J814" s="147" t="s">
        <v>1580</v>
      </c>
      <c r="K814" s="227">
        <v>48802</v>
      </c>
    </row>
    <row r="815" spans="1:11" ht="13.5" x14ac:dyDescent="0.3">
      <c r="A815" s="73" t="s">
        <v>82</v>
      </c>
      <c r="B815" s="73" t="s">
        <v>1453</v>
      </c>
      <c r="C815" s="73" t="s">
        <v>9</v>
      </c>
      <c r="D815" s="214" t="s">
        <v>9</v>
      </c>
      <c r="E815" s="73" t="s">
        <v>10</v>
      </c>
      <c r="F815" s="147">
        <v>1717070</v>
      </c>
      <c r="G815" s="177">
        <v>42846</v>
      </c>
      <c r="H815" s="24" t="s">
        <v>1581</v>
      </c>
      <c r="I815" s="73" t="s">
        <v>1247</v>
      </c>
      <c r="J815" s="147" t="s">
        <v>453</v>
      </c>
      <c r="K815" s="227">
        <v>95795</v>
      </c>
    </row>
    <row r="816" spans="1:11" ht="54" x14ac:dyDescent="0.3">
      <c r="A816" s="73" t="s">
        <v>82</v>
      </c>
      <c r="B816" s="33" t="s">
        <v>68</v>
      </c>
      <c r="C816" s="73" t="s">
        <v>1582</v>
      </c>
      <c r="D816" s="214">
        <v>42842</v>
      </c>
      <c r="E816" s="73" t="s">
        <v>10</v>
      </c>
      <c r="F816" s="147">
        <v>17170326</v>
      </c>
      <c r="G816" s="177">
        <v>42846</v>
      </c>
      <c r="H816" s="24" t="s">
        <v>1583</v>
      </c>
      <c r="I816" s="73" t="s">
        <v>1584</v>
      </c>
      <c r="J816" s="147" t="s">
        <v>1585</v>
      </c>
      <c r="K816" s="227">
        <v>7259220</v>
      </c>
    </row>
    <row r="817" spans="1:11" ht="27" x14ac:dyDescent="0.3">
      <c r="A817" s="73" t="s">
        <v>82</v>
      </c>
      <c r="B817" s="73" t="s">
        <v>83</v>
      </c>
      <c r="C817" s="73" t="s">
        <v>9</v>
      </c>
      <c r="D817" s="214" t="s">
        <v>9</v>
      </c>
      <c r="E817" s="73" t="s">
        <v>13</v>
      </c>
      <c r="F817" s="147">
        <v>17170327</v>
      </c>
      <c r="G817" s="177">
        <v>42846</v>
      </c>
      <c r="H817" s="24" t="s">
        <v>1586</v>
      </c>
      <c r="I817" s="73" t="s">
        <v>1587</v>
      </c>
      <c r="J817" s="147" t="s">
        <v>1588</v>
      </c>
      <c r="K817" s="227">
        <v>233240</v>
      </c>
    </row>
    <row r="818" spans="1:11" ht="40.5" x14ac:dyDescent="0.3">
      <c r="A818" s="73" t="s">
        <v>82</v>
      </c>
      <c r="B818" s="73" t="s">
        <v>14</v>
      </c>
      <c r="C818" s="73" t="s">
        <v>18</v>
      </c>
      <c r="D818" s="214">
        <v>42747</v>
      </c>
      <c r="E818" s="73" t="s">
        <v>10</v>
      </c>
      <c r="F818" s="147">
        <v>17170328</v>
      </c>
      <c r="G818" s="177">
        <v>42846</v>
      </c>
      <c r="H818" s="24" t="s">
        <v>1589</v>
      </c>
      <c r="I818" s="73" t="s">
        <v>19</v>
      </c>
      <c r="J818" s="34" t="s">
        <v>20</v>
      </c>
      <c r="K818" s="227">
        <v>111324</v>
      </c>
    </row>
    <row r="819" spans="1:11" ht="27" x14ac:dyDescent="0.3">
      <c r="A819" s="73" t="s">
        <v>82</v>
      </c>
      <c r="B819" s="73" t="s">
        <v>83</v>
      </c>
      <c r="C819" s="73" t="s">
        <v>1590</v>
      </c>
      <c r="D819" s="214">
        <v>42846</v>
      </c>
      <c r="E819" s="73" t="s">
        <v>10</v>
      </c>
      <c r="F819" s="147">
        <v>17170329</v>
      </c>
      <c r="G819" s="177">
        <v>42846</v>
      </c>
      <c r="H819" s="24" t="s">
        <v>1591</v>
      </c>
      <c r="I819" s="73" t="s">
        <v>1592</v>
      </c>
      <c r="J819" s="147" t="s">
        <v>1593</v>
      </c>
      <c r="K819" s="227">
        <v>100000</v>
      </c>
    </row>
    <row r="820" spans="1:11" ht="40.5" x14ac:dyDescent="0.3">
      <c r="A820" s="73" t="s">
        <v>82</v>
      </c>
      <c r="B820" s="73" t="s">
        <v>14</v>
      </c>
      <c r="C820" s="73" t="s">
        <v>25</v>
      </c>
      <c r="D820" s="214">
        <v>41799</v>
      </c>
      <c r="E820" s="73" t="s">
        <v>10</v>
      </c>
      <c r="F820" s="147">
        <v>17170330</v>
      </c>
      <c r="G820" s="177">
        <v>42849</v>
      </c>
      <c r="H820" s="24" t="s">
        <v>1594</v>
      </c>
      <c r="I820" s="73" t="s">
        <v>26</v>
      </c>
      <c r="J820" s="147" t="s">
        <v>27</v>
      </c>
      <c r="K820" s="227">
        <v>48543</v>
      </c>
    </row>
    <row r="821" spans="1:11" ht="81" x14ac:dyDescent="0.3">
      <c r="A821" s="73" t="s">
        <v>82</v>
      </c>
      <c r="B821" s="73" t="s">
        <v>1453</v>
      </c>
      <c r="C821" s="73" t="s">
        <v>9</v>
      </c>
      <c r="D821" s="214" t="s">
        <v>9</v>
      </c>
      <c r="E821" s="73" t="s">
        <v>10</v>
      </c>
      <c r="F821" s="147">
        <v>17170331</v>
      </c>
      <c r="G821" s="177">
        <v>42850</v>
      </c>
      <c r="H821" s="24" t="s">
        <v>1595</v>
      </c>
      <c r="I821" s="73" t="s">
        <v>38</v>
      </c>
      <c r="J821" s="147" t="s">
        <v>39</v>
      </c>
      <c r="K821" s="227">
        <v>1375719</v>
      </c>
    </row>
    <row r="822" spans="1:11" ht="67.5" x14ac:dyDescent="0.3">
      <c r="A822" s="73" t="s">
        <v>82</v>
      </c>
      <c r="B822" s="73" t="s">
        <v>1453</v>
      </c>
      <c r="C822" s="73" t="s">
        <v>9</v>
      </c>
      <c r="D822" s="214" t="s">
        <v>9</v>
      </c>
      <c r="E822" s="73" t="s">
        <v>10</v>
      </c>
      <c r="F822" s="147">
        <v>17170332</v>
      </c>
      <c r="G822" s="177">
        <v>42850</v>
      </c>
      <c r="H822" s="24" t="s">
        <v>1596</v>
      </c>
      <c r="I822" s="73" t="s">
        <v>40</v>
      </c>
      <c r="J822" s="147" t="s">
        <v>41</v>
      </c>
      <c r="K822" s="227">
        <v>925613</v>
      </c>
    </row>
    <row r="823" spans="1:11" ht="40.5" x14ac:dyDescent="0.3">
      <c r="A823" s="73" t="s">
        <v>82</v>
      </c>
      <c r="B823" s="73" t="s">
        <v>14</v>
      </c>
      <c r="C823" s="73" t="s">
        <v>18</v>
      </c>
      <c r="D823" s="214">
        <v>42747</v>
      </c>
      <c r="E823" s="73" t="s">
        <v>10</v>
      </c>
      <c r="F823" s="147">
        <v>17170333</v>
      </c>
      <c r="G823" s="177">
        <v>42850</v>
      </c>
      <c r="H823" s="24" t="s">
        <v>1597</v>
      </c>
      <c r="I823" s="73" t="s">
        <v>19</v>
      </c>
      <c r="J823" s="34" t="s">
        <v>20</v>
      </c>
      <c r="K823" s="227">
        <v>120742</v>
      </c>
    </row>
    <row r="824" spans="1:11" ht="40.5" x14ac:dyDescent="0.3">
      <c r="A824" s="73" t="s">
        <v>82</v>
      </c>
      <c r="B824" s="101" t="s">
        <v>1435</v>
      </c>
      <c r="C824" s="73" t="s">
        <v>9</v>
      </c>
      <c r="D824" s="214" t="s">
        <v>9</v>
      </c>
      <c r="E824" s="73" t="s">
        <v>10</v>
      </c>
      <c r="F824" s="147">
        <v>17170071</v>
      </c>
      <c r="G824" s="177">
        <v>42851</v>
      </c>
      <c r="H824" s="24" t="s">
        <v>1598</v>
      </c>
      <c r="I824" s="73" t="s">
        <v>1599</v>
      </c>
      <c r="J824" s="147" t="s">
        <v>1600</v>
      </c>
      <c r="K824" s="227">
        <v>143880</v>
      </c>
    </row>
    <row r="825" spans="1:11" ht="94.5" x14ac:dyDescent="0.3">
      <c r="A825" s="73" t="s">
        <v>82</v>
      </c>
      <c r="B825" s="73" t="s">
        <v>1453</v>
      </c>
      <c r="C825" s="73" t="s">
        <v>9</v>
      </c>
      <c r="D825" s="214" t="s">
        <v>9</v>
      </c>
      <c r="E825" s="73" t="s">
        <v>10</v>
      </c>
      <c r="F825" s="147">
        <v>17170334</v>
      </c>
      <c r="G825" s="177">
        <v>42851</v>
      </c>
      <c r="H825" s="24" t="s">
        <v>1601</v>
      </c>
      <c r="I825" s="73" t="s">
        <v>1602</v>
      </c>
      <c r="J825" s="147" t="s">
        <v>1603</v>
      </c>
      <c r="K825" s="227">
        <v>3523590</v>
      </c>
    </row>
    <row r="826" spans="1:11" ht="40.5" x14ac:dyDescent="0.3">
      <c r="A826" s="73" t="s">
        <v>82</v>
      </c>
      <c r="B826" s="73" t="s">
        <v>14</v>
      </c>
      <c r="C826" s="73" t="s">
        <v>18</v>
      </c>
      <c r="D826" s="214">
        <v>42747</v>
      </c>
      <c r="E826" s="73" t="s">
        <v>10</v>
      </c>
      <c r="F826" s="147">
        <v>17170335</v>
      </c>
      <c r="G826" s="177">
        <v>42851</v>
      </c>
      <c r="H826" s="24" t="s">
        <v>1604</v>
      </c>
      <c r="I826" s="73" t="s">
        <v>19</v>
      </c>
      <c r="J826" s="34" t="s">
        <v>20</v>
      </c>
      <c r="K826" s="227">
        <v>116744</v>
      </c>
    </row>
    <row r="827" spans="1:11" ht="40.5" x14ac:dyDescent="0.3">
      <c r="A827" s="73" t="s">
        <v>82</v>
      </c>
      <c r="B827" s="73" t="s">
        <v>14</v>
      </c>
      <c r="C827" s="73" t="s">
        <v>18</v>
      </c>
      <c r="D827" s="214">
        <v>42747</v>
      </c>
      <c r="E827" s="73" t="s">
        <v>10</v>
      </c>
      <c r="F827" s="147">
        <v>1717336</v>
      </c>
      <c r="G827" s="177">
        <v>42851</v>
      </c>
      <c r="H827" s="24" t="s">
        <v>1605</v>
      </c>
      <c r="I827" s="73" t="s">
        <v>19</v>
      </c>
      <c r="J827" s="34" t="s">
        <v>20</v>
      </c>
      <c r="K827" s="227">
        <v>116744</v>
      </c>
    </row>
    <row r="828" spans="1:11" ht="40.5" x14ac:dyDescent="0.3">
      <c r="A828" s="73" t="s">
        <v>82</v>
      </c>
      <c r="B828" s="73" t="s">
        <v>14</v>
      </c>
      <c r="C828" s="73" t="s">
        <v>25</v>
      </c>
      <c r="D828" s="214">
        <v>41799</v>
      </c>
      <c r="E828" s="73" t="s">
        <v>10</v>
      </c>
      <c r="F828" s="147">
        <v>17170337</v>
      </c>
      <c r="G828" s="177">
        <v>42852</v>
      </c>
      <c r="H828" s="24" t="s">
        <v>1606</v>
      </c>
      <c r="I828" s="73" t="s">
        <v>26</v>
      </c>
      <c r="J828" s="147" t="s">
        <v>27</v>
      </c>
      <c r="K828" s="227">
        <v>22222</v>
      </c>
    </row>
    <row r="829" spans="1:11" ht="40.5" x14ac:dyDescent="0.3">
      <c r="A829" s="73" t="s">
        <v>82</v>
      </c>
      <c r="B829" s="73" t="s">
        <v>14</v>
      </c>
      <c r="C829" s="73" t="s">
        <v>25</v>
      </c>
      <c r="D829" s="214">
        <v>41799</v>
      </c>
      <c r="E829" s="73" t="s">
        <v>10</v>
      </c>
      <c r="F829" s="147">
        <v>17170338</v>
      </c>
      <c r="G829" s="177">
        <v>42852</v>
      </c>
      <c r="H829" s="24" t="s">
        <v>1607</v>
      </c>
      <c r="I829" s="73" t="s">
        <v>42</v>
      </c>
      <c r="J829" s="147" t="s">
        <v>43</v>
      </c>
      <c r="K829" s="227">
        <v>68200</v>
      </c>
    </row>
    <row r="830" spans="1:11" ht="40.5" x14ac:dyDescent="0.3">
      <c r="A830" s="73" t="s">
        <v>82</v>
      </c>
      <c r="B830" s="33" t="s">
        <v>68</v>
      </c>
      <c r="C830" s="73" t="s">
        <v>1608</v>
      </c>
      <c r="D830" s="214">
        <v>42219</v>
      </c>
      <c r="E830" s="73" t="s">
        <v>13</v>
      </c>
      <c r="F830" s="147">
        <v>17170073</v>
      </c>
      <c r="G830" s="177">
        <v>42852</v>
      </c>
      <c r="H830" s="24" t="s">
        <v>1609</v>
      </c>
      <c r="I830" s="73" t="s">
        <v>1610</v>
      </c>
      <c r="J830" s="147" t="s">
        <v>1611</v>
      </c>
      <c r="K830" s="227">
        <v>428150</v>
      </c>
    </row>
    <row r="831" spans="1:11" ht="27" x14ac:dyDescent="0.3">
      <c r="A831" s="73" t="s">
        <v>82</v>
      </c>
      <c r="B831" s="73" t="s">
        <v>1453</v>
      </c>
      <c r="C831" s="73" t="s">
        <v>9</v>
      </c>
      <c r="D831" s="214" t="s">
        <v>9</v>
      </c>
      <c r="E831" s="73" t="s">
        <v>10</v>
      </c>
      <c r="F831" s="147">
        <v>17170339</v>
      </c>
      <c r="G831" s="177">
        <v>42853</v>
      </c>
      <c r="H831" s="24" t="s">
        <v>1612</v>
      </c>
      <c r="I831" s="73" t="s">
        <v>1613</v>
      </c>
      <c r="J831" s="147" t="s">
        <v>1614</v>
      </c>
      <c r="K831" s="227">
        <v>1107890</v>
      </c>
    </row>
    <row r="832" spans="1:11" ht="27" x14ac:dyDescent="0.3">
      <c r="A832" s="73" t="s">
        <v>82</v>
      </c>
      <c r="B832" s="73" t="s">
        <v>14</v>
      </c>
      <c r="C832" s="73" t="s">
        <v>18</v>
      </c>
      <c r="D832" s="214">
        <v>42747</v>
      </c>
      <c r="E832" s="73" t="s">
        <v>10</v>
      </c>
      <c r="F832" s="147">
        <v>17170340</v>
      </c>
      <c r="G832" s="177">
        <v>42853</v>
      </c>
      <c r="H832" s="24" t="s">
        <v>1615</v>
      </c>
      <c r="I832" s="73" t="s">
        <v>19</v>
      </c>
      <c r="J832" s="34" t="s">
        <v>20</v>
      </c>
      <c r="K832" s="227">
        <v>148762</v>
      </c>
    </row>
    <row r="833" spans="1:11" ht="27" x14ac:dyDescent="0.3">
      <c r="A833" s="73" t="s">
        <v>82</v>
      </c>
      <c r="B833" s="73" t="s">
        <v>1453</v>
      </c>
      <c r="C833" s="73" t="s">
        <v>1616</v>
      </c>
      <c r="D833" s="214">
        <v>40625</v>
      </c>
      <c r="E833" s="73" t="s">
        <v>13</v>
      </c>
      <c r="F833" s="147">
        <v>17170074</v>
      </c>
      <c r="G833" s="177">
        <v>42853</v>
      </c>
      <c r="H833" s="24" t="s">
        <v>1617</v>
      </c>
      <c r="I833" s="73" t="s">
        <v>1618</v>
      </c>
      <c r="J833" s="147" t="s">
        <v>1250</v>
      </c>
      <c r="K833" s="227">
        <v>137707</v>
      </c>
    </row>
    <row r="834" spans="1:11" ht="27" x14ac:dyDescent="0.3">
      <c r="A834" s="73" t="s">
        <v>82</v>
      </c>
      <c r="B834" s="101" t="s">
        <v>1435</v>
      </c>
      <c r="C834" s="73" t="s">
        <v>9</v>
      </c>
      <c r="D834" s="214" t="s">
        <v>9</v>
      </c>
      <c r="E834" s="73" t="s">
        <v>13</v>
      </c>
      <c r="F834" s="147">
        <v>17170075</v>
      </c>
      <c r="G834" s="177">
        <v>42853</v>
      </c>
      <c r="H834" s="24" t="s">
        <v>34</v>
      </c>
      <c r="I834" s="73" t="s">
        <v>35</v>
      </c>
      <c r="J834" s="147" t="s">
        <v>36</v>
      </c>
      <c r="K834" s="227">
        <v>236381</v>
      </c>
    </row>
    <row r="835" spans="1:11" ht="27" x14ac:dyDescent="0.3">
      <c r="A835" s="73" t="s">
        <v>82</v>
      </c>
      <c r="B835" s="101" t="s">
        <v>1435</v>
      </c>
      <c r="C835" s="73" t="s">
        <v>9</v>
      </c>
      <c r="D835" s="214" t="s">
        <v>9</v>
      </c>
      <c r="E835" s="73" t="s">
        <v>13</v>
      </c>
      <c r="F835" s="147">
        <v>17170076</v>
      </c>
      <c r="G835" s="177">
        <v>42853</v>
      </c>
      <c r="H835" s="24" t="s">
        <v>37</v>
      </c>
      <c r="I835" s="73" t="s">
        <v>35</v>
      </c>
      <c r="J835" s="147" t="s">
        <v>36</v>
      </c>
      <c r="K835" s="227">
        <v>28419</v>
      </c>
    </row>
    <row r="836" spans="1:11" ht="67.5" x14ac:dyDescent="0.3">
      <c r="A836" s="73" t="s">
        <v>82</v>
      </c>
      <c r="B836" s="73" t="s">
        <v>1453</v>
      </c>
      <c r="C836" s="73" t="s">
        <v>9</v>
      </c>
      <c r="D836" s="214" t="s">
        <v>9</v>
      </c>
      <c r="E836" s="73" t="s">
        <v>10</v>
      </c>
      <c r="F836" s="147">
        <v>17170334</v>
      </c>
      <c r="G836" s="177">
        <v>42851</v>
      </c>
      <c r="H836" s="24" t="s">
        <v>1619</v>
      </c>
      <c r="I836" s="73" t="s">
        <v>1602</v>
      </c>
      <c r="J836" s="147" t="s">
        <v>1603</v>
      </c>
      <c r="K836" s="227">
        <v>2223329</v>
      </c>
    </row>
  </sheetData>
  <dataValidations count="12">
    <dataValidation type="list" allowBlank="1" showInputMessage="1" showErrorMessage="1" sqref="E141">
      <formula1>$HP$64856:$HP$64860</formula1>
    </dataValidation>
    <dataValidation type="list" allowBlank="1" showInputMessage="1" showErrorMessage="1" sqref="E131:E132 E137:E138 E135">
      <formula1>$HP$64802:$HP$64806</formula1>
    </dataValidation>
    <dataValidation type="list" allowBlank="1" showInputMessage="1" showErrorMessage="1" sqref="E139:E140 E136 E133:E134 E96:E130">
      <formula1>$X$5:$X$5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155:D158 G265 G267:G269 G263 C348:D352 C365:D397 C531:D531 C510:C513 C522:D523 C514:D514 C515:C521 C524:C530 C570:D603 C615:D616 C652:D654 C668 C655 C669:D683 C441:C461 C96:D116 C118:D118 C120:D120 C122:D122 C155:C160 C433:C438 C202:C260 C532:C569 D604:D612 C604:C614 C656:D667 C163:C166 G96:G126 C124:D152"/>
    <dataValidation type="list" allowBlank="1" showInputMessage="1" showErrorMessage="1" sqref="E365:E389">
      <formula1>#REF!</formula1>
    </dataValidation>
    <dataValidation type="list" allowBlank="1" showInputMessage="1" showErrorMessage="1" sqref="B409">
      <formula1>$B$2:$B$6</formula1>
    </dataValidation>
    <dataValidation type="list" allowBlank="1" showInputMessage="1" showErrorMessage="1" sqref="E462:E481">
      <formula1>$IP$54782:$IP$54787</formula1>
    </dataValidation>
    <dataValidation type="list" allowBlank="1" showInputMessage="1" showErrorMessage="1" sqref="E613:E614">
      <formula1>$IH$64841:$IH$64845</formula1>
    </dataValidation>
    <dataValidation type="list" allowBlank="1" showInputMessage="1" showErrorMessage="1" sqref="E202:E260">
      <formula1>$IP$64973:$IP$64977</formula1>
    </dataValidation>
    <dataValidation showInputMessage="1" showErrorMessage="1" sqref="C279:D310"/>
    <dataValidation type="list" allowBlank="1" showInputMessage="1" showErrorMessage="1" sqref="E482:E509">
      <formula1>$S$5:$S$10</formula1>
    </dataValidation>
    <dataValidation type="list" allowBlank="1" showInputMessage="1" showErrorMessage="1" sqref="E142:E166">
      <formula1>$IP$65233:$IP$65237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Ministerio Público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Parada Gavilán</dc:creator>
  <cp:lastModifiedBy>Sandra Díaz Salazar</cp:lastModifiedBy>
  <dcterms:created xsi:type="dcterms:W3CDTF">2017-05-24T16:45:15Z</dcterms:created>
  <dcterms:modified xsi:type="dcterms:W3CDTF">2017-05-30T02:51:25Z</dcterms:modified>
</cp:coreProperties>
</file>